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nge LESPAGNOL\Desktop\Laurie\excel-pratique\"/>
    </mc:Choice>
  </mc:AlternateContent>
  <xr:revisionPtr revIDLastSave="0" documentId="13_ncr:1_{CCA56AD3-EB74-403D-AF91-1FD135ADE956}" xr6:coauthVersionLast="47" xr6:coauthVersionMax="47" xr10:uidLastSave="{00000000-0000-0000-0000-000000000000}"/>
  <bookViews>
    <workbookView xWindow="-15" yWindow="7725" windowWidth="28830" windowHeight="7770" xr2:uid="{D38390A0-306E-44F2-8D45-4EA4D3762A08}"/>
  </bookViews>
  <sheets>
    <sheet name="CA" sheetId="2" r:id="rId1"/>
    <sheet name="2026-06" sheetId="1" r:id="rId2"/>
  </sheets>
  <externalReferences>
    <externalReference r:id="rId3"/>
  </externalReferences>
  <definedNames>
    <definedName name="_xlnm._FilterDatabase" localSheetId="1" hidden="1">'2026-06'!$A$1:$C$5</definedName>
    <definedName name="_xlnm._FilterDatabase" localSheetId="0" hidden="1">CA!$A$1:$V$10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S10" i="2" l="1"/>
  <c r="S8" i="2"/>
  <c r="R8" i="2"/>
  <c r="R9" i="2"/>
  <c r="S9" i="2" s="1"/>
  <c r="R7" i="2"/>
  <c r="U7" i="2" s="1"/>
  <c r="P8" i="2"/>
  <c r="P9" i="2"/>
  <c r="P10" i="2"/>
  <c r="P7" i="2"/>
  <c r="M8" i="2"/>
  <c r="M9" i="2"/>
  <c r="M10" i="2"/>
  <c r="M7" i="2"/>
  <c r="S7" i="2" l="1"/>
  <c r="K12" i="2" l="1"/>
  <c r="Q12" i="2"/>
  <c r="O12" i="2"/>
  <c r="N12" i="2"/>
  <c r="L12" i="2"/>
  <c r="K13" i="2"/>
  <c r="I12" i="2"/>
  <c r="H12" i="2"/>
  <c r="G12" i="2"/>
  <c r="F12" i="2"/>
  <c r="E12" i="2"/>
  <c r="T7" i="2"/>
  <c r="V7" i="2" s="1"/>
  <c r="J12" i="2" l="1"/>
  <c r="M12" i="2"/>
  <c r="T12" i="2"/>
  <c r="P12" i="2"/>
  <c r="T8" i="2"/>
  <c r="V8" i="2" s="1"/>
  <c r="T9" i="2"/>
  <c r="T10" i="2"/>
  <c r="U9" i="2"/>
  <c r="V9" i="2" l="1"/>
  <c r="U8" i="2"/>
  <c r="U10" i="2"/>
  <c r="V10" i="2" s="1"/>
  <c r="T3" i="2" l="1"/>
  <c r="T4" i="2"/>
  <c r="T5" i="2"/>
  <c r="T6" i="2"/>
  <c r="I13" i="2"/>
  <c r="H13" i="2"/>
  <c r="G13" i="2"/>
  <c r="F13" i="2"/>
  <c r="E13" i="2"/>
  <c r="L13" i="2"/>
  <c r="O13" i="2"/>
  <c r="N13" i="2"/>
  <c r="Q13" i="2"/>
  <c r="P6" i="2"/>
  <c r="P5" i="2"/>
  <c r="P4" i="2"/>
  <c r="P3" i="2"/>
  <c r="P2" i="2"/>
  <c r="J9" i="2"/>
  <c r="J10" i="2"/>
  <c r="J2" i="2"/>
  <c r="J3" i="2"/>
  <c r="J4" i="2"/>
  <c r="J5" i="2"/>
  <c r="J6" i="2"/>
  <c r="J7" i="2"/>
  <c r="J8" i="2"/>
  <c r="M3" i="2"/>
  <c r="M4" i="2"/>
  <c r="M5" i="2"/>
  <c r="M6" i="2"/>
  <c r="M2" i="2"/>
  <c r="T13" i="2" l="1"/>
  <c r="M13" i="2"/>
  <c r="P13" i="2"/>
  <c r="R6" i="2" l="1"/>
  <c r="S6" i="2" s="1"/>
  <c r="R5" i="2"/>
  <c r="S5" i="2" s="1"/>
  <c r="R4" i="2"/>
  <c r="S4" i="2" s="1"/>
  <c r="R3" i="2"/>
  <c r="S3" i="2" s="1"/>
  <c r="R2" i="2"/>
  <c r="R13" i="2" l="1"/>
  <c r="R12" i="2"/>
  <c r="S13" i="2"/>
  <c r="U13" i="2"/>
  <c r="S2" i="2"/>
  <c r="U4" i="2"/>
  <c r="V4" i="2" s="1"/>
  <c r="U2" i="2"/>
  <c r="U3" i="2"/>
  <c r="U6" i="2"/>
  <c r="U5" i="2"/>
  <c r="V5" i="2" s="1"/>
  <c r="T2" i="2"/>
  <c r="S12" i="2" l="1"/>
  <c r="U12" i="2"/>
  <c r="V12" i="2" s="1"/>
  <c r="V6" i="2"/>
  <c r="V2" i="2"/>
  <c r="V3" i="2"/>
  <c r="J13" i="2"/>
  <c r="V13" i="2" l="1"/>
</calcChain>
</file>

<file path=xl/sharedStrings.xml><?xml version="1.0" encoding="utf-8"?>
<sst xmlns="http://schemas.openxmlformats.org/spreadsheetml/2006/main" count="72" uniqueCount="55">
  <si>
    <t>Code client</t>
  </si>
  <si>
    <t>Total Facture client</t>
  </si>
  <si>
    <t>Nom du client</t>
  </si>
  <si>
    <t>C12002</t>
  </si>
  <si>
    <t>AUBRAC CONFORT MEDICAL</t>
  </si>
  <si>
    <t>C83001</t>
  </si>
  <si>
    <t>D &amp; T</t>
  </si>
  <si>
    <t>C97003</t>
  </si>
  <si>
    <t>DOULUX SAS</t>
  </si>
  <si>
    <t>C57005</t>
  </si>
  <si>
    <t>EVEREST MEDICAL</t>
  </si>
  <si>
    <t>C64005</t>
  </si>
  <si>
    <t>C47004</t>
  </si>
  <si>
    <t>C62082</t>
  </si>
  <si>
    <t>C42001</t>
  </si>
  <si>
    <t>C86001</t>
  </si>
  <si>
    <t>VYV EQUIPEMENT MEDICAL</t>
  </si>
  <si>
    <t>Commercial</t>
  </si>
  <si>
    <t>Groupe 
client</t>
  </si>
  <si>
    <t>Code
client</t>
  </si>
  <si>
    <t>Janvier 26</t>
  </si>
  <si>
    <t>Février 26</t>
  </si>
  <si>
    <t>Mars 26</t>
  </si>
  <si>
    <t>Cumul
T1-2025</t>
  </si>
  <si>
    <t>Cumul 
T1-2026</t>
  </si>
  <si>
    <t>Variation
en %</t>
  </si>
  <si>
    <t>Avril 25</t>
  </si>
  <si>
    <t>Avril 26</t>
  </si>
  <si>
    <t>Variation
avril</t>
  </si>
  <si>
    <t>Mai 25</t>
  </si>
  <si>
    <t>Mai 26</t>
  </si>
  <si>
    <t>Variation
mai</t>
  </si>
  <si>
    <t>Juin 25</t>
  </si>
  <si>
    <t>Juin 26</t>
  </si>
  <si>
    <t>Variation
juin</t>
  </si>
  <si>
    <t>Cumul
T2-2025</t>
  </si>
  <si>
    <t>Cumul 
T2-2026</t>
  </si>
  <si>
    <t>Client France</t>
  </si>
  <si>
    <t>MEDICALLIANCE</t>
  </si>
  <si>
    <t>C62005</t>
  </si>
  <si>
    <r>
      <t>p</t>
    </r>
    <r>
      <rPr>
        <b/>
        <sz val="12"/>
        <color rgb="FF0066CC"/>
        <rFont val="Aptos Narrow"/>
        <family val="2"/>
        <scheme val="minor"/>
      </rPr>
      <t xml:space="preserve"> TOTAL</t>
    </r>
  </si>
  <si>
    <t>CLIENT X</t>
  </si>
  <si>
    <t>CLIENT Y</t>
  </si>
  <si>
    <t>CLIENT V</t>
  </si>
  <si>
    <t>CLIENT W</t>
  </si>
  <si>
    <t>CLIENT Z</t>
  </si>
  <si>
    <t>TOTAL</t>
  </si>
  <si>
    <t>Stan</t>
  </si>
  <si>
    <t>Formule simple</t>
  </si>
  <si>
    <t>Formule combinée</t>
  </si>
  <si>
    <r>
      <t>p</t>
    </r>
    <r>
      <rPr>
        <b/>
        <sz val="12"/>
        <color rgb="FF009900"/>
        <rFont val="Aptos Narrow"/>
        <family val="2"/>
        <scheme val="minor"/>
      </rPr>
      <t xml:space="preserve"> FILTR</t>
    </r>
    <r>
      <rPr>
        <b/>
        <sz val="12"/>
        <color rgb="FF009900"/>
        <rFont val="Calibri"/>
        <family val="2"/>
      </rPr>
      <t>É</t>
    </r>
  </si>
  <si>
    <t>Elise</t>
  </si>
  <si>
    <t>SOUS-TOTAL</t>
  </si>
  <si>
    <t>=SI(K2;(L2-K2)/K2;0)</t>
  </si>
  <si>
    <t>=SI(Q2;(R2-Q2)/Q2;1)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</si>
</sst>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1"/>
      <color theme="1"/>
      <name val="Aptos Narrow"/>
      <family val="2"/>
      <scheme val="minor"/>
    </font>
    <font>
      <b/>
      <sz val="11"/>
      <color rgb="FFFFFFFF"/>
      <name val="Calibri"/>
      <family val="2"/>
    </font>
    <font>
      <b/>
      <sz val="12"/>
      <color rgb="FF0066CC"/>
      <name val="Wingdings 3"/>
      <family val="1"/>
      <charset val="2"/>
    </font>
    <font>
      <b/>
      <sz val="12"/>
      <color rgb="FF0066CC"/>
      <name val="Aptos Narrow"/>
      <family val="2"/>
      <scheme val="minor"/>
    </font>
    <font>
      <b/>
      <sz val="11"/>
      <color rgb="FF0066CC"/>
      <name val="Aptos Narrow"/>
      <family val="2"/>
      <scheme val="minor"/>
    </font>
    <font>
      <b/>
      <sz val="11"/>
      <color theme="1"/>
      <name val="Calibri"/>
      <family val="2"/>
    </font>
    <font>
      <b/>
      <sz val="12"/>
      <color rgb="FF009900"/>
      <name val="Wingdings 3"/>
      <family val="1"/>
      <charset val="2"/>
    </font>
    <font>
      <b/>
      <sz val="12"/>
      <color rgb="FF009900"/>
      <name val="Aptos Narrow"/>
      <family val="2"/>
      <scheme val="minor"/>
    </font>
    <font>
      <b/>
      <sz val="12"/>
      <color rgb="FF009900"/>
      <name val="Calibri"/>
      <family val="2"/>
    </font>
    <font>
      <b/>
      <sz val="11"/>
      <color rgb="FF009900"/>
      <name val="Aptos Narrow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rgb="FF1F4E78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lightUp">
        <fgColor theme="0" tint="-0.2499465926084170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 style="double">
        <color rgb="FFC00000"/>
      </right>
      <top style="hair">
        <color theme="0" tint="-4.9989318521683403E-2"/>
      </top>
      <bottom style="hair">
        <color theme="0" tint="-4.9989318521683403E-2"/>
      </bottom>
      <diagonal/>
    </border>
    <border>
      <left style="double">
        <color rgb="FFC00000"/>
      </left>
      <right style="hair">
        <color theme="0" tint="-4.9989318521683403E-2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 style="hair">
        <color theme="0" tint="-4.9989318521683403E-2"/>
      </top>
      <bottom style="hair">
        <color theme="0" tint="-4.9989318521683403E-2"/>
      </bottom>
      <diagonal/>
    </border>
    <border>
      <left style="medium">
        <color indexed="64"/>
      </left>
      <right/>
      <top/>
      <bottom/>
      <diagonal/>
    </border>
    <border>
      <left/>
      <right style="double">
        <color rgb="FFC00000"/>
      </right>
      <top/>
      <bottom/>
      <diagonal/>
    </border>
    <border>
      <left style="double">
        <color rgb="FFC00000"/>
      </left>
      <right/>
      <top/>
      <bottom/>
      <diagonal/>
    </border>
    <border>
      <left style="hair">
        <color theme="0" tint="-4.9989318521683403E-2"/>
      </left>
      <right style="hair">
        <color theme="0" tint="-4.9989318521683403E-2"/>
      </right>
      <top style="hair">
        <color theme="0" tint="-4.9989318521683403E-2"/>
      </top>
      <bottom/>
      <diagonal/>
    </border>
    <border>
      <left style="hair">
        <color theme="0" tint="-4.9989318521683403E-2"/>
      </left>
      <right style="hair">
        <color theme="0" tint="-4.9989318521683403E-2"/>
      </right>
      <top/>
      <bottom/>
      <diagonal/>
    </border>
    <border>
      <left/>
      <right/>
      <top style="hair">
        <color theme="0" tint="-4.9989318521683403E-2"/>
      </top>
      <bottom style="hair">
        <color theme="0" tint="-4.9989318521683403E-2"/>
      </bottom>
      <diagonal/>
    </border>
    <border>
      <left/>
      <right style="double">
        <color rgb="FFC00000"/>
      </right>
      <top style="hair">
        <color theme="0" tint="-4.9989318521683403E-2"/>
      </top>
      <bottom style="hair">
        <color theme="0" tint="-4.9989318521683403E-2"/>
      </bottom>
      <diagonal/>
    </border>
    <border>
      <left style="hair">
        <color theme="0" tint="-4.9989318521683403E-2"/>
      </left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53">
    <xf numFmtId="0" fontId="0" fillId="0" borderId="0" xfId="0"/>
    <xf numFmtId="44" fontId="1" fillId="0" borderId="0" xfId="1"/>
    <xf numFmtId="49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 wrapText="1"/>
    </xf>
    <xf numFmtId="49" fontId="4" fillId="2" borderId="2" xfId="0" applyNumberFormat="1" applyFont="1" applyFill="1" applyBorder="1" applyAlignment="1">
      <alignment horizontal="center" vertical="center"/>
    </xf>
    <xf numFmtId="49" fontId="4" fillId="3" borderId="3" xfId="1" applyNumberFormat="1" applyFont="1" applyFill="1" applyBorder="1" applyAlignment="1">
      <alignment horizontal="center" vertical="center"/>
    </xf>
    <xf numFmtId="49" fontId="4" fillId="3" borderId="1" xfId="1" applyNumberFormat="1" applyFont="1" applyFill="1" applyBorder="1" applyAlignment="1">
      <alignment horizontal="center" vertical="center"/>
    </xf>
    <xf numFmtId="49" fontId="4" fillId="3" borderId="1" xfId="1" applyNumberFormat="1" applyFont="1" applyFill="1" applyBorder="1" applyAlignment="1">
      <alignment horizontal="center" vertical="center" wrapText="1"/>
    </xf>
    <xf numFmtId="49" fontId="4" fillId="4" borderId="1" xfId="1" applyNumberFormat="1" applyFont="1" applyFill="1" applyBorder="1" applyAlignment="1">
      <alignment horizontal="center" vertical="center"/>
    </xf>
    <xf numFmtId="49" fontId="4" fillId="4" borderId="1" xfId="1" applyNumberFormat="1" applyFont="1" applyFill="1" applyBorder="1" applyAlignment="1">
      <alignment horizontal="center" vertical="center" wrapText="1"/>
    </xf>
    <xf numFmtId="49" fontId="4" fillId="5" borderId="1" xfId="1" applyNumberFormat="1" applyFont="1" applyFill="1" applyBorder="1" applyAlignment="1">
      <alignment horizontal="center" vertical="center"/>
    </xf>
    <xf numFmtId="49" fontId="4" fillId="5" borderId="1" xfId="1" applyNumberFormat="1" applyFont="1" applyFill="1" applyBorder="1" applyAlignment="1">
      <alignment horizontal="center" vertical="center" wrapText="1"/>
    </xf>
    <xf numFmtId="49" fontId="4" fillId="6" borderId="1" xfId="1" applyNumberFormat="1" applyFont="1" applyFill="1" applyBorder="1" applyAlignment="1">
      <alignment horizontal="center" vertical="center"/>
    </xf>
    <xf numFmtId="49" fontId="4" fillId="6" borderId="1" xfId="1" applyNumberFormat="1" applyFont="1" applyFill="1" applyBorder="1" applyAlignment="1">
      <alignment horizontal="center" vertical="center" wrapText="1"/>
    </xf>
    <xf numFmtId="49" fontId="2" fillId="7" borderId="1" xfId="1" applyNumberFormat="1" applyFont="1" applyFill="1" applyBorder="1" applyAlignment="1">
      <alignment horizontal="center" vertical="center" wrapText="1"/>
    </xf>
    <xf numFmtId="49" fontId="2" fillId="7" borderId="4" xfId="1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6" xfId="0" applyBorder="1"/>
    <xf numFmtId="0" fontId="0" fillId="8" borderId="5" xfId="0" applyFill="1" applyBorder="1"/>
    <xf numFmtId="0" fontId="0" fillId="8" borderId="0" xfId="0" applyFill="1"/>
    <xf numFmtId="0" fontId="0" fillId="8" borderId="6" xfId="0" applyFill="1" applyBorder="1"/>
    <xf numFmtId="0" fontId="5" fillId="9" borderId="4" xfId="0" applyFont="1" applyFill="1" applyBorder="1" applyAlignment="1">
      <alignment horizontal="left" vertical="center"/>
    </xf>
    <xf numFmtId="0" fontId="6" fillId="9" borderId="10" xfId="0" applyFont="1" applyFill="1" applyBorder="1" applyAlignment="1">
      <alignment horizontal="center" vertical="center"/>
    </xf>
    <xf numFmtId="0" fontId="6" fillId="9" borderId="11" xfId="0" applyFont="1" applyFill="1" applyBorder="1" applyAlignment="1">
      <alignment vertical="center"/>
    </xf>
    <xf numFmtId="10" fontId="7" fillId="9" borderId="1" xfId="1" applyNumberFormat="1" applyFont="1" applyFill="1" applyBorder="1" applyAlignment="1">
      <alignment vertical="center"/>
    </xf>
    <xf numFmtId="10" fontId="7" fillId="9" borderId="1" xfId="0" applyNumberFormat="1" applyFont="1" applyFill="1" applyBorder="1" applyAlignment="1">
      <alignment vertical="center"/>
    </xf>
    <xf numFmtId="0" fontId="7" fillId="0" borderId="0" xfId="0" applyFont="1" applyAlignment="1">
      <alignment vertical="center"/>
    </xf>
    <xf numFmtId="44" fontId="8" fillId="0" borderId="0" xfId="1" applyFont="1"/>
    <xf numFmtId="10" fontId="1" fillId="0" borderId="0" xfId="1" applyNumberFormat="1" applyFill="1"/>
    <xf numFmtId="7" fontId="1" fillId="0" borderId="7" xfId="1" applyNumberFormat="1" applyBorder="1"/>
    <xf numFmtId="7" fontId="1" fillId="0" borderId="0" xfId="1" applyNumberFormat="1"/>
    <xf numFmtId="7" fontId="1" fillId="0" borderId="8" xfId="1" applyNumberFormat="1" applyBorder="1"/>
    <xf numFmtId="7" fontId="1" fillId="0" borderId="9" xfId="1" applyNumberFormat="1" applyBorder="1"/>
    <xf numFmtId="7" fontId="0" fillId="0" borderId="0" xfId="0" applyNumberFormat="1"/>
    <xf numFmtId="7" fontId="7" fillId="9" borderId="1" xfId="1" applyNumberFormat="1" applyFont="1" applyFill="1" applyBorder="1" applyAlignment="1">
      <alignment vertical="center"/>
    </xf>
    <xf numFmtId="7" fontId="1" fillId="8" borderId="3" xfId="1" applyNumberFormat="1" applyFill="1" applyBorder="1"/>
    <xf numFmtId="7" fontId="1" fillId="8" borderId="1" xfId="1" applyNumberFormat="1" applyFill="1" applyBorder="1"/>
    <xf numFmtId="10" fontId="1" fillId="8" borderId="1" xfId="1" applyNumberFormat="1" applyFill="1" applyBorder="1"/>
    <xf numFmtId="7" fontId="8" fillId="8" borderId="1" xfId="0" applyNumberFormat="1" applyFont="1" applyFill="1" applyBorder="1"/>
    <xf numFmtId="10" fontId="0" fillId="8" borderId="1" xfId="0" applyNumberFormat="1" applyFill="1" applyBorder="1"/>
    <xf numFmtId="49" fontId="8" fillId="0" borderId="12" xfId="1" applyNumberFormat="1" applyFont="1" applyFill="1" applyBorder="1" applyAlignment="1">
      <alignment horizontal="center" vertical="center" wrapText="1"/>
    </xf>
    <xf numFmtId="10" fontId="1" fillId="10" borderId="0" xfId="1" applyNumberFormat="1" applyFill="1"/>
    <xf numFmtId="0" fontId="0" fillId="0" borderId="0" xfId="0" quotePrefix="1"/>
    <xf numFmtId="0" fontId="9" fillId="9" borderId="4" xfId="0" applyFont="1" applyFill="1" applyBorder="1" applyAlignment="1">
      <alignment horizontal="left" vertical="center"/>
    </xf>
    <xf numFmtId="0" fontId="10" fillId="9" borderId="10" xfId="0" applyFont="1" applyFill="1" applyBorder="1" applyAlignment="1">
      <alignment horizontal="center" vertical="center"/>
    </xf>
    <xf numFmtId="0" fontId="10" fillId="9" borderId="11" xfId="0" applyFont="1" applyFill="1" applyBorder="1" applyAlignment="1">
      <alignment vertical="center"/>
    </xf>
    <xf numFmtId="7" fontId="12" fillId="9" borderId="1" xfId="1" applyNumberFormat="1" applyFont="1" applyFill="1" applyBorder="1" applyAlignment="1">
      <alignment vertical="center"/>
    </xf>
    <xf numFmtId="10" fontId="12" fillId="9" borderId="1" xfId="1" applyNumberFormat="1" applyFont="1" applyFill="1" applyBorder="1" applyAlignment="1">
      <alignment vertical="center"/>
    </xf>
    <xf numFmtId="10" fontId="12" fillId="9" borderId="1" xfId="0" applyNumberFormat="1" applyFont="1" applyFill="1" applyBorder="1" applyAlignment="1">
      <alignment vertical="center"/>
    </xf>
    <xf numFmtId="7" fontId="1" fillId="11" borderId="0" xfId="1" applyNumberFormat="1" applyFill="1"/>
    <xf numFmtId="7" fontId="0" fillId="11" borderId="0" xfId="0" applyNumberFormat="1" applyFill="1"/>
    <xf numFmtId="10" fontId="1" fillId="11" borderId="0" xfId="1" applyNumberFormat="1" applyFill="1" applyBorder="1"/>
    <xf numFmtId="10" fontId="1" fillId="10" borderId="0" xfId="1" applyNumberFormat="1" applyFill="1" applyBorder="1"/>
  </cellXfs>
  <cellStyles count="3">
    <cellStyle name="Monétaire" xfId="1" builtinId="4"/>
    <cellStyle name="Normal" xfId="0" builtinId="0"/>
    <cellStyle name="Normal 2" xfId="2" xr:uid="{37FB545E-73F9-48AD-B975-1E880AE10A72}"/>
  </cellStyles>
  <dxfs count="1">
    <dxf>
      <fill>
        <patternFill>
          <bgColor rgb="FFFF9999"/>
        </patternFill>
      </fill>
    </dxf>
  </dxfs>
  <tableStyles count="0" defaultTableStyle="TableStyleMedium2" defaultPivotStyle="PivotStyleLight16"/>
  <colors>
    <mruColors>
      <color rgb="FFFF9999"/>
      <color rgb="FF009900"/>
      <color rgb="FFFF5353"/>
      <color rgb="FFFF6D6D"/>
      <color rgb="FFFF818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CA%20AMD%20FRANCE%20ERIC%202026%20v2.xlsx" TargetMode="External"/><Relationship Id="rId2" Type="http://schemas.openxmlformats.org/officeDocument/2006/relationships/externalLinkPath" Target="file:///C:\Users\Inge%20LESPAGNOL\Desktop\Laurie\CA%20AMD%20FRANCE%20ERIC%202026%20v2.xlsx" TargetMode="External"/><Relationship Id="rId1" Type="http://schemas.openxmlformats.org/officeDocument/2006/relationships/externalLinkPath" Target="/Users/Inge%20LESPAGNOL/Desktop/Laurie/CA%20AMD%20FRANCE%20ERIC%202026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CA"/>
      <sheetName val="2026-06"/>
      <sheetName val="2026-06G"/>
    </sheetNames>
    <sheetDataSet>
      <sheetData sheetId="0"/>
      <sheetData sheetId="1">
        <row r="1">
          <cell r="A1" t="str">
            <v>Code client</v>
          </cell>
          <cell r="B1" t="str">
            <v>Total Facture client</v>
          </cell>
        </row>
        <row r="2">
          <cell r="A2" t="str">
            <v>C78037</v>
          </cell>
          <cell r="B2">
            <v>800.1</v>
          </cell>
        </row>
        <row r="3">
          <cell r="A3" t="str">
            <v>C42011</v>
          </cell>
          <cell r="B3">
            <v>1029.24</v>
          </cell>
        </row>
        <row r="4">
          <cell r="A4" t="str">
            <v>C71012</v>
          </cell>
          <cell r="B4">
            <v>75.2</v>
          </cell>
        </row>
        <row r="5">
          <cell r="A5" t="str">
            <v>C75045</v>
          </cell>
          <cell r="B5">
            <v>46.74</v>
          </cell>
        </row>
        <row r="6">
          <cell r="A6" t="str">
            <v>C06005</v>
          </cell>
          <cell r="B6">
            <v>349.06</v>
          </cell>
        </row>
        <row r="7">
          <cell r="A7" t="str">
            <v>C78017</v>
          </cell>
          <cell r="B7">
            <v>1799.54</v>
          </cell>
        </row>
        <row r="8">
          <cell r="A8" t="str">
            <v>C69009</v>
          </cell>
          <cell r="B8">
            <v>1698.63</v>
          </cell>
        </row>
        <row r="9">
          <cell r="A9" t="str">
            <v>C06001</v>
          </cell>
          <cell r="B9">
            <v>1692.14</v>
          </cell>
        </row>
        <row r="10">
          <cell r="A10" t="str">
            <v>C26002</v>
          </cell>
          <cell r="B10">
            <v>1168.5999999999999</v>
          </cell>
        </row>
        <row r="11">
          <cell r="A11" t="str">
            <v>C73002</v>
          </cell>
          <cell r="B11">
            <v>871.61</v>
          </cell>
        </row>
        <row r="12">
          <cell r="A12" t="str">
            <v>C69008</v>
          </cell>
          <cell r="B12">
            <v>733.4</v>
          </cell>
        </row>
        <row r="13">
          <cell r="A13" t="str">
            <v>C13045</v>
          </cell>
          <cell r="B13">
            <v>1039.29</v>
          </cell>
        </row>
        <row r="14">
          <cell r="A14" t="str">
            <v>C42010</v>
          </cell>
          <cell r="B14">
            <v>1859.11</v>
          </cell>
        </row>
        <row r="15">
          <cell r="A15" t="str">
            <v>C78016</v>
          </cell>
          <cell r="B15">
            <v>2644.97</v>
          </cell>
        </row>
        <row r="16">
          <cell r="A16" t="str">
            <v>C92032</v>
          </cell>
          <cell r="B16">
            <v>1037.7</v>
          </cell>
        </row>
        <row r="17">
          <cell r="A17" t="str">
            <v>C63002</v>
          </cell>
          <cell r="B17">
            <v>1132.6600000000001</v>
          </cell>
        </row>
        <row r="18">
          <cell r="A18" t="str">
            <v>C38001</v>
          </cell>
          <cell r="B18">
            <v>1949.05</v>
          </cell>
        </row>
        <row r="19">
          <cell r="A19" t="str">
            <v>C07002</v>
          </cell>
          <cell r="B19">
            <v>1473.57</v>
          </cell>
        </row>
        <row r="20">
          <cell r="A20" t="str">
            <v>C95001</v>
          </cell>
          <cell r="B20">
            <v>1935.53</v>
          </cell>
        </row>
        <row r="21">
          <cell r="A21" t="str">
            <v>C69017</v>
          </cell>
          <cell r="B21">
            <v>1571.83</v>
          </cell>
        </row>
        <row r="22">
          <cell r="A22" t="str">
            <v>C60005</v>
          </cell>
          <cell r="B22">
            <v>22271.32</v>
          </cell>
        </row>
        <row r="23">
          <cell r="A23" t="str">
            <v>C83017</v>
          </cell>
          <cell r="B23">
            <v>2585.42</v>
          </cell>
        </row>
        <row r="24">
          <cell r="A24" t="str">
            <v>C42003</v>
          </cell>
          <cell r="B24">
            <v>3270.26</v>
          </cell>
        </row>
        <row r="25">
          <cell r="A25" t="str">
            <v>C83016</v>
          </cell>
          <cell r="B25">
            <v>919.36</v>
          </cell>
        </row>
        <row r="26">
          <cell r="A26" t="str">
            <v>C80004</v>
          </cell>
          <cell r="B26">
            <v>1473.41</v>
          </cell>
        </row>
        <row r="27">
          <cell r="A27" t="str">
            <v>C83042</v>
          </cell>
          <cell r="B27">
            <v>1465.15</v>
          </cell>
        </row>
        <row r="28">
          <cell r="A28" t="str">
            <v>C69052</v>
          </cell>
          <cell r="B28">
            <v>1283.3</v>
          </cell>
        </row>
        <row r="29">
          <cell r="A29" t="str">
            <v>C78018</v>
          </cell>
          <cell r="B29">
            <v>1625.19</v>
          </cell>
        </row>
        <row r="30">
          <cell r="A30" t="str">
            <v>C95007</v>
          </cell>
          <cell r="B30">
            <v>1187.56</v>
          </cell>
        </row>
        <row r="31">
          <cell r="A31" t="str">
            <v>C06017</v>
          </cell>
          <cell r="B31">
            <v>1287.1400000000001</v>
          </cell>
        </row>
        <row r="32">
          <cell r="A32" t="str">
            <v>C06002</v>
          </cell>
          <cell r="B32">
            <v>1699.11</v>
          </cell>
        </row>
        <row r="33">
          <cell r="A33" t="str">
            <v>C78019</v>
          </cell>
          <cell r="B33">
            <v>575.29999999999995</v>
          </cell>
        </row>
        <row r="34">
          <cell r="A34" t="str">
            <v>C75010</v>
          </cell>
          <cell r="B34">
            <v>5274.01</v>
          </cell>
        </row>
        <row r="35">
          <cell r="A35" t="str">
            <v>C69021</v>
          </cell>
          <cell r="B35">
            <v>2114.1799999999998</v>
          </cell>
        </row>
        <row r="36">
          <cell r="A36" t="str">
            <v>C06015</v>
          </cell>
          <cell r="B36">
            <v>3710.13</v>
          </cell>
        </row>
        <row r="37">
          <cell r="A37" t="str">
            <v>C93021</v>
          </cell>
          <cell r="B37">
            <v>1812.48</v>
          </cell>
        </row>
        <row r="38">
          <cell r="A38" t="str">
            <v>C06018</v>
          </cell>
          <cell r="B38">
            <v>763.3</v>
          </cell>
        </row>
        <row r="39">
          <cell r="A39" t="str">
            <v>C34008</v>
          </cell>
          <cell r="B39">
            <v>644.37</v>
          </cell>
        </row>
        <row r="40">
          <cell r="A40" t="str">
            <v>C95009</v>
          </cell>
          <cell r="B40">
            <v>3755.07</v>
          </cell>
        </row>
        <row r="41">
          <cell r="A41" t="str">
            <v>C34018</v>
          </cell>
          <cell r="B41">
            <v>2497.06</v>
          </cell>
        </row>
        <row r="42">
          <cell r="A42" t="str">
            <v>C74008</v>
          </cell>
          <cell r="B42">
            <v>1822.24</v>
          </cell>
        </row>
        <row r="43">
          <cell r="A43" t="str">
            <v>C13053</v>
          </cell>
          <cell r="B43">
            <v>165.66</v>
          </cell>
        </row>
        <row r="44">
          <cell r="A44" t="str">
            <v>C83003</v>
          </cell>
          <cell r="B44">
            <v>2237.02</v>
          </cell>
        </row>
        <row r="45">
          <cell r="A45" t="str">
            <v>C13019</v>
          </cell>
          <cell r="B45">
            <v>840.35</v>
          </cell>
        </row>
        <row r="46">
          <cell r="A46" t="str">
            <v>C83036</v>
          </cell>
          <cell r="B46">
            <v>1027.1500000000001</v>
          </cell>
        </row>
        <row r="47">
          <cell r="A47" t="str">
            <v>C92003</v>
          </cell>
          <cell r="B47">
            <v>1126.05</v>
          </cell>
        </row>
        <row r="48">
          <cell r="A48" t="str">
            <v>C34009</v>
          </cell>
          <cell r="B48">
            <v>812.7</v>
          </cell>
        </row>
        <row r="49">
          <cell r="A49" t="str">
            <v>C92001</v>
          </cell>
          <cell r="B49">
            <v>1288.78</v>
          </cell>
        </row>
        <row r="50">
          <cell r="A50" t="str">
            <v>C75034</v>
          </cell>
          <cell r="B50">
            <v>799.27</v>
          </cell>
        </row>
        <row r="51">
          <cell r="A51" t="str">
            <v>C78015</v>
          </cell>
          <cell r="B51">
            <v>1507.13</v>
          </cell>
        </row>
        <row r="52">
          <cell r="A52" t="str">
            <v>C30001</v>
          </cell>
          <cell r="B52">
            <v>1920.32</v>
          </cell>
        </row>
        <row r="53">
          <cell r="A53" t="str">
            <v>C13047</v>
          </cell>
          <cell r="B53">
            <v>1533.76</v>
          </cell>
        </row>
        <row r="54">
          <cell r="A54" t="str">
            <v>C13001</v>
          </cell>
          <cell r="B54">
            <v>1579.5</v>
          </cell>
        </row>
        <row r="55">
          <cell r="A55" t="str">
            <v>C75002</v>
          </cell>
          <cell r="B55">
            <v>1737.62</v>
          </cell>
        </row>
        <row r="56">
          <cell r="A56" t="str">
            <v>C95010</v>
          </cell>
          <cell r="B56">
            <v>1542.3</v>
          </cell>
        </row>
        <row r="57">
          <cell r="A57" t="str">
            <v>C78029</v>
          </cell>
          <cell r="B57">
            <v>2378.11</v>
          </cell>
        </row>
        <row r="58">
          <cell r="A58" t="str">
            <v>C13048</v>
          </cell>
          <cell r="B58">
            <v>1561.72</v>
          </cell>
        </row>
        <row r="59">
          <cell r="A59" t="str">
            <v>C78025</v>
          </cell>
          <cell r="B59">
            <v>683.45</v>
          </cell>
        </row>
        <row r="60">
          <cell r="A60" t="str">
            <v>C83018</v>
          </cell>
          <cell r="B60">
            <v>2907.98</v>
          </cell>
        </row>
        <row r="61">
          <cell r="A61" t="str">
            <v>C75011</v>
          </cell>
          <cell r="B61">
            <v>1720.87</v>
          </cell>
        </row>
        <row r="62">
          <cell r="A62" t="str">
            <v>C69034</v>
          </cell>
          <cell r="B62">
            <v>4292.17</v>
          </cell>
        </row>
        <row r="63">
          <cell r="A63" t="str">
            <v>C06020</v>
          </cell>
          <cell r="B63">
            <v>2818.96</v>
          </cell>
        </row>
        <row r="64">
          <cell r="A64" t="str">
            <v>C92016</v>
          </cell>
          <cell r="B64">
            <v>901.12</v>
          </cell>
        </row>
        <row r="65">
          <cell r="A65" t="str">
            <v>C13023</v>
          </cell>
          <cell r="B65">
            <v>1980.04</v>
          </cell>
        </row>
        <row r="66">
          <cell r="A66" t="str">
            <v>C83035</v>
          </cell>
          <cell r="B66">
            <v>61.82</v>
          </cell>
        </row>
        <row r="67">
          <cell r="A67" t="str">
            <v>C42017</v>
          </cell>
          <cell r="B67">
            <v>3807.24</v>
          </cell>
        </row>
        <row r="68">
          <cell r="A68" t="str">
            <v>C92017</v>
          </cell>
          <cell r="B68">
            <v>285.33999999999997</v>
          </cell>
        </row>
        <row r="69">
          <cell r="A69" t="str">
            <v>C78002</v>
          </cell>
          <cell r="B69">
            <v>1118.21</v>
          </cell>
        </row>
        <row r="70">
          <cell r="A70" t="str">
            <v>CSK001</v>
          </cell>
          <cell r="B70">
            <v>49245</v>
          </cell>
        </row>
        <row r="71">
          <cell r="A71" t="str">
            <v>C69015</v>
          </cell>
          <cell r="B71">
            <v>29764.799999999999</v>
          </cell>
        </row>
        <row r="72">
          <cell r="A72" t="str">
            <v>cuk0058</v>
          </cell>
          <cell r="B72">
            <v>117193.97</v>
          </cell>
        </row>
        <row r="73">
          <cell r="A73" t="str">
            <v>CIN001</v>
          </cell>
          <cell r="B73">
            <v>117227.04</v>
          </cell>
        </row>
        <row r="74">
          <cell r="A74" t="str">
            <v>C85013</v>
          </cell>
          <cell r="B74">
            <v>4342.6499999999996</v>
          </cell>
        </row>
        <row r="75">
          <cell r="A75" t="str">
            <v>C22022</v>
          </cell>
          <cell r="B75">
            <v>430.97</v>
          </cell>
        </row>
        <row r="76">
          <cell r="A76" t="str">
            <v>C22023</v>
          </cell>
          <cell r="B76">
            <v>395.91</v>
          </cell>
        </row>
        <row r="77">
          <cell r="A77" t="str">
            <v>C31041</v>
          </cell>
          <cell r="B77">
            <v>25991.64</v>
          </cell>
        </row>
        <row r="78">
          <cell r="A78" t="str">
            <v>C21009</v>
          </cell>
          <cell r="B78">
            <v>20474.84</v>
          </cell>
        </row>
        <row r="79">
          <cell r="A79" t="str">
            <v>C68002</v>
          </cell>
          <cell r="B79">
            <v>20930.099999999999</v>
          </cell>
        </row>
        <row r="80">
          <cell r="A80" t="str">
            <v>C57002</v>
          </cell>
          <cell r="B80">
            <v>27910.77</v>
          </cell>
        </row>
        <row r="81">
          <cell r="A81" t="str">
            <v>C14013</v>
          </cell>
          <cell r="B81">
            <v>18443.439999999999</v>
          </cell>
        </row>
        <row r="82">
          <cell r="A82" t="str">
            <v>C78022</v>
          </cell>
          <cell r="B82">
            <v>23956.01</v>
          </cell>
        </row>
        <row r="83">
          <cell r="A83" t="str">
            <v>C59021</v>
          </cell>
          <cell r="B83">
            <v>55309.73</v>
          </cell>
        </row>
        <row r="84">
          <cell r="A84" t="str">
            <v>C85009</v>
          </cell>
          <cell r="B84">
            <v>19071.72</v>
          </cell>
        </row>
        <row r="85">
          <cell r="A85" t="str">
            <v>C77020</v>
          </cell>
          <cell r="B85">
            <v>32406.85</v>
          </cell>
        </row>
        <row r="86">
          <cell r="A86" t="str">
            <v>C84007</v>
          </cell>
          <cell r="B86">
            <v>35693.25</v>
          </cell>
        </row>
        <row r="87">
          <cell r="A87" t="str">
            <v>C33042</v>
          </cell>
          <cell r="B87">
            <v>32029.39</v>
          </cell>
        </row>
        <row r="88">
          <cell r="A88" t="str">
            <v>C59011</v>
          </cell>
          <cell r="B88">
            <v>32912.42</v>
          </cell>
        </row>
        <row r="89">
          <cell r="A89" t="str">
            <v>C77010</v>
          </cell>
          <cell r="B89">
            <v>29648.18</v>
          </cell>
        </row>
        <row r="90">
          <cell r="A90" t="str">
            <v>C51003</v>
          </cell>
          <cell r="B90">
            <v>14246.95</v>
          </cell>
        </row>
        <row r="91">
          <cell r="A91" t="str">
            <v>C38004</v>
          </cell>
          <cell r="B91">
            <v>31147.5</v>
          </cell>
        </row>
        <row r="92">
          <cell r="A92" t="str">
            <v>C34028</v>
          </cell>
          <cell r="B92">
            <v>30031.95</v>
          </cell>
        </row>
        <row r="93">
          <cell r="A93" t="str">
            <v>C81007</v>
          </cell>
          <cell r="B93">
            <v>35635.800000000003</v>
          </cell>
        </row>
        <row r="94">
          <cell r="A94" t="str">
            <v>CES014</v>
          </cell>
          <cell r="B94">
            <v>2544.98</v>
          </cell>
        </row>
        <row r="95">
          <cell r="A95" t="str">
            <v>CES018</v>
          </cell>
          <cell r="B95">
            <v>3053.97</v>
          </cell>
        </row>
        <row r="96">
          <cell r="A96" t="str">
            <v>C57003</v>
          </cell>
          <cell r="B96">
            <v>26802.34</v>
          </cell>
        </row>
        <row r="97">
          <cell r="A97" t="str">
            <v>C54016</v>
          </cell>
          <cell r="B97">
            <v>4524.8900000000003</v>
          </cell>
        </row>
        <row r="98">
          <cell r="A98" t="str">
            <v>C85010</v>
          </cell>
          <cell r="B98">
            <v>25892.44</v>
          </cell>
        </row>
        <row r="99">
          <cell r="A99" t="str">
            <v>CIN010</v>
          </cell>
          <cell r="B99">
            <v>99884.15</v>
          </cell>
        </row>
        <row r="100">
          <cell r="A100" t="str">
            <v>CNZ002</v>
          </cell>
          <cell r="B100">
            <v>24425.72</v>
          </cell>
        </row>
        <row r="101">
          <cell r="A101" t="str">
            <v>C12004</v>
          </cell>
          <cell r="B101">
            <v>1646.31</v>
          </cell>
        </row>
        <row r="102">
          <cell r="A102" t="str">
            <v>C72009</v>
          </cell>
          <cell r="B102">
            <v>540.84</v>
          </cell>
        </row>
        <row r="103">
          <cell r="A103" t="str">
            <v>C12002</v>
          </cell>
          <cell r="B103">
            <v>-7880.91</v>
          </cell>
        </row>
        <row r="104">
          <cell r="A104" t="str">
            <v>C59010</v>
          </cell>
          <cell r="B104">
            <v>175337.83</v>
          </cell>
        </row>
        <row r="105">
          <cell r="A105" t="str">
            <v>C76013</v>
          </cell>
          <cell r="B105">
            <v>1351.4</v>
          </cell>
        </row>
        <row r="106">
          <cell r="A106" t="str">
            <v>C30003</v>
          </cell>
          <cell r="B106">
            <v>855449.71</v>
          </cell>
        </row>
        <row r="107">
          <cell r="A107" t="str">
            <v>CUK009</v>
          </cell>
          <cell r="B107">
            <v>87718.09</v>
          </cell>
        </row>
        <row r="108">
          <cell r="A108" t="str">
            <v>C29045</v>
          </cell>
          <cell r="B108">
            <v>13860.41</v>
          </cell>
        </row>
        <row r="109">
          <cell r="A109" t="str">
            <v>CUK005</v>
          </cell>
          <cell r="B109">
            <v>156904.35999999999</v>
          </cell>
        </row>
        <row r="110">
          <cell r="A110" t="str">
            <v>CBE002</v>
          </cell>
          <cell r="B110">
            <v>11105.91</v>
          </cell>
        </row>
        <row r="111">
          <cell r="A111" t="str">
            <v>CES005</v>
          </cell>
          <cell r="B111">
            <v>24722.16</v>
          </cell>
        </row>
        <row r="112">
          <cell r="A112" t="str">
            <v>C14008</v>
          </cell>
          <cell r="B112">
            <v>168698.22</v>
          </cell>
        </row>
        <row r="113">
          <cell r="A113" t="str">
            <v>C42008</v>
          </cell>
          <cell r="B113">
            <v>34099.06</v>
          </cell>
        </row>
        <row r="114">
          <cell r="A114" t="str">
            <v>C75050</v>
          </cell>
          <cell r="B114">
            <v>2638.05</v>
          </cell>
        </row>
        <row r="115">
          <cell r="A115" t="str">
            <v>C75049</v>
          </cell>
          <cell r="B115">
            <v>4209.59</v>
          </cell>
        </row>
        <row r="116">
          <cell r="A116" t="str">
            <v>C75048</v>
          </cell>
          <cell r="B116">
            <v>9571.7800000000007</v>
          </cell>
        </row>
        <row r="117">
          <cell r="A117" t="str">
            <v>C75047</v>
          </cell>
          <cell r="B117">
            <v>2101.5300000000002</v>
          </cell>
        </row>
        <row r="118">
          <cell r="A118" t="str">
            <v>C06022</v>
          </cell>
          <cell r="B118">
            <v>8613.3799999999992</v>
          </cell>
        </row>
        <row r="119">
          <cell r="A119" t="str">
            <v>C60032</v>
          </cell>
          <cell r="B119">
            <v>1107.3599999999999</v>
          </cell>
        </row>
        <row r="120">
          <cell r="A120" t="str">
            <v>C05100</v>
          </cell>
          <cell r="B120">
            <v>3514.08</v>
          </cell>
        </row>
        <row r="121">
          <cell r="A121" t="str">
            <v>C11008</v>
          </cell>
          <cell r="B121">
            <v>2398.23</v>
          </cell>
        </row>
        <row r="122">
          <cell r="A122" t="str">
            <v>C20006</v>
          </cell>
          <cell r="B122">
            <v>513.46</v>
          </cell>
        </row>
        <row r="123">
          <cell r="A123" t="str">
            <v>C29022</v>
          </cell>
          <cell r="B123">
            <v>14203.28</v>
          </cell>
        </row>
        <row r="124">
          <cell r="A124" t="str">
            <v>C94012</v>
          </cell>
          <cell r="B124">
            <v>87</v>
          </cell>
        </row>
        <row r="125">
          <cell r="A125" t="str">
            <v>C42051</v>
          </cell>
          <cell r="B125">
            <v>577.70000000000005</v>
          </cell>
        </row>
        <row r="126">
          <cell r="A126" t="str">
            <v>C78003</v>
          </cell>
          <cell r="B126">
            <v>335.7</v>
          </cell>
        </row>
        <row r="127">
          <cell r="A127" t="str">
            <v>C57040</v>
          </cell>
          <cell r="B127">
            <v>3174.54</v>
          </cell>
        </row>
        <row r="128">
          <cell r="A128" t="str">
            <v>C69024</v>
          </cell>
          <cell r="B128">
            <v>6902.7</v>
          </cell>
        </row>
        <row r="129">
          <cell r="A129" t="str">
            <v>C68006</v>
          </cell>
          <cell r="B129">
            <v>4051.2</v>
          </cell>
        </row>
        <row r="130">
          <cell r="A130" t="str">
            <v>C68005</v>
          </cell>
          <cell r="B130">
            <v>26332.799999999999</v>
          </cell>
        </row>
        <row r="131">
          <cell r="A131" t="str">
            <v>C34019</v>
          </cell>
          <cell r="B131">
            <v>6481.92</v>
          </cell>
        </row>
        <row r="132">
          <cell r="A132" t="str">
            <v>C77023</v>
          </cell>
          <cell r="B132">
            <v>9223.11</v>
          </cell>
        </row>
        <row r="133">
          <cell r="A133" t="str">
            <v>C20001</v>
          </cell>
          <cell r="B133">
            <v>101.91</v>
          </cell>
        </row>
        <row r="134">
          <cell r="A134" t="str">
            <v>C03007</v>
          </cell>
          <cell r="B134">
            <v>4913.28</v>
          </cell>
        </row>
        <row r="135">
          <cell r="A135" t="str">
            <v>C91021</v>
          </cell>
          <cell r="B135">
            <v>682.92</v>
          </cell>
        </row>
        <row r="136">
          <cell r="A136" t="str">
            <v>CUK014</v>
          </cell>
          <cell r="B136">
            <v>23051.360000000001</v>
          </cell>
        </row>
        <row r="137">
          <cell r="A137" t="str">
            <v>C83001</v>
          </cell>
          <cell r="B137">
            <v>167781.55</v>
          </cell>
        </row>
        <row r="138">
          <cell r="A138" t="str">
            <v>CES009</v>
          </cell>
          <cell r="B138">
            <v>113283.69</v>
          </cell>
        </row>
        <row r="139">
          <cell r="A139" t="str">
            <v>C64020</v>
          </cell>
          <cell r="B139">
            <v>-4398.37</v>
          </cell>
        </row>
        <row r="140">
          <cell r="A140" t="str">
            <v>C00048</v>
          </cell>
          <cell r="B140">
            <v>206.66</v>
          </cell>
        </row>
        <row r="141">
          <cell r="A141" t="str">
            <v>C31039</v>
          </cell>
          <cell r="B141">
            <v>35160.160000000003</v>
          </cell>
        </row>
        <row r="142">
          <cell r="A142" t="str">
            <v>c73004</v>
          </cell>
          <cell r="B142">
            <v>694.61</v>
          </cell>
        </row>
        <row r="143">
          <cell r="A143" t="str">
            <v>C97003</v>
          </cell>
          <cell r="B143">
            <v>55205.25</v>
          </cell>
        </row>
        <row r="144">
          <cell r="A144" t="str">
            <v>CDE023</v>
          </cell>
          <cell r="B144">
            <v>42677.440000000002</v>
          </cell>
        </row>
        <row r="145">
          <cell r="A145" t="str">
            <v>C75058</v>
          </cell>
          <cell r="B145">
            <v>929521.3</v>
          </cell>
        </row>
        <row r="146">
          <cell r="A146" t="str">
            <v>CGR003</v>
          </cell>
          <cell r="B146">
            <v>17575.990000000002</v>
          </cell>
        </row>
        <row r="147">
          <cell r="A147" t="str">
            <v>C42055</v>
          </cell>
          <cell r="B147">
            <v>1527.04</v>
          </cell>
        </row>
        <row r="148">
          <cell r="A148" t="str">
            <v>c81005</v>
          </cell>
          <cell r="B148">
            <v>233.67</v>
          </cell>
        </row>
        <row r="149">
          <cell r="A149" t="str">
            <v>C57020</v>
          </cell>
          <cell r="B149">
            <v>1462.12</v>
          </cell>
        </row>
        <row r="150">
          <cell r="A150" t="str">
            <v>C42061</v>
          </cell>
          <cell r="B150">
            <v>893.59</v>
          </cell>
        </row>
        <row r="151">
          <cell r="A151" t="str">
            <v>C57021</v>
          </cell>
          <cell r="B151">
            <v>1115.94</v>
          </cell>
        </row>
        <row r="152">
          <cell r="A152" t="str">
            <v>C62060</v>
          </cell>
          <cell r="B152">
            <v>3293.22</v>
          </cell>
        </row>
        <row r="153">
          <cell r="A153" t="str">
            <v>C57043</v>
          </cell>
          <cell r="B153">
            <v>925.68</v>
          </cell>
        </row>
        <row r="154">
          <cell r="A154" t="str">
            <v>C69032</v>
          </cell>
          <cell r="B154">
            <v>954.62</v>
          </cell>
        </row>
        <row r="155">
          <cell r="A155" t="str">
            <v>C39008</v>
          </cell>
          <cell r="B155">
            <v>747.54</v>
          </cell>
        </row>
        <row r="156">
          <cell r="A156" t="str">
            <v>C69035</v>
          </cell>
          <cell r="B156">
            <v>2559.92</v>
          </cell>
        </row>
        <row r="157">
          <cell r="A157" t="str">
            <v>C62055</v>
          </cell>
          <cell r="B157">
            <v>1834.31</v>
          </cell>
        </row>
        <row r="158">
          <cell r="A158" t="str">
            <v>C01008</v>
          </cell>
          <cell r="B158">
            <v>2492.61</v>
          </cell>
        </row>
        <row r="159">
          <cell r="A159" t="str">
            <v>C29024</v>
          </cell>
          <cell r="B159">
            <v>4201.57</v>
          </cell>
        </row>
        <row r="160">
          <cell r="A160" t="str">
            <v>C74017</v>
          </cell>
          <cell r="B160">
            <v>2180.09</v>
          </cell>
        </row>
        <row r="161">
          <cell r="A161" t="str">
            <v>C62056</v>
          </cell>
          <cell r="B161">
            <v>2299.7800000000002</v>
          </cell>
        </row>
        <row r="162">
          <cell r="A162" t="str">
            <v>C29018</v>
          </cell>
          <cell r="B162">
            <v>5496.82</v>
          </cell>
        </row>
        <row r="163">
          <cell r="A163" t="str">
            <v>C29016</v>
          </cell>
          <cell r="B163">
            <v>2809.45</v>
          </cell>
        </row>
        <row r="164">
          <cell r="A164" t="str">
            <v>C29017</v>
          </cell>
          <cell r="B164">
            <v>13634.76</v>
          </cell>
        </row>
        <row r="165">
          <cell r="A165" t="str">
            <v>C94042</v>
          </cell>
          <cell r="B165">
            <v>1002.55</v>
          </cell>
        </row>
        <row r="166">
          <cell r="A166" t="str">
            <v>C62065</v>
          </cell>
          <cell r="B166">
            <v>2097</v>
          </cell>
        </row>
        <row r="167">
          <cell r="A167" t="str">
            <v>C31043</v>
          </cell>
          <cell r="B167">
            <v>5266.05</v>
          </cell>
        </row>
        <row r="168">
          <cell r="A168" t="str">
            <v>C40010</v>
          </cell>
          <cell r="B168">
            <v>2322.91</v>
          </cell>
        </row>
        <row r="169">
          <cell r="A169" t="str">
            <v>C66005</v>
          </cell>
          <cell r="B169">
            <v>2134.2800000000002</v>
          </cell>
        </row>
        <row r="170">
          <cell r="A170" t="str">
            <v>C39009</v>
          </cell>
          <cell r="B170">
            <v>2107.4699999999998</v>
          </cell>
        </row>
        <row r="171">
          <cell r="A171" t="str">
            <v>C13069</v>
          </cell>
          <cell r="B171">
            <v>2584.0300000000002</v>
          </cell>
        </row>
        <row r="172">
          <cell r="A172" t="str">
            <v>C64019</v>
          </cell>
          <cell r="B172">
            <v>3947.38</v>
          </cell>
        </row>
        <row r="173">
          <cell r="A173" t="str">
            <v>C64021</v>
          </cell>
          <cell r="B173">
            <v>6038.85</v>
          </cell>
        </row>
        <row r="174">
          <cell r="A174" t="str">
            <v>C59102</v>
          </cell>
          <cell r="B174">
            <v>743.72</v>
          </cell>
        </row>
        <row r="175">
          <cell r="A175" t="str">
            <v>C14021</v>
          </cell>
          <cell r="B175">
            <v>2088.94</v>
          </cell>
        </row>
        <row r="176">
          <cell r="A176" t="str">
            <v>C57014</v>
          </cell>
          <cell r="B176">
            <v>1104.58</v>
          </cell>
        </row>
        <row r="177">
          <cell r="A177" t="str">
            <v>C57015</v>
          </cell>
          <cell r="B177">
            <v>2384.8200000000002</v>
          </cell>
        </row>
        <row r="178">
          <cell r="A178" t="str">
            <v>C57044</v>
          </cell>
          <cell r="B178">
            <v>925.67</v>
          </cell>
        </row>
        <row r="179">
          <cell r="A179" t="str">
            <v>C59087</v>
          </cell>
          <cell r="B179">
            <v>1537.78</v>
          </cell>
        </row>
        <row r="180">
          <cell r="A180" t="str">
            <v>C12003</v>
          </cell>
          <cell r="B180">
            <v>2010.57</v>
          </cell>
        </row>
        <row r="181">
          <cell r="A181" t="str">
            <v>C94039</v>
          </cell>
          <cell r="B181">
            <v>1938.43</v>
          </cell>
        </row>
        <row r="182">
          <cell r="A182" t="str">
            <v>C88014</v>
          </cell>
          <cell r="B182">
            <v>1667.06</v>
          </cell>
        </row>
        <row r="183">
          <cell r="A183" t="str">
            <v>C26016</v>
          </cell>
          <cell r="B183">
            <v>1286.8</v>
          </cell>
        </row>
        <row r="184">
          <cell r="A184" t="str">
            <v>C13068</v>
          </cell>
          <cell r="B184">
            <v>764.44</v>
          </cell>
        </row>
        <row r="185">
          <cell r="A185" t="str">
            <v>C62057</v>
          </cell>
          <cell r="B185">
            <v>5853.22</v>
          </cell>
        </row>
        <row r="186">
          <cell r="A186" t="str">
            <v>C94040</v>
          </cell>
          <cell r="B186">
            <v>5574.51</v>
          </cell>
        </row>
        <row r="187">
          <cell r="A187" t="str">
            <v>C62066</v>
          </cell>
          <cell r="B187">
            <v>3439.47</v>
          </cell>
        </row>
        <row r="188">
          <cell r="A188" t="str">
            <v>C47009</v>
          </cell>
          <cell r="B188">
            <v>2148.4299999999998</v>
          </cell>
        </row>
        <row r="189">
          <cell r="A189" t="str">
            <v>C73012</v>
          </cell>
          <cell r="B189">
            <v>88.93</v>
          </cell>
        </row>
        <row r="190">
          <cell r="A190" t="str">
            <v>C84014</v>
          </cell>
          <cell r="B190">
            <v>5194.79</v>
          </cell>
        </row>
        <row r="191">
          <cell r="A191" t="str">
            <v>C57012</v>
          </cell>
          <cell r="B191">
            <v>1913.28</v>
          </cell>
        </row>
        <row r="192">
          <cell r="A192" t="str">
            <v>C34066</v>
          </cell>
          <cell r="B192">
            <v>2756.52</v>
          </cell>
        </row>
        <row r="193">
          <cell r="A193" t="str">
            <v>C57022</v>
          </cell>
          <cell r="B193">
            <v>1857.32</v>
          </cell>
        </row>
        <row r="194">
          <cell r="A194" t="str">
            <v>C06033</v>
          </cell>
          <cell r="B194">
            <v>2066.21</v>
          </cell>
        </row>
        <row r="195">
          <cell r="A195" t="str">
            <v>C78035</v>
          </cell>
          <cell r="B195">
            <v>4770.95</v>
          </cell>
        </row>
        <row r="196">
          <cell r="A196" t="str">
            <v>C12011</v>
          </cell>
          <cell r="B196">
            <v>1851.79</v>
          </cell>
        </row>
        <row r="197">
          <cell r="A197" t="str">
            <v>C34075</v>
          </cell>
          <cell r="B197">
            <v>1003.86</v>
          </cell>
        </row>
        <row r="198">
          <cell r="A198" t="str">
            <v>C58004</v>
          </cell>
          <cell r="B198">
            <v>2509.46</v>
          </cell>
        </row>
        <row r="199">
          <cell r="A199" t="str">
            <v>C76015</v>
          </cell>
          <cell r="B199">
            <v>2240.7399999999998</v>
          </cell>
        </row>
        <row r="200">
          <cell r="A200" t="str">
            <v>C42016</v>
          </cell>
          <cell r="B200">
            <v>3044.48</v>
          </cell>
        </row>
        <row r="201">
          <cell r="A201" t="str">
            <v>C32004</v>
          </cell>
          <cell r="B201">
            <v>206.02</v>
          </cell>
        </row>
        <row r="202">
          <cell r="A202" t="str">
            <v>C57019</v>
          </cell>
          <cell r="B202">
            <v>905.06</v>
          </cell>
        </row>
        <row r="203">
          <cell r="A203" t="str">
            <v>C69030</v>
          </cell>
          <cell r="B203">
            <v>2145.63</v>
          </cell>
        </row>
        <row r="204">
          <cell r="A204" t="str">
            <v>C59014</v>
          </cell>
          <cell r="B204">
            <v>3285.43</v>
          </cell>
        </row>
        <row r="205">
          <cell r="A205" t="str">
            <v>C69023</v>
          </cell>
          <cell r="B205">
            <v>4007.67</v>
          </cell>
        </row>
        <row r="206">
          <cell r="A206" t="str">
            <v>C56047</v>
          </cell>
          <cell r="B206">
            <v>2347.46</v>
          </cell>
        </row>
        <row r="207">
          <cell r="A207" t="str">
            <v>C29026</v>
          </cell>
          <cell r="B207">
            <v>3893.52</v>
          </cell>
        </row>
        <row r="208">
          <cell r="A208" t="str">
            <v>C12010</v>
          </cell>
          <cell r="B208">
            <v>1732.41</v>
          </cell>
        </row>
        <row r="209">
          <cell r="A209" t="str">
            <v>C37025</v>
          </cell>
          <cell r="B209">
            <v>2029.31</v>
          </cell>
        </row>
        <row r="210">
          <cell r="A210" t="str">
            <v>C43008</v>
          </cell>
          <cell r="B210">
            <v>614.20000000000005</v>
          </cell>
        </row>
        <row r="211">
          <cell r="A211" t="str">
            <v>C31035</v>
          </cell>
          <cell r="B211">
            <v>2812.32</v>
          </cell>
        </row>
        <row r="212">
          <cell r="A212" t="str">
            <v>C34027</v>
          </cell>
          <cell r="B212">
            <v>1926.72</v>
          </cell>
        </row>
        <row r="213">
          <cell r="A213" t="str">
            <v>C74019</v>
          </cell>
          <cell r="B213">
            <v>1209.58</v>
          </cell>
        </row>
        <row r="214">
          <cell r="A214" t="str">
            <v>C59098</v>
          </cell>
          <cell r="B214">
            <v>213.4</v>
          </cell>
        </row>
        <row r="215">
          <cell r="A215" t="str">
            <v>C73010</v>
          </cell>
          <cell r="B215">
            <v>2644.71</v>
          </cell>
        </row>
        <row r="216">
          <cell r="A216" t="str">
            <v>C73011</v>
          </cell>
          <cell r="B216">
            <v>2546.67</v>
          </cell>
        </row>
        <row r="217">
          <cell r="A217" t="str">
            <v>C78039</v>
          </cell>
          <cell r="B217">
            <v>3727.64</v>
          </cell>
        </row>
        <row r="218">
          <cell r="A218" t="str">
            <v>C14022</v>
          </cell>
          <cell r="B218">
            <v>3003.8</v>
          </cell>
        </row>
        <row r="219">
          <cell r="A219" t="str">
            <v>C57033</v>
          </cell>
          <cell r="B219">
            <v>3465.74</v>
          </cell>
        </row>
        <row r="220">
          <cell r="A220" t="str">
            <v>C34021</v>
          </cell>
          <cell r="B220">
            <v>3897.72</v>
          </cell>
        </row>
        <row r="221">
          <cell r="A221" t="str">
            <v>C73009</v>
          </cell>
          <cell r="B221">
            <v>541.24</v>
          </cell>
        </row>
        <row r="222">
          <cell r="A222" t="str">
            <v>C34026</v>
          </cell>
          <cell r="B222">
            <v>2088.06</v>
          </cell>
        </row>
        <row r="223">
          <cell r="A223" t="str">
            <v>C74018</v>
          </cell>
          <cell r="B223">
            <v>2409.86</v>
          </cell>
        </row>
        <row r="224">
          <cell r="A224" t="str">
            <v>C57025</v>
          </cell>
          <cell r="B224">
            <v>1540.8</v>
          </cell>
        </row>
        <row r="225">
          <cell r="A225" t="str">
            <v>C34057</v>
          </cell>
          <cell r="B225">
            <v>1931.97</v>
          </cell>
        </row>
        <row r="226">
          <cell r="A226" t="str">
            <v>C13073</v>
          </cell>
          <cell r="B226">
            <v>2603.4499999999998</v>
          </cell>
        </row>
        <row r="227">
          <cell r="A227" t="str">
            <v>C06043</v>
          </cell>
          <cell r="B227">
            <v>1009.1</v>
          </cell>
        </row>
        <row r="228">
          <cell r="A228" t="str">
            <v>C26015</v>
          </cell>
          <cell r="B228">
            <v>1274.1500000000001</v>
          </cell>
        </row>
        <row r="229">
          <cell r="A229" t="str">
            <v>C26017</v>
          </cell>
          <cell r="B229">
            <v>1220.44</v>
          </cell>
        </row>
        <row r="230">
          <cell r="A230" t="str">
            <v>C07015</v>
          </cell>
          <cell r="B230">
            <v>1530.22</v>
          </cell>
        </row>
        <row r="231">
          <cell r="A231" t="str">
            <v>C13070</v>
          </cell>
          <cell r="B231">
            <v>2977.38</v>
          </cell>
        </row>
        <row r="232">
          <cell r="A232" t="str">
            <v>c81006</v>
          </cell>
          <cell r="B232">
            <v>1044.69</v>
          </cell>
        </row>
        <row r="233">
          <cell r="A233" t="str">
            <v>c62064</v>
          </cell>
          <cell r="B233">
            <v>5037</v>
          </cell>
        </row>
        <row r="234">
          <cell r="A234" t="str">
            <v>C11011</v>
          </cell>
          <cell r="B234">
            <v>1510.7</v>
          </cell>
        </row>
        <row r="235">
          <cell r="A235" t="str">
            <v>C31038</v>
          </cell>
          <cell r="B235">
            <v>1075.47</v>
          </cell>
        </row>
        <row r="236">
          <cell r="A236" t="str">
            <v>C86018</v>
          </cell>
          <cell r="B236">
            <v>1154.96</v>
          </cell>
        </row>
        <row r="237">
          <cell r="A237" t="str">
            <v>C59099</v>
          </cell>
          <cell r="B237">
            <v>1130.58</v>
          </cell>
        </row>
        <row r="238">
          <cell r="A238" t="str">
            <v>C64014</v>
          </cell>
          <cell r="B238">
            <v>2374.66</v>
          </cell>
        </row>
        <row r="239">
          <cell r="A239" t="str">
            <v>C04007</v>
          </cell>
          <cell r="B239">
            <v>2050.6799999999998</v>
          </cell>
        </row>
        <row r="240">
          <cell r="A240" t="str">
            <v>C07016</v>
          </cell>
          <cell r="B240">
            <v>2160.5100000000002</v>
          </cell>
        </row>
        <row r="241">
          <cell r="A241" t="str">
            <v>C78040</v>
          </cell>
          <cell r="B241">
            <v>1696.84</v>
          </cell>
        </row>
        <row r="242">
          <cell r="A242" t="str">
            <v>C31037</v>
          </cell>
          <cell r="B242">
            <v>2585.5</v>
          </cell>
        </row>
        <row r="243">
          <cell r="A243" t="str">
            <v>C57013</v>
          </cell>
          <cell r="B243">
            <v>581.01</v>
          </cell>
        </row>
        <row r="244">
          <cell r="A244" t="str">
            <v>C13072</v>
          </cell>
          <cell r="B244">
            <v>4540.8</v>
          </cell>
        </row>
        <row r="245">
          <cell r="A245" t="str">
            <v>C69049</v>
          </cell>
          <cell r="B245">
            <v>2300.0700000000002</v>
          </cell>
        </row>
        <row r="246">
          <cell r="A246" t="str">
            <v>C38019</v>
          </cell>
          <cell r="B246">
            <v>306.64999999999998</v>
          </cell>
        </row>
        <row r="247">
          <cell r="A247" t="str">
            <v>C62047</v>
          </cell>
          <cell r="B247">
            <v>2324.9</v>
          </cell>
        </row>
        <row r="248">
          <cell r="A248" t="str">
            <v>C13057</v>
          </cell>
          <cell r="B248">
            <v>1389.6</v>
          </cell>
        </row>
        <row r="249">
          <cell r="A249" t="str">
            <v>C79003</v>
          </cell>
          <cell r="B249">
            <v>1851.24</v>
          </cell>
        </row>
        <row r="250">
          <cell r="A250" t="str">
            <v>C83031</v>
          </cell>
          <cell r="B250">
            <v>2422.5500000000002</v>
          </cell>
        </row>
        <row r="251">
          <cell r="A251" t="str">
            <v>C95017</v>
          </cell>
          <cell r="B251">
            <v>5640.52</v>
          </cell>
        </row>
        <row r="252">
          <cell r="A252" t="str">
            <v>C57016</v>
          </cell>
          <cell r="B252">
            <v>1789.06</v>
          </cell>
        </row>
        <row r="253">
          <cell r="A253" t="str">
            <v>C29021</v>
          </cell>
          <cell r="B253">
            <v>11256.78</v>
          </cell>
        </row>
        <row r="254">
          <cell r="A254" t="str">
            <v>C57034</v>
          </cell>
          <cell r="B254">
            <v>877.09</v>
          </cell>
        </row>
        <row r="255">
          <cell r="A255" t="str">
            <v>C62058</v>
          </cell>
          <cell r="B255">
            <v>2846.15</v>
          </cell>
        </row>
        <row r="256">
          <cell r="A256" t="str">
            <v>C57018</v>
          </cell>
          <cell r="B256">
            <v>1599.3</v>
          </cell>
        </row>
        <row r="257">
          <cell r="A257" t="str">
            <v>C72011</v>
          </cell>
          <cell r="B257">
            <v>16108.34</v>
          </cell>
        </row>
        <row r="258">
          <cell r="A258" t="str">
            <v>C72012</v>
          </cell>
          <cell r="B258">
            <v>10472.790000000001</v>
          </cell>
        </row>
        <row r="259">
          <cell r="A259" t="str">
            <v>C86017</v>
          </cell>
          <cell r="B259">
            <v>4811.91</v>
          </cell>
        </row>
        <row r="260">
          <cell r="A260" t="str">
            <v>C76016</v>
          </cell>
          <cell r="B260">
            <v>3824.47</v>
          </cell>
        </row>
        <row r="261">
          <cell r="A261" t="str">
            <v>C56033</v>
          </cell>
          <cell r="B261">
            <v>2499.37</v>
          </cell>
        </row>
        <row r="262">
          <cell r="A262" t="str">
            <v>C16008</v>
          </cell>
          <cell r="B262">
            <v>2133.08</v>
          </cell>
        </row>
        <row r="263">
          <cell r="A263" t="str">
            <v>C34023</v>
          </cell>
          <cell r="B263">
            <v>1644.05</v>
          </cell>
        </row>
        <row r="264">
          <cell r="A264" t="str">
            <v>C12008</v>
          </cell>
          <cell r="B264">
            <v>746.41</v>
          </cell>
        </row>
        <row r="265">
          <cell r="A265" t="str">
            <v>C12009</v>
          </cell>
          <cell r="B265">
            <v>921.91</v>
          </cell>
        </row>
        <row r="266">
          <cell r="A266" t="str">
            <v>C69036</v>
          </cell>
          <cell r="B266">
            <v>2918.8</v>
          </cell>
        </row>
        <row r="267">
          <cell r="A267" t="str">
            <v>C62018</v>
          </cell>
          <cell r="B267">
            <v>835.41</v>
          </cell>
        </row>
        <row r="268">
          <cell r="A268" t="str">
            <v>C59020</v>
          </cell>
          <cell r="B268">
            <v>3774.88</v>
          </cell>
        </row>
        <row r="269">
          <cell r="A269" t="str">
            <v>C69037</v>
          </cell>
          <cell r="B269">
            <v>2003.27</v>
          </cell>
        </row>
        <row r="270">
          <cell r="A270" t="str">
            <v>C88012</v>
          </cell>
          <cell r="B270">
            <v>1537.97</v>
          </cell>
        </row>
        <row r="271">
          <cell r="A271" t="str">
            <v>C62067</v>
          </cell>
          <cell r="B271">
            <v>1668.23</v>
          </cell>
        </row>
        <row r="272">
          <cell r="A272" t="str">
            <v>C88008</v>
          </cell>
          <cell r="B272">
            <v>1270.74</v>
          </cell>
        </row>
        <row r="273">
          <cell r="A273" t="str">
            <v>C38017</v>
          </cell>
          <cell r="B273">
            <v>1601.66</v>
          </cell>
        </row>
        <row r="274">
          <cell r="A274" t="str">
            <v>C88009</v>
          </cell>
          <cell r="B274">
            <v>1931.48</v>
          </cell>
        </row>
        <row r="275">
          <cell r="A275" t="str">
            <v>C88011</v>
          </cell>
          <cell r="B275">
            <v>1475.23</v>
          </cell>
        </row>
        <row r="276">
          <cell r="A276" t="str">
            <v>C57031</v>
          </cell>
          <cell r="B276">
            <v>355.53</v>
          </cell>
        </row>
        <row r="277">
          <cell r="A277" t="str">
            <v>C21031</v>
          </cell>
          <cell r="B277">
            <v>1726.47</v>
          </cell>
        </row>
        <row r="278">
          <cell r="A278" t="str">
            <v>C57039</v>
          </cell>
          <cell r="B278">
            <v>1256.56</v>
          </cell>
        </row>
        <row r="279">
          <cell r="A279" t="str">
            <v>C88013</v>
          </cell>
          <cell r="B279">
            <v>827.82</v>
          </cell>
        </row>
        <row r="280">
          <cell r="A280" t="str">
            <v>C29023</v>
          </cell>
          <cell r="B280">
            <v>6554.76</v>
          </cell>
        </row>
        <row r="281">
          <cell r="A281" t="str">
            <v>C69048</v>
          </cell>
          <cell r="B281">
            <v>2243.77</v>
          </cell>
        </row>
        <row r="282">
          <cell r="A282" t="str">
            <v>c47005</v>
          </cell>
          <cell r="B282">
            <v>836.39</v>
          </cell>
        </row>
        <row r="283">
          <cell r="A283" t="str">
            <v>C08003</v>
          </cell>
          <cell r="B283">
            <v>3659.4</v>
          </cell>
        </row>
        <row r="284">
          <cell r="A284" t="str">
            <v>C25006</v>
          </cell>
          <cell r="B284">
            <v>675.91</v>
          </cell>
        </row>
        <row r="285">
          <cell r="A285" t="str">
            <v>C25005</v>
          </cell>
          <cell r="B285">
            <v>518.49</v>
          </cell>
        </row>
        <row r="286">
          <cell r="A286" t="str">
            <v>C25007</v>
          </cell>
          <cell r="B286">
            <v>318.79000000000002</v>
          </cell>
        </row>
        <row r="287">
          <cell r="A287" t="str">
            <v>C62016</v>
          </cell>
          <cell r="B287">
            <v>4170.76</v>
          </cell>
        </row>
        <row r="288">
          <cell r="A288" t="str">
            <v>C26014</v>
          </cell>
          <cell r="B288">
            <v>2390.27</v>
          </cell>
        </row>
        <row r="289">
          <cell r="A289" t="str">
            <v>C26013</v>
          </cell>
          <cell r="B289">
            <v>2148.31</v>
          </cell>
        </row>
        <row r="290">
          <cell r="A290" t="str">
            <v>C62068</v>
          </cell>
          <cell r="B290">
            <v>3021.65</v>
          </cell>
        </row>
        <row r="291">
          <cell r="A291" t="str">
            <v>C61002</v>
          </cell>
          <cell r="B291">
            <v>3486.27</v>
          </cell>
        </row>
        <row r="292">
          <cell r="A292" t="str">
            <v>C29020</v>
          </cell>
          <cell r="B292">
            <v>3779.82</v>
          </cell>
        </row>
        <row r="293">
          <cell r="A293" t="str">
            <v>C08004</v>
          </cell>
          <cell r="B293">
            <v>1903.3</v>
          </cell>
        </row>
        <row r="294">
          <cell r="A294" t="str">
            <v>C38018</v>
          </cell>
          <cell r="B294">
            <v>2759.67</v>
          </cell>
        </row>
        <row r="295">
          <cell r="A295" t="str">
            <v>C46001</v>
          </cell>
          <cell r="B295">
            <v>1952.8</v>
          </cell>
        </row>
        <row r="296">
          <cell r="A296" t="str">
            <v>C57017</v>
          </cell>
          <cell r="B296">
            <v>279.97000000000003</v>
          </cell>
        </row>
        <row r="297">
          <cell r="A297" t="str">
            <v>C03002</v>
          </cell>
          <cell r="B297">
            <v>336.88</v>
          </cell>
        </row>
        <row r="298">
          <cell r="A298" t="str">
            <v>C57041</v>
          </cell>
          <cell r="B298">
            <v>2331.11</v>
          </cell>
        </row>
        <row r="299">
          <cell r="A299" t="str">
            <v>CEE002</v>
          </cell>
          <cell r="B299">
            <v>37350.230000000003</v>
          </cell>
        </row>
        <row r="300">
          <cell r="A300" t="str">
            <v>CDE006</v>
          </cell>
          <cell r="B300">
            <v>88952.99</v>
          </cell>
        </row>
        <row r="301">
          <cell r="A301" t="str">
            <v>C57005</v>
          </cell>
          <cell r="B301">
            <v>50522.5</v>
          </cell>
        </row>
        <row r="302">
          <cell r="A302" t="str">
            <v>C60006</v>
          </cell>
          <cell r="B302">
            <v>46009.51</v>
          </cell>
        </row>
        <row r="303">
          <cell r="A303" t="str">
            <v>CUK004</v>
          </cell>
          <cell r="B303">
            <v>133147.39000000001</v>
          </cell>
        </row>
        <row r="304">
          <cell r="A304" t="str">
            <v>C42054</v>
          </cell>
          <cell r="B304">
            <v>1465.27</v>
          </cell>
        </row>
        <row r="305">
          <cell r="A305" t="str">
            <v>C74009</v>
          </cell>
          <cell r="B305">
            <v>4981.91</v>
          </cell>
        </row>
        <row r="306">
          <cell r="A306" t="str">
            <v>CIT004</v>
          </cell>
          <cell r="B306">
            <v>12098.69</v>
          </cell>
        </row>
        <row r="307">
          <cell r="A307" t="str">
            <v>CUK022</v>
          </cell>
          <cell r="B307">
            <v>23148.78</v>
          </cell>
        </row>
        <row r="308">
          <cell r="A308" t="str">
            <v>C70003</v>
          </cell>
          <cell r="B308">
            <v>3694.37</v>
          </cell>
        </row>
        <row r="309">
          <cell r="A309" t="str">
            <v>C62008</v>
          </cell>
          <cell r="B309">
            <v>14372.42</v>
          </cell>
        </row>
        <row r="310">
          <cell r="A310" t="str">
            <v>C59013</v>
          </cell>
          <cell r="B310">
            <v>413.32</v>
          </cell>
        </row>
        <row r="311">
          <cell r="A311" t="str">
            <v>C62012</v>
          </cell>
          <cell r="B311">
            <v>5802.23</v>
          </cell>
        </row>
        <row r="312">
          <cell r="A312" t="str">
            <v>C22016</v>
          </cell>
          <cell r="B312">
            <v>1268.3399999999999</v>
          </cell>
        </row>
        <row r="313">
          <cell r="A313" t="str">
            <v>C43001</v>
          </cell>
          <cell r="B313">
            <v>3788.74</v>
          </cell>
        </row>
        <row r="314">
          <cell r="A314" t="str">
            <v>C94025</v>
          </cell>
          <cell r="B314">
            <v>8247.61</v>
          </cell>
        </row>
        <row r="315">
          <cell r="A315" t="str">
            <v>C20009</v>
          </cell>
          <cell r="B315">
            <v>7863.75</v>
          </cell>
        </row>
        <row r="316">
          <cell r="A316" t="str">
            <v>C76014</v>
          </cell>
          <cell r="B316">
            <v>9743.6200000000008</v>
          </cell>
        </row>
        <row r="317">
          <cell r="A317" t="str">
            <v>CBE001</v>
          </cell>
          <cell r="B317">
            <v>353887.13</v>
          </cell>
        </row>
        <row r="318">
          <cell r="A318" t="str">
            <v>C02005</v>
          </cell>
          <cell r="B318">
            <v>978.17</v>
          </cell>
        </row>
        <row r="319">
          <cell r="A319" t="str">
            <v>C84010</v>
          </cell>
          <cell r="B319">
            <v>1678.02</v>
          </cell>
        </row>
        <row r="320">
          <cell r="A320" t="str">
            <v>C34001</v>
          </cell>
          <cell r="B320">
            <v>29295.59</v>
          </cell>
        </row>
        <row r="321">
          <cell r="A321" t="str">
            <v>cde012</v>
          </cell>
          <cell r="B321">
            <v>67549.89</v>
          </cell>
        </row>
        <row r="322">
          <cell r="A322" t="str">
            <v>C85012</v>
          </cell>
          <cell r="B322">
            <v>345720.72</v>
          </cell>
        </row>
        <row r="323">
          <cell r="A323" t="str">
            <v>C76033</v>
          </cell>
          <cell r="B323">
            <v>32258.82</v>
          </cell>
        </row>
        <row r="324">
          <cell r="A324" t="str">
            <v>C60033</v>
          </cell>
          <cell r="B324">
            <v>648.23</v>
          </cell>
        </row>
        <row r="325">
          <cell r="A325" t="str">
            <v>C31034</v>
          </cell>
          <cell r="B325">
            <v>69650.880000000005</v>
          </cell>
        </row>
        <row r="326">
          <cell r="A326" t="str">
            <v>C57046</v>
          </cell>
          <cell r="B326">
            <v>995.48</v>
          </cell>
        </row>
        <row r="327">
          <cell r="A327" t="str">
            <v>C92019</v>
          </cell>
          <cell r="B327">
            <v>78.11</v>
          </cell>
        </row>
        <row r="328">
          <cell r="A328" t="str">
            <v>C69046</v>
          </cell>
          <cell r="B328">
            <v>43.5</v>
          </cell>
        </row>
        <row r="329">
          <cell r="A329" t="str">
            <v>C42012</v>
          </cell>
          <cell r="B329">
            <v>53.1</v>
          </cell>
        </row>
        <row r="330">
          <cell r="A330" t="str">
            <v>C74005</v>
          </cell>
          <cell r="B330">
            <v>687.38</v>
          </cell>
        </row>
        <row r="331">
          <cell r="A331" t="str">
            <v>C84044</v>
          </cell>
          <cell r="B331">
            <v>1997.6</v>
          </cell>
        </row>
        <row r="332">
          <cell r="A332" t="str">
            <v>C13037</v>
          </cell>
          <cell r="B332">
            <v>2666.3</v>
          </cell>
        </row>
        <row r="333">
          <cell r="A333" t="str">
            <v>CBE006</v>
          </cell>
          <cell r="B333">
            <v>29646.76</v>
          </cell>
        </row>
        <row r="334">
          <cell r="A334" t="str">
            <v>C64005</v>
          </cell>
          <cell r="B334">
            <v>24605.35</v>
          </cell>
        </row>
        <row r="335">
          <cell r="A335" t="str">
            <v>C75062</v>
          </cell>
          <cell r="B335">
            <v>301777.68</v>
          </cell>
        </row>
        <row r="336">
          <cell r="A336" t="str">
            <v>CPO007</v>
          </cell>
          <cell r="B336">
            <v>31247.62</v>
          </cell>
        </row>
        <row r="337">
          <cell r="A337" t="str">
            <v>CDE036</v>
          </cell>
          <cell r="B337">
            <v>7185.99</v>
          </cell>
        </row>
        <row r="338">
          <cell r="A338" t="str">
            <v>C83040</v>
          </cell>
          <cell r="B338">
            <v>425.25</v>
          </cell>
        </row>
        <row r="339">
          <cell r="A339" t="str">
            <v>C83026</v>
          </cell>
          <cell r="B339">
            <v>1656.32</v>
          </cell>
        </row>
        <row r="340">
          <cell r="A340" t="str">
            <v>C42059</v>
          </cell>
          <cell r="B340">
            <v>2685.57</v>
          </cell>
        </row>
        <row r="341">
          <cell r="A341" t="str">
            <v>c92026</v>
          </cell>
          <cell r="B341">
            <v>1098.31</v>
          </cell>
        </row>
        <row r="342">
          <cell r="A342" t="str">
            <v>C37001</v>
          </cell>
          <cell r="B342">
            <v>130</v>
          </cell>
        </row>
        <row r="343">
          <cell r="A343" t="str">
            <v>C78030</v>
          </cell>
          <cell r="B343">
            <v>242.1</v>
          </cell>
        </row>
        <row r="344">
          <cell r="A344" t="str">
            <v>C91023</v>
          </cell>
          <cell r="B344">
            <v>1405.52</v>
          </cell>
        </row>
        <row r="345">
          <cell r="A345" t="str">
            <v>C13065</v>
          </cell>
          <cell r="B345">
            <v>923.95</v>
          </cell>
        </row>
        <row r="346">
          <cell r="A346" t="str">
            <v>C06032</v>
          </cell>
          <cell r="B346">
            <v>2240.39</v>
          </cell>
        </row>
        <row r="347">
          <cell r="A347" t="str">
            <v>C92018</v>
          </cell>
          <cell r="B347">
            <v>2145.21</v>
          </cell>
        </row>
        <row r="348">
          <cell r="A348" t="str">
            <v>C95014</v>
          </cell>
          <cell r="B348">
            <v>678.31</v>
          </cell>
        </row>
        <row r="349">
          <cell r="A349" t="str">
            <v>C92030</v>
          </cell>
          <cell r="B349">
            <v>2223.7800000000002</v>
          </cell>
        </row>
        <row r="350">
          <cell r="A350" t="str">
            <v>C91012</v>
          </cell>
          <cell r="B350">
            <v>4068.9</v>
          </cell>
        </row>
        <row r="351">
          <cell r="A351" t="str">
            <v>C74001</v>
          </cell>
          <cell r="B351">
            <v>1145.7</v>
          </cell>
        </row>
        <row r="352">
          <cell r="A352" t="str">
            <v>C13011</v>
          </cell>
          <cell r="B352">
            <v>124.28</v>
          </cell>
        </row>
        <row r="353">
          <cell r="A353" t="str">
            <v>C83041</v>
          </cell>
          <cell r="B353">
            <v>2782.77</v>
          </cell>
        </row>
        <row r="354">
          <cell r="A354" t="str">
            <v>C27021</v>
          </cell>
          <cell r="B354">
            <v>484.89</v>
          </cell>
        </row>
        <row r="355">
          <cell r="A355" t="str">
            <v>C61011</v>
          </cell>
          <cell r="B355">
            <v>861.53</v>
          </cell>
        </row>
        <row r="356">
          <cell r="A356" t="str">
            <v>C91024</v>
          </cell>
          <cell r="B356">
            <v>1855.73</v>
          </cell>
        </row>
        <row r="357">
          <cell r="A357" t="str">
            <v>C76035</v>
          </cell>
          <cell r="B357">
            <v>849.72</v>
          </cell>
        </row>
        <row r="358">
          <cell r="A358" t="str">
            <v>C75005</v>
          </cell>
          <cell r="B358">
            <v>456.42</v>
          </cell>
        </row>
        <row r="359">
          <cell r="A359" t="str">
            <v>C34070</v>
          </cell>
          <cell r="B359">
            <v>2533.5</v>
          </cell>
        </row>
        <row r="360">
          <cell r="A360" t="str">
            <v>C34071</v>
          </cell>
          <cell r="B360">
            <v>1286.45</v>
          </cell>
        </row>
        <row r="361">
          <cell r="A361" t="str">
            <v>C75059</v>
          </cell>
          <cell r="B361">
            <v>639.67999999999995</v>
          </cell>
        </row>
        <row r="362">
          <cell r="A362" t="str">
            <v>c14034</v>
          </cell>
          <cell r="B362">
            <v>2002.02</v>
          </cell>
        </row>
        <row r="363">
          <cell r="A363" t="str">
            <v>C42060</v>
          </cell>
          <cell r="B363">
            <v>713.31</v>
          </cell>
        </row>
        <row r="364">
          <cell r="A364" t="str">
            <v>C78021</v>
          </cell>
          <cell r="B364">
            <v>1674.44</v>
          </cell>
        </row>
        <row r="365">
          <cell r="A365" t="str">
            <v>C26019</v>
          </cell>
          <cell r="B365">
            <v>5057.4399999999996</v>
          </cell>
        </row>
        <row r="366">
          <cell r="A366" t="str">
            <v>C88010</v>
          </cell>
          <cell r="B366">
            <v>1623.2</v>
          </cell>
        </row>
        <row r="367">
          <cell r="A367" t="str">
            <v>C62062</v>
          </cell>
          <cell r="B367">
            <v>19263.89</v>
          </cell>
        </row>
        <row r="368">
          <cell r="A368" t="str">
            <v>C33059</v>
          </cell>
          <cell r="B368">
            <v>5605.75</v>
          </cell>
        </row>
        <row r="369">
          <cell r="A369" t="str">
            <v>C42002</v>
          </cell>
          <cell r="B369">
            <v>40595.300000000003</v>
          </cell>
        </row>
        <row r="370">
          <cell r="A370" t="str">
            <v>C42058</v>
          </cell>
          <cell r="B370">
            <v>879.99</v>
          </cell>
        </row>
        <row r="371">
          <cell r="A371" t="str">
            <v>C60002</v>
          </cell>
          <cell r="B371">
            <v>25574.43</v>
          </cell>
        </row>
        <row r="372">
          <cell r="A372" t="str">
            <v>C62014</v>
          </cell>
          <cell r="B372">
            <v>1507.68</v>
          </cell>
        </row>
        <row r="373">
          <cell r="A373" t="str">
            <v>C62069</v>
          </cell>
          <cell r="B373">
            <v>86.04</v>
          </cell>
        </row>
        <row r="374">
          <cell r="A374" t="str">
            <v>C94011</v>
          </cell>
          <cell r="B374">
            <v>798991.18</v>
          </cell>
        </row>
        <row r="375">
          <cell r="A375" t="str">
            <v>C69020</v>
          </cell>
          <cell r="B375">
            <v>2696.66</v>
          </cell>
        </row>
        <row r="376">
          <cell r="A376" t="str">
            <v>C32001</v>
          </cell>
          <cell r="B376">
            <v>1144.8399999999999</v>
          </cell>
        </row>
        <row r="377">
          <cell r="A377" t="str">
            <v>C64012</v>
          </cell>
          <cell r="B377">
            <v>3427.1</v>
          </cell>
        </row>
        <row r="378">
          <cell r="A378" t="str">
            <v>C16005</v>
          </cell>
          <cell r="B378">
            <v>531.62</v>
          </cell>
        </row>
        <row r="379">
          <cell r="A379" t="str">
            <v>C64003</v>
          </cell>
          <cell r="B379">
            <v>1586.44</v>
          </cell>
        </row>
        <row r="380">
          <cell r="A380" t="str">
            <v>C37015</v>
          </cell>
          <cell r="B380">
            <v>4008.55</v>
          </cell>
        </row>
        <row r="381">
          <cell r="A381" t="str">
            <v>C64011</v>
          </cell>
          <cell r="B381">
            <v>1455.51</v>
          </cell>
        </row>
        <row r="382">
          <cell r="A382" t="str">
            <v>C95020</v>
          </cell>
          <cell r="B382">
            <v>1586.66</v>
          </cell>
        </row>
        <row r="383">
          <cell r="A383" t="str">
            <v>C33039</v>
          </cell>
          <cell r="B383">
            <v>1391.62</v>
          </cell>
        </row>
        <row r="384">
          <cell r="A384" t="str">
            <v>C49003</v>
          </cell>
          <cell r="B384">
            <v>1647.6</v>
          </cell>
        </row>
        <row r="385">
          <cell r="A385" t="str">
            <v>C80020</v>
          </cell>
          <cell r="B385">
            <v>979.38</v>
          </cell>
        </row>
        <row r="386">
          <cell r="A386" t="str">
            <v>C17019</v>
          </cell>
          <cell r="B386">
            <v>1869.01</v>
          </cell>
        </row>
        <row r="387">
          <cell r="A387" t="str">
            <v>C60010</v>
          </cell>
          <cell r="B387">
            <v>2222.1</v>
          </cell>
        </row>
        <row r="388">
          <cell r="A388" t="str">
            <v>C24003</v>
          </cell>
          <cell r="B388">
            <v>1155.1099999999999</v>
          </cell>
        </row>
        <row r="389">
          <cell r="A389" t="str">
            <v>C33044</v>
          </cell>
          <cell r="B389">
            <v>866.49</v>
          </cell>
        </row>
        <row r="390">
          <cell r="A390" t="str">
            <v>c78026</v>
          </cell>
          <cell r="B390">
            <v>2302.42</v>
          </cell>
        </row>
        <row r="391">
          <cell r="A391" t="str">
            <v>C16006</v>
          </cell>
          <cell r="B391">
            <v>1622.64</v>
          </cell>
        </row>
        <row r="392">
          <cell r="A392" t="str">
            <v>C62021</v>
          </cell>
          <cell r="B392">
            <v>3600.97</v>
          </cell>
        </row>
        <row r="393">
          <cell r="A393" t="str">
            <v>C64004</v>
          </cell>
          <cell r="B393">
            <v>1936.13</v>
          </cell>
        </row>
        <row r="394">
          <cell r="A394" t="str">
            <v>C17018</v>
          </cell>
          <cell r="B394">
            <v>2097.23</v>
          </cell>
        </row>
        <row r="395">
          <cell r="A395" t="str">
            <v>C95015</v>
          </cell>
          <cell r="B395">
            <v>2362.96</v>
          </cell>
        </row>
        <row r="396">
          <cell r="A396" t="str">
            <v>C41002</v>
          </cell>
          <cell r="B396">
            <v>1325.04</v>
          </cell>
        </row>
        <row r="397">
          <cell r="A397" t="str">
            <v>c27010</v>
          </cell>
          <cell r="B397">
            <v>4727.95</v>
          </cell>
        </row>
        <row r="398">
          <cell r="A398" t="str">
            <v>C59104</v>
          </cell>
          <cell r="B398">
            <v>3153.94</v>
          </cell>
        </row>
        <row r="399">
          <cell r="A399" t="str">
            <v>C62022</v>
          </cell>
          <cell r="B399">
            <v>1330.15</v>
          </cell>
        </row>
        <row r="400">
          <cell r="A400" t="str">
            <v>C59023</v>
          </cell>
          <cell r="B400">
            <v>23.85</v>
          </cell>
        </row>
        <row r="401">
          <cell r="A401" t="str">
            <v>C28013</v>
          </cell>
          <cell r="B401">
            <v>724.74</v>
          </cell>
        </row>
        <row r="402">
          <cell r="A402" t="str">
            <v>C75032</v>
          </cell>
          <cell r="B402">
            <v>1425.4</v>
          </cell>
        </row>
        <row r="403">
          <cell r="A403" t="str">
            <v>C16007</v>
          </cell>
          <cell r="B403">
            <v>314.17</v>
          </cell>
        </row>
        <row r="404">
          <cell r="A404" t="str">
            <v>C77021</v>
          </cell>
          <cell r="B404">
            <v>1716.48</v>
          </cell>
        </row>
        <row r="405">
          <cell r="A405" t="str">
            <v>CPO004</v>
          </cell>
          <cell r="B405">
            <v>306898.08</v>
          </cell>
        </row>
        <row r="406">
          <cell r="A406" t="str">
            <v>CPO008</v>
          </cell>
          <cell r="B406">
            <v>9142.08</v>
          </cell>
        </row>
        <row r="407">
          <cell r="A407" t="str">
            <v>CDK001</v>
          </cell>
          <cell r="B407">
            <v>8703.68</v>
          </cell>
        </row>
        <row r="408">
          <cell r="A408" t="str">
            <v>CNL005</v>
          </cell>
          <cell r="B408">
            <v>40610.879999999997</v>
          </cell>
        </row>
        <row r="409">
          <cell r="A409" t="str">
            <v>CFI001</v>
          </cell>
          <cell r="B409">
            <v>10139.52</v>
          </cell>
        </row>
        <row r="410">
          <cell r="A410" t="str">
            <v>CDE013</v>
          </cell>
          <cell r="B410">
            <v>26706.5</v>
          </cell>
        </row>
        <row r="411">
          <cell r="A411" t="str">
            <v>C29001</v>
          </cell>
          <cell r="B411">
            <v>1985.94</v>
          </cell>
        </row>
        <row r="412">
          <cell r="A412" t="str">
            <v>C22001</v>
          </cell>
          <cell r="B412">
            <v>75054.66</v>
          </cell>
        </row>
        <row r="413">
          <cell r="A413" t="str">
            <v>C47004</v>
          </cell>
          <cell r="B413">
            <v>-3182.34</v>
          </cell>
        </row>
        <row r="414">
          <cell r="A414" t="str">
            <v>CDE020</v>
          </cell>
          <cell r="B414">
            <v>14691.6</v>
          </cell>
        </row>
        <row r="415">
          <cell r="A415" t="str">
            <v>C64016</v>
          </cell>
          <cell r="B415">
            <v>4509.74</v>
          </cell>
        </row>
        <row r="416">
          <cell r="A416" t="str">
            <v>C62017</v>
          </cell>
          <cell r="B416">
            <v>2056.15</v>
          </cell>
        </row>
        <row r="417">
          <cell r="A417" t="str">
            <v>C35024</v>
          </cell>
          <cell r="B417">
            <v>1669.56</v>
          </cell>
        </row>
        <row r="418">
          <cell r="A418" t="str">
            <v>C43010</v>
          </cell>
          <cell r="B418">
            <v>1745.61</v>
          </cell>
        </row>
        <row r="419">
          <cell r="A419" t="str">
            <v>C51009</v>
          </cell>
          <cell r="B419">
            <v>1233.42</v>
          </cell>
        </row>
        <row r="420">
          <cell r="A420" t="str">
            <v>C69040</v>
          </cell>
          <cell r="B420">
            <v>1639.54</v>
          </cell>
        </row>
        <row r="421">
          <cell r="A421" t="str">
            <v>CNL006</v>
          </cell>
          <cell r="B421">
            <v>35212.239999999998</v>
          </cell>
        </row>
        <row r="422">
          <cell r="A422" t="str">
            <v>C62080</v>
          </cell>
          <cell r="B422">
            <v>29.08</v>
          </cell>
        </row>
        <row r="423">
          <cell r="A423" t="str">
            <v>C82003</v>
          </cell>
          <cell r="B423">
            <v>-12.38</v>
          </cell>
        </row>
        <row r="424">
          <cell r="A424" t="str">
            <v>C14011</v>
          </cell>
          <cell r="B424">
            <v>2042.72</v>
          </cell>
        </row>
        <row r="425">
          <cell r="A425" t="str">
            <v>C31007</v>
          </cell>
          <cell r="B425">
            <v>1580.13</v>
          </cell>
        </row>
        <row r="426">
          <cell r="A426" t="str">
            <v>C83013</v>
          </cell>
          <cell r="B426">
            <v>2144.85</v>
          </cell>
        </row>
        <row r="427">
          <cell r="A427" t="str">
            <v>C83022</v>
          </cell>
          <cell r="B427">
            <v>230.5</v>
          </cell>
        </row>
        <row r="428">
          <cell r="A428" t="str">
            <v>C30005</v>
          </cell>
          <cell r="B428">
            <v>1941.98</v>
          </cell>
        </row>
        <row r="429">
          <cell r="A429" t="str">
            <v>C18008</v>
          </cell>
          <cell r="B429">
            <v>1812.22</v>
          </cell>
        </row>
        <row r="430">
          <cell r="A430" t="str">
            <v>c02002</v>
          </cell>
          <cell r="B430">
            <v>1182.8499999999999</v>
          </cell>
        </row>
        <row r="431">
          <cell r="A431" t="str">
            <v>C34013</v>
          </cell>
          <cell r="B431">
            <v>1707.49</v>
          </cell>
        </row>
        <row r="432">
          <cell r="A432" t="str">
            <v>C34011</v>
          </cell>
          <cell r="B432">
            <v>2536.34</v>
          </cell>
        </row>
        <row r="433">
          <cell r="A433" t="str">
            <v>C86008</v>
          </cell>
          <cell r="B433">
            <v>1110.31</v>
          </cell>
        </row>
        <row r="434">
          <cell r="A434" t="str">
            <v>C87001</v>
          </cell>
          <cell r="B434">
            <v>3077.09</v>
          </cell>
        </row>
        <row r="435">
          <cell r="A435" t="str">
            <v>C34014</v>
          </cell>
          <cell r="B435">
            <v>1136.8599999999999</v>
          </cell>
        </row>
        <row r="436">
          <cell r="A436" t="str">
            <v>C34015</v>
          </cell>
          <cell r="B436">
            <v>2063.89</v>
          </cell>
        </row>
        <row r="437">
          <cell r="A437" t="str">
            <v>C76007</v>
          </cell>
          <cell r="B437">
            <v>1813.82</v>
          </cell>
        </row>
        <row r="438">
          <cell r="A438" t="str">
            <v>C16004</v>
          </cell>
          <cell r="B438">
            <v>2357.46</v>
          </cell>
        </row>
        <row r="439">
          <cell r="A439" t="str">
            <v>C34007</v>
          </cell>
          <cell r="B439">
            <v>1581.13</v>
          </cell>
        </row>
        <row r="440">
          <cell r="A440" t="str">
            <v>C34016</v>
          </cell>
          <cell r="B440">
            <v>1586.75</v>
          </cell>
        </row>
        <row r="441">
          <cell r="A441" t="str">
            <v>C34012</v>
          </cell>
          <cell r="B441">
            <v>2924.84</v>
          </cell>
        </row>
        <row r="442">
          <cell r="A442" t="str">
            <v>C34017</v>
          </cell>
          <cell r="B442">
            <v>2953.9</v>
          </cell>
        </row>
        <row r="443">
          <cell r="A443" t="str">
            <v>C86009</v>
          </cell>
          <cell r="B443">
            <v>1468.23</v>
          </cell>
        </row>
        <row r="444">
          <cell r="A444" t="str">
            <v>C14012</v>
          </cell>
          <cell r="B444">
            <v>1862.36</v>
          </cell>
        </row>
        <row r="445">
          <cell r="A445" t="str">
            <v>CNL002</v>
          </cell>
          <cell r="B445">
            <v>101702.64</v>
          </cell>
        </row>
        <row r="446">
          <cell r="A446" t="str">
            <v>C62082</v>
          </cell>
          <cell r="B446">
            <v>7389.94</v>
          </cell>
        </row>
        <row r="447">
          <cell r="A447" t="str">
            <v>C98002</v>
          </cell>
          <cell r="B447">
            <v>31938.25</v>
          </cell>
        </row>
        <row r="448">
          <cell r="A448" t="str">
            <v>C47008</v>
          </cell>
          <cell r="B448">
            <v>13197.03</v>
          </cell>
        </row>
        <row r="449">
          <cell r="A449" t="str">
            <v>C42001</v>
          </cell>
          <cell r="B449">
            <v>141435.66</v>
          </cell>
        </row>
        <row r="450">
          <cell r="A450" t="str">
            <v>C34022</v>
          </cell>
          <cell r="B450">
            <v>21050.84</v>
          </cell>
        </row>
        <row r="451">
          <cell r="A451" t="str">
            <v>CMA003</v>
          </cell>
          <cell r="B451">
            <v>-51.34</v>
          </cell>
        </row>
        <row r="452">
          <cell r="A452" t="str">
            <v>C92015</v>
          </cell>
          <cell r="B452">
            <v>29011.93</v>
          </cell>
        </row>
        <row r="453">
          <cell r="A453" t="str">
            <v>C92034</v>
          </cell>
          <cell r="B453">
            <v>-236.99</v>
          </cell>
        </row>
        <row r="454">
          <cell r="A454" t="str">
            <v>C89008</v>
          </cell>
          <cell r="B454">
            <v>4270.09</v>
          </cell>
        </row>
        <row r="455">
          <cell r="A455" t="str">
            <v>C64015</v>
          </cell>
          <cell r="B455">
            <v>7846.16</v>
          </cell>
        </row>
        <row r="456">
          <cell r="A456" t="str">
            <v>C84001</v>
          </cell>
          <cell r="B456">
            <v>57305.36</v>
          </cell>
        </row>
        <row r="457">
          <cell r="A457" t="str">
            <v>C93014</v>
          </cell>
          <cell r="B457">
            <v>110356.9</v>
          </cell>
        </row>
        <row r="458">
          <cell r="A458" t="str">
            <v>C76009</v>
          </cell>
          <cell r="B458">
            <v>5097.13</v>
          </cell>
        </row>
        <row r="459">
          <cell r="A459" t="str">
            <v>C62059</v>
          </cell>
          <cell r="B459">
            <v>2187.71</v>
          </cell>
        </row>
        <row r="460">
          <cell r="A460" t="str">
            <v>C88005</v>
          </cell>
          <cell r="B460">
            <v>3856.13</v>
          </cell>
        </row>
        <row r="461">
          <cell r="A461" t="str">
            <v>C33029</v>
          </cell>
          <cell r="B461">
            <v>-194.04</v>
          </cell>
        </row>
        <row r="462">
          <cell r="A462" t="str">
            <v>CEE001</v>
          </cell>
          <cell r="B462">
            <v>14852.72</v>
          </cell>
        </row>
        <row r="463">
          <cell r="A463" t="str">
            <v>C69007</v>
          </cell>
          <cell r="B463">
            <v>103481.98</v>
          </cell>
        </row>
        <row r="464">
          <cell r="A464" t="str">
            <v>C09001</v>
          </cell>
          <cell r="B464">
            <v>1006.54</v>
          </cell>
        </row>
        <row r="465">
          <cell r="A465" t="str">
            <v>c47001</v>
          </cell>
          <cell r="B465">
            <v>7352.34</v>
          </cell>
        </row>
        <row r="466">
          <cell r="A466" t="str">
            <v>C04001</v>
          </cell>
          <cell r="B466">
            <v>1931.78</v>
          </cell>
        </row>
        <row r="467">
          <cell r="A467" t="str">
            <v>C82001</v>
          </cell>
          <cell r="B467">
            <v>26258.11</v>
          </cell>
        </row>
        <row r="468">
          <cell r="A468" t="str">
            <v>C94030</v>
          </cell>
          <cell r="B468">
            <v>5076.68</v>
          </cell>
        </row>
        <row r="469">
          <cell r="A469" t="str">
            <v>C62019</v>
          </cell>
          <cell r="B469">
            <v>4102.13</v>
          </cell>
        </row>
        <row r="470">
          <cell r="A470" t="str">
            <v>C49010</v>
          </cell>
          <cell r="B470">
            <v>3652.35</v>
          </cell>
        </row>
        <row r="471">
          <cell r="A471" t="str">
            <v>C94031</v>
          </cell>
          <cell r="B471">
            <v>2187.13</v>
          </cell>
        </row>
        <row r="472">
          <cell r="A472" t="str">
            <v>C94032</v>
          </cell>
          <cell r="B472">
            <v>1264.56</v>
          </cell>
        </row>
        <row r="473">
          <cell r="A473" t="str">
            <v>C59101</v>
          </cell>
          <cell r="B473">
            <v>1370.25</v>
          </cell>
        </row>
        <row r="474">
          <cell r="A474" t="str">
            <v>C62063</v>
          </cell>
          <cell r="B474">
            <v>2077.59</v>
          </cell>
        </row>
        <row r="475">
          <cell r="A475" t="str">
            <v>C94033</v>
          </cell>
          <cell r="B475">
            <v>3075.95</v>
          </cell>
        </row>
        <row r="476">
          <cell r="A476" t="str">
            <v>C59096</v>
          </cell>
          <cell r="B476">
            <v>3956.59</v>
          </cell>
        </row>
        <row r="477">
          <cell r="A477" t="str">
            <v>C65001</v>
          </cell>
          <cell r="B477">
            <v>1835.32</v>
          </cell>
        </row>
        <row r="478">
          <cell r="A478" t="str">
            <v>C59027</v>
          </cell>
          <cell r="B478">
            <v>1672.34</v>
          </cell>
        </row>
        <row r="479">
          <cell r="A479" t="str">
            <v>C29027</v>
          </cell>
          <cell r="B479">
            <v>2362.52</v>
          </cell>
        </row>
        <row r="480">
          <cell r="A480" t="str">
            <v>C29025</v>
          </cell>
          <cell r="B480">
            <v>1422.29</v>
          </cell>
        </row>
        <row r="481">
          <cell r="A481" t="str">
            <v>C81014</v>
          </cell>
          <cell r="B481">
            <v>304.77</v>
          </cell>
        </row>
        <row r="482">
          <cell r="A482" t="str">
            <v>C59084</v>
          </cell>
          <cell r="B482">
            <v>651.46</v>
          </cell>
        </row>
        <row r="483">
          <cell r="A483" t="str">
            <v>C13061</v>
          </cell>
          <cell r="B483">
            <v>947.19</v>
          </cell>
        </row>
        <row r="484">
          <cell r="A484" t="str">
            <v>C59090</v>
          </cell>
          <cell r="B484">
            <v>411.85</v>
          </cell>
        </row>
        <row r="485">
          <cell r="A485" t="str">
            <v>C68007</v>
          </cell>
          <cell r="B485">
            <v>3038.25</v>
          </cell>
        </row>
        <row r="486">
          <cell r="A486" t="str">
            <v>C22021</v>
          </cell>
          <cell r="B486">
            <v>2466.5300000000002</v>
          </cell>
        </row>
        <row r="487">
          <cell r="A487" t="str">
            <v>C59085</v>
          </cell>
          <cell r="B487">
            <v>1033.1099999999999</v>
          </cell>
        </row>
        <row r="488">
          <cell r="A488" t="str">
            <v>C59016</v>
          </cell>
          <cell r="B488">
            <v>1105.24</v>
          </cell>
        </row>
        <row r="489">
          <cell r="A489" t="str">
            <v>C59019</v>
          </cell>
          <cell r="B489">
            <v>227.83</v>
          </cell>
        </row>
        <row r="490">
          <cell r="A490" t="str">
            <v>C59089</v>
          </cell>
          <cell r="B490">
            <v>248.25</v>
          </cell>
        </row>
        <row r="491">
          <cell r="A491" t="str">
            <v>C67006</v>
          </cell>
          <cell r="B491">
            <v>5173.55</v>
          </cell>
        </row>
        <row r="492">
          <cell r="A492" t="str">
            <v>C60008</v>
          </cell>
          <cell r="B492">
            <v>1568.03</v>
          </cell>
        </row>
        <row r="493">
          <cell r="A493" t="str">
            <v>C29019</v>
          </cell>
          <cell r="B493">
            <v>3937.05</v>
          </cell>
        </row>
        <row r="494">
          <cell r="A494" t="str">
            <v>C93031</v>
          </cell>
          <cell r="B494">
            <v>4242.0600000000004</v>
          </cell>
        </row>
        <row r="495">
          <cell r="A495" t="str">
            <v>C02003</v>
          </cell>
          <cell r="B495">
            <v>3307.5</v>
          </cell>
        </row>
        <row r="496">
          <cell r="A496" t="str">
            <v>C59078</v>
          </cell>
          <cell r="B496">
            <v>2238.7199999999998</v>
          </cell>
        </row>
        <row r="497">
          <cell r="A497" t="str">
            <v>C12012</v>
          </cell>
          <cell r="B497">
            <v>884.79</v>
          </cell>
        </row>
        <row r="498">
          <cell r="A498" t="str">
            <v>C59091</v>
          </cell>
          <cell r="B498">
            <v>509.66</v>
          </cell>
        </row>
        <row r="499">
          <cell r="A499" t="str">
            <v>C59018</v>
          </cell>
          <cell r="B499">
            <v>243.11</v>
          </cell>
        </row>
        <row r="500">
          <cell r="A500" t="str">
            <v>C59086</v>
          </cell>
          <cell r="B500">
            <v>649.12</v>
          </cell>
        </row>
        <row r="501">
          <cell r="A501" t="str">
            <v>C59088</v>
          </cell>
          <cell r="B501">
            <v>606.96</v>
          </cell>
        </row>
        <row r="502">
          <cell r="A502" t="str">
            <v>C92035</v>
          </cell>
          <cell r="B502">
            <v>3594.26</v>
          </cell>
        </row>
        <row r="503">
          <cell r="A503" t="str">
            <v>C42020</v>
          </cell>
          <cell r="B503">
            <v>186.07</v>
          </cell>
        </row>
        <row r="504">
          <cell r="A504" t="str">
            <v>C42021</v>
          </cell>
          <cell r="B504">
            <v>670.21</v>
          </cell>
        </row>
        <row r="505">
          <cell r="A505" t="str">
            <v>C42022</v>
          </cell>
          <cell r="B505">
            <v>1249.97</v>
          </cell>
        </row>
        <row r="506">
          <cell r="A506" t="str">
            <v>C42023</v>
          </cell>
          <cell r="B506">
            <v>2918.3</v>
          </cell>
        </row>
        <row r="507">
          <cell r="A507" t="str">
            <v>C42024</v>
          </cell>
          <cell r="B507">
            <v>2322.12</v>
          </cell>
        </row>
        <row r="508">
          <cell r="A508" t="str">
            <v>C42025</v>
          </cell>
          <cell r="B508">
            <v>5472.38</v>
          </cell>
        </row>
        <row r="509">
          <cell r="A509" t="str">
            <v>C42026</v>
          </cell>
          <cell r="B509">
            <v>743.68</v>
          </cell>
        </row>
        <row r="510">
          <cell r="A510" t="str">
            <v>C42027</v>
          </cell>
          <cell r="B510">
            <v>1635</v>
          </cell>
        </row>
        <row r="511">
          <cell r="A511" t="str">
            <v>C42028</v>
          </cell>
          <cell r="B511">
            <v>2800.03</v>
          </cell>
        </row>
        <row r="512">
          <cell r="A512" t="str">
            <v>C42032</v>
          </cell>
          <cell r="B512">
            <v>2831.26</v>
          </cell>
        </row>
        <row r="513">
          <cell r="A513" t="str">
            <v>C42029</v>
          </cell>
          <cell r="B513">
            <v>2641.88</v>
          </cell>
        </row>
        <row r="514">
          <cell r="A514" t="str">
            <v>C42030</v>
          </cell>
          <cell r="B514">
            <v>1342.98</v>
          </cell>
        </row>
        <row r="515">
          <cell r="A515" t="str">
            <v>C42031</v>
          </cell>
          <cell r="B515">
            <v>2106.4</v>
          </cell>
        </row>
        <row r="516">
          <cell r="A516" t="str">
            <v>C43009</v>
          </cell>
          <cell r="B516">
            <v>1433.93</v>
          </cell>
        </row>
        <row r="517">
          <cell r="A517" t="str">
            <v>C60007</v>
          </cell>
          <cell r="B517">
            <v>1581.5</v>
          </cell>
        </row>
        <row r="518">
          <cell r="A518" t="str">
            <v>C59026</v>
          </cell>
          <cell r="B518">
            <v>1979.85</v>
          </cell>
        </row>
        <row r="519">
          <cell r="A519" t="str">
            <v>C81017</v>
          </cell>
          <cell r="B519">
            <v>1261.28</v>
          </cell>
        </row>
        <row r="520">
          <cell r="A520" t="str">
            <v>C62015</v>
          </cell>
          <cell r="B520">
            <v>3230.67</v>
          </cell>
        </row>
        <row r="521">
          <cell r="A521" t="str">
            <v>C69033</v>
          </cell>
          <cell r="B521">
            <v>1324.73</v>
          </cell>
        </row>
        <row r="522">
          <cell r="A522" t="str">
            <v>C59017</v>
          </cell>
          <cell r="B522">
            <v>2277.1999999999998</v>
          </cell>
        </row>
        <row r="523">
          <cell r="A523" t="str">
            <v>C56045</v>
          </cell>
          <cell r="B523">
            <v>3153</v>
          </cell>
        </row>
        <row r="524">
          <cell r="A524" t="str">
            <v>C63011</v>
          </cell>
          <cell r="B524">
            <v>4278.6000000000004</v>
          </cell>
        </row>
        <row r="525">
          <cell r="A525" t="str">
            <v>C63013</v>
          </cell>
          <cell r="B525">
            <v>2079.11</v>
          </cell>
        </row>
        <row r="526">
          <cell r="A526" t="str">
            <v>C88007</v>
          </cell>
          <cell r="B526">
            <v>27461.49</v>
          </cell>
        </row>
        <row r="527">
          <cell r="A527" t="str">
            <v>CPL001</v>
          </cell>
          <cell r="B527">
            <v>116030.59</v>
          </cell>
        </row>
        <row r="528">
          <cell r="A528" t="str">
            <v>CIR002</v>
          </cell>
          <cell r="B528">
            <v>56787.15</v>
          </cell>
        </row>
        <row r="529">
          <cell r="A529" t="str">
            <v>C17005</v>
          </cell>
          <cell r="B529">
            <v>7418.91</v>
          </cell>
        </row>
        <row r="530">
          <cell r="A530" t="str">
            <v>CRO001</v>
          </cell>
          <cell r="B530">
            <v>107008.74</v>
          </cell>
        </row>
        <row r="531">
          <cell r="A531" t="str">
            <v>C75057</v>
          </cell>
          <cell r="B531">
            <v>317229.21000000002</v>
          </cell>
        </row>
        <row r="532">
          <cell r="A532" t="str">
            <v>C97006</v>
          </cell>
          <cell r="B532">
            <v>764.69</v>
          </cell>
        </row>
        <row r="533">
          <cell r="A533" t="str">
            <v>csu002</v>
          </cell>
          <cell r="B533">
            <v>9238.42</v>
          </cell>
        </row>
        <row r="534">
          <cell r="A534" t="str">
            <v>C94013</v>
          </cell>
          <cell r="B534">
            <v>966.14</v>
          </cell>
        </row>
        <row r="535">
          <cell r="A535" t="str">
            <v>C34073</v>
          </cell>
          <cell r="B535">
            <v>3374.02</v>
          </cell>
        </row>
        <row r="536">
          <cell r="A536" t="str">
            <v>CSU003</v>
          </cell>
          <cell r="B536">
            <v>24915.279999999999</v>
          </cell>
        </row>
        <row r="537">
          <cell r="A537" t="str">
            <v>C75054</v>
          </cell>
          <cell r="B537">
            <v>54359.38</v>
          </cell>
        </row>
        <row r="538">
          <cell r="A538" t="str">
            <v>C34034</v>
          </cell>
          <cell r="B538">
            <v>1477.53</v>
          </cell>
        </row>
        <row r="539">
          <cell r="A539" t="str">
            <v>C00003</v>
          </cell>
          <cell r="B539">
            <v>837.6</v>
          </cell>
        </row>
        <row r="540">
          <cell r="A540" t="str">
            <v>C59095</v>
          </cell>
          <cell r="B540">
            <v>2778.57</v>
          </cell>
        </row>
        <row r="541">
          <cell r="A541" t="str">
            <v>C17001</v>
          </cell>
          <cell r="B541">
            <v>14968.6</v>
          </cell>
        </row>
        <row r="542">
          <cell r="A542" t="str">
            <v>CIT003</v>
          </cell>
          <cell r="B542">
            <v>24563.35</v>
          </cell>
        </row>
        <row r="543">
          <cell r="A543" t="str">
            <v>CSL001</v>
          </cell>
          <cell r="B543">
            <v>52125.25</v>
          </cell>
        </row>
        <row r="544">
          <cell r="A544" t="str">
            <v>C84004</v>
          </cell>
          <cell r="B544">
            <v>1215.3599999999999</v>
          </cell>
        </row>
        <row r="545">
          <cell r="A545" t="str">
            <v>C77024</v>
          </cell>
          <cell r="B545">
            <v>6573.25</v>
          </cell>
        </row>
        <row r="546">
          <cell r="A546" t="str">
            <v>C77022</v>
          </cell>
          <cell r="B546">
            <v>6091.21</v>
          </cell>
        </row>
        <row r="547">
          <cell r="A547" t="str">
            <v>C97008</v>
          </cell>
          <cell r="B547">
            <v>4587.88</v>
          </cell>
        </row>
        <row r="548">
          <cell r="A548" t="str">
            <v>CDE010</v>
          </cell>
          <cell r="B548">
            <v>24409.26</v>
          </cell>
        </row>
        <row r="549">
          <cell r="A549" t="str">
            <v>C00061</v>
          </cell>
          <cell r="B549">
            <v>23383.599999999999</v>
          </cell>
        </row>
        <row r="550">
          <cell r="A550" t="str">
            <v>C86001</v>
          </cell>
          <cell r="B550">
            <v>447543.32</v>
          </cell>
        </row>
        <row r="551">
          <cell r="A551" t="str">
            <v>CDE007</v>
          </cell>
          <cell r="B551">
            <v>23891.69</v>
          </cell>
        </row>
        <row r="552">
          <cell r="A552" t="str">
            <v>CAU009</v>
          </cell>
          <cell r="B552">
            <v>100353.75</v>
          </cell>
        </row>
        <row r="553">
          <cell r="A553" t="str">
            <v>CDE024</v>
          </cell>
          <cell r="B553">
            <v>23849.61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6CCA7E-3927-4CA5-8BB7-432C939AC0ED}">
  <sheetPr>
    <tabColor theme="3" tint="0.249977111117893"/>
  </sheetPr>
  <dimension ref="A1:Y19"/>
  <sheetViews>
    <sheetView tabSelected="1" zoomScaleNormal="100" workbookViewId="0">
      <pane xSplit="4" ySplit="1" topLeftCell="K7" activePane="bottomRight" state="frozen"/>
      <selection pane="topRight" activeCell="E1" sqref="E1"/>
      <selection pane="bottomLeft" activeCell="A2" sqref="A2"/>
      <selection pane="bottomRight" activeCell="S10" sqref="S10"/>
    </sheetView>
  </sheetViews>
  <sheetFormatPr baseColWidth="10" defaultRowHeight="15" outlineLevelRow="1" outlineLevelCol="1" x14ac:dyDescent="0.25"/>
  <cols>
    <col min="1" max="1" width="13.85546875" bestFit="1" customWidth="1"/>
    <col min="2" max="2" width="17" customWidth="1"/>
    <col min="3" max="3" width="8.85546875" customWidth="1"/>
    <col min="4" max="4" width="16.140625" customWidth="1"/>
    <col min="5" max="7" width="17.28515625" style="1" hidden="1" customWidth="1" outlineLevel="1"/>
    <col min="8" max="8" width="18.7109375" style="1" hidden="1" customWidth="1" collapsed="1"/>
    <col min="9" max="9" width="18.7109375" style="1" hidden="1" customWidth="1"/>
    <col min="10" max="10" width="11.7109375" style="1" hidden="1" customWidth="1"/>
    <col min="11" max="12" width="18.7109375" style="1" customWidth="1" outlineLevel="1"/>
    <col min="13" max="13" width="11.7109375" style="1" customWidth="1" outlineLevel="1"/>
    <col min="14" max="15" width="18.7109375" style="1" customWidth="1" outlineLevel="1"/>
    <col min="16" max="16" width="11.7109375" style="1" customWidth="1" outlineLevel="1"/>
    <col min="17" max="17" width="18.7109375" style="1" customWidth="1"/>
    <col min="18" max="18" width="18.7109375" style="27" customWidth="1"/>
    <col min="19" max="19" width="11.7109375" style="1" customWidth="1"/>
    <col min="20" max="21" width="18.7109375" style="1" customWidth="1"/>
    <col min="22" max="22" width="13.140625" bestFit="1" customWidth="1"/>
    <col min="23" max="23" width="9.140625" customWidth="1"/>
    <col min="24" max="24" width="35.42578125" customWidth="1"/>
    <col min="25" max="25" width="56.7109375" customWidth="1"/>
  </cols>
  <sheetData>
    <row r="1" spans="1:25" ht="30.95" customHeight="1" x14ac:dyDescent="0.25">
      <c r="A1" s="2" t="s">
        <v>17</v>
      </c>
      <c r="B1" s="3" t="s">
        <v>18</v>
      </c>
      <c r="C1" s="3" t="s">
        <v>19</v>
      </c>
      <c r="D1" s="4" t="s">
        <v>2</v>
      </c>
      <c r="E1" s="5" t="s">
        <v>20</v>
      </c>
      <c r="F1" s="6" t="s">
        <v>21</v>
      </c>
      <c r="G1" s="6" t="s">
        <v>22</v>
      </c>
      <c r="H1" s="7" t="s">
        <v>23</v>
      </c>
      <c r="I1" s="7" t="s">
        <v>24</v>
      </c>
      <c r="J1" s="7" t="s">
        <v>25</v>
      </c>
      <c r="K1" s="8" t="s">
        <v>26</v>
      </c>
      <c r="L1" s="8" t="s">
        <v>27</v>
      </c>
      <c r="M1" s="9" t="s">
        <v>28</v>
      </c>
      <c r="N1" s="10" t="s">
        <v>29</v>
      </c>
      <c r="O1" s="10" t="s">
        <v>30</v>
      </c>
      <c r="P1" s="11" t="s">
        <v>31</v>
      </c>
      <c r="Q1" s="12" t="s">
        <v>32</v>
      </c>
      <c r="R1" s="12" t="s">
        <v>33</v>
      </c>
      <c r="S1" s="13" t="s">
        <v>34</v>
      </c>
      <c r="T1" s="14" t="s">
        <v>35</v>
      </c>
      <c r="U1" s="14" t="s">
        <v>36</v>
      </c>
      <c r="V1" s="15" t="s">
        <v>25</v>
      </c>
      <c r="W1" s="40"/>
      <c r="X1" s="40" t="s">
        <v>48</v>
      </c>
      <c r="Y1" s="40" t="s">
        <v>49</v>
      </c>
    </row>
    <row r="2" spans="1:25" hidden="1" outlineLevel="1" x14ac:dyDescent="0.25">
      <c r="A2" s="16"/>
      <c r="B2" t="s">
        <v>37</v>
      </c>
      <c r="C2" t="s">
        <v>3</v>
      </c>
      <c r="D2" s="17" t="s">
        <v>4</v>
      </c>
      <c r="E2" s="29">
        <v>3774.17</v>
      </c>
      <c r="F2" s="30">
        <v>-8424.2199999999993</v>
      </c>
      <c r="G2" s="31">
        <v>2901.77</v>
      </c>
      <c r="H2" s="31">
        <v>11946.48</v>
      </c>
      <c r="I2" s="31">
        <v>-1748.2799999999993</v>
      </c>
      <c r="J2" s="28">
        <f t="shared" ref="J2:J7" si="0">IF(H2,(I2-H2)/H2,0)</f>
        <v>-1.1463426883902204</v>
      </c>
      <c r="K2" s="31">
        <v>5574.91</v>
      </c>
      <c r="L2" s="30">
        <v>-1101.77</v>
      </c>
      <c r="M2" s="28">
        <f>IF(K2,(L2-K2)/K2,0)</f>
        <v>-1.1976300962706126</v>
      </c>
      <c r="N2" s="30">
        <v>8359.5499999999993</v>
      </c>
      <c r="O2" s="30">
        <v>-3060.58</v>
      </c>
      <c r="P2" s="28">
        <f t="shared" ref="P2:P6" si="1">IF(N2,(O2-N2)/N2,0)</f>
        <v>-1.3661177934218947</v>
      </c>
      <c r="Q2" s="30">
        <v>-6687.6</v>
      </c>
      <c r="R2" s="33" t="e">
        <f>VLOOKUP(C2,'2026-06'!A:B,2,FALSE)</f>
        <v>#N/A</v>
      </c>
      <c r="S2" s="28" t="e">
        <f t="shared" ref="S2:S10" si="2">IF(Q2,(R2-Q2)/Q2,1)</f>
        <v>#N/A</v>
      </c>
      <c r="T2" s="30">
        <f t="shared" ref="T2:U6" si="3">K2+N2+Q2</f>
        <v>7246.8599999999988</v>
      </c>
      <c r="U2" s="30" t="e">
        <f t="shared" si="3"/>
        <v>#N/A</v>
      </c>
      <c r="V2" s="28" t="e">
        <f>IF(T2,(U2-T2)/T2,0)</f>
        <v>#N/A</v>
      </c>
    </row>
    <row r="3" spans="1:25" hidden="1" outlineLevel="1" x14ac:dyDescent="0.25">
      <c r="A3" s="16"/>
      <c r="B3" t="s">
        <v>37</v>
      </c>
      <c r="C3" t="s">
        <v>5</v>
      </c>
      <c r="D3" s="17" t="s">
        <v>6</v>
      </c>
      <c r="E3" s="29">
        <v>114421.38</v>
      </c>
      <c r="F3" s="30">
        <v>176232.41</v>
      </c>
      <c r="G3" s="32">
        <v>120201.77</v>
      </c>
      <c r="H3" s="32">
        <v>452602.9</v>
      </c>
      <c r="I3" s="32">
        <v>410855.56000000006</v>
      </c>
      <c r="J3" s="28">
        <f t="shared" si="0"/>
        <v>-9.2238339612936565E-2</v>
      </c>
      <c r="K3" s="32">
        <v>154539.24</v>
      </c>
      <c r="L3" s="30">
        <v>129407.73</v>
      </c>
      <c r="M3" s="28">
        <f t="shared" ref="M3:M6" si="4">IF(K3,(L3-K3)/K3,0)</f>
        <v>-0.16262219226650781</v>
      </c>
      <c r="N3" s="30">
        <v>74940.570000000007</v>
      </c>
      <c r="O3" s="30">
        <v>130095.81</v>
      </c>
      <c r="P3" s="28">
        <f t="shared" si="1"/>
        <v>0.73598639561988899</v>
      </c>
      <c r="Q3" s="30">
        <v>211653.31</v>
      </c>
      <c r="R3" s="33" t="e">
        <f>VLOOKUP(C3,'2026-06'!A:B,2,FALSE)</f>
        <v>#N/A</v>
      </c>
      <c r="S3" s="28" t="e">
        <f t="shared" si="2"/>
        <v>#N/A</v>
      </c>
      <c r="T3" s="30">
        <f t="shared" si="3"/>
        <v>441133.12</v>
      </c>
      <c r="U3" s="30" t="e">
        <f t="shared" si="3"/>
        <v>#N/A</v>
      </c>
      <c r="V3" s="28" t="e">
        <f t="shared" ref="V3:V6" si="5">IF(T3,(U3-T3)/T3,0)</f>
        <v>#N/A</v>
      </c>
    </row>
    <row r="4" spans="1:25" hidden="1" outlineLevel="1" x14ac:dyDescent="0.25">
      <c r="A4" s="16"/>
      <c r="B4" t="s">
        <v>37</v>
      </c>
      <c r="C4" t="s">
        <v>7</v>
      </c>
      <c r="D4" s="17" t="s">
        <v>8</v>
      </c>
      <c r="E4" s="29">
        <v>9828.67</v>
      </c>
      <c r="F4" s="30">
        <v>83937</v>
      </c>
      <c r="G4" s="32">
        <v>61321.760000000002</v>
      </c>
      <c r="H4" s="32">
        <v>71670.34</v>
      </c>
      <c r="I4" s="32">
        <v>155087.43</v>
      </c>
      <c r="J4" s="28">
        <f t="shared" si="0"/>
        <v>1.1638997387203689</v>
      </c>
      <c r="K4" s="32">
        <v>28606.13</v>
      </c>
      <c r="L4" s="30">
        <v>88515.33</v>
      </c>
      <c r="M4" s="28">
        <f t="shared" si="4"/>
        <v>2.094278394176353</v>
      </c>
      <c r="N4" s="30">
        <v>30059.14</v>
      </c>
      <c r="O4" s="30">
        <v>-10.35</v>
      </c>
      <c r="P4" s="28">
        <f t="shared" si="1"/>
        <v>-1.0003443212280856</v>
      </c>
      <c r="Q4" s="30">
        <v>30603.94</v>
      </c>
      <c r="R4" s="33" t="e">
        <f>VLOOKUP(C4,'2026-06'!A:B,2,FALSE)</f>
        <v>#N/A</v>
      </c>
      <c r="S4" s="28" t="e">
        <f t="shared" si="2"/>
        <v>#N/A</v>
      </c>
      <c r="T4" s="30">
        <f t="shared" si="3"/>
        <v>89269.21</v>
      </c>
      <c r="U4" s="30" t="e">
        <f t="shared" si="3"/>
        <v>#N/A</v>
      </c>
      <c r="V4" s="28" t="e">
        <f t="shared" si="5"/>
        <v>#N/A</v>
      </c>
    </row>
    <row r="5" spans="1:25" hidden="1" outlineLevel="1" x14ac:dyDescent="0.25">
      <c r="A5" s="16"/>
      <c r="B5" t="s">
        <v>38</v>
      </c>
      <c r="C5" t="s">
        <v>9</v>
      </c>
      <c r="D5" s="17" t="s">
        <v>10</v>
      </c>
      <c r="E5" s="29">
        <v>32070.61</v>
      </c>
      <c r="F5" s="30">
        <v>8415.06</v>
      </c>
      <c r="G5" s="32">
        <v>38475.879999999997</v>
      </c>
      <c r="H5" s="32">
        <v>67766.5</v>
      </c>
      <c r="I5" s="32">
        <v>78961.549999999988</v>
      </c>
      <c r="J5" s="28">
        <f t="shared" si="0"/>
        <v>0.16520035710860068</v>
      </c>
      <c r="K5" s="32">
        <v>40199.96</v>
      </c>
      <c r="L5" s="30">
        <v>4099.16</v>
      </c>
      <c r="M5" s="28">
        <f t="shared" si="4"/>
        <v>-0.89803074430919838</v>
      </c>
      <c r="N5" s="30">
        <v>28958.02</v>
      </c>
      <c r="O5" s="30">
        <v>8983.16</v>
      </c>
      <c r="P5" s="28">
        <f t="shared" si="1"/>
        <v>-0.68978680172194096</v>
      </c>
      <c r="Q5" s="30">
        <v>5417.75</v>
      </c>
      <c r="R5" s="33" t="e">
        <f>VLOOKUP(C5,'2026-06'!A:B,2,FALSE)</f>
        <v>#N/A</v>
      </c>
      <c r="S5" s="28" t="e">
        <f t="shared" si="2"/>
        <v>#N/A</v>
      </c>
      <c r="T5" s="30">
        <f t="shared" si="3"/>
        <v>74575.73</v>
      </c>
      <c r="U5" s="30" t="e">
        <f t="shared" si="3"/>
        <v>#N/A</v>
      </c>
      <c r="V5" s="28" t="e">
        <f t="shared" si="5"/>
        <v>#N/A</v>
      </c>
    </row>
    <row r="6" spans="1:25" hidden="1" outlineLevel="1" x14ac:dyDescent="0.25">
      <c r="A6" s="16"/>
      <c r="B6" t="s">
        <v>37</v>
      </c>
      <c r="C6" t="s">
        <v>15</v>
      </c>
      <c r="D6" s="17" t="s">
        <v>16</v>
      </c>
      <c r="E6" s="29">
        <v>557459.01</v>
      </c>
      <c r="F6" s="30">
        <v>358457.9</v>
      </c>
      <c r="G6" s="32">
        <v>451273.98</v>
      </c>
      <c r="H6" s="32">
        <v>1105624.77</v>
      </c>
      <c r="I6" s="32">
        <v>1367190.8900000001</v>
      </c>
      <c r="J6" s="28">
        <f t="shared" si="0"/>
        <v>0.2365776591636963</v>
      </c>
      <c r="K6" s="32">
        <v>409455.65</v>
      </c>
      <c r="L6" s="30">
        <v>370378.45</v>
      </c>
      <c r="M6" s="28">
        <f t="shared" si="4"/>
        <v>-9.5436953916742895E-2</v>
      </c>
      <c r="N6" s="30">
        <v>434806.1</v>
      </c>
      <c r="O6" s="30">
        <v>353709.19</v>
      </c>
      <c r="P6" s="28">
        <f t="shared" si="1"/>
        <v>-0.186512815712567</v>
      </c>
      <c r="Q6" s="30">
        <v>419669.65</v>
      </c>
      <c r="R6" s="33" t="e">
        <f>VLOOKUP(C6,'2026-06'!A:B,2,FALSE)</f>
        <v>#N/A</v>
      </c>
      <c r="S6" s="28" t="e">
        <f t="shared" si="2"/>
        <v>#N/A</v>
      </c>
      <c r="T6" s="30">
        <f t="shared" si="3"/>
        <v>1263931.3999999999</v>
      </c>
      <c r="U6" s="30" t="e">
        <f t="shared" si="3"/>
        <v>#N/A</v>
      </c>
      <c r="V6" s="28" t="e">
        <f t="shared" si="5"/>
        <v>#N/A</v>
      </c>
    </row>
    <row r="7" spans="1:25" outlineLevel="1" x14ac:dyDescent="0.25">
      <c r="A7" s="16" t="s">
        <v>51</v>
      </c>
      <c r="B7" t="s">
        <v>37</v>
      </c>
      <c r="C7" t="s">
        <v>12</v>
      </c>
      <c r="D7" s="17" t="s">
        <v>44</v>
      </c>
      <c r="E7" s="29">
        <v>25185.11</v>
      </c>
      <c r="F7" s="30">
        <v>-180.12</v>
      </c>
      <c r="G7" s="32">
        <v>-6035.78</v>
      </c>
      <c r="H7" s="32">
        <v>23607.66</v>
      </c>
      <c r="I7" s="32">
        <v>18969.210000000003</v>
      </c>
      <c r="J7" s="28">
        <f t="shared" si="0"/>
        <v>-0.19648071854643778</v>
      </c>
      <c r="K7" s="32">
        <v>-2391.84</v>
      </c>
      <c r="L7" s="30">
        <v>31919.439999999999</v>
      </c>
      <c r="M7" s="52">
        <f t="shared" ref="M7:M10" si="6">IF(K7,(L7-K7)/K7,1)</f>
        <v>-14.345140143153387</v>
      </c>
      <c r="N7" s="30">
        <v>21926.12</v>
      </c>
      <c r="O7" s="30">
        <v>-4373.0200000000004</v>
      </c>
      <c r="P7" s="52">
        <f t="shared" ref="P7:P10" si="7">IF(N7,(O7-N7)/N7,1)</f>
        <v>-1.1994434035752792</v>
      </c>
      <c r="Q7" s="30">
        <v>-2355.08</v>
      </c>
      <c r="R7" s="33">
        <f>IFERROR(VLOOKUP(C7,'[1]2026-06'!A:B,2,FALSE),0)</f>
        <v>-3182.34</v>
      </c>
      <c r="S7" s="52">
        <f t="shared" si="2"/>
        <v>0.35126619902508632</v>
      </c>
      <c r="T7" s="30">
        <f>SUM(K7,N7,Q7)</f>
        <v>17179.199999999997</v>
      </c>
      <c r="U7" s="30">
        <f>SUM(L7,O7,R7)</f>
        <v>24364.079999999998</v>
      </c>
      <c r="V7" s="41">
        <f>IF(T7=0,1,(U7-T7)/T7)</f>
        <v>0.4182313495389775</v>
      </c>
      <c r="X7" s="42"/>
    </row>
    <row r="8" spans="1:25" outlineLevel="1" x14ac:dyDescent="0.25">
      <c r="A8" s="16" t="s">
        <v>51</v>
      </c>
      <c r="B8" t="s">
        <v>37</v>
      </c>
      <c r="C8" t="s">
        <v>13</v>
      </c>
      <c r="D8" s="17" t="s">
        <v>41</v>
      </c>
      <c r="E8" s="32">
        <v>0</v>
      </c>
      <c r="F8" s="32">
        <v>0</v>
      </c>
      <c r="G8" s="32">
        <v>0</v>
      </c>
      <c r="H8" s="32">
        <v>0</v>
      </c>
      <c r="I8" s="32">
        <v>0</v>
      </c>
      <c r="J8" s="28">
        <f t="shared" ref="J8:J10" si="8">IF(H8,(I8-H8)/H8,0)</f>
        <v>0</v>
      </c>
      <c r="K8" s="32">
        <v>0</v>
      </c>
      <c r="L8" s="30">
        <v>4676.6000000000004</v>
      </c>
      <c r="M8" s="52">
        <f t="shared" si="6"/>
        <v>1</v>
      </c>
      <c r="N8" s="30">
        <v>0</v>
      </c>
      <c r="O8" s="30">
        <v>3650.47</v>
      </c>
      <c r="P8" s="52">
        <f t="shared" si="7"/>
        <v>1</v>
      </c>
      <c r="Q8" s="30">
        <v>0</v>
      </c>
      <c r="R8" s="33">
        <f>IFERROR(VLOOKUP(C8,'[1]2026-06'!A:B,2,FALSE),0)</f>
        <v>7389.94</v>
      </c>
      <c r="S8" s="52">
        <f t="shared" si="2"/>
        <v>1</v>
      </c>
      <c r="T8" s="30">
        <f t="shared" ref="T8:T10" si="9">SUM(K8,N8,Q8)</f>
        <v>0</v>
      </c>
      <c r="U8" s="30">
        <f t="shared" ref="U8:U10" si="10">SUM(L8,O8,R8)</f>
        <v>15717.009999999998</v>
      </c>
      <c r="V8" s="41">
        <f>IF(T8=0,1,(U8-T8)/T8)</f>
        <v>1</v>
      </c>
    </row>
    <row r="9" spans="1:25" outlineLevel="1" x14ac:dyDescent="0.25">
      <c r="A9" s="16" t="s">
        <v>47</v>
      </c>
      <c r="B9" t="s">
        <v>37</v>
      </c>
      <c r="C9" t="s">
        <v>39</v>
      </c>
      <c r="D9" s="17" t="s">
        <v>42</v>
      </c>
      <c r="E9" s="29">
        <v>21653.46</v>
      </c>
      <c r="F9" s="30">
        <v>-10050.67</v>
      </c>
      <c r="G9" s="32">
        <v>10681.06</v>
      </c>
      <c r="H9" s="32">
        <v>44960.480000000003</v>
      </c>
      <c r="I9" s="32">
        <v>22283.85</v>
      </c>
      <c r="J9" s="28">
        <f t="shared" si="8"/>
        <v>-0.50436805834813159</v>
      </c>
      <c r="K9" s="32">
        <v>-5668.53</v>
      </c>
      <c r="L9" s="30">
        <v>-3260.58</v>
      </c>
      <c r="M9" s="52">
        <f t="shared" si="6"/>
        <v>-0.42479267111579189</v>
      </c>
      <c r="N9" s="30">
        <v>18541.32</v>
      </c>
      <c r="O9" s="30">
        <v>0</v>
      </c>
      <c r="P9" s="52">
        <f t="shared" si="7"/>
        <v>-1</v>
      </c>
      <c r="Q9" s="30">
        <v>36254.32</v>
      </c>
      <c r="R9" s="33">
        <f>IFERROR(VLOOKUP(C9,'[1]2026-06'!A:B,2,FALSE),0)</f>
        <v>0</v>
      </c>
      <c r="S9" s="52">
        <f t="shared" si="2"/>
        <v>-1</v>
      </c>
      <c r="T9" s="30">
        <f t="shared" si="9"/>
        <v>49127.11</v>
      </c>
      <c r="U9" s="30">
        <f>SUM(L9,O9,R9)</f>
        <v>-3260.58</v>
      </c>
      <c r="V9" s="41">
        <f>IF(T9=0,1,(U9-T9)/T9)</f>
        <v>-1.0663702790577341</v>
      </c>
    </row>
    <row r="10" spans="1:25" outlineLevel="1" x14ac:dyDescent="0.25">
      <c r="A10" s="16" t="s">
        <v>47</v>
      </c>
      <c r="B10" t="s">
        <v>37</v>
      </c>
      <c r="C10" t="s">
        <v>14</v>
      </c>
      <c r="D10" s="17" t="s">
        <v>45</v>
      </c>
      <c r="E10" s="29">
        <v>149126.43</v>
      </c>
      <c r="F10" s="30">
        <v>133942.82999999999</v>
      </c>
      <c r="G10" s="32">
        <v>186654.3</v>
      </c>
      <c r="H10" s="32">
        <v>285100.13</v>
      </c>
      <c r="I10" s="32">
        <v>469723.56</v>
      </c>
      <c r="J10" s="28">
        <f t="shared" si="8"/>
        <v>0.64757399444188257</v>
      </c>
      <c r="K10" s="32">
        <v>157996.04</v>
      </c>
      <c r="L10" s="30">
        <v>82160.850000000006</v>
      </c>
      <c r="M10" s="52">
        <f t="shared" si="6"/>
        <v>-0.47998158688027875</v>
      </c>
      <c r="N10" s="30">
        <v>178626.14</v>
      </c>
      <c r="O10" s="30">
        <v>183000.29</v>
      </c>
      <c r="P10" s="52">
        <f t="shared" si="7"/>
        <v>2.4487737349080003E-2</v>
      </c>
      <c r="Q10" s="49">
        <v>0</v>
      </c>
      <c r="R10" s="50">
        <v>0</v>
      </c>
      <c r="S10" s="51">
        <f>IF(Q10,(R10-Q10)/Q10,1)</f>
        <v>1</v>
      </c>
      <c r="T10" s="30">
        <f t="shared" si="9"/>
        <v>336622.18000000005</v>
      </c>
      <c r="U10" s="30">
        <f t="shared" si="10"/>
        <v>265161.14</v>
      </c>
      <c r="V10" s="41">
        <f t="shared" ref="V10" si="11">IF(T10=0,1,(U10-T10)/T10)</f>
        <v>-0.21228856636838378</v>
      </c>
    </row>
    <row r="11" spans="1:25" outlineLevel="1" x14ac:dyDescent="0.25">
      <c r="A11" s="18"/>
      <c r="B11" s="19"/>
      <c r="C11" s="19"/>
      <c r="D11" s="20"/>
      <c r="E11" s="35"/>
      <c r="F11" s="36"/>
      <c r="G11" s="36"/>
      <c r="H11" s="36"/>
      <c r="I11" s="36"/>
      <c r="J11" s="37"/>
      <c r="K11" s="36"/>
      <c r="L11" s="36"/>
      <c r="M11" s="37"/>
      <c r="N11" s="36"/>
      <c r="O11" s="36"/>
      <c r="P11" s="37"/>
      <c r="Q11" s="36"/>
      <c r="R11" s="38"/>
      <c r="S11" s="37"/>
      <c r="T11" s="36"/>
      <c r="U11" s="36"/>
      <c r="V11" s="39"/>
    </row>
    <row r="12" spans="1:25" ht="15.75" outlineLevel="1" x14ac:dyDescent="0.25">
      <c r="A12" s="43" t="s">
        <v>50</v>
      </c>
      <c r="B12" s="44"/>
      <c r="C12" s="44"/>
      <c r="D12" s="45" t="s">
        <v>52</v>
      </c>
      <c r="E12" s="46" t="e">
        <f>SUMIF(#REF!,"&lt;&gt;#N/A")</f>
        <v>#REF!</v>
      </c>
      <c r="F12" s="46" t="e">
        <f>SUMIF(#REF!,"&lt;&gt;#N/A")</f>
        <v>#REF!</v>
      </c>
      <c r="G12" s="46" t="e">
        <f>SUMIF(#REF!,"&lt;&gt;#N/A")</f>
        <v>#REF!</v>
      </c>
      <c r="H12" s="46" t="e">
        <f>SUMIF(#REF!,"&lt;&gt;#N/A")</f>
        <v>#REF!</v>
      </c>
      <c r="I12" s="46" t="e">
        <f>SUMIF(#REF!,"&lt;&gt;#N/A")</f>
        <v>#REF!</v>
      </c>
      <c r="J12" s="47" t="e">
        <f>(I12-H12)/H12</f>
        <v>#REF!</v>
      </c>
      <c r="K12" s="46">
        <f>SUMIF(K2:K11,"&lt;&gt;#N/A")</f>
        <v>788311.56</v>
      </c>
      <c r="L12" s="46">
        <f>SUMIF(L2:L11,"&lt;&gt;#N/A")</f>
        <v>706795.21</v>
      </c>
      <c r="M12" s="47">
        <f>(L12-K12)/K12</f>
        <v>-0.10340625982955279</v>
      </c>
      <c r="N12" s="46">
        <f t="shared" ref="N12:O12" si="12">SUMIF(N2:N11,"&lt;&gt;#N/A")</f>
        <v>796216.96</v>
      </c>
      <c r="O12" s="46">
        <f t="shared" si="12"/>
        <v>671994.97</v>
      </c>
      <c r="P12" s="47">
        <f>(O12-N12)/N12</f>
        <v>-0.15601525242567052</v>
      </c>
      <c r="Q12" s="46">
        <f t="shared" ref="Q12" si="13">SUMIF(Q2:Q11,"&lt;&gt;#N/A")</f>
        <v>694556.29</v>
      </c>
      <c r="R12" s="46">
        <f t="shared" ref="R12" si="14">SUMIF(R2:R11,"&lt;&gt;#N/A")</f>
        <v>4207.5999999999995</v>
      </c>
      <c r="S12" s="47">
        <f>(R12-Q12)/Q12</f>
        <v>-0.99394203168183826</v>
      </c>
      <c r="T12" s="46">
        <f>SUM(K12,N12,Q12)</f>
        <v>2279084.81</v>
      </c>
      <c r="U12" s="46">
        <f>SUM(L12,O12,R12)</f>
        <v>1382997.78</v>
      </c>
      <c r="V12" s="48">
        <f>(U12-T12)/T12</f>
        <v>-0.39317844867738816</v>
      </c>
    </row>
    <row r="13" spans="1:25" s="26" customFormat="1" ht="15.75" x14ac:dyDescent="0.25">
      <c r="A13" s="21" t="s">
        <v>40</v>
      </c>
      <c r="B13" s="22"/>
      <c r="C13" s="22"/>
      <c r="D13" s="23" t="s">
        <v>46</v>
      </c>
      <c r="E13" s="34">
        <f>SUMIF(E2:E11,"&lt;&gt;#N/A")</f>
        <v>913518.84000000008</v>
      </c>
      <c r="F13" s="34">
        <f>SUMIF(F2:F11,"&lt;&gt;#N/A")</f>
        <v>742330.19</v>
      </c>
      <c r="G13" s="34">
        <f>SUMIF(G2:G11,"&lt;&gt;#N/A")</f>
        <v>865474.74</v>
      </c>
      <c r="H13" s="34">
        <f>SUMIF(H2:H11,"&lt;&gt;#N/A")</f>
        <v>2063279.2599999998</v>
      </c>
      <c r="I13" s="34">
        <f>SUMIF(I2:I11,"&lt;&gt;#N/A")</f>
        <v>2521323.77</v>
      </c>
      <c r="J13" s="24">
        <f>(I13-H13)/H13</f>
        <v>0.22199831059223671</v>
      </c>
      <c r="K13" s="34">
        <f>SUMIF(K2:K11,"&lt;&gt;#N/A")</f>
        <v>788311.56</v>
      </c>
      <c r="L13" s="34">
        <f>SUMIF(L2:L11,"&lt;&gt;#N/A")</f>
        <v>706795.21</v>
      </c>
      <c r="M13" s="24">
        <f>(L13-K13)/K13</f>
        <v>-0.10340625982955279</v>
      </c>
      <c r="N13" s="34">
        <f>SUMIF(N2:N11,"&lt;&gt;#N/A")</f>
        <v>796216.96</v>
      </c>
      <c r="O13" s="34">
        <f>SUMIF(O2:O11,"&lt;&gt;#N/A")</f>
        <v>671994.97</v>
      </c>
      <c r="P13" s="24">
        <f>(O13-N13)/N13</f>
        <v>-0.15601525242567052</v>
      </c>
      <c r="Q13" s="34">
        <f>SUMIF(Q2:Q11,"&lt;&gt;#N/A")</f>
        <v>694556.29</v>
      </c>
      <c r="R13" s="34">
        <f>SUMIF(R2:R11,"&lt;&gt;#N/A")</f>
        <v>4207.5999999999995</v>
      </c>
      <c r="S13" s="24">
        <f>(R13-Q13)/Q13</f>
        <v>-0.99394203168183826</v>
      </c>
      <c r="T13" s="34">
        <f>SUM(K13,N13,Q13)</f>
        <v>2279084.81</v>
      </c>
      <c r="U13" s="34">
        <f>SUM(L13,O13,R13)</f>
        <v>1382997.78</v>
      </c>
      <c r="V13" s="25">
        <f>(U13-T13)/T13</f>
        <v>-0.39317844867738816</v>
      </c>
      <c r="W13"/>
      <c r="X13"/>
    </row>
    <row r="18" spans="24:24" x14ac:dyDescent="0.25">
      <c r="X18" s="42" t="s">
        <v>53</v>
      </c>
    </row>
    <row r="19" spans="24:24" x14ac:dyDescent="0.25">
      <c r="X19" s="42" t="s">
        <v>54</v>
      </c>
    </row>
  </sheetData>
  <autoFilter ref="A1:V10" xr:uid="{8F6CCA7E-3927-4CA5-8BB7-432C939AC0ED}"/>
  <conditionalFormatting sqref="C2:C10">
    <cfRule type="containsBlanks" dxfId="0" priority="1">
      <formula>LEN(TRIM(C2))=0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4CA17-8711-4022-A525-7A70777989A8}">
  <dimension ref="A1:C5"/>
  <sheetViews>
    <sheetView workbookViewId="0">
      <selection activeCell="B5" sqref="B5"/>
    </sheetView>
  </sheetViews>
  <sheetFormatPr baseColWidth="10" defaultRowHeight="15" x14ac:dyDescent="0.25"/>
  <cols>
    <col min="1" max="1" width="13.42578125" customWidth="1"/>
    <col min="2" max="2" width="21.7109375" style="1" customWidth="1"/>
    <col min="3" max="3" width="25.7109375" customWidth="1"/>
  </cols>
  <sheetData>
    <row r="1" spans="1:3" x14ac:dyDescent="0.25">
      <c r="A1" t="s">
        <v>0</v>
      </c>
      <c r="B1" s="1" t="s">
        <v>1</v>
      </c>
      <c r="C1" t="s">
        <v>2</v>
      </c>
    </row>
    <row r="2" spans="1:3" x14ac:dyDescent="0.25">
      <c r="A2" t="s">
        <v>11</v>
      </c>
      <c r="B2" s="1">
        <v>24605.35</v>
      </c>
      <c r="C2" t="s">
        <v>43</v>
      </c>
    </row>
    <row r="3" spans="1:3" x14ac:dyDescent="0.25">
      <c r="A3" t="s">
        <v>12</v>
      </c>
      <c r="B3" s="1">
        <v>-3182.34</v>
      </c>
      <c r="C3" t="s">
        <v>44</v>
      </c>
    </row>
    <row r="4" spans="1:3" x14ac:dyDescent="0.25">
      <c r="A4" t="s">
        <v>13</v>
      </c>
      <c r="B4" s="1">
        <v>7389.94</v>
      </c>
      <c r="C4" t="s">
        <v>41</v>
      </c>
    </row>
    <row r="5" spans="1:3" x14ac:dyDescent="0.25">
      <c r="A5" t="s">
        <v>14</v>
      </c>
      <c r="B5" s="1">
        <v>141435.66</v>
      </c>
      <c r="C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</vt:lpstr>
      <vt:lpstr>2026-06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Inge LESPAGNOL</dc:creator>
  <cp:lastModifiedBy>Inge LESPAGNOL</cp:lastModifiedBy>
  <cp:lastPrinted>2026-07-08T07:44:27Z</cp:lastPrinted>
  <dcterms:created xsi:type="dcterms:W3CDTF">2026-07-07T07:16:34Z</dcterms:created>
  <dcterms:modified xsi:type="dcterms:W3CDTF">2026-07-15T15:46:37Z</dcterms:modified>
</cp:coreProperties>
</file>