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60" windowWidth="13275" windowHeight="7005" tabRatio="460"/>
  </bookViews>
  <sheets>
    <sheet name="recap " sheetId="11" r:id="rId1"/>
    <sheet name="SOCIETE X" sheetId="1" r:id="rId2"/>
    <sheet name="SOCIETE Y " sheetId="3" r:id="rId3"/>
    <sheet name="SOCIETE Z" sheetId="4" r:id="rId4"/>
    <sheet name="SOCIETE f" sheetId="12" r:id="rId5"/>
    <sheet name="SIVP" sheetId="8" r:id="rId6"/>
    <sheet name="APPRENTI " sheetId="6" r:id="rId7"/>
  </sheets>
  <definedNames>
    <definedName name="_xlnm._FilterDatabase" localSheetId="0" hidden="1">'recap '!#REF!</definedName>
  </definedNames>
  <calcPr calcId="125725"/>
</workbook>
</file>

<file path=xl/calcChain.xml><?xml version="1.0" encoding="utf-8"?>
<calcChain xmlns="http://schemas.openxmlformats.org/spreadsheetml/2006/main">
  <c r="N11" i="12"/>
  <c r="K11"/>
  <c r="J11"/>
  <c r="N10"/>
  <c r="K10"/>
  <c r="J10"/>
  <c r="N9"/>
  <c r="K9"/>
  <c r="J9"/>
  <c r="N8"/>
  <c r="K8"/>
  <c r="J8"/>
  <c r="D3"/>
  <c r="G11" s="1"/>
  <c r="G7" l="1"/>
  <c r="G8"/>
  <c r="G9"/>
  <c r="G10"/>
  <c r="N14" i="4"/>
  <c r="J14" l="1"/>
  <c r="N13"/>
  <c r="J13"/>
  <c r="J12"/>
  <c r="J11"/>
  <c r="N10"/>
  <c r="J10"/>
  <c r="D3"/>
  <c r="N16" i="3"/>
  <c r="J16"/>
  <c r="N15"/>
  <c r="J15"/>
  <c r="N14"/>
  <c r="J14"/>
  <c r="N13"/>
  <c r="K13" s="1"/>
  <c r="J13"/>
  <c r="N12"/>
  <c r="K12"/>
  <c r="J12"/>
  <c r="N11"/>
  <c r="K11"/>
  <c r="J11"/>
  <c r="N10"/>
  <c r="K10" s="1"/>
  <c r="J10"/>
  <c r="N9"/>
  <c r="K9"/>
  <c r="J9"/>
  <c r="N8"/>
  <c r="K8"/>
  <c r="J8"/>
  <c r="K14" l="1"/>
  <c r="K15"/>
  <c r="K16"/>
  <c r="G7" i="4"/>
  <c r="G8"/>
  <c r="G9"/>
  <c r="G10"/>
  <c r="G11"/>
  <c r="G12"/>
  <c r="G13"/>
  <c r="G14"/>
  <c r="N7" i="3"/>
  <c r="K7"/>
  <c r="J7"/>
  <c r="D3"/>
  <c r="G16" l="1"/>
  <c r="G15"/>
  <c r="G14"/>
  <c r="G13"/>
  <c r="G12"/>
  <c r="G11"/>
  <c r="G10"/>
  <c r="G9"/>
  <c r="G8"/>
  <c r="G7"/>
  <c r="N11" i="1"/>
  <c r="K11"/>
  <c r="J11"/>
  <c r="N10"/>
  <c r="K10"/>
  <c r="J10"/>
  <c r="N9"/>
  <c r="K9"/>
  <c r="J9"/>
  <c r="N8" l="1"/>
  <c r="K8"/>
  <c r="J8"/>
  <c r="D3"/>
  <c r="K21" i="11"/>
  <c r="J21"/>
  <c r="K20"/>
  <c r="J20"/>
  <c r="K19"/>
  <c r="J19"/>
  <c r="K18"/>
  <c r="J18"/>
  <c r="K17"/>
  <c r="J17"/>
  <c r="K16"/>
  <c r="J16"/>
  <c r="K15"/>
  <c r="J15"/>
  <c r="K14"/>
  <c r="J14"/>
  <c r="G11" i="1" l="1"/>
  <c r="G10"/>
  <c r="G9"/>
  <c r="G7"/>
  <c r="G8"/>
</calcChain>
</file>

<file path=xl/connections.xml><?xml version="1.0" encoding="utf-8"?>
<connections xmlns="http://schemas.openxmlformats.org/spreadsheetml/2006/main">
  <connection id="1" odcFile="C:\Program Files\Microsoft Office\Office12\QUERIES\Cotations boursières Microsoft Investor.iqy" name="Cotations boursières Microsoft Investor" type="4" refreshedVersion="0" background="1">
    <webPr parsePre="1" consecutive="1" url="http://moneycentral.msn.com/investor/external/excel/quotes.asp?SYMBOL=[&quot;QUOTE0&quot;,&quot;Entrez des valeurs boursières, des fonds ou autres symboles MS Investor, séparés par des virgules.&quot;]" htmlFormat="all"/>
    <parameters count="1">
      <parameter name="QUOTE0" prompt="Entrez des valeurs boursières, des fonds ou autres symboles MS Investor, séparés par des virgules."/>
    </parameters>
  </connection>
</connections>
</file>

<file path=xl/sharedStrings.xml><?xml version="1.0" encoding="utf-8"?>
<sst xmlns="http://schemas.openxmlformats.org/spreadsheetml/2006/main" count="304" uniqueCount="117">
  <si>
    <t>TxCatProf</t>
  </si>
  <si>
    <t>Nom</t>
  </si>
  <si>
    <t>M</t>
  </si>
  <si>
    <t>H</t>
  </si>
  <si>
    <t>Mat</t>
  </si>
  <si>
    <t xml:space="preserve">Ancienneté </t>
  </si>
  <si>
    <t xml:space="preserve">Situation </t>
  </si>
  <si>
    <t>Date de jour</t>
  </si>
  <si>
    <t>CDD</t>
  </si>
  <si>
    <t>Contractuelle</t>
  </si>
  <si>
    <t>*********</t>
  </si>
  <si>
    <t>Dureé</t>
  </si>
  <si>
    <t>************</t>
  </si>
  <si>
    <t>*******</t>
  </si>
  <si>
    <t xml:space="preserve">Date fin </t>
  </si>
  <si>
    <t>ans</t>
  </si>
  <si>
    <t>***********</t>
  </si>
  <si>
    <t xml:space="preserve">Type </t>
  </si>
  <si>
    <t>contrat</t>
  </si>
  <si>
    <t xml:space="preserve">Début </t>
  </si>
  <si>
    <t xml:space="preserve">Fin </t>
  </si>
  <si>
    <t xml:space="preserve">contrat </t>
  </si>
  <si>
    <t xml:space="preserve">Date </t>
  </si>
  <si>
    <t xml:space="preserve">d'embauche </t>
  </si>
  <si>
    <t>Observations</t>
  </si>
  <si>
    <t>Titulaire</t>
  </si>
  <si>
    <t>**********</t>
  </si>
  <si>
    <t xml:space="preserve">Contractuelle </t>
  </si>
  <si>
    <t>ESSAI</t>
  </si>
  <si>
    <t xml:space="preserve">Titulaire </t>
  </si>
  <si>
    <t>contractuelle</t>
  </si>
  <si>
    <t>* L’instrument  36  du Fonds National de l’Emploi  (FNE)  21-21 créés suite aux mesures présidentielles promulguées le 25 juillet 2005.</t>
  </si>
  <si>
    <t>lois n° 93-17 du 22 février 1993, modifiant et complétant la loi n° 81-75 DU 9 aout 1981, relatifs à la promotion de l'emploi des jeunes.</t>
  </si>
  <si>
    <t xml:space="preserve">NOM ET PRÈNOM </t>
  </si>
  <si>
    <t xml:space="preserve">QUALIFICATION </t>
  </si>
  <si>
    <t xml:space="preserve"> Rémunération </t>
  </si>
  <si>
    <t xml:space="preserve">TYPE DE CONTRAT </t>
  </si>
  <si>
    <t xml:space="preserve"> Contrat </t>
  </si>
  <si>
    <t xml:space="preserve">CNSS </t>
  </si>
  <si>
    <t xml:space="preserve">début          </t>
  </si>
  <si>
    <t>fin</t>
  </si>
  <si>
    <t>début</t>
  </si>
  <si>
    <t xml:space="preserve">fin  </t>
  </si>
  <si>
    <t xml:space="preserve">EXENORATION </t>
  </si>
  <si>
    <t xml:space="preserve">SOCIETE </t>
  </si>
  <si>
    <t>SIVP 1</t>
  </si>
  <si>
    <t>Dans le cadre de :</t>
  </si>
  <si>
    <t xml:space="preserve">Responsable point de vente stagiaire </t>
  </si>
  <si>
    <t xml:space="preserve">vendeuse stagiaire </t>
  </si>
  <si>
    <t xml:space="preserve">ABDAZIZ TRABELSI </t>
  </si>
  <si>
    <t xml:space="preserve">APPRENTISSAGE </t>
  </si>
  <si>
    <t xml:space="preserve">AGENT APPRENTI </t>
  </si>
  <si>
    <t>***</t>
  </si>
  <si>
    <t>**</t>
  </si>
  <si>
    <t>Société</t>
  </si>
  <si>
    <t>Nom et Prénom</t>
  </si>
  <si>
    <t>Qualification</t>
  </si>
  <si>
    <t>Date</t>
  </si>
  <si>
    <t>Date Fin</t>
  </si>
  <si>
    <t xml:space="preserve">Date Fin </t>
  </si>
  <si>
    <t>Durée</t>
  </si>
  <si>
    <t xml:space="preserve">Durée nouveau </t>
  </si>
  <si>
    <t xml:space="preserve">Date Fin du </t>
  </si>
  <si>
    <t>d'embauche</t>
  </si>
  <si>
    <t>des 4 ans</t>
  </si>
  <si>
    <t>de Contrat</t>
  </si>
  <si>
    <t>contrat actuel</t>
  </si>
  <si>
    <t>nouveau contrat</t>
  </si>
  <si>
    <t xml:space="preserve">Qualification </t>
  </si>
  <si>
    <r>
      <rPr>
        <b/>
        <sz val="22"/>
        <color rgb="FFC00000"/>
        <rFont val="Cambria"/>
        <family val="1"/>
        <scheme val="major"/>
      </rPr>
      <t>L</t>
    </r>
    <r>
      <rPr>
        <b/>
        <sz val="22"/>
        <color theme="0" tint="-0.499984740745262"/>
        <rFont val="Cambria"/>
        <family val="1"/>
        <scheme val="major"/>
      </rPr>
      <t xml:space="preserve">es contractants   S,I,V,P </t>
    </r>
  </si>
  <si>
    <r>
      <rPr>
        <b/>
        <sz val="26"/>
        <color rgb="FFC00000"/>
        <rFont val="Cambria"/>
        <family val="1"/>
        <scheme val="major"/>
      </rPr>
      <t>L</t>
    </r>
    <r>
      <rPr>
        <b/>
        <sz val="22"/>
        <color theme="0" tint="-0.499984740745262"/>
        <rFont val="Cambria"/>
        <family val="1"/>
        <scheme val="major"/>
      </rPr>
      <t xml:space="preserve">ES APPRENTIS  </t>
    </r>
  </si>
  <si>
    <t>CMP</t>
  </si>
  <si>
    <t>OUVRIÈRE</t>
  </si>
  <si>
    <t xml:space="preserve">ATTACHE DE DIRECTION </t>
  </si>
  <si>
    <t>TISSEUR</t>
  </si>
  <si>
    <t>GARDIEN</t>
  </si>
  <si>
    <t xml:space="preserve">GARDIEN </t>
  </si>
  <si>
    <t>RESPONSABLE QUALITÈ</t>
  </si>
  <si>
    <t>GRH</t>
  </si>
  <si>
    <t xml:space="preserve">STANDARISTE </t>
  </si>
  <si>
    <t xml:space="preserve">DIRECTEUR FINANCIER </t>
  </si>
  <si>
    <t xml:space="preserve">FEMME DE MENAGE </t>
  </si>
  <si>
    <t xml:space="preserve">SÈCRETAIRE </t>
  </si>
  <si>
    <t xml:space="preserve">DGA </t>
  </si>
  <si>
    <t xml:space="preserve">Magasinier </t>
  </si>
  <si>
    <t xml:space="preserve">MAT </t>
  </si>
  <si>
    <t>LEE AMXI</t>
  </si>
  <si>
    <t xml:space="preserve">XAVIER SAVON </t>
  </si>
  <si>
    <t xml:space="preserve">PETER CHED </t>
  </si>
  <si>
    <t xml:space="preserve">NIAM PLOIS </t>
  </si>
  <si>
    <t xml:space="preserve">CARMEN ZINBA </t>
  </si>
  <si>
    <t xml:space="preserve">DAM KATER </t>
  </si>
  <si>
    <t xml:space="preserve">JERARE DIAPON </t>
  </si>
  <si>
    <t xml:space="preserve">MARK FETICHE </t>
  </si>
  <si>
    <t xml:space="preserve">MOMO LA CROIX </t>
  </si>
  <si>
    <t xml:space="preserve">ZING BATISTE </t>
  </si>
  <si>
    <t xml:space="preserve">CEN BIAR </t>
  </si>
  <si>
    <t xml:space="preserve">DARK CLAN </t>
  </si>
  <si>
    <t>P</t>
  </si>
  <si>
    <t>X</t>
  </si>
  <si>
    <t>AA</t>
  </si>
  <si>
    <t>BB</t>
  </si>
  <si>
    <t>FFF</t>
  </si>
  <si>
    <t>HHH</t>
  </si>
  <si>
    <t>BBB</t>
  </si>
  <si>
    <t>LLL</t>
  </si>
  <si>
    <t xml:space="preserve">LAI POWER </t>
  </si>
  <si>
    <t xml:space="preserve">JJ SARL </t>
  </si>
  <si>
    <t xml:space="preserve">SONIA HATER </t>
  </si>
  <si>
    <t>JIHEN BAGIRA</t>
  </si>
  <si>
    <t xml:space="preserve">MOUNTER JACOB </t>
  </si>
  <si>
    <t xml:space="preserve">SINGLE PRO </t>
  </si>
  <si>
    <t>vvv</t>
  </si>
  <si>
    <t>ddd</t>
  </si>
  <si>
    <t>sss</t>
  </si>
  <si>
    <t>qq</t>
  </si>
  <si>
    <t>zzzzz</t>
  </si>
</sst>
</file>

<file path=xl/styles.xml><?xml version="1.0" encoding="utf-8"?>
<styleSheet xmlns="http://schemas.openxmlformats.org/spreadsheetml/2006/main">
  <numFmts count="3">
    <numFmt numFmtId="164" formatCode="_-* #,##0.00\ _€_-;\-* #,##0.00\ _€_-;_-* &quot;-&quot;??\ _€_-;_-@_-"/>
    <numFmt numFmtId="165" formatCode="0.000"/>
    <numFmt numFmtId="166" formatCode="#0\ &quot;mois&quot;"/>
  </numFmts>
  <fonts count="51">
    <font>
      <sz val="10"/>
      <color indexed="8"/>
      <name val="Arial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8"/>
      <color theme="2" tint="-0.749992370372631"/>
      <name val="Times New Roman"/>
      <family val="1"/>
    </font>
    <font>
      <sz val="10"/>
      <color theme="2" tint="-0.749992370372631"/>
      <name val="Arial"/>
      <family val="2"/>
    </font>
    <font>
      <sz val="11"/>
      <color theme="2" tint="-0.749992370372631"/>
      <name val="Arial"/>
      <family val="2"/>
    </font>
    <font>
      <b/>
      <sz val="12"/>
      <color theme="3"/>
      <name val="Calibri"/>
      <family val="2"/>
      <scheme val="minor"/>
    </font>
    <font>
      <b/>
      <sz val="10"/>
      <color theme="5"/>
      <name val="Arial"/>
      <family val="2"/>
    </font>
    <font>
      <sz val="11"/>
      <color theme="5"/>
      <name val="Arial"/>
      <family val="2"/>
    </font>
    <font>
      <b/>
      <sz val="11"/>
      <color theme="5"/>
      <name val="Arial"/>
      <family val="2"/>
    </font>
    <font>
      <b/>
      <sz val="10"/>
      <color theme="0" tint="-0.499984740745262"/>
      <name val="Times New Roman"/>
      <family val="1"/>
    </font>
    <font>
      <sz val="11"/>
      <color theme="0" tint="-0.499984740745262"/>
      <name val="Arial"/>
      <family val="2"/>
    </font>
    <font>
      <b/>
      <sz val="11"/>
      <color theme="0" tint="-0.499984740745262"/>
      <name val="Arial"/>
      <family val="2"/>
    </font>
    <font>
      <b/>
      <sz val="12"/>
      <color theme="0" tint="-0.499984740745262"/>
      <name val="Arial"/>
      <family val="2"/>
    </font>
    <font>
      <sz val="8"/>
      <color theme="0"/>
      <name val="Times New Roman"/>
      <family val="1"/>
    </font>
    <font>
      <sz val="8"/>
      <color indexed="8"/>
      <name val="Times New Roman"/>
      <family val="1"/>
    </font>
    <font>
      <sz val="10"/>
      <color indexed="8"/>
      <name val="Times New Roman"/>
      <family val="1"/>
    </font>
    <font>
      <b/>
      <sz val="18"/>
      <color theme="3"/>
      <name val="Cambria"/>
      <family val="2"/>
      <scheme val="major"/>
    </font>
    <font>
      <sz val="11"/>
      <color theme="1"/>
      <name val="Calibri"/>
      <family val="2"/>
      <charset val="178"/>
      <scheme val="minor"/>
    </font>
    <font>
      <sz val="11"/>
      <color rgb="FF000000"/>
      <name val="Calibri"/>
      <family val="2"/>
      <scheme val="minor"/>
    </font>
    <font>
      <sz val="18"/>
      <color rgb="FF4F6228"/>
      <name val="Californian FB"/>
      <family val="1"/>
    </font>
    <font>
      <sz val="12"/>
      <color rgb="FF4F6228"/>
      <name val="Calibri"/>
      <family val="2"/>
      <scheme val="minor"/>
    </font>
    <font>
      <sz val="11"/>
      <color rgb="FF000000"/>
      <name val="Californian FB"/>
      <family val="1"/>
    </font>
    <font>
      <sz val="11"/>
      <color rgb="FF000000"/>
      <name val="Times New Roman"/>
      <family val="1"/>
    </font>
    <font>
      <b/>
      <sz val="11"/>
      <color rgb="FF000000"/>
      <name val="Times New Roman"/>
      <family val="1"/>
    </font>
    <font>
      <sz val="10"/>
      <color rgb="FF000000"/>
      <name val="Times New Roman"/>
      <family val="1"/>
    </font>
    <font>
      <sz val="11"/>
      <color theme="1"/>
      <name val="Times New Roman"/>
      <family val="1"/>
    </font>
    <font>
      <sz val="10"/>
      <name val="Arial"/>
      <family val="2"/>
    </font>
    <font>
      <b/>
      <sz val="12"/>
      <color theme="0" tint="-0.34998626667073579"/>
      <name val="Calibri"/>
      <family val="2"/>
      <scheme val="minor"/>
    </font>
    <font>
      <b/>
      <sz val="11"/>
      <color rgb="FF00B0F0"/>
      <name val="Aharoni"/>
      <charset val="177"/>
    </font>
    <font>
      <b/>
      <sz val="22"/>
      <color theme="3"/>
      <name val="Cambria"/>
      <family val="2"/>
      <scheme val="major"/>
    </font>
    <font>
      <sz val="11"/>
      <color theme="0" tint="-0.499984740745262"/>
      <name val="Times New Roman"/>
      <family val="1"/>
    </font>
    <font>
      <u/>
      <sz val="10"/>
      <color theme="10"/>
      <name val="Arial"/>
      <family val="2"/>
    </font>
    <font>
      <sz val="11"/>
      <color theme="0"/>
      <name val="Calibri"/>
      <family val="2"/>
      <scheme val="minor"/>
    </font>
    <font>
      <b/>
      <u/>
      <sz val="16"/>
      <color indexed="53"/>
      <name val="Arial"/>
      <family val="2"/>
    </font>
    <font>
      <b/>
      <i/>
      <sz val="11"/>
      <name val="Arial"/>
      <family val="2"/>
    </font>
    <font>
      <b/>
      <sz val="11"/>
      <name val="Arial"/>
      <family val="2"/>
    </font>
    <font>
      <b/>
      <sz val="16"/>
      <name val="Aharoni"/>
      <charset val="177"/>
    </font>
    <font>
      <b/>
      <sz val="11"/>
      <color indexed="48"/>
      <name val="Arial"/>
      <family val="2"/>
    </font>
    <font>
      <b/>
      <sz val="11"/>
      <color theme="4" tint="-0.499984740745262"/>
      <name val="Arial"/>
      <family val="2"/>
    </font>
    <font>
      <b/>
      <sz val="12"/>
      <color indexed="17"/>
      <name val="Arial"/>
      <family val="2"/>
    </font>
    <font>
      <b/>
      <sz val="14"/>
      <color theme="0"/>
      <name val="Calibri"/>
      <family val="2"/>
      <scheme val="minor"/>
    </font>
    <font>
      <b/>
      <sz val="22"/>
      <color rgb="FFC00000"/>
      <name val="Cambria"/>
      <family val="1"/>
      <scheme val="major"/>
    </font>
    <font>
      <b/>
      <sz val="22"/>
      <color theme="3"/>
      <name val="Cambria"/>
      <family val="1"/>
      <scheme val="major"/>
    </font>
    <font>
      <b/>
      <sz val="22"/>
      <color theme="0" tint="-0.499984740745262"/>
      <name val="Cambria"/>
      <family val="1"/>
      <scheme val="major"/>
    </font>
    <font>
      <b/>
      <sz val="26"/>
      <color rgb="FFC00000"/>
      <name val="Cambria"/>
      <family val="1"/>
      <scheme val="maj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0"/>
      <name val="Arial"/>
      <family val="2"/>
    </font>
    <font>
      <sz val="11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indexed="14"/>
      </patternFill>
    </fill>
  </fills>
  <borders count="39">
    <border>
      <left/>
      <right/>
      <top/>
      <bottom/>
      <diagonal/>
    </border>
    <border>
      <left style="medium">
        <color theme="3" tint="-0.249977111117893"/>
      </left>
      <right style="medium">
        <color theme="3" tint="-0.249977111117893"/>
      </right>
      <top style="medium">
        <color theme="3" tint="-0.249977111117893"/>
      </top>
      <bottom/>
      <diagonal/>
    </border>
    <border>
      <left style="medium">
        <color theme="3" tint="-0.249977111117893"/>
      </left>
      <right style="medium">
        <color theme="3" tint="-0.249977111117893"/>
      </right>
      <top/>
      <bottom style="medium">
        <color theme="3" tint="-0.249977111117893"/>
      </bottom>
      <diagonal/>
    </border>
    <border>
      <left style="medium">
        <color theme="3" tint="-0.249977111117893"/>
      </left>
      <right/>
      <top style="medium">
        <color theme="3" tint="-0.249977111117893"/>
      </top>
      <bottom/>
      <diagonal/>
    </border>
    <border>
      <left/>
      <right style="medium">
        <color theme="3" tint="-0.249977111117893"/>
      </right>
      <top style="medium">
        <color theme="3" tint="-0.249977111117893"/>
      </top>
      <bottom/>
      <diagonal/>
    </border>
    <border>
      <left style="medium">
        <color theme="3" tint="-0.249977111117893"/>
      </left>
      <right/>
      <top/>
      <bottom style="medium">
        <color theme="3" tint="-0.249977111117893"/>
      </bottom>
      <diagonal/>
    </border>
    <border>
      <left/>
      <right style="medium">
        <color theme="3" tint="-0.249977111117893"/>
      </right>
      <top/>
      <bottom style="medium">
        <color theme="3" tint="-0.249977111117893"/>
      </bottom>
      <diagonal/>
    </border>
    <border>
      <left style="thin">
        <color theme="3" tint="-0.249977111117893"/>
      </left>
      <right style="thin">
        <color theme="3" tint="-0.249977111117893"/>
      </right>
      <top style="thin">
        <color theme="3" tint="-0.249977111117893"/>
      </top>
      <bottom style="thin">
        <color theme="3" tint="-0.249977111117893"/>
      </bottom>
      <diagonal/>
    </border>
    <border>
      <left style="thin">
        <color theme="3" tint="-0.249977111117893"/>
      </left>
      <right style="thin">
        <color theme="3" tint="-0.249977111117893"/>
      </right>
      <top/>
      <bottom style="thin">
        <color theme="3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3" tint="-0.249977111117893"/>
      </left>
      <right style="medium">
        <color theme="3" tint="-0.249977111117893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3" tint="-0.249977111117893"/>
      </left>
      <right/>
      <top/>
      <bottom style="medium">
        <color indexed="64"/>
      </bottom>
      <diagonal/>
    </border>
    <border>
      <left/>
      <right style="medium">
        <color theme="3" tint="-0.249977111117893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theme="4" tint="-0.249977111117893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theme="4" tint="-0.249977111117893"/>
      </right>
      <top/>
      <bottom/>
      <diagonal/>
    </border>
    <border>
      <left style="double">
        <color theme="4" tint="-0.249977111117893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theme="4" tint="-0.249977111117893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theme="4" tint="-0.249977111117893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4" tint="0.39997558519241921"/>
      </bottom>
      <diagonal/>
    </border>
    <border>
      <left style="double">
        <color theme="3" tint="-0.499984740745262"/>
      </left>
      <right style="double">
        <color theme="3" tint="-0.499984740745262"/>
      </right>
      <top style="double">
        <color theme="3" tint="-0.499984740745262"/>
      </top>
      <bottom style="double">
        <color theme="3" tint="-0.499984740745262"/>
      </bottom>
      <diagonal/>
    </border>
    <border>
      <left/>
      <right/>
      <top/>
      <bottom style="double">
        <color theme="3" tint="-0.499984740745262"/>
      </bottom>
      <diagonal/>
    </border>
  </borders>
  <cellStyleXfs count="10">
    <xf numFmtId="0" fontId="0" fillId="0" borderId="0"/>
    <xf numFmtId="0" fontId="2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164" fontId="27" fillId="0" borderId="0" applyFont="0" applyFill="0" applyBorder="0" applyAlignment="0" applyProtection="0"/>
    <xf numFmtId="0" fontId="32" fillId="0" borderId="0" applyNumberFormat="0" applyFill="0" applyBorder="0" applyAlignment="0" applyProtection="0">
      <alignment vertical="top"/>
      <protection locked="0"/>
    </xf>
    <xf numFmtId="0" fontId="2" fillId="0" borderId="36" applyNumberFormat="0" applyFill="0" applyAlignment="0" applyProtection="0"/>
    <xf numFmtId="0" fontId="33" fillId="4" borderId="0" applyNumberFormat="0" applyBorder="0" applyAlignment="0" applyProtection="0"/>
    <xf numFmtId="0" fontId="27" fillId="0" borderId="0"/>
  </cellStyleXfs>
  <cellXfs count="166">
    <xf numFmtId="0" fontId="0" fillId="0" borderId="0" xfId="0"/>
    <xf numFmtId="0" fontId="3" fillId="0" borderId="8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4" fillId="0" borderId="0" xfId="0" applyFont="1"/>
    <xf numFmtId="14" fontId="4" fillId="0" borderId="0" xfId="0" applyNumberFormat="1" applyFont="1"/>
    <xf numFmtId="0" fontId="5" fillId="0" borderId="8" xfId="0" applyFont="1" applyBorder="1"/>
    <xf numFmtId="0" fontId="5" fillId="0" borderId="7" xfId="0" applyFont="1" applyBorder="1"/>
    <xf numFmtId="0" fontId="2" fillId="3" borderId="1" xfId="1" applyFill="1" applyBorder="1" applyAlignment="1">
      <alignment horizontal="left"/>
    </xf>
    <xf numFmtId="0" fontId="2" fillId="3" borderId="2" xfId="1" applyFill="1" applyBorder="1" applyAlignment="1">
      <alignment horizontal="left"/>
    </xf>
    <xf numFmtId="0" fontId="6" fillId="3" borderId="1" xfId="1" applyFont="1" applyFill="1" applyBorder="1" applyAlignment="1">
      <alignment horizontal="left"/>
    </xf>
    <xf numFmtId="0" fontId="6" fillId="3" borderId="2" xfId="1" applyFont="1" applyFill="1" applyBorder="1" applyAlignment="1">
      <alignment horizontal="left"/>
    </xf>
    <xf numFmtId="0" fontId="6" fillId="3" borderId="5" xfId="1" applyFont="1" applyFill="1" applyBorder="1" applyAlignment="1">
      <alignment horizontal="right"/>
    </xf>
    <xf numFmtId="0" fontId="6" fillId="3" borderId="6" xfId="1" applyFont="1" applyFill="1" applyBorder="1" applyAlignment="1">
      <alignment horizontal="left"/>
    </xf>
    <xf numFmtId="0" fontId="7" fillId="0" borderId="8" xfId="0" applyFont="1" applyBorder="1"/>
    <xf numFmtId="0" fontId="7" fillId="0" borderId="7" xfId="0" applyFont="1" applyBorder="1"/>
    <xf numFmtId="14" fontId="8" fillId="0" borderId="8" xfId="0" applyNumberFormat="1" applyFont="1" applyBorder="1"/>
    <xf numFmtId="14" fontId="9" fillId="0" borderId="7" xfId="0" applyNumberFormat="1" applyFont="1" applyBorder="1"/>
    <xf numFmtId="0" fontId="10" fillId="0" borderId="8" xfId="0" applyFont="1" applyFill="1" applyBorder="1" applyAlignment="1">
      <alignment horizontal="left"/>
    </xf>
    <xf numFmtId="0" fontId="10" fillId="0" borderId="7" xfId="0" applyFont="1" applyFill="1" applyBorder="1" applyAlignment="1">
      <alignment horizontal="left"/>
    </xf>
    <xf numFmtId="0" fontId="11" fillId="0" borderId="8" xfId="0" applyFont="1" applyBorder="1"/>
    <xf numFmtId="0" fontId="11" fillId="0" borderId="7" xfId="0" applyFont="1" applyBorder="1"/>
    <xf numFmtId="14" fontId="11" fillId="0" borderId="8" xfId="0" applyNumberFormat="1" applyFont="1" applyBorder="1" applyAlignment="1">
      <alignment horizontal="center"/>
    </xf>
    <xf numFmtId="14" fontId="11" fillId="0" borderId="7" xfId="0" applyNumberFormat="1" applyFont="1" applyBorder="1" applyAlignment="1">
      <alignment horizontal="center"/>
    </xf>
    <xf numFmtId="0" fontId="10" fillId="0" borderId="8" xfId="0" applyFont="1" applyFill="1" applyBorder="1" applyAlignment="1">
      <alignment horizontal="center"/>
    </xf>
    <xf numFmtId="0" fontId="10" fillId="0" borderId="7" xfId="0" applyFont="1" applyFill="1" applyBorder="1" applyAlignment="1">
      <alignment horizontal="center"/>
    </xf>
    <xf numFmtId="0" fontId="0" fillId="2" borderId="0" xfId="0" applyFill="1"/>
    <xf numFmtId="14" fontId="13" fillId="2" borderId="0" xfId="0" applyNumberFormat="1" applyFont="1" applyFill="1"/>
    <xf numFmtId="0" fontId="13" fillId="2" borderId="0" xfId="0" applyFont="1" applyFill="1" applyAlignment="1">
      <alignment horizontal="center"/>
    </xf>
    <xf numFmtId="0" fontId="14" fillId="0" borderId="8" xfId="0" applyFont="1" applyFill="1" applyBorder="1" applyAlignment="1">
      <alignment horizontal="center"/>
    </xf>
    <xf numFmtId="0" fontId="14" fillId="0" borderId="7" xfId="0" applyFont="1" applyFill="1" applyBorder="1" applyAlignment="1">
      <alignment horizontal="center"/>
    </xf>
    <xf numFmtId="0" fontId="13" fillId="2" borderId="0" xfId="0" applyFont="1" applyFill="1" applyAlignment="1">
      <alignment horizontal="center"/>
    </xf>
    <xf numFmtId="0" fontId="15" fillId="0" borderId="9" xfId="0" applyFont="1" applyFill="1" applyBorder="1" applyAlignment="1">
      <alignment horizontal="center"/>
    </xf>
    <xf numFmtId="0" fontId="7" fillId="0" borderId="9" xfId="0" applyFont="1" applyBorder="1"/>
    <xf numFmtId="0" fontId="11" fillId="0" borderId="9" xfId="0" applyFont="1" applyBorder="1"/>
    <xf numFmtId="0" fontId="5" fillId="0" borderId="9" xfId="0" applyFont="1" applyBorder="1"/>
    <xf numFmtId="0" fontId="4" fillId="0" borderId="9" xfId="0" applyFont="1" applyBorder="1"/>
    <xf numFmtId="14" fontId="9" fillId="0" borderId="9" xfId="0" applyNumberFormat="1" applyFont="1" applyBorder="1"/>
    <xf numFmtId="14" fontId="4" fillId="0" borderId="9" xfId="0" applyNumberFormat="1" applyFont="1" applyBorder="1"/>
    <xf numFmtId="0" fontId="0" fillId="2" borderId="9" xfId="0" applyFill="1" applyBorder="1"/>
    <xf numFmtId="0" fontId="15" fillId="0" borderId="11" xfId="0" applyFont="1" applyFill="1" applyBorder="1" applyAlignment="1">
      <alignment horizontal="center"/>
    </xf>
    <xf numFmtId="0" fontId="2" fillId="3" borderId="10" xfId="1" applyFill="1" applyBorder="1" applyAlignment="1">
      <alignment horizontal="left"/>
    </xf>
    <xf numFmtId="0" fontId="7" fillId="0" borderId="11" xfId="0" applyFont="1" applyBorder="1"/>
    <xf numFmtId="0" fontId="6" fillId="3" borderId="10" xfId="1" applyFont="1" applyFill="1" applyBorder="1" applyAlignment="1">
      <alignment horizontal="left"/>
    </xf>
    <xf numFmtId="14" fontId="8" fillId="0" borderId="11" xfId="0" applyNumberFormat="1" applyFont="1" applyBorder="1"/>
    <xf numFmtId="0" fontId="5" fillId="0" borderId="11" xfId="0" applyFont="1" applyBorder="1"/>
    <xf numFmtId="0" fontId="4" fillId="0" borderId="11" xfId="0" applyFont="1" applyBorder="1"/>
    <xf numFmtId="0" fontId="6" fillId="3" borderId="12" xfId="1" applyFont="1" applyFill="1" applyBorder="1" applyAlignment="1">
      <alignment horizontal="right"/>
    </xf>
    <xf numFmtId="0" fontId="6" fillId="3" borderId="13" xfId="1" applyFont="1" applyFill="1" applyBorder="1" applyAlignment="1">
      <alignment horizontal="left"/>
    </xf>
    <xf numFmtId="14" fontId="11" fillId="0" borderId="17" xfId="0" applyNumberFormat="1" applyFont="1" applyBorder="1" applyAlignment="1">
      <alignment horizontal="center"/>
    </xf>
    <xf numFmtId="0" fontId="14" fillId="0" borderId="14" xfId="0" applyFont="1" applyFill="1" applyBorder="1" applyAlignment="1">
      <alignment horizontal="left"/>
    </xf>
    <xf numFmtId="14" fontId="12" fillId="0" borderId="17" xfId="0" applyNumberFormat="1" applyFont="1" applyBorder="1" applyAlignment="1">
      <alignment horizontal="center"/>
    </xf>
    <xf numFmtId="0" fontId="16" fillId="0" borderId="9" xfId="0" applyFont="1" applyFill="1" applyBorder="1" applyAlignment="1">
      <alignment horizontal="left"/>
    </xf>
    <xf numFmtId="14" fontId="4" fillId="0" borderId="9" xfId="0" applyNumberFormat="1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14" fontId="9" fillId="0" borderId="11" xfId="0" applyNumberFormat="1" applyFont="1" applyBorder="1" applyAlignment="1">
      <alignment horizontal="center"/>
    </xf>
    <xf numFmtId="14" fontId="12" fillId="0" borderId="16" xfId="0" applyNumberFormat="1" applyFont="1" applyBorder="1" applyAlignment="1">
      <alignment horizontal="center"/>
    </xf>
    <xf numFmtId="0" fontId="18" fillId="2" borderId="0" xfId="3" applyFill="1"/>
    <xf numFmtId="0" fontId="18" fillId="0" borderId="0" xfId="3"/>
    <xf numFmtId="0" fontId="19" fillId="2" borderId="0" xfId="3" applyFont="1" applyFill="1" applyAlignment="1">
      <alignment horizontal="center"/>
    </xf>
    <xf numFmtId="0" fontId="18" fillId="2" borderId="18" xfId="3" applyFill="1" applyBorder="1"/>
    <xf numFmtId="0" fontId="18" fillId="2" borderId="19" xfId="3" applyFill="1" applyBorder="1"/>
    <xf numFmtId="0" fontId="18" fillId="2" borderId="0" xfId="3" applyFill="1" applyBorder="1"/>
    <xf numFmtId="0" fontId="18" fillId="0" borderId="9" xfId="3" applyBorder="1" applyAlignment="1">
      <alignment horizontal="center"/>
    </xf>
    <xf numFmtId="0" fontId="23" fillId="2" borderId="11" xfId="3" applyFont="1" applyFill="1" applyBorder="1" applyAlignment="1">
      <alignment horizontal="center"/>
    </xf>
    <xf numFmtId="14" fontId="23" fillId="2" borderId="11" xfId="3" applyNumberFormat="1" applyFont="1" applyFill="1" applyBorder="1" applyAlignment="1">
      <alignment horizontal="center"/>
    </xf>
    <xf numFmtId="14" fontId="23" fillId="2" borderId="11" xfId="3" applyNumberFormat="1" applyFont="1" applyFill="1" applyBorder="1" applyAlignment="1">
      <alignment horizontal="center" wrapText="1"/>
    </xf>
    <xf numFmtId="0" fontId="18" fillId="0" borderId="9" xfId="3" applyBorder="1"/>
    <xf numFmtId="0" fontId="18" fillId="0" borderId="17" xfId="3" applyBorder="1"/>
    <xf numFmtId="0" fontId="23" fillId="2" borderId="9" xfId="3" applyFont="1" applyFill="1" applyBorder="1" applyAlignment="1">
      <alignment horizontal="center"/>
    </xf>
    <xf numFmtId="14" fontId="23" fillId="2" borderId="9" xfId="3" applyNumberFormat="1" applyFont="1" applyFill="1" applyBorder="1" applyAlignment="1">
      <alignment horizontal="center"/>
    </xf>
    <xf numFmtId="14" fontId="23" fillId="2" borderId="9" xfId="3" applyNumberFormat="1" applyFont="1" applyFill="1" applyBorder="1" applyAlignment="1">
      <alignment horizontal="center" wrapText="1"/>
    </xf>
    <xf numFmtId="14" fontId="24" fillId="2" borderId="9" xfId="3" applyNumberFormat="1" applyFont="1" applyFill="1" applyBorder="1" applyAlignment="1">
      <alignment horizontal="center"/>
    </xf>
    <xf numFmtId="14" fontId="24" fillId="2" borderId="9" xfId="3" applyNumberFormat="1" applyFont="1" applyFill="1" applyBorder="1" applyAlignment="1">
      <alignment horizontal="center" wrapText="1"/>
    </xf>
    <xf numFmtId="0" fontId="25" fillId="2" borderId="15" xfId="3" applyFont="1" applyFill="1" applyBorder="1" applyAlignment="1">
      <alignment horizontal="center"/>
    </xf>
    <xf numFmtId="0" fontId="18" fillId="2" borderId="17" xfId="3" applyFill="1" applyBorder="1"/>
    <xf numFmtId="0" fontId="24" fillId="2" borderId="9" xfId="3" applyFont="1" applyFill="1" applyBorder="1" applyAlignment="1">
      <alignment horizontal="center"/>
    </xf>
    <xf numFmtId="0" fontId="24" fillId="2" borderId="9" xfId="3" applyFont="1" applyFill="1" applyBorder="1" applyAlignment="1">
      <alignment horizontal="center" wrapText="1"/>
    </xf>
    <xf numFmtId="0" fontId="23" fillId="2" borderId="17" xfId="3" applyFont="1" applyFill="1" applyBorder="1" applyAlignment="1">
      <alignment horizontal="center"/>
    </xf>
    <xf numFmtId="0" fontId="26" fillId="2" borderId="9" xfId="3" applyFont="1" applyFill="1" applyBorder="1"/>
    <xf numFmtId="0" fontId="23" fillId="2" borderId="9" xfId="3" applyFont="1" applyFill="1" applyBorder="1" applyAlignment="1">
      <alignment horizontal="center" wrapText="1"/>
    </xf>
    <xf numFmtId="0" fontId="23" fillId="2" borderId="15" xfId="3" applyFont="1" applyFill="1" applyBorder="1" applyAlignment="1">
      <alignment horizontal="right"/>
    </xf>
    <xf numFmtId="14" fontId="18" fillId="2" borderId="17" xfId="3" applyNumberFormat="1" applyFill="1" applyBorder="1" applyAlignment="1">
      <alignment horizontal="left"/>
    </xf>
    <xf numFmtId="0" fontId="23" fillId="2" borderId="15" xfId="3" applyFont="1" applyFill="1" applyBorder="1" applyAlignment="1">
      <alignment horizontal="center"/>
    </xf>
    <xf numFmtId="14" fontId="23" fillId="2" borderId="9" xfId="3" applyNumberFormat="1" applyFont="1" applyFill="1" applyBorder="1"/>
    <xf numFmtId="0" fontId="2" fillId="3" borderId="20" xfId="1" applyFont="1" applyFill="1" applyBorder="1" applyAlignment="1">
      <alignment horizontal="center"/>
    </xf>
    <xf numFmtId="0" fontId="2" fillId="3" borderId="21" xfId="1" applyFont="1" applyFill="1" applyBorder="1" applyAlignment="1">
      <alignment horizontal="center"/>
    </xf>
    <xf numFmtId="0" fontId="2" fillId="3" borderId="0" xfId="1" applyFont="1" applyFill="1" applyBorder="1" applyAlignment="1">
      <alignment horizontal="center"/>
    </xf>
    <xf numFmtId="0" fontId="2" fillId="3" borderId="23" xfId="1" applyFont="1" applyFill="1" applyBorder="1"/>
    <xf numFmtId="0" fontId="2" fillId="3" borderId="24" xfId="1" applyFont="1" applyFill="1" applyBorder="1" applyAlignment="1">
      <alignment horizontal="center"/>
    </xf>
    <xf numFmtId="0" fontId="2" fillId="3" borderId="25" xfId="1" applyFont="1" applyFill="1" applyBorder="1" applyAlignment="1">
      <alignment horizontal="center"/>
    </xf>
    <xf numFmtId="0" fontId="2" fillId="3" borderId="29" xfId="1" applyFont="1" applyFill="1" applyBorder="1" applyAlignment="1">
      <alignment horizontal="center"/>
    </xf>
    <xf numFmtId="0" fontId="2" fillId="3" borderId="30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2" fillId="3" borderId="32" xfId="1" applyFont="1" applyFill="1" applyBorder="1" applyAlignment="1">
      <alignment horizontal="center" wrapText="1"/>
    </xf>
    <xf numFmtId="0" fontId="2" fillId="3" borderId="19" xfId="1" applyFont="1" applyFill="1" applyBorder="1" applyAlignment="1">
      <alignment horizontal="center"/>
    </xf>
    <xf numFmtId="0" fontId="2" fillId="3" borderId="33" xfId="1" applyFont="1" applyFill="1" applyBorder="1"/>
    <xf numFmtId="0" fontId="28" fillId="2" borderId="16" xfId="3" applyFont="1" applyFill="1" applyBorder="1" applyAlignment="1">
      <alignment horizontal="center"/>
    </xf>
    <xf numFmtId="0" fontId="28" fillId="2" borderId="17" xfId="3" applyFont="1" applyFill="1" applyBorder="1" applyAlignment="1">
      <alignment horizontal="center"/>
    </xf>
    <xf numFmtId="0" fontId="28" fillId="2" borderId="35" xfId="3" applyFont="1" applyFill="1" applyBorder="1" applyAlignment="1">
      <alignment horizontal="center"/>
    </xf>
    <xf numFmtId="0" fontId="22" fillId="2" borderId="0" xfId="3" applyFont="1" applyFill="1" applyAlignment="1"/>
    <xf numFmtId="0" fontId="1" fillId="2" borderId="0" xfId="3" applyFont="1" applyFill="1" applyAlignment="1">
      <alignment wrapText="1"/>
    </xf>
    <xf numFmtId="0" fontId="22" fillId="2" borderId="0" xfId="3" applyFont="1" applyFill="1" applyBorder="1" applyAlignment="1"/>
    <xf numFmtId="0" fontId="29" fillId="0" borderId="9" xfId="3" applyFont="1" applyBorder="1" applyAlignment="1">
      <alignment horizontal="center"/>
    </xf>
    <xf numFmtId="0" fontId="23" fillId="2" borderId="0" xfId="3" applyFont="1" applyFill="1"/>
    <xf numFmtId="0" fontId="23" fillId="2" borderId="0" xfId="3" applyFont="1" applyFill="1" applyAlignment="1"/>
    <xf numFmtId="0" fontId="23" fillId="2" borderId="0" xfId="3" applyFont="1" applyFill="1" applyBorder="1" applyAlignment="1"/>
    <xf numFmtId="0" fontId="31" fillId="2" borderId="34" xfId="3" applyFont="1" applyFill="1" applyBorder="1" applyAlignment="1">
      <alignment horizontal="center"/>
    </xf>
    <xf numFmtId="0" fontId="31" fillId="2" borderId="9" xfId="3" applyFont="1" applyFill="1" applyBorder="1" applyAlignment="1">
      <alignment horizontal="center"/>
    </xf>
    <xf numFmtId="0" fontId="31" fillId="2" borderId="11" xfId="3" applyFont="1" applyFill="1" applyBorder="1" applyAlignment="1">
      <alignment horizontal="center"/>
    </xf>
    <xf numFmtId="0" fontId="10" fillId="2" borderId="9" xfId="3" applyFont="1" applyFill="1" applyBorder="1" applyAlignment="1">
      <alignment horizontal="center"/>
    </xf>
    <xf numFmtId="165" fontId="23" fillId="2" borderId="11" xfId="3" applyNumberFormat="1" applyFont="1" applyFill="1" applyBorder="1" applyAlignment="1">
      <alignment horizontal="center"/>
    </xf>
    <xf numFmtId="0" fontId="32" fillId="0" borderId="0" xfId="6" applyAlignment="1" applyProtection="1"/>
    <xf numFmtId="165" fontId="23" fillId="2" borderId="9" xfId="3" applyNumberFormat="1" applyFont="1" applyFill="1" applyBorder="1" applyAlignment="1">
      <alignment horizontal="center"/>
    </xf>
    <xf numFmtId="0" fontId="34" fillId="2" borderId="0" xfId="0" applyFont="1" applyFill="1" applyAlignment="1"/>
    <xf numFmtId="0" fontId="34" fillId="2" borderId="0" xfId="0" applyFont="1" applyFill="1" applyAlignment="1">
      <alignment horizontal="center"/>
    </xf>
    <xf numFmtId="14" fontId="37" fillId="5" borderId="37" xfId="0" applyNumberFormat="1" applyFont="1" applyFill="1" applyBorder="1" applyAlignment="1">
      <alignment horizontal="center" vertical="center"/>
    </xf>
    <xf numFmtId="14" fontId="37" fillId="6" borderId="37" xfId="0" applyNumberFormat="1" applyFont="1" applyFill="1" applyBorder="1" applyAlignment="1">
      <alignment horizontal="center" vertical="center"/>
    </xf>
    <xf numFmtId="0" fontId="6" fillId="3" borderId="36" xfId="7" applyFont="1" applyFill="1" applyAlignment="1">
      <alignment horizontal="center" vertical="center"/>
    </xf>
    <xf numFmtId="0" fontId="6" fillId="3" borderId="36" xfId="7" applyFont="1" applyFill="1" applyAlignment="1">
      <alignment horizontal="center" vertical="center" wrapText="1"/>
    </xf>
    <xf numFmtId="14" fontId="35" fillId="5" borderId="37" xfId="0" applyNumberFormat="1" applyFont="1" applyFill="1" applyBorder="1" applyAlignment="1">
      <alignment horizontal="left" vertical="center"/>
    </xf>
    <xf numFmtId="0" fontId="36" fillId="5" borderId="37" xfId="0" applyFont="1" applyFill="1" applyBorder="1" applyAlignment="1">
      <alignment horizontal="left" vertical="center"/>
    </xf>
    <xf numFmtId="14" fontId="36" fillId="5" borderId="37" xfId="0" applyNumberFormat="1" applyFont="1" applyFill="1" applyBorder="1" applyAlignment="1">
      <alignment horizontal="center" vertical="center"/>
    </xf>
    <xf numFmtId="14" fontId="38" fillId="5" borderId="37" xfId="0" applyNumberFormat="1" applyFont="1" applyFill="1" applyBorder="1" applyAlignment="1">
      <alignment horizontal="center" vertical="center"/>
    </xf>
    <xf numFmtId="166" fontId="39" fillId="5" borderId="37" xfId="0" applyNumberFormat="1" applyFont="1" applyFill="1" applyBorder="1" applyAlignment="1">
      <alignment horizontal="center" vertical="center"/>
    </xf>
    <xf numFmtId="166" fontId="36" fillId="5" borderId="37" xfId="0" applyNumberFormat="1" applyFont="1" applyFill="1" applyBorder="1" applyAlignment="1">
      <alignment horizontal="center" vertical="center"/>
    </xf>
    <xf numFmtId="14" fontId="35" fillId="5" borderId="37" xfId="0" applyNumberFormat="1" applyFont="1" applyFill="1" applyBorder="1" applyAlignment="1">
      <alignment horizontal="center" vertical="center"/>
    </xf>
    <xf numFmtId="0" fontId="40" fillId="5" borderId="37" xfId="0" applyFont="1" applyFill="1" applyBorder="1" applyAlignment="1">
      <alignment horizontal="center" vertical="center"/>
    </xf>
    <xf numFmtId="0" fontId="35" fillId="5" borderId="37" xfId="0" applyFont="1" applyFill="1" applyBorder="1" applyAlignment="1">
      <alignment horizontal="left" vertical="center"/>
    </xf>
    <xf numFmtId="0" fontId="41" fillId="4" borderId="37" xfId="8" applyFont="1" applyBorder="1" applyAlignment="1">
      <alignment horizontal="left" vertical="center"/>
    </xf>
    <xf numFmtId="0" fontId="6" fillId="3" borderId="1" xfId="1" applyFont="1" applyFill="1" applyBorder="1" applyAlignment="1">
      <alignment horizontal="center"/>
    </xf>
    <xf numFmtId="0" fontId="16" fillId="0" borderId="16" xfId="0" applyFont="1" applyFill="1" applyBorder="1" applyAlignment="1">
      <alignment horizontal="left"/>
    </xf>
    <xf numFmtId="0" fontId="16" fillId="0" borderId="17" xfId="0" applyFont="1" applyFill="1" applyBorder="1" applyAlignment="1">
      <alignment horizontal="left"/>
    </xf>
    <xf numFmtId="0" fontId="10" fillId="2" borderId="34" xfId="3" applyFont="1" applyFill="1" applyBorder="1" applyAlignment="1">
      <alignment horizontal="center"/>
    </xf>
    <xf numFmtId="0" fontId="46" fillId="4" borderId="37" xfId="8" applyFont="1" applyBorder="1" applyAlignment="1">
      <alignment horizontal="left" vertical="center"/>
    </xf>
    <xf numFmtId="0" fontId="47" fillId="5" borderId="37" xfId="8" applyFont="1" applyFill="1" applyBorder="1" applyAlignment="1">
      <alignment horizontal="left" vertical="center"/>
    </xf>
    <xf numFmtId="0" fontId="48" fillId="5" borderId="37" xfId="8" applyFont="1" applyFill="1" applyBorder="1" applyAlignment="1">
      <alignment horizontal="left" vertical="center"/>
    </xf>
    <xf numFmtId="0" fontId="35" fillId="5" borderId="37" xfId="0" applyFont="1" applyFill="1" applyBorder="1" applyAlignment="1">
      <alignment horizontal="center" vertical="center"/>
    </xf>
    <xf numFmtId="14" fontId="49" fillId="0" borderId="7" xfId="0" applyNumberFormat="1" applyFont="1" applyBorder="1"/>
    <xf numFmtId="0" fontId="50" fillId="0" borderId="7" xfId="0" applyFont="1" applyBorder="1"/>
    <xf numFmtId="0" fontId="13" fillId="2" borderId="0" xfId="0" applyFont="1" applyFill="1" applyAlignment="1">
      <alignment horizontal="center"/>
    </xf>
    <xf numFmtId="0" fontId="6" fillId="3" borderId="36" xfId="7" applyFont="1" applyFill="1" applyAlignment="1">
      <alignment horizontal="center" vertical="center"/>
    </xf>
    <xf numFmtId="0" fontId="6" fillId="3" borderId="0" xfId="7" applyFont="1" applyFill="1" applyBorder="1" applyAlignment="1">
      <alignment horizontal="center" vertical="center"/>
    </xf>
    <xf numFmtId="0" fontId="6" fillId="3" borderId="38" xfId="7" applyFont="1" applyFill="1" applyBorder="1" applyAlignment="1">
      <alignment horizontal="center" vertical="center"/>
    </xf>
    <xf numFmtId="14" fontId="12" fillId="0" borderId="7" xfId="0" applyNumberFormat="1" applyFont="1" applyBorder="1" applyAlignment="1">
      <alignment horizontal="center"/>
    </xf>
    <xf numFmtId="0" fontId="13" fillId="2" borderId="0" xfId="0" applyFont="1" applyFill="1" applyAlignment="1">
      <alignment horizontal="center"/>
    </xf>
    <xf numFmtId="0" fontId="6" fillId="3" borderId="3" xfId="1" applyFont="1" applyFill="1" applyBorder="1" applyAlignment="1">
      <alignment horizontal="left"/>
    </xf>
    <xf numFmtId="0" fontId="6" fillId="3" borderId="4" xfId="1" applyFont="1" applyFill="1" applyBorder="1" applyAlignment="1">
      <alignment horizontal="left"/>
    </xf>
    <xf numFmtId="0" fontId="12" fillId="0" borderId="8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14" fontId="12" fillId="0" borderId="15" xfId="0" applyNumberFormat="1" applyFont="1" applyBorder="1" applyAlignment="1">
      <alignment horizontal="center"/>
    </xf>
    <xf numFmtId="14" fontId="12" fillId="0" borderId="17" xfId="0" applyNumberFormat="1" applyFont="1" applyBorder="1" applyAlignment="1">
      <alignment horizontal="center"/>
    </xf>
    <xf numFmtId="14" fontId="12" fillId="0" borderId="9" xfId="0" applyNumberFormat="1" applyFont="1" applyBorder="1" applyAlignment="1">
      <alignment horizontal="center"/>
    </xf>
    <xf numFmtId="0" fontId="25" fillId="2" borderId="11" xfId="3" applyFont="1" applyFill="1" applyBorder="1" applyAlignment="1">
      <alignment horizontal="center"/>
    </xf>
    <xf numFmtId="0" fontId="1" fillId="2" borderId="0" xfId="3" applyFont="1" applyFill="1" applyAlignment="1">
      <alignment wrapText="1"/>
    </xf>
    <xf numFmtId="0" fontId="2" fillId="3" borderId="0" xfId="1" applyFont="1" applyFill="1" applyBorder="1" applyAlignment="1">
      <alignment horizontal="center"/>
    </xf>
    <xf numFmtId="0" fontId="2" fillId="3" borderId="22" xfId="1" applyFont="1" applyFill="1" applyBorder="1" applyAlignment="1">
      <alignment horizontal="center"/>
    </xf>
    <xf numFmtId="0" fontId="2" fillId="3" borderId="26" xfId="1" applyFont="1" applyFill="1" applyBorder="1" applyAlignment="1">
      <alignment horizontal="center"/>
    </xf>
    <xf numFmtId="0" fontId="2" fillId="3" borderId="27" xfId="1" applyFont="1" applyFill="1" applyBorder="1" applyAlignment="1">
      <alignment horizontal="center"/>
    </xf>
    <xf numFmtId="0" fontId="2" fillId="3" borderId="28" xfId="1" applyFont="1" applyFill="1" applyBorder="1" applyAlignment="1">
      <alignment horizontal="center"/>
    </xf>
    <xf numFmtId="0" fontId="2" fillId="3" borderId="23" xfId="1" applyFont="1" applyFill="1" applyBorder="1" applyAlignment="1">
      <alignment horizontal="center"/>
    </xf>
    <xf numFmtId="0" fontId="19" fillId="2" borderId="0" xfId="3" applyFont="1" applyFill="1"/>
    <xf numFmtId="0" fontId="43" fillId="2" borderId="0" xfId="2" applyFont="1" applyFill="1" applyAlignment="1">
      <alignment horizontal="center"/>
    </xf>
    <xf numFmtId="0" fontId="30" fillId="2" borderId="0" xfId="2" applyFont="1" applyFill="1" applyAlignment="1">
      <alignment horizontal="center"/>
    </xf>
    <xf numFmtId="0" fontId="19" fillId="2" borderId="0" xfId="3" applyFont="1" applyFill="1" applyAlignment="1">
      <alignment horizontal="center"/>
    </xf>
    <xf numFmtId="0" fontId="20" fillId="2" borderId="0" xfId="3" applyFont="1" applyFill="1"/>
    <xf numFmtId="0" fontId="21" fillId="2" borderId="0" xfId="3" applyFont="1" applyFill="1"/>
  </cellXfs>
  <cellStyles count="10">
    <cellStyle name="60 % - Accent1" xfId="8" builtinId="32"/>
    <cellStyle name="Lien hypertexte" xfId="6" builtinId="8"/>
    <cellStyle name="Milliers 2" xfId="5"/>
    <cellStyle name="Normal" xfId="0" builtinId="0"/>
    <cellStyle name="Normal 2" xfId="3"/>
    <cellStyle name="Normal 3" xfId="9"/>
    <cellStyle name="Pourcentage 2" xfId="4"/>
    <cellStyle name="Titre" xfId="2" builtinId="15"/>
    <cellStyle name="Titre 3" xfId="7" builtinId="18"/>
    <cellStyle name="Titre 4" xfId="1" builtinId="19"/>
  </cellStyles>
  <dxfs count="35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</dxfs>
  <tableStyles count="0" defaultTableStyle="TableStyleMedium9" defaultPivotStyle="PivotStyleLight16"/>
  <colors>
    <mruColors>
      <color rgb="FFCEEFFE"/>
      <color rgb="FF0033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0:K22"/>
  <sheetViews>
    <sheetView tabSelected="1" workbookViewId="0">
      <selection activeCell="B29" sqref="B29"/>
    </sheetView>
  </sheetViews>
  <sheetFormatPr baseColWidth="10" defaultRowHeight="12.75"/>
  <cols>
    <col min="1" max="1" width="14.5703125" customWidth="1"/>
    <col min="2" max="2" width="17" customWidth="1"/>
    <col min="3" max="3" width="28.5703125" customWidth="1"/>
    <col min="4" max="4" width="23.28515625" customWidth="1"/>
    <col min="5" max="5" width="18.5703125" customWidth="1"/>
    <col min="6" max="6" width="15.28515625" customWidth="1"/>
    <col min="7" max="7" width="17.5703125" customWidth="1"/>
    <col min="8" max="8" width="17.7109375" customWidth="1"/>
    <col min="9" max="9" width="13.85546875" customWidth="1"/>
    <col min="10" max="10" width="14.140625" customWidth="1"/>
    <col min="11" max="11" width="16" customWidth="1"/>
  </cols>
  <sheetData>
    <row r="10" spans="1:11" ht="20.25">
      <c r="A10" s="25"/>
      <c r="B10" s="25"/>
      <c r="C10" s="114"/>
      <c r="D10" s="114"/>
      <c r="E10" s="114"/>
      <c r="F10" s="114"/>
      <c r="G10" s="114"/>
      <c r="H10" s="114"/>
      <c r="I10" s="114"/>
      <c r="J10" s="113"/>
      <c r="K10" s="113"/>
    </row>
    <row r="11" spans="1:11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</row>
    <row r="12" spans="1:11" ht="32.25" thickBot="1">
      <c r="A12" s="140" t="s">
        <v>54</v>
      </c>
      <c r="B12" s="141" t="s">
        <v>85</v>
      </c>
      <c r="C12" s="140" t="s">
        <v>55</v>
      </c>
      <c r="D12" s="140" t="s">
        <v>56</v>
      </c>
      <c r="E12" s="117" t="s">
        <v>57</v>
      </c>
      <c r="F12" s="117" t="s">
        <v>58</v>
      </c>
      <c r="G12" s="117" t="s">
        <v>59</v>
      </c>
      <c r="H12" s="117" t="s">
        <v>60</v>
      </c>
      <c r="I12" s="118" t="s">
        <v>61</v>
      </c>
      <c r="J12" s="118" t="s">
        <v>62</v>
      </c>
      <c r="K12" s="140" t="s">
        <v>24</v>
      </c>
    </row>
    <row r="13" spans="1:11" ht="32.25" thickBot="1">
      <c r="A13" s="140"/>
      <c r="B13" s="142"/>
      <c r="C13" s="140"/>
      <c r="D13" s="140"/>
      <c r="E13" s="117" t="s">
        <v>63</v>
      </c>
      <c r="F13" s="117" t="s">
        <v>64</v>
      </c>
      <c r="G13" s="117" t="s">
        <v>65</v>
      </c>
      <c r="H13" s="117" t="s">
        <v>66</v>
      </c>
      <c r="I13" s="118" t="s">
        <v>18</v>
      </c>
      <c r="J13" s="118" t="s">
        <v>67</v>
      </c>
      <c r="K13" s="140"/>
    </row>
    <row r="14" spans="1:11" ht="21.75" thickTop="1" thickBot="1">
      <c r="A14" s="133"/>
      <c r="B14" s="134"/>
      <c r="C14" s="119"/>
      <c r="D14" s="120"/>
      <c r="E14" s="121"/>
      <c r="F14" s="115"/>
      <c r="G14" s="122"/>
      <c r="H14" s="123"/>
      <c r="I14" s="124"/>
      <c r="J14" s="125">
        <f t="shared" ref="J14:J20" si="0">IF(ISERROR(DATE(YEAR(G14),MONTH(G14)+I14,DAY(G14))), "Erreur", DATE(YEAR(G14),MONTH(G14)+I14,DAY(G14)))</f>
        <v>0</v>
      </c>
      <c r="K14" s="126" t="str">
        <f t="shared" ref="K14:K21" si="1">IF(ISERROR(DATE(YEAR(G14),MONTH(G14)+I14,DAY(G14))),"Erreur",IF(DATE(YEAR(G14),MONTH(G14)+I14,DAY(G14))&lt;F14,"OK","Dépassement"))</f>
        <v>Dépassement</v>
      </c>
    </row>
    <row r="15" spans="1:11" ht="21.75" thickTop="1" thickBot="1">
      <c r="A15" s="128"/>
      <c r="B15" s="135"/>
      <c r="C15" s="127"/>
      <c r="D15" s="127"/>
      <c r="E15" s="121"/>
      <c r="F15" s="116"/>
      <c r="G15" s="122"/>
      <c r="H15" s="123"/>
      <c r="I15" s="124"/>
      <c r="J15" s="125">
        <f t="shared" si="0"/>
        <v>0</v>
      </c>
      <c r="K15" s="126" t="str">
        <f t="shared" si="1"/>
        <v>Dépassement</v>
      </c>
    </row>
    <row r="16" spans="1:11" ht="21.75" thickTop="1" thickBot="1">
      <c r="A16" s="128"/>
      <c r="B16" s="135"/>
      <c r="C16" s="136"/>
      <c r="D16" s="120"/>
      <c r="E16" s="121"/>
      <c r="F16" s="116"/>
      <c r="G16" s="122"/>
      <c r="H16" s="123"/>
      <c r="I16" s="124"/>
      <c r="J16" s="125">
        <f t="shared" si="0"/>
        <v>0</v>
      </c>
      <c r="K16" s="126" t="str">
        <f t="shared" si="1"/>
        <v>Dépassement</v>
      </c>
    </row>
    <row r="17" spans="1:11" ht="21.75" thickTop="1" thickBot="1">
      <c r="A17" s="128"/>
      <c r="B17" s="135"/>
      <c r="C17" s="127"/>
      <c r="D17" s="127"/>
      <c r="E17" s="121"/>
      <c r="F17" s="116"/>
      <c r="G17" s="122"/>
      <c r="H17" s="123"/>
      <c r="I17" s="124"/>
      <c r="J17" s="125">
        <f t="shared" si="0"/>
        <v>0</v>
      </c>
      <c r="K17" s="126" t="str">
        <f t="shared" si="1"/>
        <v>Dépassement</v>
      </c>
    </row>
    <row r="18" spans="1:11" ht="21.75" thickTop="1" thickBot="1">
      <c r="A18" s="128"/>
      <c r="B18" s="135"/>
      <c r="C18" s="127"/>
      <c r="D18" s="120"/>
      <c r="E18" s="121"/>
      <c r="F18" s="116"/>
      <c r="G18" s="122"/>
      <c r="H18" s="123"/>
      <c r="I18" s="124"/>
      <c r="J18" s="125">
        <f t="shared" si="0"/>
        <v>0</v>
      </c>
      <c r="K18" s="126" t="str">
        <f t="shared" si="1"/>
        <v>Dépassement</v>
      </c>
    </row>
    <row r="19" spans="1:11" ht="21.75" thickTop="1" thickBot="1">
      <c r="A19" s="128"/>
      <c r="B19" s="135"/>
      <c r="C19" s="127"/>
      <c r="D19" s="120"/>
      <c r="E19" s="121"/>
      <c r="F19" s="116"/>
      <c r="G19" s="122"/>
      <c r="H19" s="123"/>
      <c r="I19" s="124"/>
      <c r="J19" s="125">
        <f t="shared" si="0"/>
        <v>0</v>
      </c>
      <c r="K19" s="126" t="str">
        <f t="shared" si="1"/>
        <v>Dépassement</v>
      </c>
    </row>
    <row r="20" spans="1:11" ht="21.75" thickTop="1" thickBot="1">
      <c r="A20" s="128"/>
      <c r="B20" s="135"/>
      <c r="C20" s="127"/>
      <c r="D20" s="120"/>
      <c r="E20" s="121"/>
      <c r="F20" s="116"/>
      <c r="G20" s="122"/>
      <c r="H20" s="123"/>
      <c r="I20" s="124"/>
      <c r="J20" s="125">
        <f t="shared" si="0"/>
        <v>0</v>
      </c>
      <c r="K20" s="126" t="str">
        <f t="shared" si="1"/>
        <v>Dépassement</v>
      </c>
    </row>
    <row r="21" spans="1:11" ht="21.75" thickTop="1" thickBot="1">
      <c r="A21" s="128"/>
      <c r="B21" s="135"/>
      <c r="C21" s="127"/>
      <c r="D21" s="127"/>
      <c r="E21" s="121"/>
      <c r="F21" s="115"/>
      <c r="G21" s="122"/>
      <c r="H21" s="123"/>
      <c r="I21" s="124"/>
      <c r="J21" s="125">
        <f>IF(ISERROR(DATE(YEAR(G21),MONTH(G21)+I21,DAY(G21))),#REF!, DATE(YEAR(G21),MONTH(G21)+I21,DAY(G21)))</f>
        <v>0</v>
      </c>
      <c r="K21" s="126" t="str">
        <f t="shared" si="1"/>
        <v>Dépassement</v>
      </c>
    </row>
    <row r="22" spans="1:11" ht="13.5" thickTop="1"/>
  </sheetData>
  <mergeCells count="5">
    <mergeCell ref="A12:A13"/>
    <mergeCell ref="C12:C13"/>
    <mergeCell ref="D12:D13"/>
    <mergeCell ref="K12:K13"/>
    <mergeCell ref="B12:B13"/>
  </mergeCells>
  <conditionalFormatting sqref="K11:K21">
    <cfRule type="cellIs" dxfId="34" priority="12" stopIfTrue="1" operator="equal">
      <formula>"OK"</formula>
    </cfRule>
    <cfRule type="cellIs" dxfId="33" priority="13" stopIfTrue="1" operator="equal">
      <formula>"Dépassement"</formula>
    </cfRule>
  </conditionalFormatting>
  <conditionalFormatting sqref="K13:K21">
    <cfRule type="cellIs" dxfId="32" priority="9" stopIfTrue="1" operator="equal">
      <formula>"OK"</formula>
    </cfRule>
    <cfRule type="cellIs" dxfId="31" priority="10" stopIfTrue="1" operator="equal">
      <formula>"Dépassement"</formula>
    </cfRule>
    <cfRule type="cellIs" dxfId="30" priority="11" stopIfTrue="1" operator="equal">
      <formula>"Erreur"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A1:P50"/>
  <sheetViews>
    <sheetView view="pageLayout" zoomScaleNormal="100" zoomScaleSheetLayoutView="74" workbookViewId="0">
      <selection activeCell="A7" sqref="A7:N11"/>
    </sheetView>
  </sheetViews>
  <sheetFormatPr baseColWidth="10" defaultRowHeight="12.75"/>
  <cols>
    <col min="1" max="1" width="7" customWidth="1"/>
    <col min="2" max="2" width="11.28515625" customWidth="1"/>
    <col min="3" max="3" width="9.42578125" customWidth="1"/>
    <col min="4" max="4" width="27.28515625" customWidth="1"/>
    <col min="5" max="5" width="25.7109375" customWidth="1"/>
    <col min="6" max="6" width="14.42578125" customWidth="1"/>
    <col min="7" max="7" width="22.42578125" customWidth="1"/>
    <col min="8" max="8" width="14.7109375" customWidth="1"/>
    <col min="9" max="9" width="8.140625" customWidth="1"/>
    <col min="10" max="10" width="4" customWidth="1"/>
    <col min="11" max="11" width="8" customWidth="1"/>
    <col min="12" max="12" width="11" customWidth="1"/>
    <col min="13" max="13" width="6.85546875" customWidth="1"/>
    <col min="14" max="14" width="11.42578125" customWidth="1"/>
    <col min="15" max="15" width="26.42578125" customWidth="1"/>
  </cols>
  <sheetData>
    <row r="1" spans="1:16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</row>
    <row r="2" spans="1:16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</row>
    <row r="3" spans="1:16" ht="15.75">
      <c r="A3" s="144" t="s">
        <v>7</v>
      </c>
      <c r="B3" s="144"/>
      <c r="C3" s="27"/>
      <c r="D3" s="26">
        <f ca="1">TODAY()</f>
        <v>40899</v>
      </c>
      <c r="E3" s="26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</row>
    <row r="4" spans="1:16" ht="13.5" thickBot="1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</row>
    <row r="5" spans="1:16" ht="12.75" customHeight="1">
      <c r="A5" s="7" t="s">
        <v>4</v>
      </c>
      <c r="B5" s="7" t="s">
        <v>0</v>
      </c>
      <c r="C5" s="7" t="s">
        <v>6</v>
      </c>
      <c r="D5" s="9" t="s">
        <v>1</v>
      </c>
      <c r="E5" s="129" t="s">
        <v>68</v>
      </c>
      <c r="F5" s="9" t="s">
        <v>22</v>
      </c>
      <c r="G5" s="9" t="s">
        <v>5</v>
      </c>
      <c r="H5" s="9" t="s">
        <v>6</v>
      </c>
      <c r="I5" s="9" t="s">
        <v>17</v>
      </c>
      <c r="J5" s="145" t="s">
        <v>14</v>
      </c>
      <c r="K5" s="146"/>
      <c r="L5" s="9" t="s">
        <v>19</v>
      </c>
      <c r="M5" s="9" t="s">
        <v>11</v>
      </c>
      <c r="N5" s="9" t="s">
        <v>20</v>
      </c>
      <c r="O5" s="9" t="s">
        <v>24</v>
      </c>
    </row>
    <row r="6" spans="1:16" ht="12.75" customHeight="1" thickBot="1">
      <c r="A6" s="8"/>
      <c r="B6" s="8"/>
      <c r="C6" s="8"/>
      <c r="D6" s="8"/>
      <c r="E6" s="8"/>
      <c r="F6" s="10" t="s">
        <v>23</v>
      </c>
      <c r="G6" s="10"/>
      <c r="H6" s="10"/>
      <c r="I6" s="10" t="s">
        <v>18</v>
      </c>
      <c r="J6" s="11">
        <v>4</v>
      </c>
      <c r="K6" s="12" t="s">
        <v>15</v>
      </c>
      <c r="L6" s="10" t="s">
        <v>18</v>
      </c>
      <c r="M6" s="10"/>
      <c r="N6" s="10" t="s">
        <v>21</v>
      </c>
      <c r="O6" s="10"/>
    </row>
    <row r="7" spans="1:16" ht="17.100000000000001" customHeight="1">
      <c r="A7" s="23">
        <v>1</v>
      </c>
      <c r="B7" s="1" t="s">
        <v>2</v>
      </c>
      <c r="C7" s="28">
        <v>2</v>
      </c>
      <c r="D7" s="17" t="s">
        <v>86</v>
      </c>
      <c r="E7" s="17" t="s">
        <v>71</v>
      </c>
      <c r="F7" s="21">
        <v>35684</v>
      </c>
      <c r="G7" s="13" t="str">
        <f ca="1">DATEDIF(F7,D3,"y")&amp;" ans "&amp;DATEDIF(F7,D3,"ym")&amp;" mois "&amp;DATEDIF(F7,D3,"md")&amp;" jours"</f>
        <v>14 ans 3 mois 11 jours</v>
      </c>
      <c r="H7" s="19" t="s">
        <v>29</v>
      </c>
      <c r="I7" s="19" t="s">
        <v>10</v>
      </c>
      <c r="J7" s="147" t="s">
        <v>16</v>
      </c>
      <c r="K7" s="147"/>
      <c r="L7" s="15" t="s">
        <v>12</v>
      </c>
      <c r="M7" s="5" t="s">
        <v>13</v>
      </c>
      <c r="N7" s="15" t="s">
        <v>10</v>
      </c>
      <c r="O7" s="3"/>
    </row>
    <row r="8" spans="1:16" ht="17.100000000000001" customHeight="1">
      <c r="A8" s="24">
        <v>15</v>
      </c>
      <c r="B8" s="2" t="s">
        <v>3</v>
      </c>
      <c r="C8" s="29">
        <v>2</v>
      </c>
      <c r="D8" s="18" t="s">
        <v>87</v>
      </c>
      <c r="E8" s="18" t="s">
        <v>72</v>
      </c>
      <c r="F8" s="22">
        <v>40385</v>
      </c>
      <c r="G8" s="14" t="str">
        <f ca="1">DATEDIF(F8,D3,"y")&amp;" ans "&amp;DATEDIF(F8,D3,"ym")&amp;" mois "&amp;DATEDIF(F8,D3,"md")&amp;" jours"</f>
        <v>1 ans 4 mois 26 jours</v>
      </c>
      <c r="H8" s="20" t="s">
        <v>9</v>
      </c>
      <c r="I8" s="20" t="s">
        <v>8</v>
      </c>
      <c r="J8" s="143">
        <f>EDATE(F8,48)</f>
        <v>41846</v>
      </c>
      <c r="K8" s="143" t="e">
        <f>EDATE(I8,J8)</f>
        <v>#VALUE!</v>
      </c>
      <c r="L8" s="16">
        <v>40787</v>
      </c>
      <c r="M8" s="6">
        <v>3</v>
      </c>
      <c r="N8" s="16">
        <f>EDATE(L8,M8)</f>
        <v>40878</v>
      </c>
      <c r="O8" s="3"/>
    </row>
    <row r="9" spans="1:16" ht="17.100000000000001" customHeight="1">
      <c r="A9" s="24">
        <v>19</v>
      </c>
      <c r="B9" s="2" t="s">
        <v>3</v>
      </c>
      <c r="C9" s="29">
        <v>2</v>
      </c>
      <c r="D9" s="18" t="s">
        <v>88</v>
      </c>
      <c r="E9" s="18" t="s">
        <v>72</v>
      </c>
      <c r="F9" s="22">
        <v>40448</v>
      </c>
      <c r="G9" s="14" t="str">
        <f ca="1">DATEDIF(F9,D3,"y")&amp;" ans "&amp;DATEDIF(F9,D3,"ym")&amp;" mois "&amp;DATEDIF(F9,D3,"md")&amp;" jours"</f>
        <v>1 ans 2 mois 25 jours</v>
      </c>
      <c r="H9" s="20" t="s">
        <v>9</v>
      </c>
      <c r="I9" s="20" t="s">
        <v>8</v>
      </c>
      <c r="J9" s="143">
        <f t="shared" ref="J9:J11" si="0">EDATE(F9,48)</f>
        <v>41909</v>
      </c>
      <c r="K9" s="143" t="e">
        <f t="shared" ref="K9:K11" si="1">EDATE(I9,J9)</f>
        <v>#VALUE!</v>
      </c>
      <c r="L9" s="16">
        <v>40801</v>
      </c>
      <c r="M9" s="6">
        <v>3</v>
      </c>
      <c r="N9" s="16">
        <f t="shared" ref="N9:N11" si="2">EDATE(L9,M9)</f>
        <v>40892</v>
      </c>
      <c r="O9" s="4"/>
    </row>
    <row r="10" spans="1:16" ht="17.100000000000001" customHeight="1">
      <c r="A10" s="24">
        <v>44</v>
      </c>
      <c r="B10" s="2" t="s">
        <v>3</v>
      </c>
      <c r="C10" s="29">
        <v>2</v>
      </c>
      <c r="D10" s="18" t="s">
        <v>89</v>
      </c>
      <c r="E10" s="18" t="s">
        <v>72</v>
      </c>
      <c r="F10" s="22">
        <v>40798</v>
      </c>
      <c r="G10" s="14" t="str">
        <f ca="1">DATEDIF(F10,D3,"y")&amp;" ans "&amp;DATEDIF(F10,D3,"ym")&amp;" mois "&amp;DATEDIF(F10,D3,"md")&amp;" jours"</f>
        <v>0 ans 3 mois 10 jours</v>
      </c>
      <c r="H10" s="20" t="s">
        <v>9</v>
      </c>
      <c r="I10" s="20" t="s">
        <v>8</v>
      </c>
      <c r="J10" s="143">
        <f t="shared" si="0"/>
        <v>42259</v>
      </c>
      <c r="K10" s="143" t="e">
        <f t="shared" si="1"/>
        <v>#VALUE!</v>
      </c>
      <c r="L10" s="16">
        <v>40798</v>
      </c>
      <c r="M10" s="6">
        <v>3</v>
      </c>
      <c r="N10" s="16">
        <f t="shared" si="2"/>
        <v>40889</v>
      </c>
      <c r="O10" s="4"/>
    </row>
    <row r="11" spans="1:16" ht="17.100000000000001" customHeight="1">
      <c r="A11" s="24">
        <v>69</v>
      </c>
      <c r="B11" s="2" t="s">
        <v>3</v>
      </c>
      <c r="C11" s="29">
        <v>2</v>
      </c>
      <c r="D11" s="18" t="s">
        <v>90</v>
      </c>
      <c r="E11" s="18" t="s">
        <v>72</v>
      </c>
      <c r="F11" s="22">
        <v>39533</v>
      </c>
      <c r="G11" s="14" t="str">
        <f ca="1">DATEDIF(F11,D3,"y")&amp;" ans "&amp;DATEDIF(F11,D3,"ym")&amp;" mois "&amp;DATEDIF(F11,D3,"md")&amp;" jours"</f>
        <v>3 ans 8 mois 26 jours</v>
      </c>
      <c r="H11" s="20" t="s">
        <v>9</v>
      </c>
      <c r="I11" s="20" t="s">
        <v>8</v>
      </c>
      <c r="J11" s="143">
        <f t="shared" si="0"/>
        <v>40994</v>
      </c>
      <c r="K11" s="143" t="e">
        <f t="shared" si="1"/>
        <v>#VALUE!</v>
      </c>
      <c r="L11" s="16">
        <v>40831</v>
      </c>
      <c r="M11" s="6">
        <v>3</v>
      </c>
      <c r="N11" s="16">
        <f t="shared" si="2"/>
        <v>40923</v>
      </c>
      <c r="O11" s="3"/>
    </row>
    <row r="12" spans="1:16" ht="17.100000000000001" customHeight="1">
      <c r="A12" s="24"/>
      <c r="B12" s="2"/>
      <c r="C12" s="29"/>
      <c r="D12" s="18"/>
      <c r="E12" s="18"/>
      <c r="F12" s="22"/>
      <c r="G12" s="14"/>
      <c r="H12" s="20"/>
      <c r="I12" s="20"/>
      <c r="J12" s="143"/>
      <c r="K12" s="143"/>
      <c r="L12" s="16"/>
      <c r="M12" s="6"/>
      <c r="N12" s="16"/>
      <c r="O12" s="4"/>
    </row>
    <row r="13" spans="1:16" ht="17.100000000000001" customHeight="1">
      <c r="A13" s="24"/>
      <c r="B13" s="2"/>
      <c r="C13" s="29"/>
      <c r="D13" s="18"/>
      <c r="E13" s="18"/>
      <c r="F13" s="22"/>
      <c r="G13" s="14"/>
      <c r="H13" s="20"/>
      <c r="I13" s="20"/>
      <c r="J13" s="143"/>
      <c r="K13" s="143"/>
      <c r="L13" s="16"/>
      <c r="M13" s="6"/>
      <c r="N13" s="16"/>
      <c r="O13" s="3"/>
    </row>
    <row r="14" spans="1:16" ht="17.100000000000001" customHeight="1">
      <c r="A14" s="24"/>
      <c r="B14" s="2"/>
      <c r="C14" s="29"/>
      <c r="D14" s="18"/>
      <c r="E14" s="18"/>
      <c r="F14" s="22"/>
      <c r="G14" s="14"/>
      <c r="H14" s="20"/>
      <c r="I14" s="20"/>
      <c r="J14" s="143"/>
      <c r="K14" s="143"/>
      <c r="L14" s="16"/>
      <c r="M14" s="6"/>
      <c r="N14" s="16"/>
      <c r="O14" s="4"/>
    </row>
    <row r="15" spans="1:16" ht="17.100000000000001" customHeight="1">
      <c r="A15" s="24"/>
      <c r="B15" s="2"/>
      <c r="C15" s="29"/>
      <c r="D15" s="18"/>
      <c r="E15" s="18"/>
      <c r="F15" s="22"/>
      <c r="G15" s="14"/>
      <c r="H15" s="20"/>
      <c r="I15" s="20"/>
      <c r="J15" s="148"/>
      <c r="K15" s="148"/>
      <c r="L15" s="16"/>
      <c r="M15" s="6"/>
      <c r="N15" s="16"/>
      <c r="O15" s="3"/>
    </row>
    <row r="16" spans="1:16" ht="17.100000000000001" customHeight="1">
      <c r="A16" s="24"/>
      <c r="B16" s="2"/>
      <c r="C16" s="29"/>
      <c r="D16" s="18"/>
      <c r="E16" s="18"/>
      <c r="F16" s="22"/>
      <c r="G16" s="14"/>
      <c r="H16" s="20"/>
      <c r="I16" s="20"/>
      <c r="J16" s="143"/>
      <c r="K16" s="143"/>
      <c r="L16" s="16"/>
      <c r="M16" s="6"/>
      <c r="N16" s="16"/>
      <c r="O16" s="4"/>
    </row>
    <row r="17" spans="1:15" ht="17.100000000000001" customHeight="1">
      <c r="A17" s="24"/>
      <c r="B17" s="2"/>
      <c r="C17" s="29"/>
      <c r="D17" s="18"/>
      <c r="E17" s="18"/>
      <c r="F17" s="22"/>
      <c r="G17" s="14"/>
      <c r="H17" s="20"/>
      <c r="I17" s="20"/>
      <c r="J17" s="143"/>
      <c r="K17" s="143"/>
      <c r="L17" s="16"/>
      <c r="M17" s="6"/>
      <c r="N17" s="16"/>
      <c r="O17" s="4"/>
    </row>
    <row r="18" spans="1:15" ht="17.100000000000001" customHeight="1">
      <c r="A18" s="24"/>
      <c r="B18" s="2"/>
      <c r="C18" s="29"/>
      <c r="D18" s="18"/>
      <c r="E18" s="18"/>
      <c r="F18" s="22"/>
      <c r="G18" s="14"/>
      <c r="H18" s="20"/>
      <c r="I18" s="20"/>
      <c r="J18" s="148"/>
      <c r="K18" s="148"/>
      <c r="L18" s="16"/>
      <c r="M18" s="6"/>
      <c r="N18" s="16"/>
      <c r="O18" s="3"/>
    </row>
    <row r="19" spans="1:15" ht="17.100000000000001" customHeight="1">
      <c r="A19" s="24"/>
      <c r="B19" s="2"/>
      <c r="C19" s="29"/>
      <c r="D19" s="18"/>
      <c r="E19" s="18"/>
      <c r="F19" s="22"/>
      <c r="G19" s="14"/>
      <c r="H19" s="20"/>
      <c r="I19" s="20"/>
      <c r="J19" s="143"/>
      <c r="K19" s="143"/>
      <c r="L19" s="16"/>
      <c r="M19" s="6"/>
      <c r="N19" s="16"/>
      <c r="O19" s="3"/>
    </row>
    <row r="20" spans="1:15" ht="17.100000000000001" customHeight="1">
      <c r="A20" s="24"/>
      <c r="B20" s="2"/>
      <c r="C20" s="29"/>
      <c r="D20" s="18"/>
      <c r="E20" s="18"/>
      <c r="F20" s="22"/>
      <c r="G20" s="14"/>
      <c r="H20" s="20"/>
      <c r="I20" s="20"/>
      <c r="J20" s="143"/>
      <c r="K20" s="143"/>
      <c r="L20" s="16"/>
      <c r="M20" s="6"/>
      <c r="N20" s="16"/>
      <c r="O20" s="3"/>
    </row>
    <row r="21" spans="1:15" ht="17.100000000000001" customHeight="1">
      <c r="A21" s="24"/>
      <c r="B21" s="2"/>
      <c r="C21" s="29"/>
      <c r="D21" s="18"/>
      <c r="E21" s="18"/>
      <c r="F21" s="22"/>
      <c r="G21" s="14"/>
      <c r="H21" s="20"/>
      <c r="I21" s="20"/>
      <c r="J21" s="143"/>
      <c r="K21" s="143"/>
      <c r="L21" s="137"/>
      <c r="M21" s="138"/>
      <c r="N21" s="137"/>
      <c r="O21" s="4"/>
    </row>
    <row r="22" spans="1:15" ht="17.100000000000001" customHeight="1">
      <c r="A22" s="24"/>
      <c r="B22" s="2"/>
      <c r="C22" s="29"/>
      <c r="D22" s="18"/>
      <c r="E22" s="18"/>
      <c r="F22" s="22"/>
      <c r="G22" s="14"/>
      <c r="H22" s="20"/>
      <c r="I22" s="20"/>
      <c r="J22" s="143"/>
      <c r="K22" s="143"/>
      <c r="L22" s="16"/>
      <c r="M22" s="6"/>
      <c r="N22" s="16"/>
      <c r="O22" s="4"/>
    </row>
    <row r="23" spans="1:15" ht="17.100000000000001" customHeight="1">
      <c r="A23" s="24"/>
      <c r="B23" s="2"/>
      <c r="C23" s="29"/>
      <c r="D23" s="18"/>
      <c r="E23" s="18"/>
      <c r="F23" s="22"/>
      <c r="G23" s="14"/>
      <c r="H23" s="20"/>
      <c r="I23" s="20"/>
      <c r="J23" s="143"/>
      <c r="K23" s="143"/>
      <c r="L23" s="16"/>
      <c r="M23" s="6"/>
      <c r="N23" s="16"/>
      <c r="O23" s="4"/>
    </row>
    <row r="24" spans="1:15" ht="17.100000000000001" customHeight="1">
      <c r="A24" s="24"/>
      <c r="B24" s="2"/>
      <c r="C24" s="29"/>
      <c r="D24" s="18"/>
      <c r="E24" s="18"/>
      <c r="F24" s="22"/>
      <c r="G24" s="14"/>
      <c r="H24" s="20"/>
      <c r="I24" s="20"/>
      <c r="J24" s="143"/>
      <c r="K24" s="143"/>
      <c r="L24" s="16"/>
      <c r="M24" s="6"/>
      <c r="N24" s="16"/>
      <c r="O24" s="4"/>
    </row>
    <row r="25" spans="1:15" ht="17.100000000000001" customHeight="1">
      <c r="A25" s="24"/>
      <c r="B25" s="2"/>
      <c r="C25" s="29"/>
      <c r="D25" s="18"/>
      <c r="E25" s="18"/>
      <c r="F25" s="22"/>
      <c r="G25" s="14"/>
      <c r="H25" s="20"/>
      <c r="I25" s="20"/>
      <c r="J25" s="143"/>
      <c r="K25" s="143"/>
      <c r="L25" s="16"/>
      <c r="M25" s="6"/>
      <c r="N25" s="16"/>
      <c r="O25" s="4"/>
    </row>
    <row r="26" spans="1:15" ht="17.100000000000001" customHeight="1">
      <c r="A26" s="24"/>
      <c r="B26" s="2"/>
      <c r="C26" s="29"/>
      <c r="D26" s="18"/>
      <c r="E26" s="18"/>
      <c r="F26" s="22"/>
      <c r="G26" s="14"/>
      <c r="H26" s="20"/>
      <c r="I26" s="20"/>
      <c r="J26" s="143"/>
      <c r="K26" s="143"/>
      <c r="L26" s="16"/>
      <c r="M26" s="6"/>
      <c r="N26" s="16"/>
      <c r="O26" s="4"/>
    </row>
    <row r="27" spans="1:15" ht="17.100000000000001" customHeight="1">
      <c r="A27" s="24"/>
      <c r="B27" s="2"/>
      <c r="C27" s="29"/>
      <c r="D27" s="18"/>
      <c r="E27" s="18"/>
      <c r="F27" s="22"/>
      <c r="G27" s="14"/>
      <c r="H27" s="20"/>
      <c r="I27" s="20"/>
      <c r="J27" s="143"/>
      <c r="K27" s="143"/>
      <c r="L27" s="16"/>
      <c r="M27" s="6"/>
      <c r="N27" s="16"/>
      <c r="O27" s="3"/>
    </row>
    <row r="28" spans="1:15" ht="15">
      <c r="A28" s="24"/>
      <c r="B28" s="2"/>
      <c r="C28" s="29"/>
      <c r="D28" s="18"/>
      <c r="E28" s="18"/>
      <c r="F28" s="22"/>
      <c r="G28" s="14"/>
      <c r="H28" s="20"/>
      <c r="I28" s="20"/>
      <c r="J28" s="143"/>
      <c r="K28" s="143"/>
      <c r="L28" s="16"/>
      <c r="M28" s="6"/>
      <c r="N28" s="16"/>
      <c r="O28" s="3"/>
    </row>
    <row r="29" spans="1:15" ht="15">
      <c r="A29" s="24"/>
      <c r="B29" s="2"/>
      <c r="C29" s="29"/>
      <c r="D29" s="18"/>
      <c r="E29" s="18"/>
      <c r="F29" s="22"/>
      <c r="G29" s="14"/>
      <c r="H29" s="20"/>
      <c r="I29" s="20"/>
      <c r="J29" s="143"/>
      <c r="K29" s="143"/>
      <c r="L29" s="16"/>
      <c r="M29" s="6"/>
      <c r="N29" s="16"/>
      <c r="O29" s="3"/>
    </row>
    <row r="30" spans="1:15" ht="15">
      <c r="A30" s="24"/>
      <c r="B30" s="2"/>
      <c r="C30" s="29"/>
      <c r="D30" s="18"/>
      <c r="E30" s="18"/>
      <c r="F30" s="22"/>
      <c r="G30" s="14"/>
      <c r="H30" s="20"/>
      <c r="I30" s="20"/>
      <c r="J30" s="143"/>
      <c r="K30" s="143"/>
      <c r="L30" s="16"/>
      <c r="M30" s="6"/>
      <c r="N30" s="16"/>
      <c r="O30" s="3"/>
    </row>
    <row r="31" spans="1:15" ht="15">
      <c r="A31" s="24"/>
      <c r="B31" s="2"/>
      <c r="C31" s="29"/>
      <c r="D31" s="18"/>
      <c r="E31" s="18"/>
      <c r="F31" s="22"/>
      <c r="G31" s="14"/>
      <c r="H31" s="20"/>
      <c r="I31" s="20"/>
      <c r="J31" s="143"/>
      <c r="K31" s="143"/>
      <c r="L31" s="16"/>
      <c r="M31" s="6"/>
      <c r="N31" s="16"/>
      <c r="O31" s="3"/>
    </row>
    <row r="32" spans="1:15" ht="15">
      <c r="A32" s="24"/>
      <c r="B32" s="2"/>
      <c r="C32" s="29"/>
      <c r="D32" s="18"/>
      <c r="E32" s="18"/>
      <c r="F32" s="22"/>
      <c r="G32" s="14"/>
      <c r="H32" s="20"/>
      <c r="I32" s="20"/>
      <c r="J32" s="143"/>
      <c r="K32" s="143"/>
      <c r="L32" s="16"/>
      <c r="M32" s="6"/>
      <c r="N32" s="16"/>
      <c r="O32" s="3"/>
    </row>
    <row r="33" spans="1:16" ht="15">
      <c r="A33" s="24"/>
      <c r="B33" s="2"/>
      <c r="C33" s="29"/>
      <c r="D33" s="18"/>
      <c r="E33" s="18"/>
      <c r="F33" s="22"/>
      <c r="G33" s="14"/>
      <c r="H33" s="20"/>
      <c r="I33" s="20"/>
      <c r="J33" s="143"/>
      <c r="K33" s="143"/>
      <c r="L33" s="16"/>
      <c r="M33" s="6"/>
      <c r="N33" s="16"/>
      <c r="O33" s="3"/>
    </row>
    <row r="34" spans="1:16" ht="15">
      <c r="A34" s="24"/>
      <c r="B34" s="2"/>
      <c r="C34" s="29"/>
      <c r="D34" s="18"/>
      <c r="E34" s="18"/>
      <c r="F34" s="22"/>
      <c r="G34" s="14"/>
      <c r="H34" s="20"/>
      <c r="I34" s="20"/>
      <c r="J34" s="143"/>
      <c r="K34" s="143"/>
      <c r="L34" s="16"/>
      <c r="M34" s="6"/>
      <c r="N34" s="16"/>
      <c r="O34" s="3"/>
    </row>
    <row r="35" spans="1:16" ht="15">
      <c r="A35" s="24"/>
      <c r="B35" s="2"/>
      <c r="C35" s="29"/>
      <c r="D35" s="18"/>
      <c r="E35" s="18"/>
      <c r="F35" s="22"/>
      <c r="G35" s="14"/>
      <c r="H35" s="20"/>
      <c r="I35" s="20"/>
      <c r="J35" s="143"/>
      <c r="K35" s="143"/>
      <c r="L35" s="16"/>
      <c r="M35" s="6"/>
      <c r="N35" s="16"/>
      <c r="O35" s="3"/>
    </row>
    <row r="36" spans="1:16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</row>
    <row r="37" spans="1:16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</row>
    <row r="38" spans="1:16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</row>
    <row r="39" spans="1:16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</row>
    <row r="40" spans="1:16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</row>
    <row r="41" spans="1:16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</row>
    <row r="42" spans="1:16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</row>
    <row r="43" spans="1:16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</row>
    <row r="44" spans="1:16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</row>
    <row r="45" spans="1:16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</row>
    <row r="46" spans="1:16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</row>
    <row r="47" spans="1:16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</row>
    <row r="48" spans="1:16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</row>
    <row r="49" spans="1:16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</row>
    <row r="50" spans="1:16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</row>
  </sheetData>
  <mergeCells count="31">
    <mergeCell ref="J33:K33"/>
    <mergeCell ref="J34:K34"/>
    <mergeCell ref="J35:K35"/>
    <mergeCell ref="J28:K28"/>
    <mergeCell ref="J29:K29"/>
    <mergeCell ref="J30:K30"/>
    <mergeCell ref="J31:K31"/>
    <mergeCell ref="J32:K32"/>
    <mergeCell ref="J24:K24"/>
    <mergeCell ref="J25:K25"/>
    <mergeCell ref="J26:K26"/>
    <mergeCell ref="J27:K27"/>
    <mergeCell ref="J7:K7"/>
    <mergeCell ref="J18:K18"/>
    <mergeCell ref="J19:K19"/>
    <mergeCell ref="J20:K20"/>
    <mergeCell ref="J21:K21"/>
    <mergeCell ref="J22:K22"/>
    <mergeCell ref="J23:K23"/>
    <mergeCell ref="J12:K12"/>
    <mergeCell ref="J13:K13"/>
    <mergeCell ref="J14:K14"/>
    <mergeCell ref="J15:K15"/>
    <mergeCell ref="J16:K16"/>
    <mergeCell ref="J17:K17"/>
    <mergeCell ref="A3:B3"/>
    <mergeCell ref="J5:K5"/>
    <mergeCell ref="J8:K8"/>
    <mergeCell ref="J9:K9"/>
    <mergeCell ref="J10:K10"/>
    <mergeCell ref="J11:K11"/>
  </mergeCells>
  <conditionalFormatting sqref="C7:C35">
    <cfRule type="iconSet" priority="11">
      <iconSet iconSet="3Symbols2">
        <cfvo type="percent" val="0"/>
        <cfvo type="num" val="1"/>
        <cfvo type="num" val="2"/>
      </iconSet>
    </cfRule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H7">
    <cfRule type="containsText" dxfId="29" priority="10" operator="containsText" text="Titulaire ">
      <formula>NOT(ISERROR(SEARCH("Titulaire ",H7)))</formula>
    </cfRule>
  </conditionalFormatting>
  <conditionalFormatting sqref="H7:H35">
    <cfRule type="containsText" dxfId="28" priority="8" operator="containsText" text="Contractuelle">
      <formula>NOT(ISERROR(SEARCH("Contractuelle",H7)))</formula>
    </cfRule>
    <cfRule type="containsText" dxfId="27" priority="9" operator="containsText" text="Titulaire ">
      <formula>NOT(ISERROR(SEARCH("Titulaire ",H7)))</formula>
    </cfRule>
    <cfRule type="containsText" dxfId="26" priority="3" operator="containsText" text="DEMISSIONNAIRE ">
      <formula>NOT(ISERROR(SEARCH("DEMISSIONNAIRE ",H7)))</formula>
    </cfRule>
    <cfRule type="containsText" dxfId="25" priority="2" operator="containsText" text="démissionnaire">
      <formula>NOT(ISERROR(SEARCH("démissionnaire",H7)))</formula>
    </cfRule>
    <cfRule type="containsText" dxfId="24" priority="1" operator="containsText" text="0">
      <formula>NOT(ISERROR(SEARCH("0",H7)))</formula>
    </cfRule>
  </conditionalFormatting>
  <conditionalFormatting sqref="N7:N35">
    <cfRule type="timePeriod" dxfId="23" priority="4" timePeriod="thisMonth">
      <formula>AND(MONTH(N7)=MONTH(TODAY()),YEAR(N7)=YEAR(TODAY()))</formula>
    </cfRule>
    <cfRule type="timePeriod" dxfId="22" priority="6" timePeriod="thisMonth">
      <formula>AND(MONTH(N7)=MONTH(TODAY()),YEAR(N7)=YEAR(TODAY()))</formula>
    </cfRule>
    <cfRule type="timePeriod" dxfId="21" priority="7" timePeriod="last7Days">
      <formula>AND(TODAY()-FLOOR(N7,1)&lt;=6,FLOOR(N7,1)&lt;=TODAY())</formula>
    </cfRule>
  </conditionalFormatting>
  <conditionalFormatting sqref="N13">
    <cfRule type="timePeriod" dxfId="20" priority="5" timePeriod="thisMonth">
      <formula>AND(MONTH(N13)=MONTH(TODAY()),YEAR(N13)=YEAR(TODAY()))</formula>
    </cfRule>
  </conditionalFormatting>
  <pageMargins left="0.23622047244094491" right="0.23622047244094491" top="0.94488188976377963" bottom="0.74803149606299213" header="0.31496062992125984" footer="0.31496062992125984"/>
  <pageSetup paperSize="8" orientation="landscape" verticalDpi="0" r:id="rId1"/>
  <headerFooter>
    <oddHeader xml:space="preserve">&amp;C&amp;"Arial,Gras"&amp;28&amp;KC00000S&amp;22&amp;K00-039uivi &amp;KC00000C&amp;K00-039ontrats de &amp;KC00000T&amp;K00-039ravail 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1"/>
  </sheetPr>
  <dimension ref="A1:P29"/>
  <sheetViews>
    <sheetView view="pageLayout" topLeftCell="A25" zoomScaleNormal="100" zoomScaleSheetLayoutView="74" workbookViewId="0">
      <selection activeCell="D16" sqref="D16"/>
    </sheetView>
  </sheetViews>
  <sheetFormatPr baseColWidth="10" defaultRowHeight="12.75"/>
  <cols>
    <col min="1" max="1" width="7" customWidth="1"/>
    <col min="2" max="2" width="11.28515625" customWidth="1"/>
    <col min="3" max="3" width="9.28515625" customWidth="1"/>
    <col min="4" max="4" width="29.140625" customWidth="1"/>
    <col min="5" max="5" width="20.5703125" customWidth="1"/>
    <col min="6" max="6" width="14.42578125" customWidth="1"/>
    <col min="7" max="7" width="21.42578125" customWidth="1"/>
    <col min="8" max="8" width="13.5703125" customWidth="1"/>
    <col min="9" max="9" width="9.140625" customWidth="1"/>
    <col min="10" max="10" width="4" customWidth="1"/>
    <col min="11" max="11" width="7.7109375" customWidth="1"/>
    <col min="12" max="12" width="11" customWidth="1"/>
    <col min="13" max="13" width="7.7109375" customWidth="1"/>
    <col min="14" max="14" width="12.85546875" customWidth="1"/>
    <col min="15" max="15" width="29.28515625" customWidth="1"/>
  </cols>
  <sheetData>
    <row r="1" spans="1:16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</row>
    <row r="2" spans="1:16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</row>
    <row r="3" spans="1:16" ht="15.75">
      <c r="A3" s="144" t="s">
        <v>7</v>
      </c>
      <c r="B3" s="144"/>
      <c r="C3" s="27"/>
      <c r="D3" s="26">
        <f ca="1">TODAY()</f>
        <v>40899</v>
      </c>
      <c r="E3" s="26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</row>
    <row r="4" spans="1:16" ht="13.5" thickBot="1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</row>
    <row r="5" spans="1:16" ht="12.75" customHeight="1">
      <c r="A5" s="7" t="s">
        <v>4</v>
      </c>
      <c r="B5" s="7" t="s">
        <v>0</v>
      </c>
      <c r="C5" s="7" t="s">
        <v>6</v>
      </c>
      <c r="D5" s="9" t="s">
        <v>1</v>
      </c>
      <c r="E5" s="129" t="s">
        <v>68</v>
      </c>
      <c r="F5" s="9" t="s">
        <v>22</v>
      </c>
      <c r="G5" s="9" t="s">
        <v>5</v>
      </c>
      <c r="H5" s="9" t="s">
        <v>6</v>
      </c>
      <c r="I5" s="9" t="s">
        <v>17</v>
      </c>
      <c r="J5" s="145" t="s">
        <v>14</v>
      </c>
      <c r="K5" s="146"/>
      <c r="L5" s="9" t="s">
        <v>19</v>
      </c>
      <c r="M5" s="9" t="s">
        <v>11</v>
      </c>
      <c r="N5" s="9" t="s">
        <v>20</v>
      </c>
      <c r="O5" s="9" t="s">
        <v>24</v>
      </c>
    </row>
    <row r="6" spans="1:16" ht="12.75" customHeight="1" thickBot="1">
      <c r="A6" s="40"/>
      <c r="B6" s="40"/>
      <c r="C6" s="40"/>
      <c r="D6" s="40"/>
      <c r="E6" s="40"/>
      <c r="F6" s="42" t="s">
        <v>23</v>
      </c>
      <c r="G6" s="42"/>
      <c r="H6" s="42"/>
      <c r="I6" s="42" t="s">
        <v>18</v>
      </c>
      <c r="J6" s="46">
        <v>4</v>
      </c>
      <c r="K6" s="47" t="s">
        <v>15</v>
      </c>
      <c r="L6" s="42" t="s">
        <v>18</v>
      </c>
      <c r="M6" s="42"/>
      <c r="N6" s="42" t="s">
        <v>21</v>
      </c>
      <c r="O6" s="42"/>
    </row>
    <row r="7" spans="1:16" ht="15">
      <c r="A7" s="31">
        <v>164</v>
      </c>
      <c r="B7" s="31" t="s">
        <v>2</v>
      </c>
      <c r="C7" s="49">
        <v>2</v>
      </c>
      <c r="D7" s="51" t="s">
        <v>91</v>
      </c>
      <c r="E7" s="131" t="s">
        <v>77</v>
      </c>
      <c r="F7" s="48">
        <v>40239</v>
      </c>
      <c r="G7" s="32" t="str">
        <f ca="1">DATEDIF(F7,D3,"y")&amp;" ans "&amp;DATEDIF(F7,D3,"ym")&amp;" mois "&amp;DATEDIF(F7,D3,"md")&amp;" jours"</f>
        <v>1 ans 9 mois 20 jours</v>
      </c>
      <c r="H7" s="33" t="s">
        <v>27</v>
      </c>
      <c r="I7" s="33" t="s">
        <v>8</v>
      </c>
      <c r="J7" s="149">
        <f t="shared" ref="J7:J16" si="0">EDATE(F7,48)</f>
        <v>41700</v>
      </c>
      <c r="K7" s="150" t="e">
        <f t="shared" ref="K7:K16" si="1">EDATE(I7,J7)</f>
        <v>#VALUE!</v>
      </c>
      <c r="L7" s="36">
        <v>40900</v>
      </c>
      <c r="M7" s="34">
        <v>3</v>
      </c>
      <c r="N7" s="36">
        <f t="shared" ref="N7:N10" si="2">EDATE(L7,M7)</f>
        <v>40991</v>
      </c>
      <c r="O7" s="52"/>
      <c r="P7" s="25"/>
    </row>
    <row r="8" spans="1:16" ht="15">
      <c r="A8" s="31">
        <v>169</v>
      </c>
      <c r="B8" s="31" t="s">
        <v>3</v>
      </c>
      <c r="C8" s="49">
        <v>2</v>
      </c>
      <c r="D8" s="51" t="s">
        <v>92</v>
      </c>
      <c r="E8" s="131" t="s">
        <v>74</v>
      </c>
      <c r="F8" s="48">
        <v>40444</v>
      </c>
      <c r="G8" s="32" t="str">
        <f ca="1">DATEDIF(F8,D3,"y")&amp;" ans "&amp;DATEDIF(F8,D3,"ym")&amp;" mois "&amp;DATEDIF(F8,D3,"md")&amp;" jours"</f>
        <v>1 ans 2 mois 29 jours</v>
      </c>
      <c r="H8" s="33" t="s">
        <v>27</v>
      </c>
      <c r="I8" s="33" t="s">
        <v>8</v>
      </c>
      <c r="J8" s="149">
        <f t="shared" si="0"/>
        <v>41905</v>
      </c>
      <c r="K8" s="150" t="e">
        <f t="shared" si="1"/>
        <v>#VALUE!</v>
      </c>
      <c r="L8" s="36">
        <v>40792</v>
      </c>
      <c r="M8" s="34">
        <v>6</v>
      </c>
      <c r="N8" s="36">
        <f t="shared" si="2"/>
        <v>40974</v>
      </c>
      <c r="O8" s="52"/>
      <c r="P8" s="25"/>
    </row>
    <row r="9" spans="1:16" ht="15">
      <c r="A9" s="31">
        <v>171</v>
      </c>
      <c r="B9" s="31" t="s">
        <v>2</v>
      </c>
      <c r="C9" s="49">
        <v>2</v>
      </c>
      <c r="D9" s="51" t="s">
        <v>93</v>
      </c>
      <c r="E9" s="131" t="s">
        <v>75</v>
      </c>
      <c r="F9" s="48">
        <v>40534</v>
      </c>
      <c r="G9" s="32" t="str">
        <f ca="1">DATEDIF(F9,D3,"y")&amp;" ans "&amp;DATEDIF(F9,D3,"ym")&amp;" mois "&amp;DATEDIF(F9,D3,"md")&amp;" jours"</f>
        <v>1 ans 0 mois 0 jours</v>
      </c>
      <c r="H9" s="33" t="s">
        <v>27</v>
      </c>
      <c r="I9" s="33" t="s">
        <v>8</v>
      </c>
      <c r="J9" s="149">
        <f t="shared" si="0"/>
        <v>41995</v>
      </c>
      <c r="K9" s="150" t="e">
        <f t="shared" si="1"/>
        <v>#VALUE!</v>
      </c>
      <c r="L9" s="36">
        <v>40834</v>
      </c>
      <c r="M9" s="34">
        <v>6</v>
      </c>
      <c r="N9" s="36">
        <f t="shared" si="2"/>
        <v>41017</v>
      </c>
      <c r="O9" s="52"/>
      <c r="P9" s="25"/>
    </row>
    <row r="10" spans="1:16" ht="15">
      <c r="A10" s="31">
        <v>176</v>
      </c>
      <c r="B10" s="31" t="s">
        <v>2</v>
      </c>
      <c r="C10" s="49">
        <v>2</v>
      </c>
      <c r="D10" s="51" t="s">
        <v>94</v>
      </c>
      <c r="E10" s="131" t="s">
        <v>76</v>
      </c>
      <c r="F10" s="48">
        <v>40659</v>
      </c>
      <c r="G10" s="32" t="str">
        <f ca="1">DATEDIF(F10,D3,"y")&amp;" ans "&amp;DATEDIF(F10,D3,"ym")&amp;" mois "&amp;DATEDIF(F10,D3,"md")&amp;" jours"</f>
        <v>0 ans 7 mois 26 jours</v>
      </c>
      <c r="H10" s="33" t="s">
        <v>27</v>
      </c>
      <c r="I10" s="33" t="s">
        <v>8</v>
      </c>
      <c r="J10" s="149">
        <f t="shared" si="0"/>
        <v>42120</v>
      </c>
      <c r="K10" s="150" t="e">
        <f t="shared" si="1"/>
        <v>#VALUE!</v>
      </c>
      <c r="L10" s="36">
        <v>40781</v>
      </c>
      <c r="M10" s="34">
        <v>6</v>
      </c>
      <c r="N10" s="36">
        <f t="shared" si="2"/>
        <v>40965</v>
      </c>
      <c r="O10" s="52"/>
      <c r="P10" s="25"/>
    </row>
    <row r="11" spans="1:16" ht="15">
      <c r="A11" s="31">
        <v>178</v>
      </c>
      <c r="B11" s="31" t="s">
        <v>2</v>
      </c>
      <c r="C11" s="49">
        <v>2</v>
      </c>
      <c r="D11" s="51" t="s">
        <v>95</v>
      </c>
      <c r="E11" s="131" t="s">
        <v>75</v>
      </c>
      <c r="F11" s="48">
        <v>40812</v>
      </c>
      <c r="G11" s="32" t="str">
        <f ca="1">DATEDIF(F11,D3,"y")&amp;" ans "&amp;DATEDIF(F11,D3,"ym")&amp;" mois "&amp;DATEDIF(F11,D3,"md")&amp;" jours"</f>
        <v>0 ans 2 mois 26 jours</v>
      </c>
      <c r="H11" s="33" t="s">
        <v>27</v>
      </c>
      <c r="I11" s="33" t="s">
        <v>8</v>
      </c>
      <c r="J11" s="149">
        <f t="shared" si="0"/>
        <v>42273</v>
      </c>
      <c r="K11" s="150" t="e">
        <f t="shared" si="1"/>
        <v>#VALUE!</v>
      </c>
      <c r="L11" s="36">
        <v>40812</v>
      </c>
      <c r="M11" s="34">
        <v>6</v>
      </c>
      <c r="N11" s="36">
        <f t="shared" ref="N11:N16" si="3">EDATE(L11,M11)</f>
        <v>40994</v>
      </c>
      <c r="O11" s="52"/>
      <c r="P11" s="25"/>
    </row>
    <row r="12" spans="1:16" ht="15">
      <c r="A12" s="31">
        <v>176</v>
      </c>
      <c r="B12" s="31" t="s">
        <v>2</v>
      </c>
      <c r="C12" s="49">
        <v>2</v>
      </c>
      <c r="D12" s="51" t="s">
        <v>96</v>
      </c>
      <c r="E12" s="131" t="s">
        <v>78</v>
      </c>
      <c r="F12" s="48">
        <v>40876</v>
      </c>
      <c r="G12" s="32" t="str">
        <f ca="1">DATEDIF(F12,D3,"y")&amp;" ans "&amp;DATEDIF(F12,D3,"ym")&amp;" mois "&amp;DATEDIF(F12,D3,"md")&amp;" jours"</f>
        <v>0 ans 0 mois 23 jours</v>
      </c>
      <c r="H12" s="33" t="s">
        <v>27</v>
      </c>
      <c r="I12" s="33" t="s">
        <v>28</v>
      </c>
      <c r="J12" s="149">
        <f t="shared" si="0"/>
        <v>42337</v>
      </c>
      <c r="K12" s="150" t="e">
        <f t="shared" si="1"/>
        <v>#VALUE!</v>
      </c>
      <c r="L12" s="36">
        <v>40876</v>
      </c>
      <c r="M12" s="34">
        <v>1</v>
      </c>
      <c r="N12" s="36">
        <f t="shared" si="3"/>
        <v>40906</v>
      </c>
      <c r="O12" s="37"/>
      <c r="P12" s="25"/>
    </row>
    <row r="13" spans="1:16" ht="15">
      <c r="A13" s="38"/>
      <c r="B13" s="31" t="s">
        <v>2</v>
      </c>
      <c r="C13" s="49">
        <v>2</v>
      </c>
      <c r="D13" s="51" t="s">
        <v>97</v>
      </c>
      <c r="E13" s="131" t="s">
        <v>76</v>
      </c>
      <c r="F13" s="48">
        <v>40891</v>
      </c>
      <c r="G13" s="32" t="str">
        <f ca="1">DATEDIF(F13,D3,"y")&amp;" ans "&amp;DATEDIF(F13,D3,"ym")&amp;" mois "&amp;DATEDIF(F13,D3,"md")&amp;" jours"</f>
        <v>0 ans 0 mois 8 jours</v>
      </c>
      <c r="H13" s="33" t="s">
        <v>27</v>
      </c>
      <c r="I13" s="33" t="s">
        <v>8</v>
      </c>
      <c r="J13" s="149">
        <f t="shared" si="0"/>
        <v>42352</v>
      </c>
      <c r="K13" s="150" t="e">
        <f t="shared" si="1"/>
        <v>#VALUE!</v>
      </c>
      <c r="L13" s="36">
        <v>40891</v>
      </c>
      <c r="M13" s="38">
        <v>6</v>
      </c>
      <c r="N13" s="36">
        <f t="shared" si="3"/>
        <v>41074</v>
      </c>
      <c r="O13" s="38"/>
      <c r="P13" s="25"/>
    </row>
    <row r="14" spans="1:16" ht="15">
      <c r="A14" s="38"/>
      <c r="B14" s="31"/>
      <c r="C14" s="38"/>
      <c r="D14" s="51"/>
      <c r="E14" s="131"/>
      <c r="F14" s="48"/>
      <c r="G14" s="32" t="str">
        <f ca="1">DATEDIF(F14,D3,"y")&amp;" ans "&amp;DATEDIF(F14,D3,"ym")&amp;" mois "&amp;DATEDIF(F14,D3,"md")&amp;" jours"</f>
        <v>111 ans 11 mois 22 jours</v>
      </c>
      <c r="H14" s="38"/>
      <c r="I14" s="33"/>
      <c r="J14" s="149">
        <f t="shared" si="0"/>
        <v>1461</v>
      </c>
      <c r="K14" s="150">
        <f t="shared" si="1"/>
        <v>44469</v>
      </c>
      <c r="L14" s="36"/>
      <c r="M14" s="38"/>
      <c r="N14" s="36">
        <f t="shared" si="3"/>
        <v>0</v>
      </c>
      <c r="O14" s="38"/>
      <c r="P14" s="25"/>
    </row>
    <row r="15" spans="1:16" ht="15">
      <c r="A15" s="38"/>
      <c r="B15" s="31"/>
      <c r="C15" s="38"/>
      <c r="D15" s="51"/>
      <c r="E15" s="131"/>
      <c r="F15" s="48"/>
      <c r="G15" s="32" t="str">
        <f ca="1">DATEDIF(F15,D3,"y")&amp;" ans "&amp;DATEDIF(F15,D3,"ym")&amp;" mois "&amp;DATEDIF(F15,D3,"md")&amp;" jours"</f>
        <v>111 ans 11 mois 22 jours</v>
      </c>
      <c r="H15" s="38"/>
      <c r="I15" s="33"/>
      <c r="J15" s="149">
        <f t="shared" si="0"/>
        <v>1461</v>
      </c>
      <c r="K15" s="150">
        <f t="shared" si="1"/>
        <v>44469</v>
      </c>
      <c r="L15" s="36"/>
      <c r="M15" s="38"/>
      <c r="N15" s="36">
        <f t="shared" si="3"/>
        <v>0</v>
      </c>
      <c r="O15" s="38"/>
      <c r="P15" s="25"/>
    </row>
    <row r="16" spans="1:16" ht="15">
      <c r="A16" s="38"/>
      <c r="B16" s="31"/>
      <c r="C16" s="38"/>
      <c r="D16" s="51"/>
      <c r="E16" s="131"/>
      <c r="F16" s="48"/>
      <c r="G16" s="32" t="str">
        <f ca="1">DATEDIF(F16,D3,"y")&amp;" ans "&amp;DATEDIF(F16,D3,"ym")&amp;" mois "&amp;DATEDIF(F16,D3,"md")&amp;" jours"</f>
        <v>111 ans 11 mois 22 jours</v>
      </c>
      <c r="H16" s="38"/>
      <c r="I16" s="33"/>
      <c r="J16" s="149">
        <f t="shared" si="0"/>
        <v>1461</v>
      </c>
      <c r="K16" s="150">
        <f t="shared" si="1"/>
        <v>44469</v>
      </c>
      <c r="L16" s="36"/>
      <c r="M16" s="38"/>
      <c r="N16" s="36">
        <f t="shared" si="3"/>
        <v>0</v>
      </c>
      <c r="O16" s="38"/>
      <c r="P16" s="25"/>
    </row>
    <row r="17" spans="1:16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</row>
    <row r="18" spans="1:16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</row>
    <row r="19" spans="1:16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</row>
    <row r="20" spans="1:16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</row>
    <row r="21" spans="1:16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</row>
    <row r="22" spans="1:16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</row>
    <row r="23" spans="1:16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</row>
    <row r="24" spans="1:16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</row>
    <row r="25" spans="1:16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</row>
    <row r="26" spans="1:16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</row>
    <row r="27" spans="1:16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</row>
    <row r="28" spans="1:16">
      <c r="A28" s="25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</row>
    <row r="29" spans="1:16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</row>
  </sheetData>
  <mergeCells count="12">
    <mergeCell ref="J16:K16"/>
    <mergeCell ref="J12:K12"/>
    <mergeCell ref="J7:K7"/>
    <mergeCell ref="J8:K8"/>
    <mergeCell ref="J9:K9"/>
    <mergeCell ref="J10:K10"/>
    <mergeCell ref="J11:K11"/>
    <mergeCell ref="A3:B3"/>
    <mergeCell ref="J5:K5"/>
    <mergeCell ref="J13:K13"/>
    <mergeCell ref="J14:K14"/>
    <mergeCell ref="J15:K15"/>
  </mergeCells>
  <conditionalFormatting sqref="C12:C13">
    <cfRule type="iconSet" priority="6">
      <iconSet iconSet="3Symbols2">
        <cfvo type="percent" val="0"/>
        <cfvo type="num" val="1"/>
        <cfvo type="num" val="2"/>
      </iconSet>
    </cfRule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H7:H16">
    <cfRule type="containsText" dxfId="19" priority="4" operator="containsText" text="Contractuelle">
      <formula>NOT(ISERROR(SEARCH("Contractuelle",H7)))</formula>
    </cfRule>
    <cfRule type="containsText" dxfId="18" priority="5" operator="containsText" text="Titulaire">
      <formula>NOT(ISERROR(SEARCH("Titulaire",H7)))</formula>
    </cfRule>
  </conditionalFormatting>
  <conditionalFormatting sqref="N7:N16">
    <cfRule type="timePeriod" dxfId="17" priority="2" timePeriod="thisMonth">
      <formula>AND(MONTH(N7)=MONTH(TODAY()),YEAR(N7)=YEAR(TODAY()))</formula>
    </cfRule>
    <cfRule type="timePeriod" dxfId="16" priority="3" timePeriod="thisMonth">
      <formula>AND(MONTH(N7)=MONTH(TODAY()),YEAR(N7)=YEAR(TODAY()))</formula>
    </cfRule>
  </conditionalFormatting>
  <conditionalFormatting sqref="N12">
    <cfRule type="timePeriod" dxfId="15" priority="1" timePeriod="thisMonth">
      <formula>AND(MONTH(N12)=MONTH(TODAY()),YEAR(N12)=YEAR(TODAY()))</formula>
    </cfRule>
  </conditionalFormatting>
  <conditionalFormatting sqref="C7:C11">
    <cfRule type="iconSet" priority="10">
      <iconSet iconSet="3Symbols2">
        <cfvo type="percent" val="0"/>
        <cfvo type="num" val="1"/>
        <cfvo type="num" val="2"/>
      </iconSet>
    </cfRule>
    <cfRule type="iconSet" priority="11">
      <iconSet iconSet="3Symbols2">
        <cfvo type="percent" val="0"/>
        <cfvo type="percent" val="33"/>
        <cfvo type="percent" val="67"/>
      </iconSet>
    </cfRule>
  </conditionalFormatting>
  <pageMargins left="0.23622047244094491" right="0.23622047244094491" top="0.94488188976377963" bottom="0.74803149606299213" header="0.31496062992125984" footer="0.31496062992125984"/>
  <pageSetup paperSize="8" orientation="landscape" verticalDpi="0" r:id="rId1"/>
  <headerFooter>
    <oddHeader xml:space="preserve">&amp;C&amp;"Arial,Gras"&amp;28&amp;KC00000S&amp;22&amp;K00-042uivi &amp;KC00000C&amp;K00-042ontrats de &amp;KC00000T&amp;K00-042ravail 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rgb="FFFFC000"/>
  </sheetPr>
  <dimension ref="A1:P50"/>
  <sheetViews>
    <sheetView view="pageLayout" topLeftCell="E1" zoomScaleNormal="100" zoomScaleSheetLayoutView="74" workbookViewId="0">
      <selection activeCell="A7" sqref="A7:O14"/>
    </sheetView>
  </sheetViews>
  <sheetFormatPr baseColWidth="10" defaultRowHeight="12.75"/>
  <cols>
    <col min="1" max="1" width="7" customWidth="1"/>
    <col min="2" max="2" width="11.28515625" customWidth="1"/>
    <col min="3" max="3" width="9.42578125" customWidth="1"/>
    <col min="4" max="4" width="30" customWidth="1"/>
    <col min="5" max="5" width="22.42578125" customWidth="1"/>
    <col min="6" max="6" width="14.42578125" customWidth="1"/>
    <col min="7" max="7" width="23.140625" customWidth="1"/>
    <col min="8" max="8" width="13.5703125" customWidth="1"/>
    <col min="9" max="9" width="8.7109375" customWidth="1"/>
    <col min="10" max="10" width="4" customWidth="1"/>
    <col min="11" max="11" width="8.42578125" customWidth="1"/>
    <col min="12" max="12" width="13.28515625" customWidth="1"/>
    <col min="13" max="13" width="7.28515625" customWidth="1"/>
    <col min="14" max="14" width="12.85546875" customWidth="1"/>
    <col min="15" max="15" width="21.28515625" customWidth="1"/>
  </cols>
  <sheetData>
    <row r="1" spans="1:16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</row>
    <row r="2" spans="1:16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</row>
    <row r="3" spans="1:16" ht="15.75">
      <c r="A3" s="144" t="s">
        <v>7</v>
      </c>
      <c r="B3" s="144"/>
      <c r="C3" s="30"/>
      <c r="D3" s="26">
        <f ca="1">TODAY()</f>
        <v>40899</v>
      </c>
      <c r="E3" s="26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</row>
    <row r="4" spans="1:16" ht="13.5" thickBot="1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</row>
    <row r="5" spans="1:16" ht="15.75" customHeight="1">
      <c r="A5" s="7" t="s">
        <v>4</v>
      </c>
      <c r="B5" s="7" t="s">
        <v>0</v>
      </c>
      <c r="C5" s="7" t="s">
        <v>6</v>
      </c>
      <c r="D5" s="9" t="s">
        <v>1</v>
      </c>
      <c r="E5" s="129" t="s">
        <v>68</v>
      </c>
      <c r="F5" s="9" t="s">
        <v>22</v>
      </c>
      <c r="G5" s="9" t="s">
        <v>5</v>
      </c>
      <c r="H5" s="9" t="s">
        <v>6</v>
      </c>
      <c r="I5" s="9" t="s">
        <v>17</v>
      </c>
      <c r="J5" s="145" t="s">
        <v>14</v>
      </c>
      <c r="K5" s="146"/>
      <c r="L5" s="9" t="s">
        <v>19</v>
      </c>
      <c r="M5" s="9" t="s">
        <v>11</v>
      </c>
      <c r="N5" s="9" t="s">
        <v>20</v>
      </c>
      <c r="O5" s="9" t="s">
        <v>24</v>
      </c>
    </row>
    <row r="6" spans="1:16" ht="12.75" customHeight="1" thickBot="1">
      <c r="A6" s="40"/>
      <c r="B6" s="40"/>
      <c r="C6" s="40"/>
      <c r="D6" s="40"/>
      <c r="E6" s="40"/>
      <c r="F6" s="42" t="s">
        <v>23</v>
      </c>
      <c r="G6" s="42"/>
      <c r="H6" s="42"/>
      <c r="I6" s="42" t="s">
        <v>18</v>
      </c>
      <c r="J6" s="46">
        <v>4</v>
      </c>
      <c r="K6" s="47" t="s">
        <v>15</v>
      </c>
      <c r="L6" s="42" t="s">
        <v>18</v>
      </c>
      <c r="M6" s="42"/>
      <c r="N6" s="42" t="s">
        <v>21</v>
      </c>
      <c r="O6" s="42"/>
    </row>
    <row r="7" spans="1:16" ht="17.100000000000001" customHeight="1">
      <c r="A7" s="39">
        <v>10</v>
      </c>
      <c r="B7" s="39" t="s">
        <v>2</v>
      </c>
      <c r="C7" s="49">
        <v>2</v>
      </c>
      <c r="D7" s="51" t="s">
        <v>98</v>
      </c>
      <c r="E7" s="130" t="s">
        <v>79</v>
      </c>
      <c r="F7" s="55">
        <v>39442</v>
      </c>
      <c r="G7" s="41" t="str">
        <f ca="1">DATEDIF(F7,D3,"y")&amp;" ans "&amp;DATEDIF(F7,D3,"ym")&amp;" mois "&amp;DATEDIF(F7,D3,"md")&amp;" jours"</f>
        <v>3 ans 11 mois 26 jours</v>
      </c>
      <c r="H7" s="33" t="s">
        <v>25</v>
      </c>
      <c r="I7" s="33" t="s">
        <v>13</v>
      </c>
      <c r="J7" s="151" t="s">
        <v>10</v>
      </c>
      <c r="K7" s="151"/>
      <c r="L7" s="43" t="s">
        <v>26</v>
      </c>
      <c r="M7" s="44" t="s">
        <v>13</v>
      </c>
      <c r="N7" s="54" t="s">
        <v>16</v>
      </c>
      <c r="O7" s="45"/>
    </row>
    <row r="8" spans="1:16" ht="17.100000000000001" customHeight="1">
      <c r="A8" s="31">
        <v>19</v>
      </c>
      <c r="B8" s="31" t="s">
        <v>2</v>
      </c>
      <c r="C8" s="49">
        <v>2</v>
      </c>
      <c r="D8" s="51" t="s">
        <v>99</v>
      </c>
      <c r="E8" s="131" t="s">
        <v>83</v>
      </c>
      <c r="F8" s="50">
        <v>37098</v>
      </c>
      <c r="G8" s="32" t="str">
        <f ca="1">DATEDIF(F8,D3,"y")&amp;" ans "&amp;DATEDIF(F8,D3,"ym")&amp;" mois "&amp;DATEDIF(F8,D3,"md")&amp;" jours"</f>
        <v>10 ans 4 mois 26 jours</v>
      </c>
      <c r="H8" s="33" t="s">
        <v>25</v>
      </c>
      <c r="I8" s="33" t="s">
        <v>13</v>
      </c>
      <c r="J8" s="151" t="s">
        <v>10</v>
      </c>
      <c r="K8" s="151"/>
      <c r="L8" s="43" t="s">
        <v>26</v>
      </c>
      <c r="M8" s="44" t="s">
        <v>13</v>
      </c>
      <c r="N8" s="54" t="s">
        <v>16</v>
      </c>
      <c r="O8" s="35"/>
    </row>
    <row r="9" spans="1:16" ht="17.100000000000001" customHeight="1">
      <c r="A9" s="31">
        <v>33</v>
      </c>
      <c r="B9" s="31" t="s">
        <v>2</v>
      </c>
      <c r="C9" s="49">
        <v>2</v>
      </c>
      <c r="D9" s="51" t="s">
        <v>100</v>
      </c>
      <c r="E9" s="131" t="s">
        <v>80</v>
      </c>
      <c r="F9" s="50">
        <v>36312</v>
      </c>
      <c r="G9" s="32" t="str">
        <f ca="1">DATEDIF(F9,D3,"y")&amp;" ans "&amp;DATEDIF(F9,D3,"ym")&amp;" mois "&amp;DATEDIF(F9,D3,"md")&amp;" jours"</f>
        <v>12 ans 6 mois 21 jours</v>
      </c>
      <c r="H9" s="33" t="s">
        <v>25</v>
      </c>
      <c r="I9" s="33" t="s">
        <v>13</v>
      </c>
      <c r="J9" s="151" t="s">
        <v>10</v>
      </c>
      <c r="K9" s="151"/>
      <c r="L9" s="43" t="s">
        <v>26</v>
      </c>
      <c r="M9" s="44" t="s">
        <v>13</v>
      </c>
      <c r="N9" s="54" t="s">
        <v>16</v>
      </c>
      <c r="O9" s="37"/>
    </row>
    <row r="10" spans="1:16" ht="17.100000000000001" customHeight="1">
      <c r="A10" s="31">
        <v>44</v>
      </c>
      <c r="B10" s="31" t="s">
        <v>2</v>
      </c>
      <c r="C10" s="49">
        <v>2</v>
      </c>
      <c r="D10" s="51" t="s">
        <v>101</v>
      </c>
      <c r="E10" s="131" t="s">
        <v>81</v>
      </c>
      <c r="F10" s="50">
        <v>40862</v>
      </c>
      <c r="G10" s="32" t="str">
        <f ca="1">DATEDIF(F10,D3,"y")&amp;" ans "&amp;DATEDIF(F10,D3,"ym")&amp;" mois "&amp;DATEDIF(F10,D3,"md")&amp;" jours"</f>
        <v>0 ans 1 mois 7 jours</v>
      </c>
      <c r="H10" s="33" t="s">
        <v>30</v>
      </c>
      <c r="I10" s="33" t="s">
        <v>8</v>
      </c>
      <c r="J10" s="151">
        <f t="shared" ref="J10:J13" si="0">EDATE(F10,48)</f>
        <v>42323</v>
      </c>
      <c r="K10" s="151"/>
      <c r="L10" s="43">
        <v>40862</v>
      </c>
      <c r="M10" s="44">
        <v>6</v>
      </c>
      <c r="N10" s="54">
        <f t="shared" ref="N10:N14" si="1">EDATE(L10,M10)</f>
        <v>41044</v>
      </c>
      <c r="O10" s="37"/>
    </row>
    <row r="11" spans="1:16" ht="17.100000000000001" customHeight="1">
      <c r="A11" s="31">
        <v>45</v>
      </c>
      <c r="B11" s="31" t="s">
        <v>2</v>
      </c>
      <c r="C11" s="49">
        <v>2</v>
      </c>
      <c r="D11" s="51" t="s">
        <v>102</v>
      </c>
      <c r="E11" s="131" t="s">
        <v>73</v>
      </c>
      <c r="F11" s="50">
        <v>39748</v>
      </c>
      <c r="G11" s="32" t="str">
        <f ca="1">DATEDIF(F11,D3,"y")&amp;" ans "&amp;DATEDIF(F11,D3,"ym")&amp;" mois "&amp;DATEDIF(F11,D3,"md")&amp;" jours"</f>
        <v>3 ans 1 mois 25 jours</v>
      </c>
      <c r="H11" s="33" t="s">
        <v>25</v>
      </c>
      <c r="I11" s="33" t="s">
        <v>13</v>
      </c>
      <c r="J11" s="151">
        <f t="shared" si="0"/>
        <v>41209</v>
      </c>
      <c r="K11" s="151"/>
      <c r="L11" s="43" t="s">
        <v>26</v>
      </c>
      <c r="M11" s="44"/>
      <c r="N11" s="54" t="s">
        <v>16</v>
      </c>
      <c r="O11" s="35"/>
    </row>
    <row r="12" spans="1:16" ht="17.100000000000001" customHeight="1">
      <c r="A12" s="31">
        <v>47</v>
      </c>
      <c r="B12" s="31" t="s">
        <v>2</v>
      </c>
      <c r="C12" s="49">
        <v>2</v>
      </c>
      <c r="D12" s="51" t="s">
        <v>103</v>
      </c>
      <c r="E12" s="131" t="s">
        <v>82</v>
      </c>
      <c r="F12" s="50">
        <v>39934</v>
      </c>
      <c r="G12" s="32" t="str">
        <f ca="1">DATEDIF(F12,D3,"y")&amp;" ans "&amp;DATEDIF(F12,D3,"ym")&amp;" mois "&amp;DATEDIF(F12,D3,"md")&amp;" jours"</f>
        <v>2 ans 7 mois 21 jours</v>
      </c>
      <c r="H12" s="33" t="s">
        <v>25</v>
      </c>
      <c r="I12" s="33" t="s">
        <v>13</v>
      </c>
      <c r="J12" s="151">
        <f t="shared" si="0"/>
        <v>41395</v>
      </c>
      <c r="K12" s="151"/>
      <c r="L12" s="43" t="s">
        <v>26</v>
      </c>
      <c r="M12" s="44"/>
      <c r="N12" s="54" t="s">
        <v>16</v>
      </c>
      <c r="O12" s="37"/>
    </row>
    <row r="13" spans="1:16" ht="17.100000000000001" customHeight="1">
      <c r="A13" s="31">
        <v>48</v>
      </c>
      <c r="B13" s="31" t="s">
        <v>2</v>
      </c>
      <c r="C13" s="49">
        <v>2</v>
      </c>
      <c r="D13" s="51" t="s">
        <v>104</v>
      </c>
      <c r="E13" s="131" t="s">
        <v>79</v>
      </c>
      <c r="F13" s="50">
        <v>39993</v>
      </c>
      <c r="G13" s="32" t="str">
        <f ca="1">DATEDIF(F13,D3,"y")&amp;" ans "&amp;DATEDIF(F13,D3,"ym")&amp;" mois "&amp;DATEDIF(F13,D3,"md")&amp;" jours"</f>
        <v>2 ans 5 mois 23 jours</v>
      </c>
      <c r="H13" s="33" t="s">
        <v>9</v>
      </c>
      <c r="I13" s="33" t="s">
        <v>8</v>
      </c>
      <c r="J13" s="151">
        <f t="shared" si="0"/>
        <v>41454</v>
      </c>
      <c r="K13" s="151"/>
      <c r="L13" s="43">
        <v>40805</v>
      </c>
      <c r="M13" s="44">
        <v>6</v>
      </c>
      <c r="N13" s="54">
        <f t="shared" si="1"/>
        <v>40987</v>
      </c>
      <c r="O13" s="37"/>
    </row>
    <row r="14" spans="1:16" ht="17.100000000000001" customHeight="1">
      <c r="A14" s="31">
        <v>50</v>
      </c>
      <c r="B14" s="31" t="s">
        <v>2</v>
      </c>
      <c r="C14" s="49">
        <v>2</v>
      </c>
      <c r="D14" s="51" t="s">
        <v>105</v>
      </c>
      <c r="E14" s="131" t="s">
        <v>76</v>
      </c>
      <c r="F14" s="50">
        <v>40798</v>
      </c>
      <c r="G14" s="32" t="str">
        <f ca="1">DATEDIF(F14,D3,"y")&amp;" ans "&amp;DATEDIF(F14,D3,"ym")&amp;" mois "&amp;DATEDIF(F14,D3,"md")&amp;" jours"</f>
        <v>0 ans 3 mois 10 jours</v>
      </c>
      <c r="H14" s="33" t="s">
        <v>9</v>
      </c>
      <c r="I14" s="33" t="s">
        <v>8</v>
      </c>
      <c r="J14" s="151">
        <f>EDATE(F14,48)</f>
        <v>42259</v>
      </c>
      <c r="K14" s="151"/>
      <c r="L14" s="43">
        <v>40798</v>
      </c>
      <c r="M14" s="44">
        <v>6</v>
      </c>
      <c r="N14" s="54">
        <f t="shared" si="1"/>
        <v>40980</v>
      </c>
      <c r="O14" s="37"/>
    </row>
    <row r="15" spans="1:16" ht="17.100000000000001" customHeight="1">
      <c r="A15" s="31"/>
      <c r="B15" s="31"/>
      <c r="C15" s="49"/>
      <c r="D15" s="51"/>
      <c r="E15" s="131"/>
      <c r="F15" s="48"/>
      <c r="G15" s="32"/>
      <c r="H15" s="33"/>
      <c r="I15" s="33"/>
      <c r="J15" s="151"/>
      <c r="K15" s="151"/>
      <c r="L15" s="43"/>
      <c r="M15" s="44"/>
      <c r="N15" s="54"/>
      <c r="O15" s="35"/>
    </row>
    <row r="16" spans="1:16" ht="17.100000000000001" customHeight="1">
      <c r="A16" s="31"/>
      <c r="B16" s="31"/>
      <c r="C16" s="49"/>
      <c r="D16" s="51"/>
      <c r="E16" s="131"/>
      <c r="F16" s="48"/>
      <c r="G16" s="32"/>
      <c r="H16" s="33"/>
      <c r="I16" s="33"/>
      <c r="J16" s="151"/>
      <c r="K16" s="151"/>
      <c r="L16" s="43"/>
      <c r="M16" s="44"/>
      <c r="N16" s="54"/>
      <c r="O16" s="37"/>
    </row>
    <row r="17" spans="1:16" ht="17.100000000000001" customHeight="1">
      <c r="A17" s="31"/>
      <c r="B17" s="31"/>
      <c r="C17" s="49"/>
      <c r="D17" s="51"/>
      <c r="E17" s="131"/>
      <c r="F17" s="48"/>
      <c r="G17" s="32"/>
      <c r="H17" s="33"/>
      <c r="I17" s="33"/>
      <c r="J17" s="151"/>
      <c r="K17" s="151"/>
      <c r="L17" s="43"/>
      <c r="M17" s="44"/>
      <c r="N17" s="54"/>
      <c r="O17" s="35"/>
    </row>
    <row r="18" spans="1:16" ht="17.100000000000001" customHeight="1">
      <c r="A18" s="31"/>
      <c r="B18" s="31"/>
      <c r="C18" s="49"/>
      <c r="D18" s="51"/>
      <c r="E18" s="131"/>
      <c r="F18" s="48"/>
      <c r="G18" s="32"/>
      <c r="H18" s="33"/>
      <c r="I18" s="33"/>
      <c r="J18" s="151"/>
      <c r="K18" s="151"/>
      <c r="L18" s="43"/>
      <c r="M18" s="44"/>
      <c r="N18" s="54"/>
      <c r="O18" s="35"/>
    </row>
    <row r="19" spans="1:16" ht="17.100000000000001" customHeight="1">
      <c r="A19" s="31"/>
      <c r="B19" s="31"/>
      <c r="C19" s="49"/>
      <c r="D19" s="51"/>
      <c r="E19" s="131"/>
      <c r="F19" s="48"/>
      <c r="G19" s="32"/>
      <c r="H19" s="33"/>
      <c r="I19" s="33"/>
      <c r="J19" s="151"/>
      <c r="K19" s="151"/>
      <c r="L19" s="36"/>
      <c r="M19" s="34"/>
      <c r="N19" s="54"/>
      <c r="O19" s="52"/>
    </row>
    <row r="20" spans="1:16" ht="17.100000000000001" customHeight="1">
      <c r="A20" s="31"/>
      <c r="B20" s="31"/>
      <c r="C20" s="49"/>
      <c r="D20" s="51"/>
      <c r="E20" s="131"/>
      <c r="F20" s="48"/>
      <c r="G20" s="32"/>
      <c r="H20" s="33"/>
      <c r="I20" s="33"/>
      <c r="J20" s="151"/>
      <c r="K20" s="151"/>
      <c r="L20" s="36"/>
      <c r="M20" s="34"/>
      <c r="N20" s="54"/>
      <c r="O20" s="52"/>
    </row>
    <row r="21" spans="1:16" ht="17.100000000000001" customHeight="1">
      <c r="A21" s="31"/>
      <c r="B21" s="31"/>
      <c r="C21" s="49"/>
      <c r="D21" s="51"/>
      <c r="E21" s="131"/>
      <c r="F21" s="48"/>
      <c r="G21" s="32"/>
      <c r="H21" s="33"/>
      <c r="I21" s="33"/>
      <c r="J21" s="151"/>
      <c r="K21" s="151"/>
      <c r="L21" s="43"/>
      <c r="M21" s="44"/>
      <c r="N21" s="54"/>
      <c r="O21" s="52"/>
    </row>
    <row r="22" spans="1:16" ht="17.100000000000001" customHeight="1">
      <c r="A22" s="31"/>
      <c r="B22" s="31"/>
      <c r="C22" s="49"/>
      <c r="D22" s="51"/>
      <c r="E22" s="131"/>
      <c r="F22" s="48"/>
      <c r="G22" s="32"/>
      <c r="H22" s="33"/>
      <c r="I22" s="33"/>
      <c r="J22" s="151"/>
      <c r="K22" s="151"/>
      <c r="L22" s="43"/>
      <c r="M22" s="44"/>
      <c r="N22" s="54"/>
      <c r="O22" s="52"/>
    </row>
    <row r="23" spans="1:16" ht="17.100000000000001" customHeight="1">
      <c r="A23" s="31"/>
      <c r="B23" s="31"/>
      <c r="C23" s="49"/>
      <c r="D23" s="51"/>
      <c r="E23" s="131"/>
      <c r="F23" s="48"/>
      <c r="G23" s="32"/>
      <c r="H23" s="33"/>
      <c r="I23" s="33"/>
      <c r="J23" s="151"/>
      <c r="K23" s="151"/>
      <c r="L23" s="43"/>
      <c r="M23" s="44"/>
      <c r="N23" s="54"/>
      <c r="O23" s="52"/>
    </row>
    <row r="24" spans="1:16" ht="17.100000000000001" customHeight="1">
      <c r="A24" s="31"/>
      <c r="B24" s="31"/>
      <c r="C24" s="49"/>
      <c r="D24" s="51"/>
      <c r="E24" s="131"/>
      <c r="F24" s="48"/>
      <c r="G24" s="32"/>
      <c r="H24" s="33"/>
      <c r="I24" s="33"/>
      <c r="J24" s="151"/>
      <c r="K24" s="151"/>
      <c r="L24" s="43"/>
      <c r="M24" s="44"/>
      <c r="N24" s="54"/>
      <c r="O24" s="52"/>
    </row>
    <row r="25" spans="1:16" ht="17.100000000000001" customHeight="1">
      <c r="A25" s="31"/>
      <c r="B25" s="31"/>
      <c r="C25" s="49"/>
      <c r="D25" s="51"/>
      <c r="E25" s="131"/>
      <c r="F25" s="48"/>
      <c r="G25" s="32"/>
      <c r="H25" s="33"/>
      <c r="I25" s="33"/>
      <c r="J25" s="151"/>
      <c r="K25" s="151"/>
      <c r="L25" s="43"/>
      <c r="M25" s="44"/>
      <c r="N25" s="54"/>
      <c r="O25" s="53"/>
    </row>
    <row r="26" spans="1:16" ht="17.100000000000001" customHeight="1">
      <c r="A26" s="31"/>
      <c r="B26" s="31"/>
      <c r="C26" s="49"/>
      <c r="D26" s="51"/>
      <c r="E26" s="131"/>
      <c r="F26" s="48"/>
      <c r="G26" s="32"/>
      <c r="H26" s="33"/>
      <c r="I26" s="33"/>
      <c r="J26" s="151"/>
      <c r="K26" s="151"/>
      <c r="L26" s="36"/>
      <c r="M26" s="34"/>
      <c r="N26" s="54"/>
      <c r="O26" s="52"/>
    </row>
    <row r="27" spans="1:16" ht="17.100000000000001" customHeight="1">
      <c r="A27" s="31"/>
      <c r="B27" s="31"/>
      <c r="C27" s="49"/>
      <c r="D27" s="51"/>
      <c r="E27" s="131"/>
      <c r="F27" s="48"/>
      <c r="G27" s="32"/>
      <c r="H27" s="33"/>
      <c r="I27" s="33"/>
      <c r="J27" s="151"/>
      <c r="K27" s="151"/>
      <c r="L27" s="36"/>
      <c r="M27" s="34"/>
      <c r="N27" s="54"/>
      <c r="O27" s="52"/>
    </row>
    <row r="28" spans="1:16" ht="15">
      <c r="A28" s="31"/>
      <c r="B28" s="31"/>
      <c r="C28" s="49"/>
      <c r="D28" s="51"/>
      <c r="E28" s="131"/>
      <c r="F28" s="48"/>
      <c r="G28" s="32"/>
      <c r="H28" s="33"/>
      <c r="I28" s="33"/>
      <c r="J28" s="151"/>
      <c r="K28" s="151"/>
      <c r="L28" s="36"/>
      <c r="M28" s="34"/>
      <c r="N28" s="54"/>
      <c r="O28" s="52"/>
      <c r="P28" s="25"/>
    </row>
    <row r="29" spans="1:16" ht="15">
      <c r="A29" s="31"/>
      <c r="B29" s="31"/>
      <c r="C29" s="49"/>
      <c r="D29" s="51"/>
      <c r="E29" s="131"/>
      <c r="F29" s="48"/>
      <c r="G29" s="32"/>
      <c r="H29" s="33"/>
      <c r="I29" s="33"/>
      <c r="J29" s="151"/>
      <c r="K29" s="151"/>
      <c r="L29" s="36"/>
      <c r="M29" s="34"/>
      <c r="N29" s="54"/>
      <c r="O29" s="52"/>
      <c r="P29" s="25"/>
    </row>
    <row r="30" spans="1:16" ht="15">
      <c r="A30" s="31"/>
      <c r="B30" s="31"/>
      <c r="C30" s="49"/>
      <c r="D30" s="51"/>
      <c r="E30" s="131"/>
      <c r="F30" s="48"/>
      <c r="G30" s="32"/>
      <c r="H30" s="33"/>
      <c r="I30" s="33"/>
      <c r="J30" s="151"/>
      <c r="K30" s="151"/>
      <c r="L30" s="36"/>
      <c r="M30" s="34"/>
      <c r="N30" s="54"/>
      <c r="O30" s="52"/>
      <c r="P30" s="25"/>
    </row>
    <row r="31" spans="1:16" ht="15">
      <c r="A31" s="31"/>
      <c r="B31" s="31"/>
      <c r="C31" s="49"/>
      <c r="D31" s="51"/>
      <c r="E31" s="131"/>
      <c r="F31" s="48"/>
      <c r="G31" s="32"/>
      <c r="H31" s="33"/>
      <c r="I31" s="33"/>
      <c r="J31" s="151"/>
      <c r="K31" s="151"/>
      <c r="L31" s="36"/>
      <c r="M31" s="34"/>
      <c r="N31" s="54"/>
      <c r="O31" s="52"/>
      <c r="P31" s="25"/>
    </row>
    <row r="32" spans="1:16" ht="15">
      <c r="A32" s="31"/>
      <c r="B32" s="31"/>
      <c r="C32" s="49"/>
      <c r="D32" s="51"/>
      <c r="E32" s="131"/>
      <c r="F32" s="48"/>
      <c r="G32" s="32"/>
      <c r="H32" s="33"/>
      <c r="I32" s="33"/>
      <c r="J32" s="151"/>
      <c r="K32" s="151"/>
      <c r="L32" s="36"/>
      <c r="M32" s="34"/>
      <c r="N32" s="54"/>
      <c r="O32" s="52"/>
      <c r="P32" s="25"/>
    </row>
    <row r="33" spans="1:16" ht="15">
      <c r="A33" s="31"/>
      <c r="B33" s="31"/>
      <c r="C33" s="49"/>
      <c r="D33" s="51"/>
      <c r="E33" s="131"/>
      <c r="F33" s="48"/>
      <c r="G33" s="32"/>
      <c r="H33" s="33"/>
      <c r="I33" s="33"/>
      <c r="J33" s="151"/>
      <c r="K33" s="151"/>
      <c r="L33" s="36"/>
      <c r="M33" s="34"/>
      <c r="N33" s="54"/>
      <c r="O33" s="37"/>
      <c r="P33" s="25"/>
    </row>
    <row r="34" spans="1:16" ht="15">
      <c r="A34" s="38"/>
      <c r="B34" s="31"/>
      <c r="C34" s="49"/>
      <c r="D34" s="51"/>
      <c r="E34" s="131"/>
      <c r="F34" s="48"/>
      <c r="G34" s="32"/>
      <c r="H34" s="33"/>
      <c r="I34" s="33"/>
      <c r="J34" s="151"/>
      <c r="K34" s="151"/>
      <c r="L34" s="36"/>
      <c r="M34" s="38"/>
      <c r="N34" s="54"/>
      <c r="O34" s="38"/>
      <c r="P34" s="25"/>
    </row>
    <row r="35" spans="1:16" ht="15">
      <c r="A35" s="38"/>
      <c r="B35" s="31"/>
      <c r="C35" s="38"/>
      <c r="D35" s="51"/>
      <c r="E35" s="131"/>
      <c r="F35" s="48"/>
      <c r="G35" s="32"/>
      <c r="H35" s="38"/>
      <c r="I35" s="33"/>
      <c r="J35" s="151"/>
      <c r="K35" s="151"/>
      <c r="L35" s="36"/>
      <c r="M35" s="38"/>
      <c r="N35" s="54"/>
      <c r="O35" s="38"/>
      <c r="P35" s="25"/>
    </row>
    <row r="36" spans="1:16" ht="15">
      <c r="A36" s="38"/>
      <c r="B36" s="31"/>
      <c r="C36" s="38"/>
      <c r="D36" s="51"/>
      <c r="E36" s="131"/>
      <c r="F36" s="48"/>
      <c r="G36" s="32"/>
      <c r="H36" s="38"/>
      <c r="I36" s="33"/>
      <c r="J36" s="151"/>
      <c r="K36" s="151"/>
      <c r="L36" s="36"/>
      <c r="M36" s="38"/>
      <c r="N36" s="54"/>
      <c r="O36" s="38"/>
      <c r="P36" s="25"/>
    </row>
    <row r="37" spans="1:16" ht="15">
      <c r="A37" s="38"/>
      <c r="B37" s="31"/>
      <c r="C37" s="38"/>
      <c r="D37" s="51"/>
      <c r="E37" s="131"/>
      <c r="F37" s="48"/>
      <c r="G37" s="32"/>
      <c r="H37" s="38"/>
      <c r="I37" s="33"/>
      <c r="J37" s="151"/>
      <c r="K37" s="151"/>
      <c r="L37" s="36"/>
      <c r="M37" s="38"/>
      <c r="N37" s="54"/>
      <c r="O37" s="38"/>
      <c r="P37" s="25"/>
    </row>
    <row r="38" spans="1:16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</row>
    <row r="39" spans="1:16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</row>
    <row r="40" spans="1:16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</row>
    <row r="41" spans="1:16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</row>
    <row r="42" spans="1:16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</row>
    <row r="43" spans="1:16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</row>
    <row r="44" spans="1:16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</row>
    <row r="45" spans="1:16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</row>
    <row r="46" spans="1:16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</row>
    <row r="47" spans="1:16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</row>
    <row r="48" spans="1:16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</row>
    <row r="49" spans="1:16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</row>
    <row r="50" spans="1:16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</row>
  </sheetData>
  <mergeCells count="33">
    <mergeCell ref="J16:K16"/>
    <mergeCell ref="A3:B3"/>
    <mergeCell ref="J5:K5"/>
    <mergeCell ref="J7:K7"/>
    <mergeCell ref="J8:K8"/>
    <mergeCell ref="J9:K9"/>
    <mergeCell ref="J10:K10"/>
    <mergeCell ref="J11:K11"/>
    <mergeCell ref="J12:K12"/>
    <mergeCell ref="J13:K13"/>
    <mergeCell ref="J14:K14"/>
    <mergeCell ref="J15:K15"/>
    <mergeCell ref="J28:K28"/>
    <mergeCell ref="J17:K17"/>
    <mergeCell ref="J18:K18"/>
    <mergeCell ref="J19:K19"/>
    <mergeCell ref="J20:K20"/>
    <mergeCell ref="J21:K21"/>
    <mergeCell ref="J22:K22"/>
    <mergeCell ref="J23:K23"/>
    <mergeCell ref="J24:K24"/>
    <mergeCell ref="J25:K25"/>
    <mergeCell ref="J26:K26"/>
    <mergeCell ref="J27:K27"/>
    <mergeCell ref="J35:K35"/>
    <mergeCell ref="J36:K36"/>
    <mergeCell ref="J37:K37"/>
    <mergeCell ref="J29:K29"/>
    <mergeCell ref="J30:K30"/>
    <mergeCell ref="J31:K31"/>
    <mergeCell ref="J32:K32"/>
    <mergeCell ref="J33:K33"/>
    <mergeCell ref="J34:K34"/>
  </mergeCells>
  <conditionalFormatting sqref="C7:C32">
    <cfRule type="iconSet" priority="8">
      <iconSet iconSet="3Symbols2">
        <cfvo type="percent" val="0"/>
        <cfvo type="num" val="1"/>
        <cfvo type="num" val="2"/>
      </iconSet>
    </cfRule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C33:C34">
    <cfRule type="iconSet" priority="6">
      <iconSet iconSet="3Symbols2">
        <cfvo type="percent" val="0"/>
        <cfvo type="num" val="1"/>
        <cfvo type="num" val="2"/>
      </iconSet>
    </cfRule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H7:H37">
    <cfRule type="containsText" dxfId="14" priority="4" operator="containsText" text="Contractuelle">
      <formula>NOT(ISERROR(SEARCH("Contractuelle",H7)))</formula>
    </cfRule>
    <cfRule type="containsText" dxfId="13" priority="5" operator="containsText" text="Titulaire">
      <formula>NOT(ISERROR(SEARCH("Titulaire",H7)))</formula>
    </cfRule>
  </conditionalFormatting>
  <conditionalFormatting sqref="N7:N37">
    <cfRule type="timePeriod" dxfId="12" priority="2" timePeriod="thisMonth">
      <formula>AND(MONTH(N7)=MONTH(TODAY()),YEAR(N7)=YEAR(TODAY()))</formula>
    </cfRule>
    <cfRule type="timePeriod" dxfId="11" priority="3" timePeriod="thisMonth">
      <formula>AND(MONTH(N7)=MONTH(TODAY()),YEAR(N7)=YEAR(TODAY()))</formula>
    </cfRule>
  </conditionalFormatting>
  <conditionalFormatting sqref="N33">
    <cfRule type="timePeriod" dxfId="10" priority="1" timePeriod="thisMonth">
      <formula>AND(MONTH(N33)=MONTH(TODAY()),YEAR(N33)=YEAR(TODAY()))</formula>
    </cfRule>
  </conditionalFormatting>
  <pageMargins left="0.23622047244094491" right="0.23622047244094491" top="0.94488188976377963" bottom="0.74803149606299213" header="0.31496062992125984" footer="0.31496062992125984"/>
  <pageSetup paperSize="8" orientation="landscape" verticalDpi="0" r:id="rId1"/>
  <headerFooter>
    <oddHeader xml:space="preserve">&amp;C&amp;"Arial,Gras"&amp;28&amp;KC00000S&amp;22&amp;K00-035uivi &amp;KC00000C&amp;K00-035ontrats de &amp;KC00000T&amp;K00-035ravail &amp;RMF : 
CNSS :147438-95 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>
    <tabColor theme="1"/>
  </sheetPr>
  <dimension ref="A1:P50"/>
  <sheetViews>
    <sheetView view="pageLayout" zoomScaleNormal="100" zoomScaleSheetLayoutView="74" workbookViewId="0">
      <selection activeCell="D14" sqref="D14"/>
    </sheetView>
  </sheetViews>
  <sheetFormatPr baseColWidth="10" defaultRowHeight="12.75"/>
  <cols>
    <col min="1" max="1" width="7" customWidth="1"/>
    <col min="2" max="2" width="11.28515625" customWidth="1"/>
    <col min="3" max="3" width="9.42578125" customWidth="1"/>
    <col min="4" max="4" width="27.28515625" customWidth="1"/>
    <col min="5" max="5" width="25.7109375" customWidth="1"/>
    <col min="6" max="6" width="14.42578125" customWidth="1"/>
    <col min="7" max="7" width="22.42578125" customWidth="1"/>
    <col min="8" max="8" width="14.7109375" customWidth="1"/>
    <col min="9" max="9" width="8.140625" customWidth="1"/>
    <col min="10" max="10" width="4" customWidth="1"/>
    <col min="11" max="11" width="8" customWidth="1"/>
    <col min="12" max="12" width="11" customWidth="1"/>
    <col min="13" max="13" width="6.85546875" customWidth="1"/>
    <col min="14" max="14" width="11.42578125" customWidth="1"/>
    <col min="15" max="15" width="26.42578125" customWidth="1"/>
  </cols>
  <sheetData>
    <row r="1" spans="1:16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</row>
    <row r="2" spans="1:16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</row>
    <row r="3" spans="1:16" ht="15.75">
      <c r="A3" s="144" t="s">
        <v>7</v>
      </c>
      <c r="B3" s="144"/>
      <c r="C3" s="139"/>
      <c r="D3" s="26">
        <f ca="1">TODAY()</f>
        <v>40899</v>
      </c>
      <c r="E3" s="26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</row>
    <row r="4" spans="1:16" ht="13.5" thickBot="1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</row>
    <row r="5" spans="1:16" ht="12.75" customHeight="1">
      <c r="A5" s="7" t="s">
        <v>4</v>
      </c>
      <c r="B5" s="7" t="s">
        <v>0</v>
      </c>
      <c r="C5" s="7" t="s">
        <v>6</v>
      </c>
      <c r="D5" s="9" t="s">
        <v>1</v>
      </c>
      <c r="E5" s="129" t="s">
        <v>68</v>
      </c>
      <c r="F5" s="9" t="s">
        <v>22</v>
      </c>
      <c r="G5" s="9" t="s">
        <v>5</v>
      </c>
      <c r="H5" s="9" t="s">
        <v>6</v>
      </c>
      <c r="I5" s="9" t="s">
        <v>17</v>
      </c>
      <c r="J5" s="145" t="s">
        <v>14</v>
      </c>
      <c r="K5" s="146"/>
      <c r="L5" s="9" t="s">
        <v>19</v>
      </c>
      <c r="M5" s="9" t="s">
        <v>11</v>
      </c>
      <c r="N5" s="9" t="s">
        <v>20</v>
      </c>
      <c r="O5" s="9" t="s">
        <v>24</v>
      </c>
    </row>
    <row r="6" spans="1:16" ht="12.75" customHeight="1" thickBot="1">
      <c r="A6" s="8"/>
      <c r="B6" s="8"/>
      <c r="C6" s="8"/>
      <c r="D6" s="8"/>
      <c r="E6" s="8"/>
      <c r="F6" s="10" t="s">
        <v>23</v>
      </c>
      <c r="G6" s="10"/>
      <c r="H6" s="10"/>
      <c r="I6" s="10" t="s">
        <v>18</v>
      </c>
      <c r="J6" s="11">
        <v>4</v>
      </c>
      <c r="K6" s="12" t="s">
        <v>15</v>
      </c>
      <c r="L6" s="10" t="s">
        <v>18</v>
      </c>
      <c r="M6" s="10"/>
      <c r="N6" s="10" t="s">
        <v>21</v>
      </c>
      <c r="O6" s="10"/>
    </row>
    <row r="7" spans="1:16" ht="17.100000000000001" customHeight="1">
      <c r="A7" s="23">
        <v>1</v>
      </c>
      <c r="B7" s="1" t="s">
        <v>2</v>
      </c>
      <c r="C7" s="28">
        <v>2</v>
      </c>
      <c r="D7" s="17" t="s">
        <v>112</v>
      </c>
      <c r="E7" s="17" t="s">
        <v>71</v>
      </c>
      <c r="F7" s="21">
        <v>35684</v>
      </c>
      <c r="G7" s="13" t="str">
        <f ca="1">DATEDIF(F7,D3,"y")&amp;" ans "&amp;DATEDIF(F7,D3,"ym")&amp;" mois "&amp;DATEDIF(F7,D3,"md")&amp;" jours"</f>
        <v>14 ans 3 mois 11 jours</v>
      </c>
      <c r="H7" s="19" t="s">
        <v>29</v>
      </c>
      <c r="I7" s="19" t="s">
        <v>10</v>
      </c>
      <c r="J7" s="147" t="s">
        <v>16</v>
      </c>
      <c r="K7" s="147"/>
      <c r="L7" s="15" t="s">
        <v>12</v>
      </c>
      <c r="M7" s="5" t="s">
        <v>13</v>
      </c>
      <c r="N7" s="15" t="s">
        <v>10</v>
      </c>
      <c r="O7" s="3"/>
    </row>
    <row r="8" spans="1:16" ht="17.100000000000001" customHeight="1">
      <c r="A8" s="24">
        <v>15</v>
      </c>
      <c r="B8" s="2" t="s">
        <v>3</v>
      </c>
      <c r="C8" s="29">
        <v>2</v>
      </c>
      <c r="D8" s="18" t="s">
        <v>113</v>
      </c>
      <c r="E8" s="18" t="s">
        <v>72</v>
      </c>
      <c r="F8" s="22">
        <v>40385</v>
      </c>
      <c r="G8" s="14" t="str">
        <f ca="1">DATEDIF(F8,D3,"y")&amp;" ans "&amp;DATEDIF(F8,D3,"ym")&amp;" mois "&amp;DATEDIF(F8,D3,"md")&amp;" jours"</f>
        <v>1 ans 4 mois 26 jours</v>
      </c>
      <c r="H8" s="20" t="s">
        <v>9</v>
      </c>
      <c r="I8" s="20" t="s">
        <v>8</v>
      </c>
      <c r="J8" s="143">
        <f>EDATE(F8,48)</f>
        <v>41846</v>
      </c>
      <c r="K8" s="143" t="e">
        <f>EDATE(I8,J8)</f>
        <v>#VALUE!</v>
      </c>
      <c r="L8" s="16">
        <v>40878</v>
      </c>
      <c r="M8" s="6">
        <v>3</v>
      </c>
      <c r="N8" s="16">
        <f>EDATE(L8,M8)</f>
        <v>40969</v>
      </c>
      <c r="O8" s="3"/>
    </row>
    <row r="9" spans="1:16" ht="17.100000000000001" customHeight="1">
      <c r="A9" s="24">
        <v>19</v>
      </c>
      <c r="B9" s="2" t="s">
        <v>3</v>
      </c>
      <c r="C9" s="29">
        <v>2</v>
      </c>
      <c r="D9" s="18" t="s">
        <v>114</v>
      </c>
      <c r="E9" s="18" t="s">
        <v>72</v>
      </c>
      <c r="F9" s="22">
        <v>40448</v>
      </c>
      <c r="G9" s="14" t="str">
        <f ca="1">DATEDIF(F9,D3,"y")&amp;" ans "&amp;DATEDIF(F9,D3,"ym")&amp;" mois "&amp;DATEDIF(F9,D3,"md")&amp;" jours"</f>
        <v>1 ans 2 mois 25 jours</v>
      </c>
      <c r="H9" s="20" t="s">
        <v>9</v>
      </c>
      <c r="I9" s="20" t="s">
        <v>8</v>
      </c>
      <c r="J9" s="143">
        <f t="shared" ref="J9:J11" si="0">EDATE(F9,48)</f>
        <v>41909</v>
      </c>
      <c r="K9" s="143" t="e">
        <f t="shared" ref="K9:K11" si="1">EDATE(I9,J9)</f>
        <v>#VALUE!</v>
      </c>
      <c r="L9" s="16">
        <v>40648</v>
      </c>
      <c r="M9" s="6">
        <v>9</v>
      </c>
      <c r="N9" s="16">
        <f t="shared" ref="N9:N11" si="2">EDATE(L9,M9)</f>
        <v>40923</v>
      </c>
      <c r="O9" s="4"/>
    </row>
    <row r="10" spans="1:16" ht="17.100000000000001" customHeight="1">
      <c r="A10" s="24">
        <v>44</v>
      </c>
      <c r="B10" s="2" t="s">
        <v>3</v>
      </c>
      <c r="C10" s="29">
        <v>2</v>
      </c>
      <c r="D10" s="18" t="s">
        <v>115</v>
      </c>
      <c r="E10" s="18" t="s">
        <v>72</v>
      </c>
      <c r="F10" s="22">
        <v>40798</v>
      </c>
      <c r="G10" s="14" t="str">
        <f ca="1">DATEDIF(F10,D3,"y")&amp;" ans "&amp;DATEDIF(F10,D3,"ym")&amp;" mois "&amp;DATEDIF(F10,D3,"md")&amp;" jours"</f>
        <v>0 ans 3 mois 10 jours</v>
      </c>
      <c r="H10" s="20" t="s">
        <v>9</v>
      </c>
      <c r="I10" s="20" t="s">
        <v>8</v>
      </c>
      <c r="J10" s="143">
        <f t="shared" si="0"/>
        <v>42259</v>
      </c>
      <c r="K10" s="143" t="e">
        <f t="shared" si="1"/>
        <v>#VALUE!</v>
      </c>
      <c r="L10" s="16">
        <v>40768</v>
      </c>
      <c r="M10" s="6">
        <v>6</v>
      </c>
      <c r="N10" s="16">
        <f t="shared" si="2"/>
        <v>40952</v>
      </c>
      <c r="O10" s="4"/>
    </row>
    <row r="11" spans="1:16" ht="17.100000000000001" customHeight="1">
      <c r="A11" s="24">
        <v>69</v>
      </c>
      <c r="B11" s="2" t="s">
        <v>3</v>
      </c>
      <c r="C11" s="29">
        <v>2</v>
      </c>
      <c r="D11" s="18" t="s">
        <v>116</v>
      </c>
      <c r="E11" s="18" t="s">
        <v>72</v>
      </c>
      <c r="F11" s="22">
        <v>39533</v>
      </c>
      <c r="G11" s="14" t="str">
        <f ca="1">DATEDIF(F11,D3,"y")&amp;" ans "&amp;DATEDIF(F11,D3,"ym")&amp;" mois "&amp;DATEDIF(F11,D3,"md")&amp;" jours"</f>
        <v>3 ans 8 mois 26 jours</v>
      </c>
      <c r="H11" s="20" t="s">
        <v>9</v>
      </c>
      <c r="I11" s="20" t="s">
        <v>8</v>
      </c>
      <c r="J11" s="143">
        <f t="shared" si="0"/>
        <v>40994</v>
      </c>
      <c r="K11" s="143" t="e">
        <f t="shared" si="1"/>
        <v>#VALUE!</v>
      </c>
      <c r="L11" s="16">
        <v>40884</v>
      </c>
      <c r="M11" s="6">
        <v>9</v>
      </c>
      <c r="N11" s="16">
        <f t="shared" si="2"/>
        <v>41159</v>
      </c>
      <c r="O11" s="3"/>
    </row>
    <row r="12" spans="1:16" ht="17.100000000000001" customHeight="1">
      <c r="A12" s="24"/>
      <c r="B12" s="2"/>
      <c r="C12" s="29"/>
      <c r="D12" s="18"/>
      <c r="E12" s="18"/>
      <c r="F12" s="22"/>
      <c r="G12" s="14"/>
      <c r="H12" s="20"/>
      <c r="I12" s="20"/>
      <c r="J12" s="143"/>
      <c r="K12" s="143"/>
      <c r="L12" s="16"/>
      <c r="M12" s="6"/>
      <c r="N12" s="16"/>
      <c r="O12" s="4"/>
    </row>
    <row r="13" spans="1:16" ht="17.100000000000001" customHeight="1">
      <c r="A13" s="24"/>
      <c r="B13" s="2"/>
      <c r="C13" s="29"/>
      <c r="D13" s="18"/>
      <c r="E13" s="18"/>
      <c r="F13" s="22"/>
      <c r="G13" s="14"/>
      <c r="H13" s="20"/>
      <c r="I13" s="20"/>
      <c r="J13" s="143"/>
      <c r="K13" s="143"/>
      <c r="L13" s="16"/>
      <c r="M13" s="6"/>
      <c r="N13" s="16"/>
      <c r="O13" s="3"/>
    </row>
    <row r="14" spans="1:16" ht="17.100000000000001" customHeight="1">
      <c r="A14" s="24"/>
      <c r="B14" s="2"/>
      <c r="C14" s="29"/>
      <c r="D14" s="18"/>
      <c r="E14" s="18"/>
      <c r="F14" s="22"/>
      <c r="G14" s="14"/>
      <c r="H14" s="20"/>
      <c r="I14" s="20"/>
      <c r="J14" s="143"/>
      <c r="K14" s="143"/>
      <c r="L14" s="16"/>
      <c r="M14" s="6"/>
      <c r="N14" s="16"/>
      <c r="O14" s="4"/>
    </row>
    <row r="15" spans="1:16" ht="17.100000000000001" customHeight="1">
      <c r="A15" s="24"/>
      <c r="B15" s="2"/>
      <c r="C15" s="29"/>
      <c r="D15" s="18"/>
      <c r="E15" s="18"/>
      <c r="F15" s="22"/>
      <c r="G15" s="14"/>
      <c r="H15" s="20"/>
      <c r="I15" s="20"/>
      <c r="J15" s="148"/>
      <c r="K15" s="148"/>
      <c r="L15" s="16"/>
      <c r="M15" s="6"/>
      <c r="N15" s="16"/>
      <c r="O15" s="3"/>
    </row>
    <row r="16" spans="1:16" ht="17.100000000000001" customHeight="1">
      <c r="A16" s="24"/>
      <c r="B16" s="2"/>
      <c r="C16" s="29"/>
      <c r="D16" s="18"/>
      <c r="E16" s="18"/>
      <c r="F16" s="22"/>
      <c r="G16" s="14"/>
      <c r="H16" s="20"/>
      <c r="I16" s="20"/>
      <c r="J16" s="143"/>
      <c r="K16" s="143"/>
      <c r="L16" s="16"/>
      <c r="M16" s="6"/>
      <c r="N16" s="16"/>
      <c r="O16" s="4"/>
    </row>
    <row r="17" spans="1:15" ht="17.100000000000001" customHeight="1">
      <c r="A17" s="24"/>
      <c r="B17" s="2"/>
      <c r="C17" s="29"/>
      <c r="D17" s="18"/>
      <c r="E17" s="18"/>
      <c r="F17" s="22"/>
      <c r="G17" s="14"/>
      <c r="H17" s="20"/>
      <c r="I17" s="20"/>
      <c r="J17" s="143"/>
      <c r="K17" s="143"/>
      <c r="L17" s="16"/>
      <c r="M17" s="6"/>
      <c r="N17" s="16"/>
      <c r="O17" s="4"/>
    </row>
    <row r="18" spans="1:15" ht="17.100000000000001" customHeight="1">
      <c r="A18" s="24"/>
      <c r="B18" s="2"/>
      <c r="C18" s="29"/>
      <c r="D18" s="18"/>
      <c r="E18" s="18"/>
      <c r="F18" s="22"/>
      <c r="G18" s="14"/>
      <c r="H18" s="20"/>
      <c r="I18" s="20"/>
      <c r="J18" s="148"/>
      <c r="K18" s="148"/>
      <c r="L18" s="16"/>
      <c r="M18" s="6"/>
      <c r="N18" s="16"/>
      <c r="O18" s="3"/>
    </row>
    <row r="19" spans="1:15" ht="17.100000000000001" customHeight="1">
      <c r="A19" s="24"/>
      <c r="B19" s="2"/>
      <c r="C19" s="29"/>
      <c r="D19" s="18"/>
      <c r="E19" s="18"/>
      <c r="F19" s="22"/>
      <c r="G19" s="14"/>
      <c r="H19" s="20"/>
      <c r="I19" s="20"/>
      <c r="J19" s="143"/>
      <c r="K19" s="143"/>
      <c r="L19" s="16"/>
      <c r="M19" s="6"/>
      <c r="N19" s="16"/>
      <c r="O19" s="3"/>
    </row>
    <row r="20" spans="1:15" ht="17.100000000000001" customHeight="1">
      <c r="A20" s="24"/>
      <c r="B20" s="2"/>
      <c r="C20" s="29"/>
      <c r="D20" s="18"/>
      <c r="E20" s="18"/>
      <c r="F20" s="22"/>
      <c r="G20" s="14"/>
      <c r="H20" s="20"/>
      <c r="I20" s="20"/>
      <c r="J20" s="143"/>
      <c r="K20" s="143"/>
      <c r="L20" s="16"/>
      <c r="M20" s="6"/>
      <c r="N20" s="16"/>
      <c r="O20" s="3"/>
    </row>
    <row r="21" spans="1:15" ht="17.100000000000001" customHeight="1">
      <c r="A21" s="24"/>
      <c r="B21" s="2"/>
      <c r="C21" s="29"/>
      <c r="D21" s="18"/>
      <c r="E21" s="18"/>
      <c r="F21" s="22"/>
      <c r="G21" s="14"/>
      <c r="H21" s="20"/>
      <c r="I21" s="20"/>
      <c r="J21" s="143"/>
      <c r="K21" s="143"/>
      <c r="L21" s="137"/>
      <c r="M21" s="138"/>
      <c r="N21" s="137"/>
      <c r="O21" s="4"/>
    </row>
    <row r="22" spans="1:15" ht="17.100000000000001" customHeight="1">
      <c r="A22" s="24"/>
      <c r="B22" s="2"/>
      <c r="C22" s="29"/>
      <c r="D22" s="18"/>
      <c r="E22" s="18"/>
      <c r="F22" s="22"/>
      <c r="G22" s="14"/>
      <c r="H22" s="20"/>
      <c r="I22" s="20"/>
      <c r="J22" s="143"/>
      <c r="K22" s="143"/>
      <c r="L22" s="16"/>
      <c r="M22" s="6"/>
      <c r="N22" s="16"/>
      <c r="O22" s="4"/>
    </row>
    <row r="23" spans="1:15" ht="17.100000000000001" customHeight="1">
      <c r="A23" s="24"/>
      <c r="B23" s="2"/>
      <c r="C23" s="29"/>
      <c r="D23" s="18"/>
      <c r="E23" s="18"/>
      <c r="F23" s="22"/>
      <c r="G23" s="14"/>
      <c r="H23" s="20"/>
      <c r="I23" s="20"/>
      <c r="J23" s="143"/>
      <c r="K23" s="143"/>
      <c r="L23" s="16"/>
      <c r="M23" s="6"/>
      <c r="N23" s="16"/>
      <c r="O23" s="4"/>
    </row>
    <row r="24" spans="1:15" ht="17.100000000000001" customHeight="1">
      <c r="A24" s="24"/>
      <c r="B24" s="2"/>
      <c r="C24" s="29"/>
      <c r="D24" s="18"/>
      <c r="E24" s="18"/>
      <c r="F24" s="22"/>
      <c r="G24" s="14"/>
      <c r="H24" s="20"/>
      <c r="I24" s="20"/>
      <c r="J24" s="143"/>
      <c r="K24" s="143"/>
      <c r="L24" s="16"/>
      <c r="M24" s="6"/>
      <c r="N24" s="16"/>
      <c r="O24" s="4"/>
    </row>
    <row r="25" spans="1:15" ht="17.100000000000001" customHeight="1">
      <c r="A25" s="24"/>
      <c r="B25" s="2"/>
      <c r="C25" s="29"/>
      <c r="D25" s="18"/>
      <c r="E25" s="18"/>
      <c r="F25" s="22"/>
      <c r="G25" s="14"/>
      <c r="H25" s="20"/>
      <c r="I25" s="20"/>
      <c r="J25" s="143"/>
      <c r="K25" s="143"/>
      <c r="L25" s="16"/>
      <c r="M25" s="6"/>
      <c r="N25" s="16"/>
      <c r="O25" s="4"/>
    </row>
    <row r="26" spans="1:15" ht="17.100000000000001" customHeight="1">
      <c r="A26" s="24"/>
      <c r="B26" s="2"/>
      <c r="C26" s="29"/>
      <c r="D26" s="18"/>
      <c r="E26" s="18"/>
      <c r="F26" s="22"/>
      <c r="G26" s="14"/>
      <c r="H26" s="20"/>
      <c r="I26" s="20"/>
      <c r="J26" s="143"/>
      <c r="K26" s="143"/>
      <c r="L26" s="16"/>
      <c r="M26" s="6"/>
      <c r="N26" s="16"/>
      <c r="O26" s="4"/>
    </row>
    <row r="27" spans="1:15" ht="17.100000000000001" customHeight="1">
      <c r="A27" s="24"/>
      <c r="B27" s="2"/>
      <c r="C27" s="29"/>
      <c r="D27" s="18"/>
      <c r="E27" s="18"/>
      <c r="F27" s="22"/>
      <c r="G27" s="14"/>
      <c r="H27" s="20"/>
      <c r="I27" s="20"/>
      <c r="J27" s="143"/>
      <c r="K27" s="143"/>
      <c r="L27" s="16"/>
      <c r="M27" s="6"/>
      <c r="N27" s="16"/>
      <c r="O27" s="3"/>
    </row>
    <row r="28" spans="1:15" ht="15">
      <c r="A28" s="24"/>
      <c r="B28" s="2"/>
      <c r="C28" s="29"/>
      <c r="D28" s="18"/>
      <c r="E28" s="18"/>
      <c r="F28" s="22"/>
      <c r="G28" s="14"/>
      <c r="H28" s="20"/>
      <c r="I28" s="20"/>
      <c r="J28" s="143"/>
      <c r="K28" s="143"/>
      <c r="L28" s="16"/>
      <c r="M28" s="6"/>
      <c r="N28" s="16"/>
      <c r="O28" s="3"/>
    </row>
    <row r="29" spans="1:15" ht="15">
      <c r="A29" s="24"/>
      <c r="B29" s="2"/>
      <c r="C29" s="29"/>
      <c r="D29" s="18"/>
      <c r="E29" s="18"/>
      <c r="F29" s="22"/>
      <c r="G29" s="14"/>
      <c r="H29" s="20"/>
      <c r="I29" s="20"/>
      <c r="J29" s="143"/>
      <c r="K29" s="143"/>
      <c r="L29" s="16"/>
      <c r="M29" s="6"/>
      <c r="N29" s="16"/>
      <c r="O29" s="3"/>
    </row>
    <row r="30" spans="1:15" ht="15">
      <c r="A30" s="24"/>
      <c r="B30" s="2"/>
      <c r="C30" s="29"/>
      <c r="D30" s="18"/>
      <c r="E30" s="18"/>
      <c r="F30" s="22"/>
      <c r="G30" s="14"/>
      <c r="H30" s="20"/>
      <c r="I30" s="20"/>
      <c r="J30" s="143"/>
      <c r="K30" s="143"/>
      <c r="L30" s="16"/>
      <c r="M30" s="6"/>
      <c r="N30" s="16"/>
      <c r="O30" s="3"/>
    </row>
    <row r="31" spans="1:15" ht="15">
      <c r="A31" s="24"/>
      <c r="B31" s="2"/>
      <c r="C31" s="29"/>
      <c r="D31" s="18"/>
      <c r="E31" s="18"/>
      <c r="F31" s="22"/>
      <c r="G31" s="14"/>
      <c r="H31" s="20"/>
      <c r="I31" s="20"/>
      <c r="J31" s="143"/>
      <c r="K31" s="143"/>
      <c r="L31" s="16"/>
      <c r="M31" s="6"/>
      <c r="N31" s="16"/>
      <c r="O31" s="3"/>
    </row>
    <row r="32" spans="1:15" ht="15">
      <c r="A32" s="24"/>
      <c r="B32" s="2"/>
      <c r="C32" s="29"/>
      <c r="D32" s="18"/>
      <c r="E32" s="18"/>
      <c r="F32" s="22"/>
      <c r="G32" s="14"/>
      <c r="H32" s="20"/>
      <c r="I32" s="20"/>
      <c r="J32" s="143"/>
      <c r="K32" s="143"/>
      <c r="L32" s="16"/>
      <c r="M32" s="6"/>
      <c r="N32" s="16"/>
      <c r="O32" s="3"/>
    </row>
    <row r="33" spans="1:16" ht="15">
      <c r="A33" s="24"/>
      <c r="B33" s="2"/>
      <c r="C33" s="29"/>
      <c r="D33" s="18"/>
      <c r="E33" s="18"/>
      <c r="F33" s="22"/>
      <c r="G33" s="14"/>
      <c r="H33" s="20"/>
      <c r="I33" s="20"/>
      <c r="J33" s="143"/>
      <c r="K33" s="143"/>
      <c r="L33" s="16"/>
      <c r="M33" s="6"/>
      <c r="N33" s="16"/>
      <c r="O33" s="3"/>
    </row>
    <row r="34" spans="1:16" ht="15">
      <c r="A34" s="24"/>
      <c r="B34" s="2"/>
      <c r="C34" s="29"/>
      <c r="D34" s="18"/>
      <c r="E34" s="18"/>
      <c r="F34" s="22"/>
      <c r="G34" s="14"/>
      <c r="H34" s="20"/>
      <c r="I34" s="20"/>
      <c r="J34" s="143"/>
      <c r="K34" s="143"/>
      <c r="L34" s="16"/>
      <c r="M34" s="6"/>
      <c r="N34" s="16"/>
      <c r="O34" s="3"/>
    </row>
    <row r="35" spans="1:16" ht="15">
      <c r="A35" s="24"/>
      <c r="B35" s="2"/>
      <c r="C35" s="29"/>
      <c r="D35" s="18"/>
      <c r="E35" s="18"/>
      <c r="F35" s="22"/>
      <c r="G35" s="14"/>
      <c r="H35" s="20"/>
      <c r="I35" s="20"/>
      <c r="J35" s="143"/>
      <c r="K35" s="143"/>
      <c r="L35" s="16"/>
      <c r="M35" s="6"/>
      <c r="N35" s="16"/>
      <c r="O35" s="3"/>
    </row>
    <row r="36" spans="1:16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</row>
    <row r="37" spans="1:16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</row>
    <row r="38" spans="1:16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</row>
    <row r="39" spans="1:16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</row>
    <row r="40" spans="1:16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</row>
    <row r="41" spans="1:16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</row>
    <row r="42" spans="1:16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</row>
    <row r="43" spans="1:16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</row>
    <row r="44" spans="1:16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</row>
    <row r="45" spans="1:16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</row>
    <row r="46" spans="1:16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</row>
    <row r="47" spans="1:16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</row>
    <row r="48" spans="1:16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</row>
    <row r="49" spans="1:16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</row>
    <row r="50" spans="1:16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</row>
  </sheetData>
  <mergeCells count="31">
    <mergeCell ref="J35:K35"/>
    <mergeCell ref="J29:K29"/>
    <mergeCell ref="J30:K30"/>
    <mergeCell ref="J31:K31"/>
    <mergeCell ref="J32:K32"/>
    <mergeCell ref="J33:K33"/>
    <mergeCell ref="J34:K34"/>
    <mergeCell ref="J23:K23"/>
    <mergeCell ref="J24:K24"/>
    <mergeCell ref="J25:K25"/>
    <mergeCell ref="J26:K26"/>
    <mergeCell ref="J27:K27"/>
    <mergeCell ref="J28:K28"/>
    <mergeCell ref="J17:K17"/>
    <mergeCell ref="J18:K18"/>
    <mergeCell ref="J19:K19"/>
    <mergeCell ref="J20:K20"/>
    <mergeCell ref="J21:K21"/>
    <mergeCell ref="J22:K22"/>
    <mergeCell ref="J11:K11"/>
    <mergeCell ref="J12:K12"/>
    <mergeCell ref="J13:K13"/>
    <mergeCell ref="J14:K14"/>
    <mergeCell ref="J15:K15"/>
    <mergeCell ref="J16:K16"/>
    <mergeCell ref="A3:B3"/>
    <mergeCell ref="J5:K5"/>
    <mergeCell ref="J7:K7"/>
    <mergeCell ref="J8:K8"/>
    <mergeCell ref="J9:K9"/>
    <mergeCell ref="J10:K10"/>
  </mergeCells>
  <conditionalFormatting sqref="C7:C35">
    <cfRule type="iconSet" priority="11">
      <iconSet iconSet="3Symbols2">
        <cfvo type="percent" val="0"/>
        <cfvo type="num" val="1"/>
        <cfvo type="num" val="2"/>
      </iconSet>
    </cfRule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H7">
    <cfRule type="containsText" dxfId="9" priority="10" operator="containsText" text="Titulaire ">
      <formula>NOT(ISERROR(SEARCH("Titulaire ",H7)))</formula>
    </cfRule>
  </conditionalFormatting>
  <conditionalFormatting sqref="H7:H35">
    <cfRule type="containsText" dxfId="4" priority="5" operator="containsText" text="0">
      <formula>NOT(ISERROR(SEARCH("0",H7)))</formula>
    </cfRule>
    <cfRule type="containsText" dxfId="5" priority="6" operator="containsText" text="démissionnaire">
      <formula>NOT(ISERROR(SEARCH("démissionnaire",H7)))</formula>
    </cfRule>
    <cfRule type="containsText" dxfId="6" priority="7" operator="containsText" text="DEMISSIONNAIRE ">
      <formula>NOT(ISERROR(SEARCH("DEMISSIONNAIRE ",H7)))</formula>
    </cfRule>
    <cfRule type="containsText" dxfId="8" priority="8" operator="containsText" text="Contractuelle">
      <formula>NOT(ISERROR(SEARCH("Contractuelle",H7)))</formula>
    </cfRule>
    <cfRule type="containsText" dxfId="7" priority="9" operator="containsText" text="Titulaire ">
      <formula>NOT(ISERROR(SEARCH("Titulaire ",H7)))</formula>
    </cfRule>
  </conditionalFormatting>
  <conditionalFormatting sqref="N7:N35">
    <cfRule type="timePeriod" dxfId="3" priority="2" timePeriod="thisMonth">
      <formula>AND(MONTH(N7)=MONTH(TODAY()),YEAR(N7)=YEAR(TODAY()))</formula>
    </cfRule>
    <cfRule type="timePeriod" dxfId="2" priority="3" timePeriod="thisMonth">
      <formula>AND(MONTH(N7)=MONTH(TODAY()),YEAR(N7)=YEAR(TODAY()))</formula>
    </cfRule>
    <cfRule type="timePeriod" dxfId="1" priority="4" timePeriod="last7Days">
      <formula>AND(TODAY()-FLOOR(N7,1)&lt;=6,FLOOR(N7,1)&lt;=TODAY())</formula>
    </cfRule>
  </conditionalFormatting>
  <conditionalFormatting sqref="N13">
    <cfRule type="timePeriod" dxfId="0" priority="1" timePeriod="thisMonth">
      <formula>AND(MONTH(N13)=MONTH(TODAY()),YEAR(N13)=YEAR(TODAY()))</formula>
    </cfRule>
  </conditionalFormatting>
  <pageMargins left="0.23622047244094491" right="0.23622047244094491" top="0.94488188976377963" bottom="0.74803149606299213" header="0.31496062992125984" footer="0.31496062992125984"/>
  <pageSetup paperSize="8" orientation="landscape" verticalDpi="0" r:id="rId1"/>
  <headerFooter>
    <oddHeader xml:space="preserve">&amp;C&amp;"Arial,Gras"&amp;28&amp;KC00000S&amp;22&amp;K00-039uivi &amp;KC00000C&amp;K00-039ontrats de &amp;KC00000T&amp;K00-039ravail 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P30"/>
  <sheetViews>
    <sheetView view="pageLayout" workbookViewId="0">
      <selection activeCell="I13" sqref="I13:I15"/>
    </sheetView>
  </sheetViews>
  <sheetFormatPr baseColWidth="10" defaultRowHeight="15"/>
  <cols>
    <col min="1" max="2" width="4.28515625" style="57" customWidth="1"/>
    <col min="3" max="3" width="17.5703125" style="57" customWidth="1"/>
    <col min="4" max="4" width="21.140625" style="57" customWidth="1"/>
    <col min="5" max="5" width="31" style="57" customWidth="1"/>
    <col min="6" max="6" width="18.7109375" style="57" customWidth="1"/>
    <col min="7" max="7" width="19.5703125" style="57" customWidth="1"/>
    <col min="8" max="8" width="12.7109375" style="57" customWidth="1"/>
    <col min="9" max="9" width="14.7109375" style="57" customWidth="1"/>
    <col min="10" max="10" width="12.5703125" style="57" customWidth="1"/>
    <col min="11" max="12" width="11.42578125" style="57"/>
    <col min="13" max="13" width="15.42578125" style="57" customWidth="1"/>
    <col min="14" max="16384" width="11.42578125" style="57"/>
  </cols>
  <sheetData>
    <row r="1" spans="1:16">
      <c r="A1" s="56"/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</row>
    <row r="2" spans="1:16" ht="35.25" customHeight="1">
      <c r="A2" s="56"/>
      <c r="B2" s="56"/>
      <c r="C2" s="56"/>
      <c r="D2" s="161" t="s">
        <v>69</v>
      </c>
      <c r="E2" s="162"/>
      <c r="F2" s="162"/>
      <c r="G2" s="162"/>
      <c r="H2" s="56"/>
      <c r="I2" s="56"/>
      <c r="J2" s="56"/>
      <c r="K2" s="56"/>
      <c r="L2" s="56"/>
      <c r="M2" s="56"/>
      <c r="N2" s="56"/>
      <c r="O2" s="56"/>
      <c r="P2" s="56"/>
    </row>
    <row r="3" spans="1:16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</row>
    <row r="4" spans="1:16">
      <c r="A4" s="56"/>
      <c r="B4" s="56"/>
      <c r="C4" s="56"/>
      <c r="D4" s="160"/>
      <c r="E4" s="58"/>
      <c r="F4" s="163"/>
      <c r="G4" s="163"/>
      <c r="H4" s="164"/>
      <c r="I4" s="165"/>
      <c r="J4" s="165"/>
      <c r="K4" s="165"/>
      <c r="L4" s="160"/>
      <c r="M4" s="160"/>
      <c r="N4" s="160"/>
      <c r="O4" s="160"/>
      <c r="P4" s="153"/>
    </row>
    <row r="5" spans="1:16">
      <c r="A5" s="56"/>
      <c r="B5" s="56"/>
      <c r="C5" s="56"/>
      <c r="D5" s="160"/>
      <c r="E5" s="56"/>
      <c r="F5" s="163"/>
      <c r="G5" s="163"/>
      <c r="H5" s="165"/>
      <c r="I5" s="165"/>
      <c r="J5" s="165"/>
      <c r="K5" s="165"/>
      <c r="L5" s="160"/>
      <c r="M5" s="160"/>
      <c r="N5" s="160"/>
      <c r="O5" s="160"/>
      <c r="P5" s="153"/>
    </row>
    <row r="6" spans="1:16">
      <c r="A6" s="56"/>
      <c r="B6" s="56"/>
      <c r="C6" s="56"/>
      <c r="D6" s="103" t="s">
        <v>46</v>
      </c>
      <c r="E6" s="104"/>
      <c r="F6" s="104"/>
      <c r="G6" s="104"/>
      <c r="H6" s="104"/>
      <c r="I6" s="104"/>
      <c r="J6" s="99"/>
      <c r="K6" s="99"/>
      <c r="L6" s="99"/>
      <c r="M6" s="99"/>
      <c r="N6" s="99"/>
      <c r="O6" s="99"/>
      <c r="P6" s="99"/>
    </row>
    <row r="7" spans="1:16">
      <c r="A7" s="56"/>
      <c r="B7" s="56"/>
      <c r="C7" s="56"/>
      <c r="D7" s="104" t="s">
        <v>31</v>
      </c>
      <c r="E7" s="104"/>
      <c r="F7" s="104"/>
      <c r="G7" s="104"/>
      <c r="H7" s="104"/>
      <c r="I7" s="104"/>
      <c r="J7" s="99"/>
      <c r="K7" s="99"/>
      <c r="L7" s="99"/>
      <c r="M7" s="99"/>
      <c r="N7" s="99"/>
      <c r="O7" s="100"/>
      <c r="P7" s="100"/>
    </row>
    <row r="8" spans="1:16" ht="15.75" thickBot="1">
      <c r="A8" s="56"/>
      <c r="B8" s="56"/>
      <c r="C8" s="56"/>
      <c r="D8" s="105" t="s">
        <v>32</v>
      </c>
      <c r="E8" s="105"/>
      <c r="F8" s="105"/>
      <c r="G8" s="105"/>
      <c r="H8" s="105"/>
      <c r="I8" s="105"/>
      <c r="J8" s="101"/>
      <c r="K8" s="101"/>
      <c r="L8" s="101"/>
      <c r="M8" s="101"/>
      <c r="N8" s="100"/>
      <c r="O8" s="100"/>
      <c r="P8" s="100"/>
    </row>
    <row r="9" spans="1:16" ht="15.75" thickBot="1">
      <c r="A9" s="56"/>
      <c r="B9" s="56"/>
      <c r="C9" s="56"/>
      <c r="D9" s="59"/>
      <c r="E9" s="59"/>
      <c r="F9" s="59"/>
      <c r="G9" s="59"/>
      <c r="H9" s="59"/>
      <c r="I9" s="59"/>
      <c r="J9" s="59"/>
      <c r="K9" s="59"/>
      <c r="L9" s="59"/>
      <c r="M9" s="60"/>
      <c r="N9" s="61"/>
      <c r="O9" s="61"/>
      <c r="P9" s="56"/>
    </row>
    <row r="10" spans="1:16" ht="15.75" thickTop="1">
      <c r="A10" s="56"/>
      <c r="B10" s="56"/>
      <c r="C10" s="84"/>
      <c r="D10" s="84"/>
      <c r="E10" s="85"/>
      <c r="F10" s="85"/>
      <c r="G10" s="85"/>
      <c r="H10" s="154"/>
      <c r="I10" s="155"/>
      <c r="J10" s="154" t="s">
        <v>43</v>
      </c>
      <c r="K10" s="155"/>
      <c r="L10" s="86"/>
      <c r="M10" s="87"/>
      <c r="N10" s="56"/>
      <c r="O10" s="56"/>
      <c r="P10" s="56"/>
    </row>
    <row r="11" spans="1:16" ht="15.75" thickBot="1">
      <c r="A11" s="56"/>
      <c r="B11" s="56"/>
      <c r="C11" s="88" t="s">
        <v>44</v>
      </c>
      <c r="D11" s="88" t="s">
        <v>33</v>
      </c>
      <c r="E11" s="89" t="s">
        <v>34</v>
      </c>
      <c r="F11" s="89" t="s">
        <v>35</v>
      </c>
      <c r="G11" s="89" t="s">
        <v>36</v>
      </c>
      <c r="H11" s="156" t="s">
        <v>37</v>
      </c>
      <c r="I11" s="157"/>
      <c r="J11" s="156" t="s">
        <v>38</v>
      </c>
      <c r="K11" s="157"/>
      <c r="L11" s="158" t="s">
        <v>24</v>
      </c>
      <c r="M11" s="159"/>
      <c r="N11" s="56"/>
      <c r="O11" s="56"/>
      <c r="P11" s="56"/>
    </row>
    <row r="12" spans="1:16" ht="15.75" thickBot="1">
      <c r="A12" s="56"/>
      <c r="B12" s="56"/>
      <c r="C12" s="90"/>
      <c r="D12" s="90"/>
      <c r="E12" s="91"/>
      <c r="F12" s="91"/>
      <c r="G12" s="91"/>
      <c r="H12" s="92" t="s">
        <v>39</v>
      </c>
      <c r="I12" s="93" t="s">
        <v>40</v>
      </c>
      <c r="J12" s="92" t="s">
        <v>41</v>
      </c>
      <c r="K12" s="93" t="s">
        <v>42</v>
      </c>
      <c r="L12" s="94"/>
      <c r="M12" s="95"/>
      <c r="N12" s="56"/>
      <c r="O12" s="56"/>
      <c r="P12" s="56"/>
    </row>
    <row r="13" spans="1:16" ht="16.5" thickTop="1">
      <c r="A13" s="62" t="s">
        <v>52</v>
      </c>
      <c r="B13" s="62" t="s">
        <v>52</v>
      </c>
      <c r="C13" s="102" t="s">
        <v>106</v>
      </c>
      <c r="D13" s="96" t="s">
        <v>108</v>
      </c>
      <c r="E13" s="109" t="s">
        <v>48</v>
      </c>
      <c r="F13" s="110">
        <v>250</v>
      </c>
      <c r="G13" s="63" t="s">
        <v>45</v>
      </c>
      <c r="H13" s="64">
        <v>40728</v>
      </c>
      <c r="I13" s="65">
        <v>40911</v>
      </c>
      <c r="J13" s="64">
        <v>40728</v>
      </c>
      <c r="K13" s="65">
        <v>40911</v>
      </c>
      <c r="L13" s="152"/>
      <c r="M13" s="152"/>
      <c r="N13" s="56"/>
      <c r="O13" s="56"/>
      <c r="P13" s="56"/>
    </row>
    <row r="14" spans="1:16" ht="15.75">
      <c r="A14" s="66" t="s">
        <v>52</v>
      </c>
      <c r="B14" s="67" t="s">
        <v>52</v>
      </c>
      <c r="C14" s="102" t="s">
        <v>107</v>
      </c>
      <c r="D14" s="97" t="s">
        <v>109</v>
      </c>
      <c r="E14" s="109" t="s">
        <v>47</v>
      </c>
      <c r="F14" s="68"/>
      <c r="G14" s="68" t="s">
        <v>45</v>
      </c>
      <c r="H14" s="69">
        <v>40743</v>
      </c>
      <c r="I14" s="70">
        <v>41108</v>
      </c>
      <c r="J14" s="69">
        <v>40743</v>
      </c>
      <c r="K14" s="70">
        <v>41108</v>
      </c>
      <c r="L14" s="73"/>
      <c r="M14" s="74"/>
      <c r="N14" s="56"/>
      <c r="O14" s="56"/>
      <c r="P14" s="56"/>
    </row>
    <row r="15" spans="1:16" ht="15.75">
      <c r="A15" s="66" t="s">
        <v>52</v>
      </c>
      <c r="B15" s="67" t="s">
        <v>52</v>
      </c>
      <c r="C15" s="102" t="s">
        <v>107</v>
      </c>
      <c r="D15" s="97" t="s">
        <v>110</v>
      </c>
      <c r="E15" s="132" t="s">
        <v>84</v>
      </c>
      <c r="F15" s="112">
        <v>250</v>
      </c>
      <c r="G15" s="68" t="s">
        <v>45</v>
      </c>
      <c r="H15" s="69">
        <v>40787</v>
      </c>
      <c r="I15" s="70">
        <v>41152</v>
      </c>
      <c r="J15" s="69">
        <v>40787</v>
      </c>
      <c r="K15" s="70">
        <v>40786</v>
      </c>
      <c r="L15" s="73"/>
      <c r="M15" s="74"/>
      <c r="N15" s="56"/>
      <c r="O15" s="56"/>
      <c r="P15" s="56"/>
    </row>
    <row r="16" spans="1:16" ht="15.75">
      <c r="A16" s="66"/>
      <c r="B16" s="66"/>
      <c r="C16" s="102"/>
      <c r="D16" s="98"/>
      <c r="E16" s="107"/>
      <c r="F16" s="77"/>
      <c r="G16" s="68"/>
      <c r="H16" s="69"/>
      <c r="I16" s="70"/>
      <c r="J16" s="75"/>
      <c r="K16" s="76"/>
      <c r="L16" s="73"/>
      <c r="M16" s="74"/>
      <c r="N16" s="56"/>
      <c r="O16" s="56"/>
      <c r="P16" s="56"/>
    </row>
    <row r="17" spans="1:16" ht="15.75">
      <c r="A17" s="66"/>
      <c r="B17" s="67"/>
      <c r="C17" s="102"/>
      <c r="D17" s="97"/>
      <c r="E17" s="108"/>
      <c r="F17" s="68"/>
      <c r="G17" s="68"/>
      <c r="H17" s="69"/>
      <c r="I17" s="70"/>
      <c r="J17" s="78"/>
      <c r="K17" s="79"/>
      <c r="L17" s="73"/>
      <c r="M17" s="74"/>
      <c r="N17" s="56"/>
      <c r="O17" s="56"/>
      <c r="P17" s="56"/>
    </row>
    <row r="18" spans="1:16" ht="15.75">
      <c r="A18" s="66"/>
      <c r="B18" s="67"/>
      <c r="C18" s="102"/>
      <c r="D18" s="97"/>
      <c r="E18" s="107"/>
      <c r="F18" s="68"/>
      <c r="G18" s="68"/>
      <c r="H18" s="69"/>
      <c r="I18" s="70"/>
      <c r="J18" s="78"/>
      <c r="K18" s="79"/>
      <c r="L18" s="80"/>
      <c r="M18" s="81"/>
      <c r="N18" s="56"/>
      <c r="O18" s="56"/>
      <c r="P18" s="56"/>
    </row>
    <row r="19" spans="1:16" ht="15.75">
      <c r="A19" s="66"/>
      <c r="B19" s="67"/>
      <c r="C19" s="102"/>
      <c r="D19" s="97"/>
      <c r="E19" s="107"/>
      <c r="F19" s="68"/>
      <c r="G19" s="68"/>
      <c r="H19" s="69"/>
      <c r="I19" s="70"/>
      <c r="J19" s="68"/>
      <c r="K19" s="70"/>
      <c r="L19" s="82"/>
      <c r="M19" s="74"/>
      <c r="N19" s="56"/>
      <c r="O19" s="56"/>
      <c r="P19" s="56"/>
    </row>
    <row r="20" spans="1:16" ht="15.75">
      <c r="A20" s="66"/>
      <c r="B20" s="67"/>
      <c r="C20" s="102"/>
      <c r="D20" s="97"/>
      <c r="E20" s="107"/>
      <c r="F20" s="68"/>
      <c r="G20" s="68"/>
      <c r="H20" s="69"/>
      <c r="I20" s="70"/>
      <c r="J20" s="69"/>
      <c r="K20" s="70"/>
      <c r="L20" s="82"/>
      <c r="M20" s="74"/>
      <c r="N20" s="56"/>
      <c r="O20" s="56"/>
      <c r="P20" s="56"/>
    </row>
    <row r="21" spans="1:16" ht="15.75">
      <c r="A21" s="66"/>
      <c r="B21" s="67"/>
      <c r="C21" s="102"/>
      <c r="D21" s="97"/>
      <c r="E21" s="107"/>
      <c r="F21" s="68"/>
      <c r="G21" s="68"/>
      <c r="H21" s="83"/>
      <c r="I21" s="79"/>
      <c r="J21" s="69"/>
      <c r="K21" s="70"/>
      <c r="L21" s="82"/>
      <c r="M21" s="74"/>
      <c r="N21" s="56"/>
      <c r="O21" s="56"/>
      <c r="P21" s="56"/>
    </row>
    <row r="22" spans="1:16" ht="15.75">
      <c r="A22" s="66"/>
      <c r="B22" s="67"/>
      <c r="C22" s="102"/>
      <c r="D22" s="97"/>
      <c r="E22" s="107"/>
      <c r="F22" s="68"/>
      <c r="G22" s="68"/>
      <c r="H22" s="83"/>
      <c r="I22" s="70"/>
      <c r="J22" s="83"/>
      <c r="K22" s="70"/>
      <c r="L22" s="82"/>
      <c r="M22" s="74"/>
      <c r="N22" s="56"/>
      <c r="O22" s="56"/>
      <c r="P22" s="56"/>
    </row>
    <row r="23" spans="1:16">
      <c r="A23" s="56"/>
      <c r="B23" s="56"/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56"/>
      <c r="P23" s="56"/>
    </row>
    <row r="24" spans="1:16">
      <c r="A24" s="56"/>
      <c r="B24" s="56"/>
      <c r="C24" s="56"/>
      <c r="D24" s="56"/>
      <c r="E24" s="56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</row>
    <row r="25" spans="1:16">
      <c r="A25" s="56"/>
      <c r="B25" s="56"/>
      <c r="C25" s="56"/>
      <c r="D25" s="56"/>
      <c r="E25" s="56"/>
      <c r="F25" s="56"/>
      <c r="G25" s="56"/>
      <c r="H25" s="56"/>
      <c r="I25" s="56"/>
      <c r="J25" s="56"/>
      <c r="K25" s="56"/>
      <c r="L25" s="56"/>
      <c r="M25" s="56"/>
      <c r="N25" s="56"/>
      <c r="O25" s="56"/>
      <c r="P25" s="56"/>
    </row>
    <row r="26" spans="1:16">
      <c r="A26" s="56"/>
      <c r="B26" s="56"/>
      <c r="C26" s="56"/>
      <c r="D26" s="56"/>
      <c r="E26" s="56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</row>
    <row r="27" spans="1:16">
      <c r="A27" s="56"/>
      <c r="B27" s="56"/>
      <c r="C27" s="56"/>
      <c r="D27" s="56"/>
      <c r="E27" s="56"/>
      <c r="F27" s="56"/>
      <c r="G27" s="56"/>
      <c r="H27" s="56"/>
      <c r="I27" s="56"/>
      <c r="J27" s="56"/>
      <c r="K27" s="56"/>
      <c r="L27" s="56"/>
      <c r="M27" s="56"/>
      <c r="N27" s="56"/>
      <c r="O27" s="56"/>
      <c r="P27" s="56"/>
    </row>
    <row r="28" spans="1:16">
      <c r="A28" s="56"/>
      <c r="B28" s="56"/>
      <c r="C28" s="56"/>
      <c r="D28" s="56"/>
      <c r="E28" s="56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</row>
    <row r="29" spans="1:16">
      <c r="A29" s="56"/>
      <c r="B29" s="56"/>
      <c r="C29" s="56"/>
      <c r="D29" s="56"/>
      <c r="E29" s="56"/>
      <c r="F29" s="56"/>
      <c r="G29" s="56"/>
      <c r="H29" s="56"/>
      <c r="I29" s="56"/>
      <c r="J29" s="56"/>
      <c r="K29" s="56"/>
      <c r="L29" s="56"/>
      <c r="M29" s="56"/>
      <c r="N29" s="56"/>
      <c r="O29" s="56"/>
      <c r="P29" s="56"/>
    </row>
    <row r="30" spans="1:16">
      <c r="A30" s="56"/>
      <c r="B30" s="56"/>
      <c r="C30" s="56"/>
      <c r="D30" s="56"/>
      <c r="E30" s="56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</row>
  </sheetData>
  <mergeCells count="13">
    <mergeCell ref="D2:G2"/>
    <mergeCell ref="D4:D5"/>
    <mergeCell ref="F4:G5"/>
    <mergeCell ref="H4:I5"/>
    <mergeCell ref="J4:K5"/>
    <mergeCell ref="L13:M13"/>
    <mergeCell ref="P4:P5"/>
    <mergeCell ref="H10:I10"/>
    <mergeCell ref="J10:K10"/>
    <mergeCell ref="H11:I11"/>
    <mergeCell ref="J11:K11"/>
    <mergeCell ref="L11:M11"/>
    <mergeCell ref="L4:O5"/>
  </mergeCells>
  <pageMargins left="0.23622047244094491" right="0.23622047244094491" top="0.78740157480314965" bottom="0.55118110236220474" header="0.31496062992125984" footer="0.31496062992125984"/>
  <pageSetup paperSize="8" orientation="landscape" r:id="rId1"/>
  <headerFooter>
    <oddFooter>&amp;L&amp;Z&amp;F&amp;R&amp;"-,Gras"&amp;9BOUAHJAR  LE &amp;D PAGE N°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>
    <tabColor theme="1"/>
  </sheetPr>
  <dimension ref="A1:P33"/>
  <sheetViews>
    <sheetView view="pageLayout" workbookViewId="0">
      <selection activeCell="F19" sqref="F19"/>
    </sheetView>
  </sheetViews>
  <sheetFormatPr baseColWidth="10" defaultRowHeight="15"/>
  <cols>
    <col min="1" max="2" width="4.28515625" style="57" customWidth="1"/>
    <col min="3" max="3" width="17.5703125" style="57" customWidth="1"/>
    <col min="4" max="4" width="21.140625" style="57" customWidth="1"/>
    <col min="5" max="5" width="31" style="57" customWidth="1"/>
    <col min="6" max="6" width="18.7109375" style="57" customWidth="1"/>
    <col min="7" max="7" width="19.5703125" style="57" customWidth="1"/>
    <col min="8" max="8" width="12.7109375" style="57" customWidth="1"/>
    <col min="9" max="9" width="14.7109375" style="57" customWidth="1"/>
    <col min="10" max="10" width="12.5703125" style="57" customWidth="1"/>
    <col min="11" max="12" width="11.42578125" style="57"/>
    <col min="13" max="13" width="15.42578125" style="57" customWidth="1"/>
    <col min="14" max="16384" width="11.42578125" style="57"/>
  </cols>
  <sheetData>
    <row r="1" spans="1:16">
      <c r="A1" s="56"/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</row>
    <row r="2" spans="1:16" ht="35.25" customHeight="1">
      <c r="A2" s="56"/>
      <c r="B2" s="56"/>
      <c r="C2" s="56"/>
      <c r="D2" s="161" t="s">
        <v>70</v>
      </c>
      <c r="E2" s="162"/>
      <c r="F2" s="162"/>
      <c r="G2" s="162"/>
      <c r="H2" s="56"/>
      <c r="I2" s="56"/>
      <c r="J2" s="56"/>
      <c r="K2" s="56"/>
      <c r="L2" s="56"/>
      <c r="M2" s="56"/>
      <c r="N2" s="56"/>
      <c r="O2" s="56"/>
      <c r="P2" s="56"/>
    </row>
    <row r="3" spans="1:16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</row>
    <row r="4" spans="1:16">
      <c r="A4" s="56"/>
      <c r="B4" s="56"/>
      <c r="C4" s="56"/>
      <c r="D4" s="160"/>
      <c r="E4" s="58"/>
      <c r="F4" s="163"/>
      <c r="G4" s="163"/>
      <c r="H4" s="164"/>
      <c r="I4" s="165"/>
      <c r="J4" s="165"/>
      <c r="K4" s="165"/>
      <c r="L4" s="160"/>
      <c r="M4" s="160"/>
      <c r="N4" s="160"/>
      <c r="O4" s="160"/>
      <c r="P4" s="153"/>
    </row>
    <row r="5" spans="1:16">
      <c r="A5" s="56"/>
      <c r="B5" s="56"/>
      <c r="C5" s="56"/>
      <c r="D5" s="160"/>
      <c r="E5" s="56"/>
      <c r="F5" s="163"/>
      <c r="G5" s="163"/>
      <c r="H5" s="165"/>
      <c r="I5" s="165"/>
      <c r="J5" s="165"/>
      <c r="K5" s="165"/>
      <c r="L5" s="160"/>
      <c r="M5" s="160"/>
      <c r="N5" s="160"/>
      <c r="O5" s="160"/>
      <c r="P5" s="153"/>
    </row>
    <row r="6" spans="1:16">
      <c r="A6" s="56"/>
      <c r="B6" s="56"/>
      <c r="C6" s="56"/>
      <c r="D6" s="103" t="s">
        <v>46</v>
      </c>
      <c r="E6" s="104"/>
      <c r="F6" s="104"/>
      <c r="G6" s="104"/>
      <c r="H6" s="104"/>
      <c r="I6" s="104"/>
      <c r="J6" s="99"/>
      <c r="K6" s="99"/>
      <c r="L6" s="99"/>
      <c r="M6" s="99"/>
      <c r="N6" s="99"/>
      <c r="O6" s="99"/>
      <c r="P6" s="99"/>
    </row>
    <row r="7" spans="1:16">
      <c r="A7" s="56"/>
      <c r="B7" s="56"/>
      <c r="C7" s="56"/>
      <c r="D7" s="104" t="s">
        <v>31</v>
      </c>
      <c r="E7" s="104"/>
      <c r="F7" s="104"/>
      <c r="G7" s="104"/>
      <c r="H7" s="104"/>
      <c r="I7" s="104"/>
      <c r="J7" s="99"/>
      <c r="K7" s="99"/>
      <c r="L7" s="99"/>
      <c r="M7" s="99"/>
      <c r="N7" s="99"/>
      <c r="O7" s="100"/>
      <c r="P7" s="100"/>
    </row>
    <row r="8" spans="1:16" ht="15.75" thickBot="1">
      <c r="A8" s="56"/>
      <c r="B8" s="56"/>
      <c r="C8" s="56"/>
      <c r="D8" s="105" t="s">
        <v>32</v>
      </c>
      <c r="E8" s="105"/>
      <c r="F8" s="105"/>
      <c r="G8" s="105"/>
      <c r="H8" s="105"/>
      <c r="I8" s="105"/>
      <c r="J8" s="101"/>
      <c r="K8" s="101"/>
      <c r="L8" s="101"/>
      <c r="M8" s="101"/>
      <c r="N8" s="100"/>
      <c r="O8" s="100"/>
      <c r="P8" s="100"/>
    </row>
    <row r="9" spans="1:16" ht="15.75" thickBot="1">
      <c r="A9" s="56"/>
      <c r="B9" s="56"/>
      <c r="C9" s="56"/>
      <c r="D9" s="59"/>
      <c r="E9" s="59"/>
      <c r="F9" s="59"/>
      <c r="G9" s="59"/>
      <c r="H9" s="59"/>
      <c r="I9" s="59"/>
      <c r="J9" s="59"/>
      <c r="K9" s="59"/>
      <c r="L9" s="59"/>
      <c r="M9" s="60"/>
      <c r="N9" s="61"/>
      <c r="O9" s="61"/>
      <c r="P9" s="56"/>
    </row>
    <row r="10" spans="1:16" ht="15.75" thickTop="1">
      <c r="A10" s="56"/>
      <c r="B10" s="56"/>
      <c r="C10" s="84"/>
      <c r="D10" s="84"/>
      <c r="E10" s="85"/>
      <c r="F10" s="85"/>
      <c r="G10" s="85"/>
      <c r="H10" s="154"/>
      <c r="I10" s="155"/>
      <c r="J10" s="154" t="s">
        <v>43</v>
      </c>
      <c r="K10" s="155"/>
      <c r="L10" s="86"/>
      <c r="M10" s="87"/>
      <c r="N10" s="56"/>
      <c r="O10" s="56"/>
      <c r="P10" s="56"/>
    </row>
    <row r="11" spans="1:16" ht="15.75" thickBot="1">
      <c r="A11" s="56"/>
      <c r="B11" s="56"/>
      <c r="C11" s="88" t="s">
        <v>44</v>
      </c>
      <c r="D11" s="88" t="s">
        <v>33</v>
      </c>
      <c r="E11" s="89" t="s">
        <v>34</v>
      </c>
      <c r="F11" s="89" t="s">
        <v>35</v>
      </c>
      <c r="G11" s="89" t="s">
        <v>36</v>
      </c>
      <c r="H11" s="156" t="s">
        <v>37</v>
      </c>
      <c r="I11" s="157"/>
      <c r="J11" s="156" t="s">
        <v>38</v>
      </c>
      <c r="K11" s="157"/>
      <c r="L11" s="158" t="s">
        <v>24</v>
      </c>
      <c r="M11" s="159"/>
      <c r="N11" s="56"/>
      <c r="O11" s="56"/>
      <c r="P11" s="56"/>
    </row>
    <row r="12" spans="1:16" ht="15.75" thickBot="1">
      <c r="A12" s="56"/>
      <c r="B12" s="56"/>
      <c r="C12" s="90"/>
      <c r="D12" s="90"/>
      <c r="E12" s="91"/>
      <c r="F12" s="91"/>
      <c r="G12" s="91"/>
      <c r="H12" s="92" t="s">
        <v>39</v>
      </c>
      <c r="I12" s="93" t="s">
        <v>40</v>
      </c>
      <c r="J12" s="92" t="s">
        <v>41</v>
      </c>
      <c r="K12" s="93" t="s">
        <v>42</v>
      </c>
      <c r="L12" s="94"/>
      <c r="M12" s="95"/>
      <c r="N12" s="56"/>
      <c r="O12" s="56"/>
      <c r="P12" s="56"/>
    </row>
    <row r="13" spans="1:16" ht="16.5" thickTop="1">
      <c r="A13" s="62" t="s">
        <v>52</v>
      </c>
      <c r="B13" s="62" t="s">
        <v>53</v>
      </c>
      <c r="C13" s="102" t="s">
        <v>111</v>
      </c>
      <c r="D13" s="96" t="s">
        <v>49</v>
      </c>
      <c r="E13" s="109" t="s">
        <v>51</v>
      </c>
      <c r="F13" s="110"/>
      <c r="G13" s="63" t="s">
        <v>50</v>
      </c>
      <c r="H13" s="64">
        <v>40652</v>
      </c>
      <c r="I13" s="65">
        <v>41017</v>
      </c>
      <c r="J13" s="64">
        <v>40652</v>
      </c>
      <c r="K13" s="65">
        <v>41017</v>
      </c>
      <c r="L13" s="152"/>
      <c r="M13" s="152"/>
      <c r="N13" s="56"/>
      <c r="O13" s="56"/>
      <c r="P13" s="56"/>
    </row>
    <row r="14" spans="1:16" ht="15.75">
      <c r="A14" s="66"/>
      <c r="B14" s="67"/>
      <c r="C14" s="102"/>
      <c r="D14" s="97"/>
      <c r="E14" s="109"/>
      <c r="F14" s="68"/>
      <c r="G14" s="111"/>
      <c r="H14" s="69"/>
      <c r="I14" s="70"/>
      <c r="J14" s="71"/>
      <c r="K14" s="72"/>
      <c r="L14" s="73"/>
      <c r="M14" s="74"/>
      <c r="N14" s="56"/>
      <c r="O14" s="56"/>
      <c r="P14" s="56"/>
    </row>
    <row r="15" spans="1:16" ht="15.75">
      <c r="A15" s="66"/>
      <c r="B15" s="67"/>
      <c r="C15" s="102"/>
      <c r="D15" s="97"/>
      <c r="E15" s="106"/>
      <c r="F15" s="68"/>
      <c r="G15" s="68"/>
      <c r="H15" s="69"/>
      <c r="I15" s="70"/>
      <c r="J15" s="75"/>
      <c r="K15" s="76"/>
      <c r="L15" s="73"/>
      <c r="M15" s="74"/>
      <c r="N15" s="56"/>
      <c r="O15" s="56"/>
      <c r="P15" s="56"/>
    </row>
    <row r="16" spans="1:16" ht="15.75">
      <c r="A16" s="66"/>
      <c r="B16" s="66"/>
      <c r="C16" s="102"/>
      <c r="D16" s="98"/>
      <c r="E16" s="107"/>
      <c r="F16" s="77"/>
      <c r="G16" s="68"/>
      <c r="H16" s="69"/>
      <c r="I16" s="70"/>
      <c r="J16" s="75"/>
      <c r="K16" s="76"/>
      <c r="L16" s="73"/>
      <c r="M16" s="74"/>
      <c r="N16" s="56"/>
      <c r="O16" s="56"/>
      <c r="P16" s="56"/>
    </row>
    <row r="17" spans="1:16" ht="15.75">
      <c r="A17" s="66"/>
      <c r="B17" s="67"/>
      <c r="C17" s="102"/>
      <c r="D17" s="97"/>
      <c r="E17" s="108"/>
      <c r="F17" s="68"/>
      <c r="G17" s="68"/>
      <c r="H17" s="69"/>
      <c r="I17" s="70"/>
      <c r="J17" s="78"/>
      <c r="K17" s="79"/>
      <c r="L17" s="73"/>
      <c r="M17" s="74"/>
      <c r="N17" s="56"/>
      <c r="O17" s="56"/>
      <c r="P17" s="56"/>
    </row>
    <row r="18" spans="1:16" ht="15.75">
      <c r="A18" s="66"/>
      <c r="B18" s="67"/>
      <c r="C18" s="102"/>
      <c r="D18" s="97"/>
      <c r="E18" s="107"/>
      <c r="F18" s="68"/>
      <c r="G18" s="68"/>
      <c r="H18" s="69"/>
      <c r="I18" s="70"/>
      <c r="J18" s="78"/>
      <c r="K18" s="79"/>
      <c r="L18" s="80"/>
      <c r="M18" s="81"/>
      <c r="N18" s="56"/>
      <c r="O18" s="56"/>
      <c r="P18" s="56"/>
    </row>
    <row r="19" spans="1:16" ht="15.75">
      <c r="A19" s="66"/>
      <c r="B19" s="67"/>
      <c r="C19" s="102"/>
      <c r="D19" s="97"/>
      <c r="E19" s="107"/>
      <c r="F19" s="68"/>
      <c r="G19" s="68"/>
      <c r="H19" s="69"/>
      <c r="I19" s="70"/>
      <c r="J19" s="68"/>
      <c r="K19" s="70"/>
      <c r="L19" s="82"/>
      <c r="M19" s="74"/>
      <c r="N19" s="56"/>
      <c r="O19" s="56"/>
      <c r="P19" s="56"/>
    </row>
    <row r="20" spans="1:16" ht="15.75">
      <c r="A20" s="66"/>
      <c r="B20" s="67"/>
      <c r="C20" s="102"/>
      <c r="D20" s="97"/>
      <c r="E20" s="107"/>
      <c r="F20" s="68"/>
      <c r="G20" s="68"/>
      <c r="H20" s="69"/>
      <c r="I20" s="70"/>
      <c r="J20" s="69"/>
      <c r="K20" s="70"/>
      <c r="L20" s="82"/>
      <c r="M20" s="74"/>
      <c r="N20" s="56"/>
      <c r="O20" s="56"/>
      <c r="P20" s="56"/>
    </row>
    <row r="21" spans="1:16" ht="15.75">
      <c r="A21" s="66"/>
      <c r="B21" s="67"/>
      <c r="C21" s="102"/>
      <c r="D21" s="97"/>
      <c r="E21" s="107"/>
      <c r="F21" s="68"/>
      <c r="G21" s="68"/>
      <c r="H21" s="83"/>
      <c r="I21" s="79"/>
      <c r="J21" s="69"/>
      <c r="K21" s="70"/>
      <c r="L21" s="82"/>
      <c r="M21" s="74"/>
      <c r="N21" s="56"/>
      <c r="O21" s="56"/>
      <c r="P21" s="56"/>
    </row>
    <row r="22" spans="1:16" ht="15.75">
      <c r="A22" s="66"/>
      <c r="B22" s="67"/>
      <c r="C22" s="102"/>
      <c r="D22" s="97"/>
      <c r="E22" s="107"/>
      <c r="F22" s="68"/>
      <c r="G22" s="68"/>
      <c r="H22" s="83"/>
      <c r="I22" s="70"/>
      <c r="J22" s="83"/>
      <c r="K22" s="70"/>
      <c r="L22" s="82"/>
      <c r="M22" s="74"/>
      <c r="N22" s="56"/>
      <c r="O22" s="56"/>
      <c r="P22" s="56"/>
    </row>
    <row r="23" spans="1:16">
      <c r="A23" s="56"/>
      <c r="B23" s="56"/>
      <c r="C23" s="56"/>
      <c r="D23" s="61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56"/>
      <c r="P23" s="56"/>
    </row>
    <row r="24" spans="1:16">
      <c r="A24" s="56"/>
      <c r="B24" s="56"/>
      <c r="C24" s="56"/>
      <c r="D24" s="61"/>
      <c r="E24" s="56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</row>
    <row r="25" spans="1:16">
      <c r="A25" s="56"/>
      <c r="B25" s="56"/>
      <c r="C25" s="56"/>
      <c r="D25" s="56"/>
      <c r="E25" s="56"/>
      <c r="F25" s="56"/>
      <c r="G25" s="56"/>
      <c r="H25" s="56"/>
      <c r="I25" s="56"/>
      <c r="J25" s="56"/>
      <c r="K25" s="56"/>
      <c r="L25" s="56"/>
      <c r="M25" s="56"/>
      <c r="N25" s="56"/>
      <c r="O25" s="56"/>
      <c r="P25" s="56"/>
    </row>
    <row r="26" spans="1:16">
      <c r="A26" s="56"/>
      <c r="B26" s="56"/>
      <c r="C26" s="56"/>
      <c r="D26"/>
      <c r="E26" s="56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</row>
    <row r="27" spans="1:16">
      <c r="A27" s="56"/>
      <c r="B27" s="56"/>
      <c r="C27" s="56"/>
      <c r="D27"/>
      <c r="E27" s="56"/>
      <c r="F27" s="56"/>
      <c r="G27" s="56"/>
      <c r="H27" s="56"/>
      <c r="I27" s="56"/>
      <c r="J27" s="56"/>
      <c r="K27" s="56"/>
      <c r="L27" s="56"/>
      <c r="M27" s="56"/>
      <c r="N27" s="56"/>
      <c r="O27" s="56"/>
      <c r="P27" s="56"/>
    </row>
    <row r="28" spans="1:16">
      <c r="A28" s="56"/>
      <c r="B28" s="56"/>
      <c r="C28" s="56"/>
      <c r="D28"/>
      <c r="E28" s="56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</row>
    <row r="29" spans="1:16">
      <c r="A29" s="56"/>
      <c r="B29" s="56"/>
      <c r="C29" s="56"/>
      <c r="D29" s="56"/>
      <c r="E29" s="56"/>
      <c r="F29" s="56"/>
      <c r="G29" s="56"/>
      <c r="H29" s="56"/>
      <c r="I29" s="56"/>
      <c r="J29" s="56"/>
      <c r="K29" s="56"/>
      <c r="L29" s="56"/>
      <c r="M29" s="56"/>
      <c r="N29" s="56"/>
      <c r="O29" s="56"/>
      <c r="P29" s="56"/>
    </row>
    <row r="30" spans="1:16">
      <c r="A30" s="56"/>
      <c r="B30" s="56"/>
      <c r="C30" s="56"/>
      <c r="D30" s="56"/>
      <c r="E30" s="56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</row>
    <row r="31" spans="1:16">
      <c r="A31" s="56"/>
      <c r="B31" s="56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  <c r="N31" s="56"/>
      <c r="O31" s="56"/>
      <c r="P31" s="56"/>
    </row>
    <row r="32" spans="1:16">
      <c r="A32" s="56"/>
      <c r="B32" s="56"/>
      <c r="C32" s="56"/>
      <c r="D32" s="56"/>
      <c r="E32" s="56"/>
      <c r="F32" s="56"/>
      <c r="G32" s="56"/>
      <c r="H32" s="56"/>
      <c r="I32" s="56"/>
      <c r="J32" s="56"/>
      <c r="K32" s="56"/>
      <c r="L32" s="56"/>
      <c r="M32" s="56"/>
      <c r="N32" s="56"/>
      <c r="O32" s="56"/>
      <c r="P32" s="56"/>
    </row>
    <row r="33" spans="1:16">
      <c r="A33" s="56"/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56"/>
      <c r="O33" s="56"/>
      <c r="P33" s="56"/>
    </row>
  </sheetData>
  <mergeCells count="13">
    <mergeCell ref="P4:P5"/>
    <mergeCell ref="D4:D5"/>
    <mergeCell ref="F4:G5"/>
    <mergeCell ref="H4:I5"/>
    <mergeCell ref="J4:K5"/>
    <mergeCell ref="L4:O5"/>
    <mergeCell ref="D2:G2"/>
    <mergeCell ref="H11:I11"/>
    <mergeCell ref="J11:K11"/>
    <mergeCell ref="L11:M11"/>
    <mergeCell ref="L13:M13"/>
    <mergeCell ref="H10:I10"/>
    <mergeCell ref="J10:K10"/>
  </mergeCells>
  <pageMargins left="0.23622047244094491" right="0.23622047244094491" top="0.78740157480314965" bottom="0.55118110236220474" header="0.31496062992125984" footer="0.31496062992125984"/>
  <pageSetup paperSize="8" orientation="landscape" r:id="rId1"/>
  <headerFooter>
    <oddFooter>&amp;L&amp;Z&amp;F&amp;R&amp;"-,Gras"&amp;9BOUAHJAR  LE &amp;D PAGE N°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recap </vt:lpstr>
      <vt:lpstr>SOCIETE X</vt:lpstr>
      <vt:lpstr>SOCIETE Y </vt:lpstr>
      <vt:lpstr>SOCIETE Z</vt:lpstr>
      <vt:lpstr>SOCIETE f</vt:lpstr>
      <vt:lpstr>SIVP</vt:lpstr>
      <vt:lpstr>APPRENTI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helghoul</cp:lastModifiedBy>
  <dcterms:created xsi:type="dcterms:W3CDTF">2011-12-13T09:36:52Z</dcterms:created>
  <dcterms:modified xsi:type="dcterms:W3CDTF">2011-12-22T12:52:13Z</dcterms:modified>
</cp:coreProperties>
</file>