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12e395886309ff/"/>
    </mc:Choice>
  </mc:AlternateContent>
  <xr:revisionPtr revIDLastSave="212" documentId="8_{5F739365-04B5-4663-B131-CEA8187F4752}" xr6:coauthVersionLast="47" xr6:coauthVersionMax="47" xr10:uidLastSave="{2C411E93-6ABD-4B60-883B-C0379D480105}"/>
  <bookViews>
    <workbookView xWindow="-108" yWindow="-108" windowWidth="23256" windowHeight="13896" xr2:uid="{06A5461D-C7C4-43E6-BD56-EE639AB1E653}"/>
  </bookViews>
  <sheets>
    <sheet name="Matchs" sheetId="5" r:id="rId1"/>
    <sheet name="Joueuses" sheetId="2" r:id="rId2"/>
    <sheet name="Tournois" sheetId="3" r:id="rId3"/>
    <sheet name="Prediction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2" i="2" l="1" a="1"/>
  <c r="F2" i="2" a="1"/>
  <c r="F3" i="2" a="1"/>
  <c r="F4" i="2" a="1"/>
  <c r="F5" i="2" a="1"/>
  <c r="F6" i="2" a="1"/>
  <c r="F7" i="2" a="1"/>
  <c r="F8" i="2" a="1"/>
  <c r="F9" i="2" a="1"/>
  <c r="F10" i="2" a="1"/>
  <c r="F11" i="2" a="1"/>
  <c r="F12" i="2" a="1"/>
  <c r="F13" i="2" a="1"/>
  <c r="F14" i="2" a="1"/>
  <c r="F15" i="2" a="1"/>
  <c r="F16" i="2" a="1"/>
  <c r="F17" i="2" a="1"/>
  <c r="F18" i="2" a="1"/>
  <c r="F19" i="2" a="1"/>
  <c r="F20" i="2" a="1"/>
  <c r="F21" i="2" a="1"/>
  <c r="F22" i="2" a="1"/>
  <c r="F23" i="2" a="1"/>
  <c r="F24" i="2" a="1"/>
  <c r="F25" i="2" a="1"/>
  <c r="F26" i="2" a="1"/>
  <c r="F27" i="2" a="1"/>
  <c r="F28" i="2" a="1"/>
  <c r="F29" i="2" a="1"/>
  <c r="F30" i="2" a="1"/>
  <c r="F31" i="2" a="1"/>
  <c r="F32" i="2" a="1"/>
  <c r="F33" i="2" a="1"/>
  <c r="F34" i="2" a="1"/>
  <c r="F35" i="2" a="1"/>
  <c r="F36" i="2" a="1"/>
  <c r="F37" i="2" a="1"/>
  <c r="F38" i="2" a="1"/>
  <c r="F39" i="2" a="1"/>
  <c r="F40" i="2" a="1"/>
  <c r="F41" i="2" a="1"/>
  <c r="F42" i="2" a="1"/>
  <c r="F43" i="2" a="1"/>
  <c r="F44" i="2" a="1"/>
  <c r="F45" i="2" a="1"/>
  <c r="F46" i="2" a="1"/>
  <c r="F47" i="2" a="1"/>
  <c r="F48" i="2" a="1"/>
  <c r="F49" i="2" a="1"/>
  <c r="F50" i="2" a="1"/>
  <c r="F51" i="2" a="1"/>
  <c r="F52" i="2" a="1"/>
  <c r="F53" i="2" a="1"/>
  <c r="F54" i="2" a="1"/>
  <c r="F55" i="2" a="1"/>
  <c r="F56" i="2" a="1"/>
  <c r="F57" i="2" a="1"/>
  <c r="F58" i="2" a="1"/>
  <c r="F59" i="2" a="1"/>
  <c r="F60" i="2" a="1"/>
  <c r="F61" i="2" a="1"/>
  <c r="F62" i="2" a="1"/>
  <c r="F63" i="2" a="1"/>
  <c r="F64" i="2" a="1"/>
  <c r="F65" i="2" a="1"/>
  <c r="F66" i="2" a="1"/>
  <c r="F67" i="2" a="1"/>
  <c r="F68" i="2" a="1"/>
  <c r="F69" i="2" a="1"/>
  <c r="F70" i="2" a="1"/>
  <c r="F71" i="2" a="1"/>
  <c r="F72" i="2" a="1"/>
  <c r="F73" i="2" a="1"/>
  <c r="F74" i="2" a="1"/>
  <c r="F75" i="2" a="1"/>
  <c r="F76" i="2" a="1"/>
  <c r="F77" i="2" a="1"/>
  <c r="F78" i="2" a="1"/>
  <c r="F79" i="2" a="1"/>
  <c r="F80" i="2" a="1"/>
  <c r="F81" i="2" a="1"/>
  <c r="F82" i="2" a="1"/>
  <c r="F83" i="2" a="1"/>
  <c r="F84" i="2" a="1"/>
  <c r="F85" i="2" a="1"/>
  <c r="F86" i="2" a="1"/>
  <c r="F87" i="2" a="1"/>
  <c r="F88" i="2" a="1"/>
  <c r="F89" i="2" a="1"/>
  <c r="F90" i="2" a="1"/>
  <c r="F91" i="2" a="1"/>
  <c r="F92" i="2" a="1"/>
  <c r="F93" i="2" a="1"/>
  <c r="F94" i="2" a="1"/>
  <c r="F95" i="2" a="1"/>
  <c r="F96" i="2" a="1"/>
  <c r="F97" i="2" a="1"/>
  <c r="F98" i="2" a="1"/>
  <c r="F99" i="2" a="1"/>
  <c r="F100" i="2" a="1"/>
  <c r="F101" i="2" a="1"/>
  <c r="F102" i="2" a="1"/>
  <c r="F103" i="2" a="1"/>
  <c r="F104" i="2" a="1"/>
  <c r="F105" i="2" a="1"/>
  <c r="F106" i="2" a="1"/>
  <c r="F107" i="2" a="1"/>
  <c r="F108" i="2" a="1"/>
  <c r="F109" i="2" a="1"/>
  <c r="F110" i="2" a="1"/>
  <c r="F111" i="2" a="1"/>
  <c r="F112" i="2" a="1"/>
  <c r="F113" i="2" a="1"/>
  <c r="F114" i="2" a="1"/>
  <c r="F115" i="2" a="1"/>
  <c r="F116" i="2" a="1"/>
  <c r="F117" i="2" a="1"/>
  <c r="F118" i="2" a="1"/>
  <c r="F119" i="2" a="1"/>
  <c r="F120" i="2" a="1"/>
  <c r="F121" i="2" a="1"/>
  <c r="F122" i="2" a="1"/>
  <c r="F123" i="2" a="1"/>
  <c r="F124" i="2" a="1"/>
  <c r="F125" i="2" a="1"/>
  <c r="F126" i="2" a="1"/>
  <c r="F127" i="2" a="1"/>
  <c r="F128" i="2" a="1"/>
  <c r="F129" i="2" a="1"/>
  <c r="F130" i="2" a="1"/>
  <c r="F131" i="2" a="1"/>
  <c r="F132" i="2" a="1"/>
  <c r="F133" i="2" a="1"/>
  <c r="F134" i="2" a="1"/>
  <c r="F135" i="2" a="1"/>
  <c r="F136" i="2" a="1"/>
  <c r="F137" i="2" a="1"/>
  <c r="F138" i="2" a="1"/>
  <c r="F139" i="2" a="1"/>
  <c r="F140" i="2" a="1"/>
  <c r="F141" i="2" a="1"/>
  <c r="F142" i="2" a="1"/>
  <c r="F143" i="2" a="1"/>
  <c r="F144" i="2" a="1"/>
  <c r="F145" i="2" a="1"/>
  <c r="F146" i="2" a="1"/>
  <c r="F147" i="2" a="1"/>
  <c r="F148" i="2" a="1"/>
  <c r="F149" i="2" a="1"/>
  <c r="F150" i="2" a="1"/>
  <c r="F151" i="2" a="1"/>
  <c r="F152" i="2" a="1"/>
  <c r="F153" i="2" a="1"/>
  <c r="F154" i="2" a="1"/>
  <c r="F155" i="2" a="1"/>
  <c r="F156" i="2" a="1"/>
  <c r="F157" i="2" a="1"/>
  <c r="F158" i="2" a="1"/>
  <c r="F159" i="2" a="1"/>
  <c r="F160" i="2" a="1"/>
  <c r="F161" i="2" a="1"/>
  <c r="F162" i="2" a="1"/>
  <c r="F163" i="2" a="1"/>
  <c r="F164" i="2" a="1"/>
  <c r="F165" i="2" a="1"/>
  <c r="F166" i="2" a="1"/>
  <c r="F167" i="2" a="1"/>
  <c r="F168" i="2" a="1"/>
  <c r="F169" i="2" a="1"/>
  <c r="F170" i="2" a="1"/>
  <c r="F171" i="2" a="1"/>
  <c r="F172" i="2" a="1"/>
  <c r="F173" i="2" a="1"/>
  <c r="F174" i="2" a="1"/>
  <c r="F175" i="2" a="1"/>
  <c r="F176" i="2" a="1"/>
  <c r="F177" i="2" a="1"/>
  <c r="F178" i="2" a="1"/>
  <c r="F179" i="2" a="1"/>
  <c r="F180" i="2" a="1"/>
  <c r="F181" i="2" a="1"/>
  <c r="F182" i="2" a="1"/>
  <c r="F183" i="2" a="1"/>
  <c r="F184" i="2" a="1"/>
  <c r="F185" i="2" a="1"/>
  <c r="F186" i="2" a="1"/>
  <c r="F187" i="2" a="1"/>
  <c r="F188" i="2" a="1"/>
  <c r="F189" i="2" a="1"/>
  <c r="F190" i="2" a="1"/>
  <c r="F191" i="2" a="1"/>
  <c r="F192" i="2" a="1"/>
  <c r="F193" i="2" a="1"/>
  <c r="F194" i="2" a="1"/>
  <c r="F195" i="2" a="1"/>
  <c r="F196" i="2" a="1"/>
  <c r="F197" i="2" a="1"/>
  <c r="F198" i="2" a="1"/>
  <c r="F199" i="2" a="1"/>
  <c r="F200" i="2" a="1"/>
  <c r="F201" i="2" a="1"/>
  <c r="F202" i="2" a="1"/>
  <c r="F203" i="2" a="1"/>
  <c r="F204" i="2" a="1"/>
  <c r="F205" i="2" a="1"/>
  <c r="F206" i="2" a="1"/>
  <c r="F207" i="2" a="1"/>
  <c r="F208" i="2" a="1"/>
  <c r="F209" i="2" a="1"/>
  <c r="F210" i="2" a="1"/>
  <c r="F211" i="2" a="1"/>
  <c r="F212" i="2" a="1"/>
  <c r="F213" i="2" a="1"/>
  <c r="F214" i="2" a="1"/>
  <c r="F215" i="2" a="1"/>
  <c r="F216" i="2" a="1"/>
  <c r="F217" i="2" a="1"/>
  <c r="F218" i="2" a="1"/>
  <c r="F219" i="2" a="1"/>
  <c r="F220" i="2" a="1"/>
  <c r="F221" i="2" a="1"/>
  <c r="F222" i="2" a="1"/>
  <c r="F223" i="2" a="1"/>
  <c r="F224" i="2" a="1"/>
  <c r="F225" i="2" a="1"/>
  <c r="F226" i="2" a="1"/>
  <c r="F227" i="2" a="1"/>
  <c r="F228" i="2" a="1"/>
  <c r="F229" i="2" a="1"/>
  <c r="F230" i="2" a="1"/>
  <c r="F231" i="2" a="1"/>
  <c r="F232" i="2" a="1"/>
  <c r="F233" i="2" a="1"/>
  <c r="F234" i="2" a="1"/>
  <c r="F235" i="2" a="1"/>
  <c r="F236" i="2" a="1"/>
  <c r="F237" i="2" a="1"/>
  <c r="F238" i="2" a="1"/>
  <c r="F239" i="2" a="1"/>
  <c r="F240" i="2" a="1"/>
  <c r="F241" i="2" a="1"/>
  <c r="F242" i="2" a="1"/>
  <c r="F243" i="2" a="1"/>
  <c r="F244" i="2" a="1"/>
  <c r="F245" i="2" a="1"/>
  <c r="F246" i="2" a="1"/>
  <c r="F247" i="2" a="1"/>
  <c r="F248" i="2" a="1"/>
  <c r="F249" i="2" a="1"/>
  <c r="F250" i="2" a="1"/>
  <c r="F251" i="2" a="1"/>
  <c r="F252" i="2" a="1"/>
  <c r="F253" i="2" a="1"/>
  <c r="F254" i="2" a="1"/>
  <c r="F255" i="2" a="1"/>
  <c r="F256" i="2" a="1"/>
  <c r="F257" i="2" a="1"/>
  <c r="F258" i="2" a="1"/>
  <c r="F259" i="2" a="1"/>
  <c r="F260" i="2" a="1"/>
  <c r="F261" i="2" a="1"/>
  <c r="F262" i="2" a="1"/>
  <c r="F263" i="2" a="1"/>
  <c r="F264" i="2" a="1"/>
  <c r="F265" i="2" a="1"/>
  <c r="F266" i="2" a="1"/>
  <c r="F267" i="2" a="1"/>
  <c r="F268" i="2" a="1"/>
  <c r="F269" i="2" a="1"/>
  <c r="F270" i="2" a="1"/>
  <c r="F271" i="2" a="1"/>
  <c r="F272" i="2" a="1"/>
  <c r="F273" i="2" a="1"/>
  <c r="F274" i="2" a="1"/>
  <c r="F275" i="2" a="1"/>
  <c r="F276" i="2" a="1"/>
  <c r="F277" i="2" a="1"/>
  <c r="F278" i="2" a="1"/>
  <c r="F279" i="2" a="1"/>
  <c r="F280" i="2" a="1"/>
  <c r="F281" i="2" a="1"/>
  <c r="F282" i="2" a="1"/>
  <c r="F283" i="2" a="1"/>
  <c r="F284" i="2" a="1"/>
  <c r="F285" i="2" a="1"/>
  <c r="F286" i="2" a="1"/>
  <c r="F287" i="2" a="1"/>
  <c r="F288" i="2" a="1"/>
  <c r="F289" i="2" a="1"/>
  <c r="F290" i="2" a="1"/>
  <c r="F291" i="2" a="1"/>
  <c r="F292" i="2" a="1"/>
  <c r="F293" i="2" a="1"/>
  <c r="F294" i="2" a="1"/>
  <c r="F295" i="2" a="1"/>
  <c r="F296" i="2" a="1"/>
  <c r="F297" i="2" a="1"/>
  <c r="F298" i="2" a="1"/>
  <c r="F299" i="2" a="1"/>
  <c r="F300" i="2" a="1"/>
  <c r="F301" i="2" a="1"/>
  <c r="F302" i="2" a="1"/>
  <c r="F303" i="2" a="1"/>
  <c r="F304" i="2" a="1"/>
  <c r="F305" i="2" a="1"/>
  <c r="F306" i="2" a="1"/>
  <c r="F307" i="2" a="1"/>
  <c r="F308" i="2" a="1"/>
  <c r="F309" i="2" a="1"/>
  <c r="F310" i="2" a="1"/>
  <c r="F311" i="2" a="1"/>
  <c r="F312" i="2" a="1"/>
  <c r="F313" i="2" a="1"/>
  <c r="F314" i="2" a="1"/>
  <c r="F315" i="2" a="1"/>
  <c r="F316" i="2" a="1"/>
  <c r="F317" i="2" a="1"/>
  <c r="F318" i="2" a="1"/>
  <c r="F319" i="2" a="1"/>
  <c r="F320" i="2" a="1"/>
  <c r="F321" i="2" a="1"/>
  <c r="F322" i="2" a="1"/>
  <c r="F323" i="2" a="1"/>
  <c r="F324" i="2" a="1"/>
  <c r="F325" i="2" a="1"/>
  <c r="F326" i="2" a="1"/>
  <c r="F327" i="2" a="1"/>
  <c r="F328" i="2" a="1"/>
  <c r="F329" i="2" a="1"/>
  <c r="F330" i="2" a="1"/>
  <c r="F331" i="2" a="1"/>
  <c r="F332" i="2" a="1"/>
  <c r="F333" i="2" a="1"/>
  <c r="F334" i="2" a="1"/>
  <c r="F335" i="2" a="1"/>
  <c r="F336" i="2" a="1"/>
  <c r="F337" i="2" a="1"/>
  <c r="F338" i="2" a="1"/>
  <c r="F339" i="2" a="1"/>
  <c r="F340" i="2" a="1"/>
  <c r="F341" i="2" a="1"/>
  <c r="F342" i="2" a="1"/>
  <c r="F343" i="2" a="1"/>
  <c r="F344" i="2" a="1"/>
  <c r="F345" i="2" a="1"/>
  <c r="F346" i="2" a="1"/>
  <c r="F347" i="2" a="1"/>
  <c r="F348" i="2" a="1"/>
  <c r="F349" i="2" a="1"/>
  <c r="F350" i="2" a="1"/>
  <c r="F351" i="2" a="1"/>
  <c r="F352" i="2" a="1"/>
  <c r="F353" i="2" a="1"/>
  <c r="F354" i="2" a="1"/>
  <c r="F355" i="2" a="1"/>
  <c r="F356" i="2" a="1"/>
  <c r="F357" i="2" a="1"/>
  <c r="F358" i="2" a="1"/>
  <c r="F359" i="2" a="1"/>
  <c r="F360" i="2" a="1"/>
  <c r="F361" i="2" a="1"/>
  <c r="F362" i="2" a="1"/>
  <c r="F363" i="2" a="1"/>
  <c r="F364" i="2" a="1"/>
  <c r="F365" i="2" a="1"/>
  <c r="F366" i="2" a="1"/>
  <c r="F367" i="2" a="1"/>
  <c r="F368" i="2" a="1"/>
  <c r="F369" i="2" a="1"/>
  <c r="F370" i="2" a="1"/>
  <c r="F371" i="2" a="1"/>
  <c r="F372" i="2" a="1"/>
  <c r="F373" i="2" a="1"/>
  <c r="F374" i="2" a="1"/>
  <c r="F375" i="2" a="1"/>
  <c r="F376" i="2" a="1"/>
  <c r="F377" i="2" a="1"/>
  <c r="F378" i="2" a="1"/>
  <c r="F379" i="2" a="1"/>
  <c r="F380" i="2" a="1"/>
  <c r="F381" i="2" a="1"/>
  <c r="F382" i="2" a="1"/>
  <c r="F383" i="2" a="1"/>
  <c r="F384" i="2" a="1"/>
  <c r="F385" i="2" a="1"/>
  <c r="F386" i="2" a="1"/>
  <c r="F387" i="2" a="1"/>
  <c r="F388" i="2" a="1"/>
  <c r="F389" i="2" a="1"/>
  <c r="F390" i="2" a="1"/>
  <c r="F391" i="2" a="1"/>
  <c r="F392" i="2" a="1"/>
  <c r="F393" i="2" a="1"/>
  <c r="F394" i="2" a="1"/>
  <c r="F395" i="2" a="1"/>
  <c r="F396" i="2" a="1"/>
  <c r="F397" i="2" a="1"/>
  <c r="F398" i="2" a="1"/>
  <c r="F399" i="2" a="1"/>
  <c r="F400" i="2" a="1"/>
  <c r="F401" i="2" a="1"/>
  <c r="F402" i="2" a="1"/>
  <c r="F403" i="2" a="1"/>
  <c r="F404" i="2" a="1"/>
  <c r="F405" i="2" a="1"/>
  <c r="F406" i="2" a="1"/>
  <c r="F407" i="2" a="1"/>
  <c r="F408" i="2" a="1"/>
  <c r="F409" i="2" a="1"/>
  <c r="F410" i="2" a="1"/>
  <c r="F411" i="2" a="1"/>
  <c r="F412" i="2" a="1"/>
  <c r="F413" i="2" a="1"/>
  <c r="F414" i="2" a="1"/>
  <c r="F415" i="2" a="1"/>
  <c r="F416" i="2" a="1"/>
  <c r="F417" i="2" a="1"/>
  <c r="F418" i="2" a="1"/>
  <c r="F419" i="2" a="1"/>
  <c r="F420" i="2" a="1"/>
  <c r="F421" i="2" a="1"/>
  <c r="F422" i="2" a="1"/>
  <c r="F423" i="2" a="1"/>
  <c r="F424" i="2" a="1"/>
  <c r="F425" i="2" a="1"/>
  <c r="F426" i="2" a="1"/>
  <c r="F427" i="2" a="1"/>
  <c r="F428" i="2" a="1"/>
  <c r="F429" i="2" a="1"/>
  <c r="F430" i="2" a="1"/>
  <c r="F431" i="2" a="1"/>
  <c r="F432" i="2" a="1"/>
  <c r="F433" i="2" a="1"/>
  <c r="F434" i="2" a="1"/>
  <c r="F435" i="2" a="1"/>
  <c r="F436" i="2" a="1"/>
  <c r="F437" i="2" a="1"/>
  <c r="F438" i="2" a="1"/>
  <c r="F439" i="2" a="1"/>
  <c r="F440" i="2" a="1"/>
  <c r="F441" i="2" a="1"/>
  <c r="F442" i="2" a="1"/>
  <c r="F443" i="2" a="1"/>
  <c r="F444" i="2" a="1"/>
  <c r="F445" i="2" a="1"/>
  <c r="F446" i="2" a="1"/>
  <c r="F447" i="2" a="1"/>
  <c r="F448" i="2" a="1"/>
  <c r="F449" i="2" a="1"/>
  <c r="F450" i="2" a="1"/>
  <c r="F451" i="2" a="1"/>
  <c r="F452" i="2" a="1"/>
  <c r="F453" i="2" a="1"/>
  <c r="F454" i="2" a="1"/>
  <c r="F455" i="2" a="1"/>
  <c r="F456" i="2" a="1"/>
  <c r="F457" i="2" a="1"/>
  <c r="F458" i="2" a="1"/>
  <c r="F459" i="2" a="1"/>
  <c r="F460" i="2" a="1"/>
  <c r="F461" i="2" a="1"/>
  <c r="F462" i="2" a="1"/>
  <c r="F463" i="2" a="1"/>
  <c r="F464" i="2" a="1"/>
  <c r="F465" i="2" a="1"/>
  <c r="F466" i="2" a="1"/>
  <c r="F467" i="2" a="1"/>
  <c r="F468" i="2" a="1"/>
  <c r="F469" i="2" a="1"/>
  <c r="F470" i="2" a="1"/>
  <c r="F471" i="2" a="1"/>
  <c r="F472" i="2" a="1"/>
  <c r="F473" i="2" a="1"/>
  <c r="F474" i="2" a="1"/>
  <c r="F475" i="2" a="1"/>
  <c r="F476" i="2" a="1"/>
  <c r="F477" i="2" a="1"/>
  <c r="F478" i="2" a="1"/>
  <c r="F479" i="2" a="1"/>
  <c r="F480" i="2" a="1"/>
  <c r="F481" i="2" a="1"/>
  <c r="F482" i="2" a="1"/>
  <c r="F483" i="2" a="1"/>
  <c r="F484" i="2" a="1"/>
  <c r="F485" i="2" a="1"/>
  <c r="F486" i="2" a="1"/>
  <c r="F487" i="2" a="1"/>
  <c r="F488" i="2" a="1"/>
  <c r="F489" i="2" a="1"/>
  <c r="F490" i="2" a="1"/>
  <c r="F491" i="2" a="1"/>
  <c r="F492" i="2" a="1"/>
  <c r="F493" i="2" a="1"/>
  <c r="F494" i="2" a="1"/>
  <c r="F495" i="2" a="1"/>
  <c r="F496" i="2" a="1"/>
  <c r="F497" i="2" a="1"/>
  <c r="F498" i="2" a="1"/>
  <c r="F499" i="2" a="1"/>
  <c r="F500" i="2" a="1"/>
  <c r="F501" i="2" a="1"/>
  <c r="F502" i="2" a="1"/>
  <c r="E2" i="2" a="1"/>
  <c r="E3" i="2" a="1"/>
  <c r="E4" i="2" a="1"/>
  <c r="E5" i="2" a="1"/>
  <c r="E6" i="2" a="1"/>
  <c r="E7" i="2" a="1"/>
  <c r="E8" i="2" a="1"/>
  <c r="E9" i="2" a="1"/>
  <c r="E10" i="2" a="1"/>
  <c r="E11" i="2" a="1"/>
  <c r="E12" i="2" a="1"/>
  <c r="E13" i="2" a="1"/>
  <c r="E14" i="2" a="1"/>
  <c r="E15" i="2" a="1"/>
  <c r="E16" i="2" a="1"/>
  <c r="E17" i="2" a="1"/>
  <c r="E18" i="2" a="1"/>
  <c r="E19" i="2" a="1"/>
  <c r="E20" i="2" a="1"/>
  <c r="E21" i="2" a="1"/>
  <c r="E22" i="2" a="1"/>
  <c r="E23" i="2" a="1"/>
  <c r="E24" i="2" a="1"/>
  <c r="E25" i="2" a="1"/>
  <c r="E26" i="2" a="1"/>
  <c r="E27" i="2" a="1"/>
  <c r="E28" i="2" a="1"/>
  <c r="E29" i="2" a="1"/>
  <c r="E30" i="2" a="1"/>
  <c r="E31" i="2" a="1"/>
  <c r="E32" i="2" a="1"/>
  <c r="E33" i="2" a="1"/>
  <c r="E34" i="2" a="1"/>
  <c r="E35" i="2" a="1"/>
  <c r="E36" i="2" a="1"/>
  <c r="E37" i="2" a="1"/>
  <c r="E38" i="2" a="1"/>
  <c r="E39" i="2" a="1"/>
  <c r="E40" i="2" a="1"/>
  <c r="E41" i="2" a="1"/>
  <c r="E42" i="2" a="1"/>
  <c r="E43" i="2" a="1"/>
  <c r="E44" i="2" a="1"/>
  <c r="E45" i="2" a="1"/>
  <c r="E46" i="2" a="1"/>
  <c r="E47" i="2" a="1"/>
  <c r="E48" i="2" a="1"/>
  <c r="E49" i="2" a="1"/>
  <c r="E50" i="2" a="1"/>
  <c r="E51" i="2" a="1"/>
  <c r="E52" i="2" a="1"/>
  <c r="E53" i="2" a="1"/>
  <c r="E54" i="2" a="1"/>
  <c r="E55" i="2" a="1"/>
  <c r="E56" i="2" a="1"/>
  <c r="E57" i="2" a="1"/>
  <c r="E58" i="2" a="1"/>
  <c r="E59" i="2" a="1"/>
  <c r="E60" i="2" a="1"/>
  <c r="E61" i="2" a="1"/>
  <c r="E62" i="2" a="1"/>
  <c r="E63" i="2" a="1"/>
  <c r="E64" i="2" a="1"/>
  <c r="E65" i="2" a="1"/>
  <c r="E66" i="2" a="1"/>
  <c r="E67" i="2" a="1"/>
  <c r="E68" i="2" a="1"/>
  <c r="E69" i="2" a="1"/>
  <c r="E70" i="2" a="1"/>
  <c r="E71" i="2" a="1"/>
  <c r="E72" i="2" a="1"/>
  <c r="E73" i="2" a="1"/>
  <c r="E74" i="2" a="1"/>
  <c r="E75" i="2" a="1"/>
  <c r="E76" i="2" a="1"/>
  <c r="E77" i="2" a="1"/>
  <c r="E78" i="2" a="1"/>
  <c r="E79" i="2" a="1"/>
  <c r="E80" i="2" a="1"/>
  <c r="E81" i="2" a="1"/>
  <c r="E83" i="2" a="1"/>
  <c r="E84" i="2" a="1"/>
  <c r="E85" i="2" a="1"/>
  <c r="E86" i="2" a="1"/>
  <c r="E87" i="2" a="1"/>
  <c r="E88" i="2" a="1"/>
  <c r="E89" i="2" a="1"/>
  <c r="E90" i="2" a="1"/>
  <c r="E91" i="2" a="1"/>
  <c r="E92" i="2" a="1"/>
  <c r="E93" i="2" a="1"/>
  <c r="E94" i="2" a="1"/>
  <c r="E95" i="2" a="1"/>
  <c r="E96" i="2" a="1"/>
  <c r="E97" i="2" a="1"/>
  <c r="E98" i="2" a="1"/>
  <c r="E99" i="2" a="1"/>
  <c r="E100" i="2" a="1"/>
  <c r="E101" i="2" a="1"/>
  <c r="E102" i="2" a="1"/>
  <c r="E103" i="2" a="1"/>
  <c r="E104" i="2" a="1"/>
  <c r="E105" i="2" a="1"/>
  <c r="E106" i="2" a="1"/>
  <c r="E107" i="2" a="1"/>
  <c r="E108" i="2" a="1"/>
  <c r="E109" i="2" a="1"/>
  <c r="E110" i="2" a="1"/>
  <c r="E111" i="2" a="1"/>
  <c r="E112" i="2" a="1"/>
  <c r="E114" i="2" a="1"/>
  <c r="E115" i="2" a="1"/>
  <c r="E116" i="2" a="1"/>
  <c r="E117" i="2" a="1"/>
  <c r="E118" i="2" a="1"/>
  <c r="E119" i="2" a="1"/>
  <c r="E120" i="2" a="1"/>
  <c r="E121" i="2" a="1"/>
  <c r="E122" i="2" a="1"/>
  <c r="E123" i="2" a="1"/>
  <c r="E124" i="2" a="1"/>
  <c r="E125" i="2" a="1"/>
  <c r="E126" i="2" a="1"/>
  <c r="E127" i="2" a="1"/>
  <c r="E128" i="2" a="1"/>
  <c r="E129" i="2" a="1"/>
  <c r="E130" i="2" a="1"/>
  <c r="E131" i="2" a="1"/>
  <c r="E132" i="2" a="1"/>
  <c r="E133" i="2" a="1"/>
  <c r="E134" i="2" a="1"/>
  <c r="E135" i="2" a="1"/>
  <c r="E136" i="2" a="1"/>
  <c r="E137" i="2" a="1"/>
  <c r="E138" i="2" a="1"/>
  <c r="E139" i="2" a="1"/>
  <c r="E140" i="2" a="1"/>
  <c r="E141" i="2" a="1"/>
  <c r="E142" i="2" a="1"/>
  <c r="E143" i="2" a="1"/>
  <c r="E144" i="2" a="1"/>
  <c r="E145" i="2" a="1"/>
  <c r="E146" i="2" a="1"/>
  <c r="E147" i="2" a="1"/>
  <c r="E148" i="2" a="1"/>
  <c r="E149" i="2" a="1"/>
  <c r="E150" i="2" a="1"/>
  <c r="E151" i="2" a="1"/>
  <c r="E152" i="2" a="1"/>
  <c r="E153" i="2" a="1"/>
  <c r="E154" i="2" a="1"/>
  <c r="E155" i="2" a="1"/>
  <c r="E156" i="2" a="1"/>
  <c r="E157" i="2" a="1"/>
  <c r="E158" i="2" a="1"/>
  <c r="E159" i="2" a="1"/>
  <c r="E160" i="2" a="1"/>
  <c r="E161" i="2" a="1"/>
  <c r="E162" i="2" a="1"/>
  <c r="E163" i="2" a="1"/>
  <c r="E164" i="2" a="1"/>
  <c r="E165" i="2" a="1"/>
  <c r="E166" i="2" a="1"/>
  <c r="E167" i="2" a="1"/>
  <c r="E168" i="2" a="1"/>
  <c r="E169" i="2" a="1"/>
  <c r="E170" i="2" a="1"/>
  <c r="E171" i="2" a="1"/>
  <c r="E172" i="2" a="1"/>
  <c r="E173" i="2" a="1"/>
  <c r="E174" i="2" a="1"/>
  <c r="E175" i="2" a="1"/>
  <c r="E176" i="2" a="1"/>
  <c r="E177" i="2" a="1"/>
  <c r="E178" i="2" a="1"/>
  <c r="E179" i="2" a="1"/>
  <c r="E180" i="2" a="1"/>
  <c r="E181" i="2" a="1"/>
  <c r="E182" i="2" a="1"/>
  <c r="E183" i="2" a="1"/>
  <c r="E184" i="2" a="1"/>
  <c r="E185" i="2" a="1"/>
  <c r="E186" i="2" a="1"/>
  <c r="E187" i="2" a="1"/>
  <c r="E188" i="2" a="1"/>
  <c r="E189" i="2" a="1"/>
  <c r="E190" i="2" a="1"/>
  <c r="E191" i="2" a="1"/>
  <c r="E192" i="2" a="1"/>
  <c r="E193" i="2" a="1"/>
  <c r="E194" i="2" a="1"/>
  <c r="E195" i="2" a="1"/>
  <c r="E196" i="2" a="1"/>
  <c r="E197" i="2" a="1"/>
  <c r="E198" i="2" a="1"/>
  <c r="E199" i="2" a="1"/>
  <c r="E200" i="2" a="1"/>
  <c r="E201" i="2" a="1"/>
  <c r="E202" i="2" a="1"/>
  <c r="E203" i="2" a="1"/>
  <c r="E204" i="2" a="1"/>
  <c r="E205" i="2" a="1"/>
  <c r="E206" i="2" a="1"/>
  <c r="E207" i="2" a="1"/>
  <c r="E208" i="2" a="1"/>
  <c r="E209" i="2" a="1"/>
  <c r="E210" i="2" a="1"/>
  <c r="E211" i="2" a="1"/>
  <c r="E212" i="2" a="1"/>
  <c r="E213" i="2" a="1"/>
  <c r="E214" i="2" a="1"/>
  <c r="E215" i="2" a="1"/>
  <c r="E216" i="2" a="1"/>
  <c r="E217" i="2" a="1"/>
  <c r="E218" i="2" a="1"/>
  <c r="E219" i="2" a="1"/>
  <c r="E220" i="2" a="1"/>
  <c r="E221" i="2" a="1"/>
  <c r="E222" i="2" a="1"/>
  <c r="E223" i="2" a="1"/>
  <c r="E224" i="2" a="1"/>
  <c r="E225" i="2" a="1"/>
  <c r="E226" i="2" a="1"/>
  <c r="E227" i="2" a="1"/>
  <c r="E228" i="2" a="1"/>
  <c r="E229" i="2" a="1"/>
  <c r="E230" i="2" a="1"/>
  <c r="E231" i="2" a="1"/>
  <c r="E232" i="2" a="1"/>
  <c r="E233" i="2" a="1"/>
  <c r="E234" i="2" a="1"/>
  <c r="E235" i="2" a="1"/>
  <c r="E236" i="2" a="1"/>
  <c r="E237" i="2" a="1"/>
  <c r="E238" i="2" a="1"/>
  <c r="E239" i="2" a="1"/>
  <c r="E240" i="2" a="1"/>
  <c r="E241" i="2" a="1"/>
  <c r="E242" i="2" a="1"/>
  <c r="E243" i="2" a="1"/>
  <c r="E244" i="2" a="1"/>
  <c r="E245" i="2" a="1"/>
  <c r="E246" i="2" a="1"/>
  <c r="E247" i="2" a="1"/>
  <c r="E248" i="2" a="1"/>
  <c r="E249" i="2" a="1"/>
  <c r="E250" i="2" a="1"/>
  <c r="E251" i="2" a="1"/>
  <c r="E252" i="2" a="1"/>
  <c r="E253" i="2" a="1"/>
  <c r="E254" i="2" a="1"/>
  <c r="E255" i="2" a="1"/>
  <c r="E256" i="2" a="1"/>
  <c r="E257" i="2" a="1"/>
  <c r="E258" i="2" a="1"/>
  <c r="E259" i="2" a="1"/>
  <c r="E260" i="2" a="1"/>
  <c r="E261" i="2" a="1"/>
  <c r="E262" i="2" a="1"/>
  <c r="E263" i="2" a="1"/>
  <c r="E264" i="2" a="1"/>
  <c r="E265" i="2" a="1"/>
  <c r="E266" i="2" a="1"/>
  <c r="E267" i="2" a="1"/>
  <c r="E268" i="2" a="1"/>
  <c r="E269" i="2" a="1"/>
  <c r="E270" i="2" a="1"/>
  <c r="E271" i="2" a="1"/>
  <c r="E272" i="2" a="1"/>
  <c r="E273" i="2" a="1"/>
  <c r="E274" i="2" a="1"/>
  <c r="E275" i="2" a="1"/>
  <c r="E276" i="2" a="1"/>
  <c r="E277" i="2" a="1"/>
  <c r="E278" i="2" a="1"/>
  <c r="E279" i="2" a="1"/>
  <c r="E280" i="2" a="1"/>
  <c r="E281" i="2" a="1"/>
  <c r="E282" i="2" a="1"/>
  <c r="E283" i="2" a="1"/>
  <c r="E284" i="2" a="1"/>
  <c r="E285" i="2" a="1"/>
  <c r="E286" i="2" a="1"/>
  <c r="E287" i="2" a="1"/>
  <c r="E288" i="2" a="1"/>
  <c r="E289" i="2" a="1"/>
  <c r="E290" i="2" a="1"/>
  <c r="E291" i="2" a="1"/>
  <c r="E292" i="2" a="1"/>
  <c r="E293" i="2" a="1"/>
  <c r="E294" i="2" a="1"/>
  <c r="E295" i="2" a="1"/>
  <c r="E296" i="2" a="1"/>
  <c r="E297" i="2" a="1"/>
  <c r="E298" i="2" a="1"/>
  <c r="E299" i="2" a="1"/>
  <c r="E300" i="2" a="1"/>
  <c r="E301" i="2" a="1"/>
  <c r="E302" i="2" a="1"/>
  <c r="E303" i="2" a="1"/>
  <c r="E304" i="2" a="1"/>
  <c r="E305" i="2" a="1"/>
  <c r="E306" i="2" a="1"/>
  <c r="E307" i="2" a="1"/>
  <c r="E308" i="2" a="1"/>
  <c r="E309" i="2" a="1"/>
  <c r="E310" i="2" a="1"/>
  <c r="E311" i="2" a="1"/>
  <c r="E312" i="2" a="1"/>
  <c r="E313" i="2" a="1"/>
  <c r="E314" i="2" a="1"/>
  <c r="E315" i="2" a="1"/>
  <c r="E316" i="2" a="1"/>
  <c r="E317" i="2" a="1"/>
  <c r="E318" i="2" a="1"/>
  <c r="E319" i="2" a="1"/>
  <c r="E320" i="2" a="1"/>
  <c r="E321" i="2" a="1"/>
  <c r="E322" i="2" a="1"/>
  <c r="E323" i="2" a="1"/>
  <c r="E324" i="2" a="1"/>
  <c r="E325" i="2" a="1"/>
  <c r="E326" i="2" a="1"/>
  <c r="E327" i="2" a="1"/>
  <c r="E328" i="2" a="1"/>
  <c r="E329" i="2" a="1"/>
  <c r="E330" i="2" a="1"/>
  <c r="E331" i="2" a="1"/>
  <c r="E332" i="2" a="1"/>
  <c r="E333" i="2" a="1"/>
  <c r="E334" i="2" a="1"/>
  <c r="E335" i="2" a="1"/>
  <c r="E336" i="2" a="1"/>
  <c r="E337" i="2" a="1"/>
  <c r="E338" i="2" a="1"/>
  <c r="E339" i="2" a="1"/>
  <c r="E340" i="2" a="1"/>
  <c r="E341" i="2" a="1"/>
  <c r="E342" i="2" a="1"/>
  <c r="E343" i="2" a="1"/>
  <c r="E344" i="2" a="1"/>
  <c r="E345" i="2" a="1"/>
  <c r="E346" i="2" a="1"/>
  <c r="E347" i="2" a="1"/>
  <c r="E348" i="2" a="1"/>
  <c r="E349" i="2" a="1"/>
  <c r="E350" i="2" a="1"/>
  <c r="E351" i="2" a="1"/>
  <c r="E352" i="2" a="1"/>
  <c r="E353" i="2" a="1"/>
  <c r="E354" i="2" a="1"/>
  <c r="E355" i="2" a="1"/>
  <c r="E356" i="2" a="1"/>
  <c r="E357" i="2" a="1"/>
  <c r="E358" i="2" a="1"/>
  <c r="E359" i="2" a="1"/>
  <c r="E360" i="2" a="1"/>
  <c r="E361" i="2" a="1"/>
  <c r="E362" i="2" a="1"/>
  <c r="E363" i="2" a="1"/>
  <c r="E364" i="2" a="1"/>
  <c r="E365" i="2" a="1"/>
  <c r="E366" i="2" a="1"/>
  <c r="E367" i="2" a="1"/>
  <c r="E368" i="2" a="1"/>
  <c r="E369" i="2" a="1"/>
  <c r="E370" i="2" a="1"/>
  <c r="E371" i="2" a="1"/>
  <c r="E372" i="2" a="1"/>
  <c r="E373" i="2" a="1"/>
  <c r="E374" i="2" a="1"/>
  <c r="E375" i="2" a="1"/>
  <c r="E376" i="2" a="1"/>
  <c r="E377" i="2" a="1"/>
  <c r="E378" i="2" a="1"/>
  <c r="E379" i="2" a="1"/>
  <c r="E380" i="2" a="1"/>
  <c r="E381" i="2" a="1"/>
  <c r="E382" i="2" a="1"/>
  <c r="E383" i="2" a="1"/>
  <c r="E384" i="2" a="1"/>
  <c r="E385" i="2" a="1"/>
  <c r="E386" i="2" a="1"/>
  <c r="E387" i="2" a="1"/>
  <c r="E388" i="2" a="1"/>
  <c r="E389" i="2" a="1"/>
  <c r="E390" i="2" a="1"/>
  <c r="E391" i="2" a="1"/>
  <c r="E392" i="2" a="1"/>
  <c r="E393" i="2" a="1"/>
  <c r="E394" i="2" a="1"/>
  <c r="E395" i="2" a="1"/>
  <c r="E396" i="2" a="1"/>
  <c r="E397" i="2" a="1"/>
  <c r="E398" i="2" a="1"/>
  <c r="E399" i="2" a="1"/>
  <c r="E400" i="2" a="1"/>
  <c r="E401" i="2" a="1"/>
  <c r="E402" i="2" a="1"/>
  <c r="E403" i="2" a="1"/>
  <c r="E404" i="2" a="1"/>
  <c r="E405" i="2" a="1"/>
  <c r="E406" i="2" a="1"/>
  <c r="E407" i="2" a="1"/>
  <c r="E408" i="2" a="1"/>
  <c r="E409" i="2" a="1"/>
  <c r="E410" i="2" a="1"/>
  <c r="E411" i="2" a="1"/>
  <c r="E412" i="2" a="1"/>
  <c r="E413" i="2" a="1"/>
  <c r="E414" i="2" a="1"/>
  <c r="E415" i="2" a="1"/>
  <c r="E416" i="2" a="1"/>
  <c r="E417" i="2" a="1"/>
  <c r="E418" i="2" a="1"/>
  <c r="E419" i="2" a="1"/>
  <c r="E420" i="2" a="1"/>
  <c r="E421" i="2" a="1"/>
  <c r="E422" i="2" a="1"/>
  <c r="E423" i="2" a="1"/>
  <c r="E424" i="2" a="1"/>
  <c r="E425" i="2" a="1"/>
  <c r="E426" i="2" a="1"/>
  <c r="E427" i="2" a="1"/>
  <c r="E428" i="2" a="1"/>
  <c r="E429" i="2" a="1"/>
  <c r="E430" i="2" a="1"/>
  <c r="E431" i="2" a="1"/>
  <c r="E432" i="2" a="1"/>
  <c r="E433" i="2" a="1"/>
  <c r="E434" i="2" a="1"/>
  <c r="E435" i="2" a="1"/>
  <c r="E436" i="2" a="1"/>
  <c r="E437" i="2" a="1"/>
  <c r="E438" i="2" a="1"/>
  <c r="E439" i="2" a="1"/>
  <c r="E440" i="2" a="1"/>
  <c r="E441" i="2" a="1"/>
  <c r="E442" i="2" a="1"/>
  <c r="E443" i="2" a="1"/>
  <c r="E444" i="2" a="1"/>
  <c r="E445" i="2" a="1"/>
  <c r="E446" i="2" a="1"/>
  <c r="E447" i="2" a="1"/>
  <c r="E448" i="2" a="1"/>
  <c r="E449" i="2" a="1"/>
  <c r="E450" i="2" a="1"/>
  <c r="E451" i="2" a="1"/>
  <c r="E452" i="2" a="1"/>
  <c r="E453" i="2" a="1"/>
  <c r="E454" i="2" a="1"/>
  <c r="E455" i="2" a="1"/>
  <c r="E456" i="2" a="1"/>
  <c r="E457" i="2" a="1"/>
  <c r="E458" i="2" a="1"/>
  <c r="E459" i="2" a="1"/>
  <c r="E460" i="2" a="1"/>
  <c r="E461" i="2" a="1"/>
  <c r="E462" i="2" a="1"/>
  <c r="E463" i="2" a="1"/>
  <c r="E464" i="2" a="1"/>
  <c r="E465" i="2" a="1"/>
  <c r="E466" i="2" a="1"/>
  <c r="E467" i="2" a="1"/>
  <c r="E468" i="2" a="1"/>
  <c r="E469" i="2" a="1"/>
  <c r="E470" i="2" a="1"/>
  <c r="E471" i="2" a="1"/>
  <c r="E472" i="2" a="1"/>
  <c r="E473" i="2" a="1"/>
  <c r="E474" i="2" a="1"/>
  <c r="E475" i="2" a="1"/>
  <c r="E476" i="2" a="1"/>
  <c r="E477" i="2" a="1"/>
  <c r="E478" i="2" a="1"/>
  <c r="E479" i="2" a="1"/>
  <c r="E480" i="2" a="1"/>
  <c r="E481" i="2" a="1"/>
  <c r="E482" i="2" a="1"/>
  <c r="E483" i="2" a="1"/>
  <c r="E484" i="2" a="1"/>
  <c r="E485" i="2" a="1"/>
  <c r="E486" i="2" a="1"/>
  <c r="E487" i="2" a="1"/>
  <c r="E488" i="2" a="1"/>
  <c r="E489" i="2" a="1"/>
  <c r="E490" i="2" a="1"/>
  <c r="E491" i="2" a="1"/>
  <c r="E492" i="2" a="1"/>
  <c r="E493" i="2" a="1"/>
  <c r="E494" i="2" a="1"/>
  <c r="E495" i="2" a="1"/>
  <c r="E496" i="2" a="1"/>
  <c r="E497" i="2" a="1"/>
  <c r="E498" i="2" a="1"/>
  <c r="E499" i="2" a="1"/>
  <c r="E500" i="2" a="1"/>
  <c r="E501" i="2" a="1"/>
  <c r="E502" i="2" a="1"/>
  <c r="D2" i="2" a="1"/>
  <c r="D3" i="2" a="1"/>
  <c r="D4" i="2" a="1"/>
  <c r="D5" i="2" a="1"/>
  <c r="D6" i="2" a="1"/>
  <c r="D7" i="2" a="1"/>
  <c r="D8" i="2" a="1"/>
  <c r="D9" i="2" a="1"/>
  <c r="D10" i="2" a="1"/>
  <c r="D11" i="2" a="1"/>
  <c r="D12" i="2" a="1"/>
  <c r="D13" i="2" a="1"/>
  <c r="D14" i="2" a="1"/>
  <c r="D15" i="2" a="1"/>
  <c r="D16" i="2" a="1"/>
  <c r="D17" i="2" a="1"/>
  <c r="D18" i="2" a="1"/>
  <c r="D19" i="2" a="1"/>
  <c r="D20" i="2" a="1"/>
  <c r="D21" i="2" a="1"/>
  <c r="D22" i="2" a="1"/>
  <c r="D23" i="2" a="1"/>
  <c r="D24" i="2" a="1"/>
  <c r="D25" i="2" a="1"/>
  <c r="D26" i="2" a="1"/>
  <c r="D27" i="2" a="1"/>
  <c r="D28" i="2" a="1"/>
  <c r="D29" i="2" a="1"/>
  <c r="D30" i="2" a="1"/>
  <c r="D31" i="2" a="1"/>
  <c r="D32" i="2" a="1"/>
  <c r="D33" i="2" a="1"/>
  <c r="D34" i="2" a="1"/>
  <c r="D35" i="2" a="1"/>
  <c r="D36" i="2" a="1"/>
  <c r="D37" i="2" a="1"/>
  <c r="D38" i="2" a="1"/>
  <c r="D39" i="2" a="1"/>
  <c r="D40" i="2" a="1"/>
  <c r="D41" i="2" a="1"/>
  <c r="D42" i="2" a="1"/>
  <c r="D43" i="2" a="1"/>
  <c r="D44" i="2" a="1"/>
  <c r="D45" i="2" a="1"/>
  <c r="D46" i="2" a="1"/>
  <c r="D47" i="2" a="1"/>
  <c r="D48" i="2" a="1"/>
  <c r="D49" i="2" a="1"/>
  <c r="D50" i="2" a="1"/>
  <c r="D51" i="2" a="1"/>
  <c r="D52" i="2" a="1"/>
  <c r="D53" i="2" a="1"/>
  <c r="D54" i="2" a="1"/>
  <c r="D55" i="2" a="1"/>
  <c r="D56" i="2" a="1"/>
  <c r="D57" i="2" a="1"/>
  <c r="D58" i="2" a="1"/>
  <c r="D59" i="2" a="1"/>
  <c r="D60" i="2" a="1"/>
  <c r="D61" i="2" a="1"/>
  <c r="D62" i="2" a="1"/>
  <c r="D63" i="2" a="1"/>
  <c r="D64" i="2" a="1"/>
  <c r="D65" i="2" a="1"/>
  <c r="D66" i="2" a="1"/>
  <c r="D67" i="2" a="1"/>
  <c r="D68" i="2" a="1"/>
  <c r="D69" i="2" a="1"/>
  <c r="D70" i="2" a="1"/>
  <c r="D71" i="2" a="1"/>
  <c r="D72" i="2" a="1"/>
  <c r="D73" i="2" a="1"/>
  <c r="D74" i="2" a="1"/>
  <c r="D75" i="2" a="1"/>
  <c r="D76" i="2" a="1"/>
  <c r="D77" i="2" a="1"/>
  <c r="D78" i="2" a="1"/>
  <c r="D79" i="2" a="1"/>
  <c r="D80" i="2" a="1"/>
  <c r="D81" i="2" a="1"/>
  <c r="D82" i="2" a="1"/>
  <c r="D83" i="2" a="1"/>
  <c r="D84" i="2" a="1"/>
  <c r="D85" i="2" a="1"/>
  <c r="D86" i="2" a="1"/>
  <c r="D87" i="2" a="1"/>
  <c r="D88" i="2" a="1"/>
  <c r="D89" i="2" a="1"/>
  <c r="D90" i="2" a="1"/>
  <c r="D91" i="2" a="1"/>
  <c r="D92" i="2" a="1"/>
  <c r="D93" i="2" a="1"/>
  <c r="D94" i="2" a="1"/>
  <c r="D95" i="2" a="1"/>
  <c r="D96" i="2" a="1"/>
  <c r="D97" i="2" a="1"/>
  <c r="D98" i="2" a="1"/>
  <c r="D99" i="2" a="1"/>
  <c r="D100" i="2" a="1"/>
  <c r="D101" i="2" a="1"/>
  <c r="D102" i="2" a="1"/>
  <c r="D103" i="2" a="1"/>
  <c r="D104" i="2" a="1"/>
  <c r="D105" i="2" a="1"/>
  <c r="D106" i="2" a="1"/>
  <c r="D107" i="2" a="1"/>
  <c r="D108" i="2" a="1"/>
  <c r="D109" i="2" a="1"/>
  <c r="D110" i="2" a="1"/>
  <c r="D111" i="2" a="1"/>
  <c r="D112" i="2" a="1"/>
  <c r="D113" i="2" a="1"/>
  <c r="D114" i="2" a="1"/>
  <c r="D115" i="2" a="1"/>
  <c r="D116" i="2" a="1"/>
  <c r="D117" i="2" a="1"/>
  <c r="D118" i="2" a="1"/>
  <c r="D119" i="2" a="1"/>
  <c r="D120" i="2" a="1"/>
  <c r="D121" i="2" a="1"/>
  <c r="D122" i="2" a="1"/>
  <c r="D123" i="2" a="1"/>
  <c r="D124" i="2" a="1"/>
  <c r="D125" i="2" a="1"/>
  <c r="D126" i="2" a="1"/>
  <c r="D127" i="2" a="1"/>
  <c r="D128" i="2" a="1"/>
  <c r="D129" i="2" a="1"/>
  <c r="D130" i="2" a="1"/>
  <c r="D131" i="2" a="1"/>
  <c r="D132" i="2" a="1"/>
  <c r="D133" i="2" a="1"/>
  <c r="D134" i="2" a="1"/>
  <c r="D135" i="2" a="1"/>
  <c r="D136" i="2" a="1"/>
  <c r="D137" i="2" a="1"/>
  <c r="D138" i="2" a="1"/>
  <c r="D139" i="2" a="1"/>
  <c r="D140" i="2" a="1"/>
  <c r="D141" i="2" a="1"/>
  <c r="D142" i="2" a="1"/>
  <c r="D143" i="2" a="1"/>
  <c r="D144" i="2" a="1"/>
  <c r="D145" i="2" a="1"/>
  <c r="D146" i="2" a="1"/>
  <c r="D147" i="2" a="1"/>
  <c r="D148" i="2" a="1"/>
  <c r="D149" i="2" a="1"/>
  <c r="D150" i="2" a="1"/>
  <c r="D151" i="2" a="1"/>
  <c r="D152" i="2" a="1"/>
  <c r="D153" i="2" a="1"/>
  <c r="D154" i="2" a="1"/>
  <c r="D155" i="2" a="1"/>
  <c r="D156" i="2" a="1"/>
  <c r="D157" i="2" a="1"/>
  <c r="D158" i="2" a="1"/>
  <c r="D159" i="2" a="1"/>
  <c r="D160" i="2" a="1"/>
  <c r="D161" i="2" a="1"/>
  <c r="D162" i="2" a="1"/>
  <c r="D163" i="2" a="1"/>
  <c r="D164" i="2" a="1"/>
  <c r="D165" i="2" a="1"/>
  <c r="D166" i="2" a="1"/>
  <c r="D167" i="2" a="1"/>
  <c r="D168" i="2" a="1"/>
  <c r="D169" i="2" a="1"/>
  <c r="D170" i="2" a="1"/>
  <c r="D171" i="2" a="1"/>
  <c r="D172" i="2" a="1"/>
  <c r="D173" i="2" a="1"/>
  <c r="D174" i="2" a="1"/>
  <c r="D175" i="2" a="1"/>
  <c r="D176" i="2" a="1"/>
  <c r="D177" i="2" a="1"/>
  <c r="D178" i="2" a="1"/>
  <c r="D179" i="2" a="1"/>
  <c r="D180" i="2" a="1"/>
  <c r="D181" i="2" a="1"/>
  <c r="D182" i="2" a="1"/>
  <c r="D183" i="2" a="1"/>
  <c r="D184" i="2" a="1"/>
  <c r="D185" i="2" a="1"/>
  <c r="D186" i="2" a="1"/>
  <c r="D187" i="2" a="1"/>
  <c r="D188" i="2" a="1"/>
  <c r="D189" i="2" a="1"/>
  <c r="D190" i="2" a="1"/>
  <c r="D191" i="2" a="1"/>
  <c r="D192" i="2" a="1"/>
  <c r="D193" i="2" a="1"/>
  <c r="D194" i="2" a="1"/>
  <c r="D195" i="2" a="1"/>
  <c r="D196" i="2" a="1"/>
  <c r="D197" i="2" a="1"/>
  <c r="D198" i="2" a="1"/>
  <c r="D199" i="2" a="1"/>
  <c r="D200" i="2" a="1"/>
  <c r="D201" i="2" a="1"/>
  <c r="D202" i="2" a="1"/>
  <c r="D203" i="2" a="1"/>
  <c r="D204" i="2" a="1"/>
  <c r="D205" i="2" a="1"/>
  <c r="D206" i="2" a="1"/>
  <c r="D207" i="2" a="1"/>
  <c r="D208" i="2" a="1"/>
  <c r="D209" i="2" a="1"/>
  <c r="D210" i="2" a="1"/>
  <c r="D211" i="2" a="1"/>
  <c r="D212" i="2" a="1"/>
  <c r="D213" i="2" a="1"/>
  <c r="D214" i="2" a="1"/>
  <c r="D215" i="2" a="1"/>
  <c r="D216" i="2" a="1"/>
  <c r="D217" i="2" a="1"/>
  <c r="D218" i="2" a="1"/>
  <c r="D219" i="2" a="1"/>
  <c r="D220" i="2" a="1"/>
  <c r="D221" i="2" a="1"/>
  <c r="D222" i="2" a="1"/>
  <c r="D223" i="2" a="1"/>
  <c r="D224" i="2" a="1"/>
  <c r="D225" i="2" a="1"/>
  <c r="D226" i="2" a="1"/>
  <c r="D227" i="2" a="1"/>
  <c r="D228" i="2" a="1"/>
  <c r="D229" i="2" a="1"/>
  <c r="D230" i="2" a="1"/>
  <c r="D231" i="2" a="1"/>
  <c r="D232" i="2" a="1"/>
  <c r="D233" i="2" a="1"/>
  <c r="D234" i="2" a="1"/>
  <c r="D235" i="2" a="1"/>
  <c r="D236" i="2" a="1"/>
  <c r="D237" i="2" a="1"/>
  <c r="D238" i="2" a="1"/>
  <c r="D239" i="2" a="1"/>
  <c r="D240" i="2" a="1"/>
  <c r="D241" i="2" a="1"/>
  <c r="D242" i="2" a="1"/>
  <c r="D243" i="2" a="1"/>
  <c r="D244" i="2" a="1"/>
  <c r="D245" i="2" a="1"/>
  <c r="D246" i="2" a="1"/>
  <c r="D247" i="2" a="1"/>
  <c r="D248" i="2" a="1"/>
  <c r="D249" i="2" a="1"/>
  <c r="D250" i="2" a="1"/>
  <c r="D251" i="2" a="1"/>
  <c r="D252" i="2" a="1"/>
  <c r="D253" i="2" a="1"/>
  <c r="D254" i="2" a="1"/>
  <c r="D255" i="2" a="1"/>
  <c r="D256" i="2" a="1"/>
  <c r="D257" i="2" a="1"/>
  <c r="D258" i="2" a="1"/>
  <c r="D259" i="2" a="1"/>
  <c r="D260" i="2" a="1"/>
  <c r="D261" i="2" a="1"/>
  <c r="D262" i="2" a="1"/>
  <c r="D263" i="2" a="1"/>
  <c r="D264" i="2" a="1"/>
  <c r="D265" i="2" a="1"/>
  <c r="D266" i="2" a="1"/>
  <c r="D267" i="2" a="1"/>
  <c r="D268" i="2" a="1"/>
  <c r="D269" i="2" a="1"/>
  <c r="D270" i="2" a="1"/>
  <c r="D271" i="2" a="1"/>
  <c r="D272" i="2" a="1"/>
  <c r="D273" i="2" a="1"/>
  <c r="D274" i="2" a="1"/>
  <c r="D275" i="2" a="1"/>
  <c r="D276" i="2" a="1"/>
  <c r="D277" i="2" a="1"/>
  <c r="D278" i="2" a="1"/>
  <c r="D279" i="2" a="1"/>
  <c r="D280" i="2" a="1"/>
  <c r="D281" i="2" a="1"/>
  <c r="D282" i="2" a="1"/>
  <c r="D283" i="2" a="1"/>
  <c r="D284" i="2" a="1"/>
  <c r="D285" i="2" a="1"/>
  <c r="D286" i="2" a="1"/>
  <c r="D287" i="2" a="1"/>
  <c r="D288" i="2" a="1"/>
  <c r="D289" i="2" a="1"/>
  <c r="D290" i="2" a="1"/>
  <c r="D291" i="2" a="1"/>
  <c r="D292" i="2" a="1"/>
  <c r="D293" i="2" a="1"/>
  <c r="D294" i="2" a="1"/>
  <c r="D295" i="2" a="1"/>
  <c r="D296" i="2" a="1"/>
  <c r="D297" i="2" a="1"/>
  <c r="D298" i="2" a="1"/>
  <c r="D299" i="2" a="1"/>
  <c r="D300" i="2" a="1"/>
  <c r="D301" i="2" a="1"/>
  <c r="D302" i="2" a="1"/>
  <c r="D303" i="2" a="1"/>
  <c r="D304" i="2" a="1"/>
  <c r="D305" i="2" a="1"/>
  <c r="D306" i="2" a="1"/>
  <c r="D307" i="2" a="1"/>
  <c r="D308" i="2" a="1"/>
  <c r="D309" i="2" a="1"/>
  <c r="D310" i="2" a="1"/>
  <c r="D311" i="2" a="1"/>
  <c r="D312" i="2" a="1"/>
  <c r="D313" i="2" a="1"/>
  <c r="D314" i="2" a="1"/>
  <c r="D315" i="2" a="1"/>
  <c r="D316" i="2" a="1"/>
  <c r="D317" i="2" a="1"/>
  <c r="D318" i="2" a="1"/>
  <c r="D319" i="2" a="1"/>
  <c r="D320" i="2" a="1"/>
  <c r="D321" i="2" a="1"/>
  <c r="D322" i="2" a="1"/>
  <c r="D323" i="2" a="1"/>
  <c r="D324" i="2" a="1"/>
  <c r="D325" i="2" a="1"/>
  <c r="D326" i="2" a="1"/>
  <c r="D327" i="2" a="1"/>
  <c r="D328" i="2" a="1"/>
  <c r="D329" i="2" a="1"/>
  <c r="D330" i="2" a="1"/>
  <c r="D331" i="2" a="1"/>
  <c r="D332" i="2" a="1"/>
  <c r="D333" i="2" a="1"/>
  <c r="D334" i="2" a="1"/>
  <c r="D335" i="2" a="1"/>
  <c r="D336" i="2" a="1"/>
  <c r="D337" i="2" a="1"/>
  <c r="D338" i="2" a="1"/>
  <c r="D339" i="2" a="1"/>
  <c r="D340" i="2" a="1"/>
  <c r="D341" i="2" a="1"/>
  <c r="D342" i="2" a="1"/>
  <c r="D343" i="2" a="1"/>
  <c r="D344" i="2" a="1"/>
  <c r="D345" i="2" a="1"/>
  <c r="D346" i="2" a="1"/>
  <c r="D347" i="2" a="1"/>
  <c r="D348" i="2" a="1"/>
  <c r="D349" i="2" a="1"/>
  <c r="D350" i="2" a="1"/>
  <c r="D351" i="2" a="1"/>
  <c r="D352" i="2" a="1"/>
  <c r="D353" i="2" a="1"/>
  <c r="D354" i="2" a="1"/>
  <c r="D355" i="2" a="1"/>
  <c r="D356" i="2" a="1"/>
  <c r="D357" i="2" a="1"/>
  <c r="D358" i="2" a="1"/>
  <c r="D359" i="2" a="1"/>
  <c r="D360" i="2" a="1"/>
  <c r="D361" i="2" a="1"/>
  <c r="D362" i="2" a="1"/>
  <c r="D363" i="2" a="1"/>
  <c r="D364" i="2" a="1"/>
  <c r="D365" i="2" a="1"/>
  <c r="D366" i="2" a="1"/>
  <c r="D367" i="2" a="1"/>
  <c r="D368" i="2" a="1"/>
  <c r="D369" i="2" a="1"/>
  <c r="D370" i="2" a="1"/>
  <c r="D371" i="2" a="1"/>
  <c r="D372" i="2" a="1"/>
  <c r="D373" i="2" a="1"/>
  <c r="D374" i="2" a="1"/>
  <c r="D375" i="2" a="1"/>
  <c r="D376" i="2" a="1"/>
  <c r="D377" i="2" a="1"/>
  <c r="D378" i="2" a="1"/>
  <c r="D379" i="2" a="1"/>
  <c r="D380" i="2" a="1"/>
  <c r="D381" i="2" a="1"/>
  <c r="D382" i="2" a="1"/>
  <c r="D383" i="2" a="1"/>
  <c r="D384" i="2" a="1"/>
  <c r="D385" i="2" a="1"/>
  <c r="D386" i="2" a="1"/>
  <c r="D387" i="2" a="1"/>
  <c r="D388" i="2" a="1"/>
  <c r="D389" i="2" a="1"/>
  <c r="D390" i="2" a="1"/>
  <c r="D391" i="2" a="1"/>
  <c r="D392" i="2" a="1"/>
  <c r="D393" i="2" a="1"/>
  <c r="D394" i="2" a="1"/>
  <c r="D395" i="2" a="1"/>
  <c r="D396" i="2" a="1"/>
  <c r="D397" i="2" a="1"/>
  <c r="D398" i="2" a="1"/>
  <c r="D399" i="2" a="1"/>
  <c r="D400" i="2" a="1"/>
  <c r="D401" i="2" a="1"/>
  <c r="D402" i="2" a="1"/>
  <c r="D403" i="2" a="1"/>
  <c r="D404" i="2" a="1"/>
  <c r="D405" i="2" a="1"/>
  <c r="D406" i="2" a="1"/>
  <c r="D407" i="2" a="1"/>
  <c r="D408" i="2" a="1"/>
  <c r="D409" i="2" a="1"/>
  <c r="D410" i="2" a="1"/>
  <c r="D411" i="2" a="1"/>
  <c r="D412" i="2" a="1"/>
  <c r="D413" i="2" a="1"/>
  <c r="D414" i="2" a="1"/>
  <c r="D415" i="2" a="1"/>
  <c r="D416" i="2" a="1"/>
  <c r="D417" i="2" a="1"/>
  <c r="D418" i="2" a="1"/>
  <c r="D419" i="2" a="1"/>
  <c r="D420" i="2" a="1"/>
  <c r="D421" i="2" a="1"/>
  <c r="D422" i="2" a="1"/>
  <c r="D423" i="2" a="1"/>
  <c r="D424" i="2" a="1"/>
  <c r="D425" i="2" a="1"/>
  <c r="D426" i="2" a="1"/>
  <c r="D427" i="2" a="1"/>
  <c r="D428" i="2" a="1"/>
  <c r="D429" i="2" a="1"/>
  <c r="D430" i="2" a="1"/>
  <c r="D431" i="2" a="1"/>
  <c r="D432" i="2" a="1"/>
  <c r="D433" i="2" a="1"/>
  <c r="D434" i="2" a="1"/>
  <c r="D435" i="2" a="1"/>
  <c r="D436" i="2" a="1"/>
  <c r="D437" i="2" a="1"/>
  <c r="D438" i="2" a="1"/>
  <c r="D439" i="2" a="1"/>
  <c r="D440" i="2" a="1"/>
  <c r="D441" i="2" a="1"/>
  <c r="D442" i="2" a="1"/>
  <c r="D443" i="2" a="1"/>
  <c r="D444" i="2" a="1"/>
  <c r="D445" i="2" a="1"/>
  <c r="D446" i="2" a="1"/>
  <c r="D447" i="2" a="1"/>
  <c r="D448" i="2" a="1"/>
  <c r="D449" i="2" a="1"/>
  <c r="D450" i="2" a="1"/>
  <c r="D451" i="2" a="1"/>
  <c r="D452" i="2" a="1"/>
  <c r="D453" i="2" a="1"/>
  <c r="D454" i="2" a="1"/>
  <c r="D455" i="2" a="1"/>
  <c r="D456" i="2" a="1"/>
  <c r="D457" i="2" a="1"/>
  <c r="D458" i="2" a="1"/>
  <c r="D459" i="2" a="1"/>
  <c r="D460" i="2" a="1"/>
  <c r="D461" i="2" a="1"/>
  <c r="D462" i="2" a="1"/>
  <c r="D463" i="2" a="1"/>
  <c r="D464" i="2" a="1"/>
  <c r="D465" i="2" a="1"/>
  <c r="D466" i="2" a="1"/>
  <c r="D467" i="2" a="1"/>
  <c r="D468" i="2" a="1"/>
  <c r="D469" i="2" a="1"/>
  <c r="D470" i="2" a="1"/>
  <c r="D471" i="2" a="1"/>
  <c r="D472" i="2" a="1"/>
  <c r="D473" i="2" a="1"/>
  <c r="D474" i="2" a="1"/>
  <c r="D475" i="2" a="1"/>
  <c r="D476" i="2" a="1"/>
  <c r="D477" i="2" a="1"/>
  <c r="D478" i="2" a="1"/>
  <c r="D479" i="2" a="1"/>
  <c r="D480" i="2" a="1"/>
  <c r="D481" i="2" a="1"/>
  <c r="D482" i="2" a="1"/>
  <c r="D483" i="2" a="1"/>
  <c r="D484" i="2" a="1"/>
  <c r="D485" i="2" a="1"/>
  <c r="D486" i="2" a="1"/>
  <c r="D487" i="2" a="1"/>
  <c r="D488" i="2" a="1"/>
  <c r="D489" i="2" a="1"/>
  <c r="D490" i="2" a="1"/>
  <c r="D491" i="2" a="1"/>
  <c r="D492" i="2" a="1"/>
  <c r="D493" i="2" a="1"/>
  <c r="D494" i="2" a="1"/>
  <c r="D495" i="2" a="1"/>
  <c r="D496" i="2" a="1"/>
  <c r="D497" i="2" a="1"/>
  <c r="D498" i="2" a="1"/>
  <c r="D499" i="2" a="1"/>
  <c r="D500" i="2" a="1"/>
  <c r="D501" i="2" a="1"/>
  <c r="D502" i="2" a="1"/>
  <c r="C2" i="2" a="1"/>
  <c r="C3" i="2" a="1"/>
  <c r="C4" i="2" a="1"/>
  <c r="C5" i="2" a="1"/>
  <c r="C6" i="2" a="1"/>
  <c r="C7" i="2" a="1"/>
  <c r="C8" i="2" a="1"/>
  <c r="C9" i="2" a="1"/>
  <c r="C10" i="2" a="1"/>
  <c r="C11" i="2" a="1"/>
  <c r="C12" i="2" a="1"/>
  <c r="C13" i="2" a="1"/>
  <c r="C14" i="2" a="1"/>
  <c r="C15" i="2" a="1"/>
  <c r="C16" i="2" a="1"/>
  <c r="C17" i="2" a="1"/>
  <c r="C18" i="2" a="1"/>
  <c r="C19" i="2" a="1"/>
  <c r="C20" i="2" a="1"/>
  <c r="C21" i="2" a="1"/>
  <c r="C22" i="2" a="1"/>
  <c r="C23" i="2" a="1"/>
  <c r="C24" i="2" a="1"/>
  <c r="C25" i="2" a="1"/>
  <c r="C26" i="2" a="1"/>
  <c r="C27" i="2" a="1"/>
  <c r="C28" i="2" a="1"/>
  <c r="C29" i="2" a="1"/>
  <c r="C30" i="2" a="1"/>
  <c r="C31" i="2" a="1"/>
  <c r="C32" i="2" a="1"/>
  <c r="C33" i="2" a="1"/>
  <c r="C34" i="2" a="1"/>
  <c r="C35" i="2" a="1"/>
  <c r="C36" i="2" a="1"/>
  <c r="C37" i="2" a="1"/>
  <c r="C38" i="2" a="1"/>
  <c r="C39" i="2" a="1"/>
  <c r="C40" i="2" a="1"/>
  <c r="C41" i="2" a="1"/>
  <c r="C42" i="2" a="1"/>
  <c r="C43" i="2" a="1"/>
  <c r="C44" i="2" a="1"/>
  <c r="C45" i="2" a="1"/>
  <c r="C46" i="2" a="1"/>
  <c r="C47" i="2" a="1"/>
  <c r="C48" i="2" a="1"/>
  <c r="C49" i="2" a="1"/>
  <c r="C50" i="2" a="1"/>
  <c r="C51" i="2" a="1"/>
  <c r="C52" i="2" a="1"/>
  <c r="C53" i="2" a="1"/>
  <c r="C54" i="2" a="1"/>
  <c r="C55" i="2" a="1"/>
  <c r="C56" i="2" a="1"/>
  <c r="C57" i="2" a="1"/>
  <c r="C58" i="2" a="1"/>
  <c r="C59" i="2" a="1"/>
  <c r="C60" i="2" a="1"/>
  <c r="C61" i="2" a="1"/>
  <c r="C62" i="2" a="1"/>
  <c r="C63" i="2" a="1"/>
  <c r="C64" i="2" a="1"/>
  <c r="C65" i="2" a="1"/>
  <c r="C66" i="2" a="1"/>
  <c r="C67" i="2" a="1"/>
  <c r="C68" i="2" a="1"/>
  <c r="C69" i="2" a="1"/>
  <c r="C70" i="2" a="1"/>
  <c r="C71" i="2" a="1"/>
  <c r="C72" i="2" a="1"/>
  <c r="C73" i="2" a="1"/>
  <c r="C74" i="2" a="1"/>
  <c r="C75" i="2" a="1"/>
  <c r="C76" i="2" a="1"/>
  <c r="C77" i="2" a="1"/>
  <c r="C78" i="2" a="1"/>
  <c r="C79" i="2" a="1"/>
  <c r="C80" i="2" a="1"/>
  <c r="C81" i="2" a="1"/>
  <c r="C82" i="2" a="1"/>
  <c r="C83" i="2" a="1"/>
  <c r="C84" i="2" a="1"/>
  <c r="C85" i="2" a="1"/>
  <c r="C86" i="2" a="1"/>
  <c r="C87" i="2" a="1"/>
  <c r="C88" i="2" a="1"/>
  <c r="C89" i="2" a="1"/>
  <c r="C90" i="2" a="1"/>
  <c r="C91" i="2" a="1"/>
  <c r="C92" i="2" a="1"/>
  <c r="C93" i="2" a="1"/>
  <c r="C94" i="2" a="1"/>
  <c r="C95" i="2" a="1"/>
  <c r="C96" i="2" a="1"/>
  <c r="C97" i="2" a="1"/>
  <c r="C98" i="2" a="1"/>
  <c r="C99" i="2" a="1"/>
  <c r="C100" i="2" a="1"/>
  <c r="C101" i="2" a="1"/>
  <c r="C102" i="2" a="1"/>
  <c r="C103" i="2" a="1"/>
  <c r="C104" i="2" a="1"/>
  <c r="C105" i="2" a="1"/>
  <c r="C106" i="2" a="1"/>
  <c r="C107" i="2" a="1"/>
  <c r="C108" i="2" a="1"/>
  <c r="C109" i="2" a="1"/>
  <c r="C110" i="2" a="1"/>
  <c r="C111" i="2" a="1"/>
  <c r="C112" i="2" a="1"/>
  <c r="C113" i="2" a="1"/>
  <c r="C114" i="2" a="1"/>
  <c r="C115" i="2" a="1"/>
  <c r="C116" i="2" a="1"/>
  <c r="C117" i="2" a="1"/>
  <c r="C118" i="2" a="1"/>
  <c r="C119" i="2" a="1"/>
  <c r="C120" i="2" a="1"/>
  <c r="C121" i="2" a="1"/>
  <c r="C122" i="2" a="1"/>
  <c r="C123" i="2" a="1"/>
  <c r="C124" i="2" a="1"/>
  <c r="C125" i="2" a="1"/>
  <c r="C126" i="2" a="1"/>
  <c r="C127" i="2" a="1"/>
  <c r="C128" i="2" a="1"/>
  <c r="C129" i="2" a="1"/>
  <c r="C130" i="2" a="1"/>
  <c r="C131" i="2" a="1"/>
  <c r="C132" i="2" a="1"/>
  <c r="C133" i="2" a="1"/>
  <c r="C134" i="2" a="1"/>
  <c r="C135" i="2" a="1"/>
  <c r="C136" i="2" a="1"/>
  <c r="C137" i="2" a="1"/>
  <c r="C138" i="2" a="1"/>
  <c r="C139" i="2" a="1"/>
  <c r="C140" i="2" a="1"/>
  <c r="C141" i="2" a="1"/>
  <c r="C142" i="2" a="1"/>
  <c r="C143" i="2" a="1"/>
  <c r="C144" i="2" a="1"/>
  <c r="C145" i="2" a="1"/>
  <c r="C146" i="2" a="1"/>
  <c r="C147" i="2" a="1"/>
  <c r="C148" i="2" a="1"/>
  <c r="C149" i="2" a="1"/>
  <c r="C150" i="2" a="1"/>
  <c r="C151" i="2" a="1"/>
  <c r="C152" i="2" a="1"/>
  <c r="C153" i="2" a="1"/>
  <c r="C154" i="2" a="1"/>
  <c r="C155" i="2" a="1"/>
  <c r="C156" i="2" a="1"/>
  <c r="C157" i="2" a="1"/>
  <c r="C158" i="2" a="1"/>
  <c r="C159" i="2" a="1"/>
  <c r="C160" i="2" a="1"/>
  <c r="C161" i="2" a="1"/>
  <c r="C162" i="2" a="1"/>
  <c r="C163" i="2" a="1"/>
  <c r="C164" i="2" a="1"/>
  <c r="C165" i="2" a="1"/>
  <c r="C166" i="2" a="1"/>
  <c r="C167" i="2" a="1"/>
  <c r="C168" i="2" a="1"/>
  <c r="C169" i="2" a="1"/>
  <c r="C170" i="2" a="1"/>
  <c r="C171" i="2" a="1"/>
  <c r="C172" i="2" a="1"/>
  <c r="C173" i="2" a="1"/>
  <c r="C174" i="2" a="1"/>
  <c r="C175" i="2" a="1"/>
  <c r="C176" i="2" a="1"/>
  <c r="C177" i="2" a="1"/>
  <c r="C178" i="2" a="1"/>
  <c r="C179" i="2" a="1"/>
  <c r="C180" i="2" a="1"/>
  <c r="C181" i="2" a="1"/>
  <c r="C182" i="2" a="1"/>
  <c r="C183" i="2" a="1"/>
  <c r="C184" i="2" a="1"/>
  <c r="C185" i="2" a="1"/>
  <c r="C186" i="2" a="1"/>
  <c r="C187" i="2" a="1"/>
  <c r="C188" i="2" a="1"/>
  <c r="C189" i="2" a="1"/>
  <c r="C190" i="2" a="1"/>
  <c r="C191" i="2" a="1"/>
  <c r="C192" i="2" a="1"/>
  <c r="C193" i="2" a="1"/>
  <c r="C194" i="2" a="1"/>
  <c r="C195" i="2" a="1"/>
  <c r="C196" i="2" a="1"/>
  <c r="C197" i="2" a="1"/>
  <c r="C198" i="2" a="1"/>
  <c r="C199" i="2" a="1"/>
  <c r="C200" i="2" a="1"/>
  <c r="C201" i="2" a="1"/>
  <c r="C202" i="2" a="1"/>
  <c r="C203" i="2" a="1"/>
  <c r="C204" i="2" a="1"/>
  <c r="C205" i="2" a="1"/>
  <c r="C206" i="2" a="1"/>
  <c r="C207" i="2" a="1"/>
  <c r="C208" i="2" a="1"/>
  <c r="C209" i="2" a="1"/>
  <c r="C210" i="2" a="1"/>
  <c r="C211" i="2" a="1"/>
  <c r="C212" i="2" a="1"/>
  <c r="C213" i="2" a="1"/>
  <c r="C214" i="2" a="1"/>
  <c r="C215" i="2" a="1"/>
  <c r="C216" i="2" a="1"/>
  <c r="C217" i="2" a="1"/>
  <c r="C218" i="2" a="1"/>
  <c r="C219" i="2" a="1"/>
  <c r="C220" i="2" a="1"/>
  <c r="C221" i="2" a="1"/>
  <c r="C222" i="2" a="1"/>
  <c r="C223" i="2" a="1"/>
  <c r="C224" i="2" a="1"/>
  <c r="C225" i="2" a="1"/>
  <c r="C226" i="2" a="1"/>
  <c r="C227" i="2" a="1"/>
  <c r="C228" i="2" a="1"/>
  <c r="C229" i="2" a="1"/>
  <c r="C230" i="2" a="1"/>
  <c r="C231" i="2" a="1"/>
  <c r="C232" i="2" a="1"/>
  <c r="C233" i="2" a="1"/>
  <c r="C234" i="2" a="1"/>
  <c r="C235" i="2" a="1"/>
  <c r="C236" i="2" a="1"/>
  <c r="C237" i="2" a="1"/>
  <c r="C238" i="2" a="1"/>
  <c r="C239" i="2" a="1"/>
  <c r="C240" i="2" a="1"/>
  <c r="C241" i="2" a="1"/>
  <c r="C242" i="2" a="1"/>
  <c r="C243" i="2" a="1"/>
  <c r="C244" i="2" a="1"/>
  <c r="C245" i="2" a="1"/>
  <c r="C246" i="2" a="1"/>
  <c r="C247" i="2" a="1"/>
  <c r="C248" i="2" a="1"/>
  <c r="C249" i="2" a="1"/>
  <c r="C250" i="2" a="1"/>
  <c r="C251" i="2" a="1"/>
  <c r="C252" i="2" a="1"/>
  <c r="C253" i="2" a="1"/>
  <c r="C254" i="2" a="1"/>
  <c r="C255" i="2" a="1"/>
  <c r="C256" i="2" a="1"/>
  <c r="C257" i="2" a="1"/>
  <c r="C258" i="2" a="1"/>
  <c r="C259" i="2" a="1"/>
  <c r="C260" i="2" a="1"/>
  <c r="C261" i="2" a="1"/>
  <c r="C262" i="2" a="1"/>
  <c r="C263" i="2" a="1"/>
  <c r="C264" i="2" a="1"/>
  <c r="C265" i="2" a="1"/>
  <c r="C266" i="2" a="1"/>
  <c r="C267" i="2" a="1"/>
  <c r="C268" i="2" a="1"/>
  <c r="C269" i="2" a="1"/>
  <c r="C270" i="2" a="1"/>
  <c r="C271" i="2" a="1"/>
  <c r="C272" i="2" a="1"/>
  <c r="C273" i="2" a="1"/>
  <c r="C274" i="2" a="1"/>
  <c r="C275" i="2" a="1"/>
  <c r="C276" i="2" a="1"/>
  <c r="C277" i="2" a="1"/>
  <c r="C278" i="2" a="1"/>
  <c r="C279" i="2" a="1"/>
  <c r="C280" i="2" a="1"/>
  <c r="C281" i="2" a="1"/>
  <c r="C282" i="2" a="1"/>
  <c r="C283" i="2" a="1"/>
  <c r="C284" i="2" a="1"/>
  <c r="C285" i="2" a="1"/>
  <c r="C286" i="2" a="1"/>
  <c r="C287" i="2" a="1"/>
  <c r="C288" i="2" a="1"/>
  <c r="C289" i="2" a="1"/>
  <c r="C290" i="2" a="1"/>
  <c r="C291" i="2" a="1"/>
  <c r="C292" i="2" a="1"/>
  <c r="C293" i="2" a="1"/>
  <c r="C294" i="2" a="1"/>
  <c r="C295" i="2" a="1"/>
  <c r="C296" i="2" a="1"/>
  <c r="C297" i="2" a="1"/>
  <c r="C298" i="2" a="1"/>
  <c r="C299" i="2" a="1"/>
  <c r="C300" i="2" a="1"/>
  <c r="C301" i="2" a="1"/>
  <c r="C302" i="2" a="1"/>
  <c r="C303" i="2" a="1"/>
  <c r="C304" i="2" a="1"/>
  <c r="C305" i="2" a="1"/>
  <c r="C306" i="2" a="1"/>
  <c r="C307" i="2" a="1"/>
  <c r="C308" i="2" a="1"/>
  <c r="C309" i="2" a="1"/>
  <c r="C310" i="2" a="1"/>
  <c r="C311" i="2" a="1"/>
  <c r="C312" i="2" a="1"/>
  <c r="C313" i="2" a="1"/>
  <c r="C314" i="2" a="1"/>
  <c r="C315" i="2" a="1"/>
  <c r="C316" i="2" a="1"/>
  <c r="C317" i="2" a="1"/>
  <c r="C318" i="2" a="1"/>
  <c r="C319" i="2" a="1"/>
  <c r="C320" i="2" a="1"/>
  <c r="C321" i="2" a="1"/>
  <c r="C322" i="2" a="1"/>
  <c r="C323" i="2" a="1"/>
  <c r="C324" i="2" a="1"/>
  <c r="C325" i="2" a="1"/>
  <c r="C326" i="2" a="1"/>
  <c r="C327" i="2" a="1"/>
  <c r="C328" i="2" a="1"/>
  <c r="C329" i="2" a="1"/>
  <c r="C330" i="2" a="1"/>
  <c r="C331" i="2" a="1"/>
  <c r="C332" i="2" a="1"/>
  <c r="C333" i="2" a="1"/>
  <c r="C334" i="2" a="1"/>
  <c r="C335" i="2" a="1"/>
  <c r="C336" i="2" a="1"/>
  <c r="C337" i="2" a="1"/>
  <c r="C338" i="2" a="1"/>
  <c r="C339" i="2" a="1"/>
  <c r="C340" i="2" a="1"/>
  <c r="C341" i="2" a="1"/>
  <c r="C342" i="2" a="1"/>
  <c r="C343" i="2" a="1"/>
  <c r="C344" i="2" a="1"/>
  <c r="C345" i="2" a="1"/>
  <c r="C346" i="2" a="1"/>
  <c r="C347" i="2" a="1"/>
  <c r="C348" i="2" a="1"/>
  <c r="C349" i="2" a="1"/>
  <c r="C350" i="2" a="1"/>
  <c r="C351" i="2" a="1"/>
  <c r="C352" i="2" a="1"/>
  <c r="C353" i="2" a="1"/>
  <c r="C354" i="2" a="1"/>
  <c r="C355" i="2" a="1"/>
  <c r="C356" i="2" a="1"/>
  <c r="C357" i="2" a="1"/>
  <c r="C358" i="2" a="1"/>
  <c r="C359" i="2" a="1"/>
  <c r="C360" i="2" a="1"/>
  <c r="C361" i="2" a="1"/>
  <c r="C362" i="2" a="1"/>
  <c r="C363" i="2" a="1"/>
  <c r="C364" i="2" a="1"/>
  <c r="C365" i="2" a="1"/>
  <c r="C366" i="2" a="1"/>
  <c r="C367" i="2" a="1"/>
  <c r="C368" i="2" a="1"/>
  <c r="C369" i="2" a="1"/>
  <c r="C370" i="2" a="1"/>
  <c r="C371" i="2" a="1"/>
  <c r="C372" i="2" a="1"/>
  <c r="C373" i="2" a="1"/>
  <c r="C374" i="2" a="1"/>
  <c r="C375" i="2" a="1"/>
  <c r="C376" i="2" a="1"/>
  <c r="C377" i="2" a="1"/>
  <c r="C378" i="2" a="1"/>
  <c r="C379" i="2" a="1"/>
  <c r="C380" i="2" a="1"/>
  <c r="C381" i="2" a="1"/>
  <c r="C382" i="2" a="1"/>
  <c r="C383" i="2" a="1"/>
  <c r="C384" i="2" a="1"/>
  <c r="C385" i="2" a="1"/>
  <c r="C386" i="2" a="1"/>
  <c r="C387" i="2" a="1"/>
  <c r="C388" i="2" a="1"/>
  <c r="C389" i="2" a="1"/>
  <c r="C390" i="2" a="1"/>
  <c r="C391" i="2" a="1"/>
  <c r="C392" i="2" a="1"/>
  <c r="C393" i="2" a="1"/>
  <c r="C394" i="2" a="1"/>
  <c r="C395" i="2" a="1"/>
  <c r="C396" i="2" a="1"/>
  <c r="C397" i="2" a="1"/>
  <c r="C398" i="2" a="1"/>
  <c r="C399" i="2" a="1"/>
  <c r="C400" i="2" a="1"/>
  <c r="C401" i="2" a="1"/>
  <c r="C402" i="2" a="1"/>
  <c r="C403" i="2" a="1"/>
  <c r="C404" i="2" a="1"/>
  <c r="C405" i="2" a="1"/>
  <c r="C406" i="2" a="1"/>
  <c r="C407" i="2" a="1"/>
  <c r="C408" i="2" a="1"/>
  <c r="C409" i="2" a="1"/>
  <c r="C410" i="2" a="1"/>
  <c r="C411" i="2" a="1"/>
  <c r="C412" i="2" a="1"/>
  <c r="C413" i="2" a="1"/>
  <c r="C414" i="2" a="1"/>
  <c r="C415" i="2" a="1"/>
  <c r="C416" i="2" a="1"/>
  <c r="C417" i="2" a="1"/>
  <c r="C418" i="2" a="1"/>
  <c r="C419" i="2" a="1"/>
  <c r="C420" i="2" a="1"/>
  <c r="C421" i="2" a="1"/>
  <c r="C422" i="2" a="1"/>
  <c r="C423" i="2" a="1"/>
  <c r="C424" i="2" a="1"/>
  <c r="C425" i="2" a="1"/>
  <c r="C426" i="2" a="1"/>
  <c r="C427" i="2" a="1"/>
  <c r="C428" i="2" a="1"/>
  <c r="C429" i="2" a="1"/>
  <c r="C430" i="2" a="1"/>
  <c r="C431" i="2" a="1"/>
  <c r="C432" i="2" a="1"/>
  <c r="C433" i="2" a="1"/>
  <c r="C434" i="2" a="1"/>
  <c r="C435" i="2" a="1"/>
  <c r="C436" i="2" a="1"/>
  <c r="C437" i="2" a="1"/>
  <c r="C438" i="2" a="1"/>
  <c r="C439" i="2" a="1"/>
  <c r="C440" i="2" a="1"/>
  <c r="C441" i="2" a="1"/>
  <c r="C442" i="2" a="1"/>
  <c r="C443" i="2" a="1"/>
  <c r="C444" i="2" a="1"/>
  <c r="C445" i="2" a="1"/>
  <c r="C446" i="2" a="1"/>
  <c r="C447" i="2" a="1"/>
  <c r="C448" i="2" a="1"/>
  <c r="C449" i="2" a="1"/>
  <c r="C450" i="2" a="1"/>
  <c r="C451" i="2" a="1"/>
  <c r="C452" i="2" a="1"/>
  <c r="C453" i="2" a="1"/>
  <c r="C454" i="2" a="1"/>
  <c r="C455" i="2" a="1"/>
  <c r="C456" i="2" a="1"/>
  <c r="C457" i="2" a="1"/>
  <c r="C458" i="2" a="1"/>
  <c r="C459" i="2" a="1"/>
  <c r="C460" i="2" a="1"/>
  <c r="C461" i="2" a="1"/>
  <c r="C462" i="2" a="1"/>
  <c r="C463" i="2" a="1"/>
  <c r="C464" i="2" a="1"/>
  <c r="C465" i="2" a="1"/>
  <c r="C466" i="2" a="1"/>
  <c r="C467" i="2" a="1"/>
  <c r="C468" i="2" a="1"/>
  <c r="C469" i="2" a="1"/>
  <c r="C470" i="2" a="1"/>
  <c r="C471" i="2" a="1"/>
  <c r="C472" i="2" a="1"/>
  <c r="C473" i="2" a="1"/>
  <c r="C474" i="2" a="1"/>
  <c r="C475" i="2" a="1"/>
  <c r="C476" i="2" a="1"/>
  <c r="C477" i="2" a="1"/>
  <c r="C478" i="2" a="1"/>
  <c r="C479" i="2" a="1"/>
  <c r="C480" i="2" a="1"/>
  <c r="C481" i="2" a="1"/>
  <c r="C482" i="2" a="1"/>
  <c r="C483" i="2" a="1"/>
  <c r="C484" i="2" a="1"/>
  <c r="C485" i="2" a="1"/>
  <c r="C486" i="2" a="1"/>
  <c r="C487" i="2" a="1"/>
  <c r="C488" i="2" a="1"/>
  <c r="C489" i="2" a="1"/>
  <c r="C490" i="2" a="1"/>
  <c r="C491" i="2" a="1"/>
  <c r="C492" i="2" a="1"/>
  <c r="C493" i="2" a="1"/>
  <c r="C494" i="2" a="1"/>
  <c r="C495" i="2" a="1"/>
  <c r="C496" i="2" a="1"/>
  <c r="C497" i="2" a="1"/>
  <c r="C498" i="2" a="1"/>
  <c r="C499" i="2" a="1"/>
  <c r="C500" i="2" a="1"/>
  <c r="C501" i="2" a="1"/>
  <c r="C502" i="2" a="1"/>
  <c r="H2" i="3" a="1"/>
  <c r="H3" i="3" a="1"/>
  <c r="H4" i="3" a="1"/>
  <c r="H5" i="3" a="1"/>
  <c r="H6" i="3" a="1"/>
  <c r="H7" i="3" a="1"/>
  <c r="H8" i="3" a="1"/>
  <c r="H9" i="3" a="1"/>
  <c r="H10" i="3" a="1"/>
  <c r="H11" i="3" a="1"/>
  <c r="H12" i="3" a="1"/>
  <c r="H13" i="3" a="1"/>
  <c r="H14" i="3" a="1"/>
  <c r="H15" i="3" a="1"/>
  <c r="H16" i="3" a="1"/>
  <c r="H17" i="3" a="1"/>
  <c r="H18" i="3" a="1"/>
  <c r="H19" i="3" a="1"/>
  <c r="H20" i="3" a="1"/>
  <c r="H21" i="3" a="1"/>
  <c r="H22" i="3" a="1"/>
  <c r="H23" i="3" a="1"/>
  <c r="H24" i="3" a="1"/>
  <c r="H25" i="3" a="1"/>
  <c r="H26" i="3" a="1"/>
  <c r="H27" i="3" a="1"/>
  <c r="H28" i="3" a="1"/>
  <c r="H29" i="3" a="1"/>
  <c r="H30" i="3" a="1"/>
  <c r="H31" i="3" a="1"/>
  <c r="H32" i="3" a="1"/>
  <c r="H33" i="3" a="1"/>
  <c r="H34" i="3" a="1"/>
  <c r="H35" i="3" a="1"/>
  <c r="H36" i="3" a="1"/>
  <c r="H37" i="3" a="1"/>
  <c r="H38" i="3" a="1"/>
  <c r="H39" i="3" a="1"/>
  <c r="H40" i="3" a="1"/>
  <c r="H41" i="3" a="1"/>
  <c r="H42" i="3" a="1"/>
  <c r="H43" i="3" a="1"/>
  <c r="H44" i="3" a="1"/>
  <c r="H45" i="3" a="1"/>
  <c r="H46" i="3" a="1"/>
  <c r="H47" i="3" a="1"/>
  <c r="H48" i="3" a="1"/>
  <c r="H49" i="3" a="1"/>
  <c r="H50" i="3" a="1"/>
  <c r="H51" i="3" a="1"/>
  <c r="H52" i="3" a="1"/>
  <c r="H53" i="3" a="1"/>
  <c r="H54" i="3" a="1"/>
  <c r="H55" i="3" a="1"/>
  <c r="H56" i="3" a="1"/>
  <c r="H57" i="3" a="1"/>
  <c r="H58" i="3" a="1"/>
  <c r="H59" i="3" a="1"/>
  <c r="H60" i="3" a="1"/>
  <c r="H61" i="3" a="1"/>
  <c r="H62" i="3" a="1"/>
  <c r="H63" i="3" a="1"/>
  <c r="H64" i="3" a="1"/>
  <c r="H65" i="3" a="1"/>
  <c r="H66" i="3" a="1"/>
  <c r="H67" i="3" a="1"/>
  <c r="H68" i="3" a="1"/>
  <c r="H69" i="3" a="1"/>
  <c r="H70" i="3" a="1"/>
  <c r="H71" i="3" a="1"/>
  <c r="H72" i="3" a="1"/>
  <c r="H73" i="3" a="1"/>
  <c r="H74" i="3" a="1"/>
  <c r="H75" i="3" a="1"/>
  <c r="H76" i="3" a="1"/>
  <c r="H77" i="3" a="1"/>
  <c r="H78" i="3" a="1"/>
  <c r="H79" i="3" a="1"/>
  <c r="H80" i="3" a="1"/>
  <c r="H81" i="3" a="1"/>
  <c r="H82" i="3" a="1"/>
  <c r="H83" i="3" a="1"/>
  <c r="H84" i="3" a="1"/>
  <c r="H85" i="3" a="1"/>
  <c r="H86" i="3" a="1"/>
  <c r="H87" i="3" a="1"/>
  <c r="H88" i="3" a="1"/>
  <c r="H89" i="3" a="1"/>
  <c r="H90" i="3" a="1"/>
  <c r="H91" i="3" a="1"/>
  <c r="H92" i="3" a="1"/>
  <c r="H93" i="3" a="1"/>
  <c r="G2" i="3" a="1"/>
  <c r="G3" i="3" a="1"/>
  <c r="G4" i="3" a="1"/>
  <c r="G5" i="3" a="1"/>
  <c r="G6" i="3" a="1"/>
  <c r="G7" i="3" a="1"/>
  <c r="G8" i="3" a="1"/>
  <c r="G9" i="3" a="1"/>
  <c r="G10" i="3" a="1"/>
  <c r="G11" i="3" a="1"/>
  <c r="G12" i="3" a="1"/>
  <c r="G13" i="3" a="1"/>
  <c r="G14" i="3" a="1"/>
  <c r="G15" i="3" a="1"/>
  <c r="G16" i="3" a="1"/>
  <c r="G17" i="3" a="1"/>
  <c r="G18" i="3" a="1"/>
  <c r="G19" i="3" a="1"/>
  <c r="G20" i="3" a="1"/>
  <c r="G21" i="3" a="1"/>
  <c r="G22" i="3" a="1"/>
  <c r="G23" i="3" a="1"/>
  <c r="G24" i="3" a="1"/>
  <c r="G25" i="3" a="1"/>
  <c r="G26" i="3" a="1"/>
  <c r="G27" i="3" a="1"/>
  <c r="G28" i="3" a="1"/>
  <c r="G29" i="3" a="1"/>
  <c r="G30" i="3" a="1"/>
  <c r="G31" i="3" a="1"/>
  <c r="G32" i="3" a="1"/>
  <c r="G33" i="3" a="1"/>
  <c r="G34" i="3" a="1"/>
  <c r="G35" i="3" a="1"/>
  <c r="G36" i="3" a="1"/>
  <c r="G37" i="3" a="1"/>
  <c r="G38" i="3" a="1"/>
  <c r="G39" i="3" a="1"/>
  <c r="G40" i="3" a="1"/>
  <c r="G41" i="3" a="1"/>
  <c r="G42" i="3" a="1"/>
  <c r="G43" i="3" a="1"/>
  <c r="G44" i="3" a="1"/>
  <c r="G45" i="3" a="1"/>
  <c r="G46" i="3" a="1"/>
  <c r="G47" i="3" a="1"/>
  <c r="G48" i="3" a="1"/>
  <c r="G49" i="3" a="1"/>
  <c r="G50" i="3" a="1"/>
  <c r="G51" i="3" a="1"/>
  <c r="G52" i="3" a="1"/>
  <c r="G53" i="3" a="1"/>
  <c r="G54" i="3" a="1"/>
  <c r="G55" i="3" a="1"/>
  <c r="G56" i="3" a="1"/>
  <c r="G57" i="3" a="1"/>
  <c r="G58" i="3" a="1"/>
  <c r="G59" i="3" a="1"/>
  <c r="G60" i="3" a="1"/>
  <c r="G61" i="3" a="1"/>
  <c r="G62" i="3" a="1"/>
  <c r="G63" i="3" a="1"/>
  <c r="G64" i="3" a="1"/>
  <c r="G65" i="3" a="1"/>
  <c r="G66" i="3" a="1"/>
  <c r="G67" i="3" a="1"/>
  <c r="G68" i="3" a="1"/>
  <c r="G69" i="3" a="1"/>
  <c r="G70" i="3" a="1"/>
  <c r="G71" i="3" a="1"/>
  <c r="G72" i="3" a="1"/>
  <c r="G73" i="3" a="1"/>
  <c r="G74" i="3" a="1"/>
  <c r="G75" i="3" a="1"/>
  <c r="G76" i="3" a="1"/>
  <c r="G77" i="3" a="1"/>
  <c r="G78" i="3" a="1"/>
  <c r="G79" i="3" a="1"/>
  <c r="G80" i="3" a="1"/>
  <c r="G81" i="3" a="1"/>
  <c r="G82" i="3" a="1"/>
  <c r="G83" i="3" a="1"/>
  <c r="G84" i="3" a="1"/>
  <c r="G85" i="3" a="1"/>
  <c r="G86" i="3" a="1"/>
  <c r="G87" i="3" a="1"/>
  <c r="G88" i="3" a="1"/>
  <c r="G89" i="3" a="1"/>
  <c r="G90" i="3" a="1"/>
  <c r="G91" i="3" a="1"/>
  <c r="G92" i="3" a="1"/>
  <c r="G93" i="3" a="1"/>
  <c r="F2" i="3" a="1"/>
  <c r="F4" i="3" a="1"/>
  <c r="F5" i="3" a="1"/>
  <c r="F6" i="3" a="1"/>
  <c r="F7" i="3" a="1"/>
  <c r="F8" i="3" a="1"/>
  <c r="F9" i="3" a="1"/>
  <c r="F10" i="3" a="1"/>
  <c r="F11" i="3" a="1"/>
  <c r="F12" i="3" a="1"/>
  <c r="F13" i="3" a="1"/>
  <c r="F14" i="3" a="1"/>
  <c r="F15" i="3" a="1"/>
  <c r="F16" i="3" a="1"/>
  <c r="F17" i="3" a="1"/>
  <c r="F18" i="3" a="1"/>
  <c r="F19" i="3" a="1"/>
  <c r="F20" i="3" a="1"/>
  <c r="F21" i="3" a="1"/>
  <c r="F22" i="3" a="1"/>
  <c r="F23" i="3" a="1"/>
  <c r="F24" i="3" a="1"/>
  <c r="F25" i="3" a="1"/>
  <c r="F26" i="3" a="1"/>
  <c r="F27" i="3" a="1"/>
  <c r="F28" i="3" a="1"/>
  <c r="F29" i="3" a="1"/>
  <c r="F30" i="3" a="1"/>
  <c r="F31" i="3" a="1"/>
  <c r="F32" i="3" a="1"/>
  <c r="F33" i="3" a="1"/>
  <c r="F34" i="3" a="1"/>
  <c r="F35" i="3" a="1"/>
  <c r="F36" i="3" a="1"/>
  <c r="F37" i="3" a="1"/>
  <c r="F38" i="3" a="1"/>
  <c r="F39" i="3" a="1"/>
  <c r="F40" i="3" a="1"/>
  <c r="F41" i="3" a="1"/>
  <c r="F42" i="3" a="1"/>
  <c r="F43" i="3" a="1"/>
  <c r="F44" i="3" a="1"/>
  <c r="F45" i="3" a="1"/>
  <c r="F46" i="3" a="1"/>
  <c r="F47" i="3" a="1"/>
  <c r="F48" i="3" a="1"/>
  <c r="F49" i="3" a="1"/>
  <c r="F50" i="3" a="1"/>
  <c r="F51" i="3" a="1"/>
  <c r="F52" i="3" a="1"/>
  <c r="F53" i="3" a="1"/>
  <c r="F54" i="3" a="1"/>
  <c r="F55" i="3" a="1"/>
  <c r="F56" i="3" a="1"/>
  <c r="F57" i="3" a="1"/>
  <c r="F58" i="3" a="1"/>
  <c r="F59" i="3" a="1"/>
  <c r="F60" i="3" a="1"/>
  <c r="F61" i="3" a="1"/>
  <c r="F62" i="3" a="1"/>
  <c r="F63" i="3" a="1"/>
  <c r="F64" i="3" a="1"/>
  <c r="F65" i="3" a="1"/>
  <c r="F66" i="3" a="1"/>
  <c r="F67" i="3" a="1"/>
  <c r="F68" i="3" a="1"/>
  <c r="F69" i="3" a="1"/>
  <c r="F70" i="3" a="1"/>
  <c r="F71" i="3" a="1"/>
  <c r="F72" i="3" a="1"/>
  <c r="F73" i="3" a="1"/>
  <c r="F74" i="3" a="1"/>
  <c r="F75" i="3" a="1"/>
  <c r="F76" i="3" a="1"/>
  <c r="F77" i="3" a="1"/>
  <c r="F78" i="3" a="1"/>
  <c r="F79" i="3" a="1"/>
  <c r="F80" i="3" a="1"/>
  <c r="F81" i="3" a="1"/>
  <c r="F82" i="3" a="1"/>
  <c r="F83" i="3" a="1"/>
  <c r="F84" i="3" a="1"/>
  <c r="F85" i="3" a="1"/>
  <c r="F86" i="3" a="1"/>
  <c r="F87" i="3" a="1"/>
  <c r="F88" i="3" a="1"/>
  <c r="F89" i="3" a="1"/>
  <c r="F90" i="3" a="1"/>
  <c r="F91" i="3" a="1"/>
  <c r="F92" i="3" a="1"/>
  <c r="F93" i="3" a="1"/>
  <c r="B3" i="2" a="1"/>
  <c r="B4" i="2" a="1"/>
  <c r="B5" i="2" a="1"/>
  <c r="B6" i="2" a="1"/>
  <c r="B7" i="2" a="1"/>
  <c r="B8" i="2" a="1"/>
  <c r="B9" i="2" a="1"/>
  <c r="B10" i="2" a="1"/>
  <c r="B11" i="2" a="1"/>
  <c r="B12" i="2" a="1"/>
  <c r="B13" i="2" a="1"/>
  <c r="B14" i="2" a="1"/>
  <c r="B15" i="2" a="1"/>
  <c r="B16" i="2" a="1"/>
  <c r="B17" i="2" a="1"/>
  <c r="B18" i="2" a="1"/>
  <c r="B19" i="2" a="1"/>
  <c r="B20" i="2" a="1"/>
  <c r="B21" i="2" a="1"/>
  <c r="B22" i="2" a="1"/>
  <c r="B23" i="2" a="1"/>
  <c r="B24" i="2" a="1"/>
  <c r="B25" i="2" a="1"/>
  <c r="B26" i="2" a="1"/>
  <c r="B27" i="2" a="1"/>
  <c r="B28" i="2" a="1"/>
  <c r="B29" i="2" a="1"/>
  <c r="B30" i="2" a="1"/>
  <c r="B31" i="2" a="1"/>
  <c r="B32" i="2" a="1"/>
  <c r="B33" i="2" a="1"/>
  <c r="B34" i="2" a="1"/>
  <c r="B35" i="2" a="1"/>
  <c r="B36" i="2" a="1"/>
  <c r="B37" i="2" a="1"/>
  <c r="B38" i="2" a="1"/>
  <c r="B39" i="2" a="1"/>
  <c r="B40" i="2" a="1"/>
  <c r="B41" i="2" a="1"/>
  <c r="B42" i="2" a="1"/>
  <c r="B43" i="2" a="1"/>
  <c r="B44" i="2" a="1"/>
  <c r="B45" i="2" a="1"/>
  <c r="B46" i="2" a="1"/>
  <c r="B47" i="2" a="1"/>
  <c r="B48" i="2" a="1"/>
  <c r="B49" i="2" a="1"/>
  <c r="B50" i="2" a="1"/>
  <c r="B51" i="2" a="1"/>
  <c r="B52" i="2" a="1"/>
  <c r="B53" i="2" a="1"/>
  <c r="B54" i="2" a="1"/>
  <c r="B55" i="2" a="1"/>
  <c r="B56" i="2" a="1"/>
  <c r="B57" i="2" a="1"/>
  <c r="B58" i="2" a="1"/>
  <c r="B59" i="2" a="1"/>
  <c r="B60" i="2" a="1"/>
  <c r="B61" i="2" a="1"/>
  <c r="B62" i="2" a="1"/>
  <c r="B63" i="2" a="1"/>
  <c r="B64" i="2" a="1"/>
  <c r="B65" i="2" a="1"/>
  <c r="B66" i="2" a="1"/>
  <c r="B67" i="2" a="1"/>
  <c r="B68" i="2" a="1"/>
  <c r="B69" i="2" a="1"/>
  <c r="B70" i="2" a="1"/>
  <c r="B71" i="2" a="1"/>
  <c r="B72" i="2" a="1"/>
  <c r="B73" i="2" a="1"/>
  <c r="B74" i="2" a="1"/>
  <c r="B75" i="2" a="1"/>
  <c r="B76" i="2" a="1"/>
  <c r="B77" i="2" a="1"/>
  <c r="B78" i="2" a="1"/>
  <c r="B79" i="2" a="1"/>
  <c r="B80" i="2" a="1"/>
  <c r="B81" i="2" a="1"/>
  <c r="B82" i="2" a="1"/>
  <c r="B83" i="2" a="1"/>
  <c r="B84" i="2" a="1"/>
  <c r="B85" i="2" a="1"/>
  <c r="B86" i="2" a="1"/>
  <c r="B87" i="2" a="1"/>
  <c r="B88" i="2" a="1"/>
  <c r="B89" i="2" a="1"/>
  <c r="B90" i="2" a="1"/>
  <c r="B91" i="2" a="1"/>
  <c r="B92" i="2" a="1"/>
  <c r="B93" i="2" a="1"/>
  <c r="B94" i="2" a="1"/>
  <c r="B95" i="2" a="1"/>
  <c r="B96" i="2" a="1"/>
  <c r="B97" i="2" a="1"/>
  <c r="B98" i="2" a="1"/>
  <c r="B99" i="2" a="1"/>
  <c r="B100" i="2" a="1"/>
  <c r="B101" i="2" a="1"/>
  <c r="B102" i="2" a="1"/>
  <c r="B103" i="2" a="1"/>
  <c r="B104" i="2" a="1"/>
  <c r="B105" i="2" a="1"/>
  <c r="B106" i="2" a="1"/>
  <c r="B107" i="2" a="1"/>
  <c r="B108" i="2" a="1"/>
  <c r="B109" i="2" a="1"/>
  <c r="B110" i="2" a="1"/>
  <c r="B111" i="2" a="1"/>
  <c r="B112" i="2" a="1"/>
  <c r="B113" i="2" a="1"/>
  <c r="B114" i="2" a="1"/>
  <c r="B115" i="2" a="1"/>
  <c r="B116" i="2" a="1"/>
  <c r="B117" i="2" a="1"/>
  <c r="B118" i="2" a="1"/>
  <c r="B119" i="2" a="1"/>
  <c r="B120" i="2" a="1"/>
  <c r="B121" i="2" a="1"/>
  <c r="B122" i="2" a="1"/>
  <c r="B123" i="2" a="1"/>
  <c r="B124" i="2" a="1"/>
  <c r="B125" i="2" a="1"/>
  <c r="B126" i="2" a="1"/>
  <c r="B127" i="2" a="1"/>
  <c r="B128" i="2" a="1"/>
  <c r="B129" i="2" a="1"/>
  <c r="B130" i="2" a="1"/>
  <c r="B131" i="2" a="1"/>
  <c r="B132" i="2" a="1"/>
  <c r="B133" i="2" a="1"/>
  <c r="B134" i="2" a="1"/>
  <c r="B135" i="2" a="1"/>
  <c r="B136" i="2" a="1"/>
  <c r="B137" i="2" a="1"/>
  <c r="B138" i="2" a="1"/>
  <c r="B139" i="2" a="1"/>
  <c r="B140" i="2" a="1"/>
  <c r="B141" i="2" a="1"/>
  <c r="B142" i="2" a="1"/>
  <c r="B143" i="2" a="1"/>
  <c r="B144" i="2" a="1"/>
  <c r="B145" i="2" a="1"/>
  <c r="B146" i="2" a="1"/>
  <c r="B147" i="2" a="1"/>
  <c r="B148" i="2" a="1"/>
  <c r="B149" i="2" a="1"/>
  <c r="B150" i="2" a="1"/>
  <c r="B151" i="2" a="1"/>
  <c r="B152" i="2" a="1"/>
  <c r="B153" i="2" a="1"/>
  <c r="B154" i="2" a="1"/>
  <c r="B155" i="2" a="1"/>
  <c r="B156" i="2" a="1"/>
  <c r="B157" i="2" a="1"/>
  <c r="B158" i="2" a="1"/>
  <c r="B159" i="2" a="1"/>
  <c r="B160" i="2" a="1"/>
  <c r="B161" i="2" a="1"/>
  <c r="B162" i="2" a="1"/>
  <c r="B163" i="2" a="1"/>
  <c r="B164" i="2" a="1"/>
  <c r="B165" i="2" a="1"/>
  <c r="B166" i="2" a="1"/>
  <c r="B167" i="2" a="1"/>
  <c r="B168" i="2" a="1"/>
  <c r="B169" i="2" a="1"/>
  <c r="B170" i="2" a="1"/>
  <c r="B171" i="2" a="1"/>
  <c r="B172" i="2" a="1"/>
  <c r="B173" i="2" a="1"/>
  <c r="B174" i="2" a="1"/>
  <c r="B175" i="2" a="1"/>
  <c r="B176" i="2" a="1"/>
  <c r="B177" i="2" a="1"/>
  <c r="B178" i="2" a="1"/>
  <c r="B179" i="2" a="1"/>
  <c r="B180" i="2" a="1"/>
  <c r="B181" i="2" a="1"/>
  <c r="B182" i="2" a="1"/>
  <c r="B183" i="2" a="1"/>
  <c r="B184" i="2" a="1"/>
  <c r="B185" i="2" a="1"/>
  <c r="B186" i="2" a="1"/>
  <c r="B187" i="2" a="1"/>
  <c r="B188" i="2" a="1"/>
  <c r="B189" i="2" a="1"/>
  <c r="B190" i="2" a="1"/>
  <c r="B191" i="2" a="1"/>
  <c r="B192" i="2" a="1"/>
  <c r="B193" i="2" a="1"/>
  <c r="B194" i="2" a="1"/>
  <c r="B195" i="2" a="1"/>
  <c r="B196" i="2" a="1"/>
  <c r="B197" i="2" a="1"/>
  <c r="B198" i="2" a="1"/>
  <c r="B199" i="2" a="1"/>
  <c r="B200" i="2" a="1"/>
  <c r="B201" i="2" a="1"/>
  <c r="B202" i="2" a="1"/>
  <c r="B203" i="2" a="1"/>
  <c r="B204" i="2" a="1"/>
  <c r="B205" i="2" a="1"/>
  <c r="B206" i="2" a="1"/>
  <c r="B207" i="2" a="1"/>
  <c r="B208" i="2" a="1"/>
  <c r="B209" i="2" a="1"/>
  <c r="B210" i="2" a="1"/>
  <c r="B211" i="2" a="1"/>
  <c r="B212" i="2" a="1"/>
  <c r="B213" i="2" a="1"/>
  <c r="B214" i="2" a="1"/>
  <c r="B215" i="2" a="1"/>
  <c r="B216" i="2" a="1"/>
  <c r="B217" i="2" a="1"/>
  <c r="B218" i="2" a="1"/>
  <c r="B219" i="2" a="1"/>
  <c r="B220" i="2" a="1"/>
  <c r="B221" i="2" a="1"/>
  <c r="B222" i="2" a="1"/>
  <c r="B223" i="2" a="1"/>
  <c r="B224" i="2" a="1"/>
  <c r="B225" i="2" a="1"/>
  <c r="B226" i="2" a="1"/>
  <c r="B227" i="2" a="1"/>
  <c r="B228" i="2" a="1"/>
  <c r="B229" i="2" a="1"/>
  <c r="B230" i="2" a="1"/>
  <c r="B231" i="2" a="1"/>
  <c r="B232" i="2" a="1"/>
  <c r="B233" i="2" a="1"/>
  <c r="B234" i="2" a="1"/>
  <c r="B235" i="2" a="1"/>
  <c r="B236" i="2" a="1"/>
  <c r="B237" i="2" a="1"/>
  <c r="B238" i="2" a="1"/>
  <c r="B239" i="2" a="1"/>
  <c r="B240" i="2" a="1"/>
  <c r="B241" i="2" a="1"/>
  <c r="B242" i="2" a="1"/>
  <c r="B243" i="2" a="1"/>
  <c r="B244" i="2" a="1"/>
  <c r="B245" i="2" a="1"/>
  <c r="B246" i="2" a="1"/>
  <c r="B247" i="2" a="1"/>
  <c r="B248" i="2" a="1"/>
  <c r="B249" i="2" a="1"/>
  <c r="B250" i="2" a="1"/>
  <c r="B251" i="2" a="1"/>
  <c r="B252" i="2" a="1"/>
  <c r="B253" i="2" a="1"/>
  <c r="B254" i="2" a="1"/>
  <c r="B255" i="2" a="1"/>
  <c r="B256" i="2" a="1"/>
  <c r="B257" i="2" a="1"/>
  <c r="B258" i="2" a="1"/>
  <c r="B259" i="2" a="1"/>
  <c r="B260" i="2" a="1"/>
  <c r="B261" i="2" a="1"/>
  <c r="B262" i="2" a="1"/>
  <c r="B263" i="2" a="1"/>
  <c r="B264" i="2" a="1"/>
  <c r="B265" i="2" a="1"/>
  <c r="B266" i="2" a="1"/>
  <c r="B267" i="2" a="1"/>
  <c r="B268" i="2" a="1"/>
  <c r="B269" i="2" a="1"/>
  <c r="B270" i="2" a="1"/>
  <c r="B271" i="2" a="1"/>
  <c r="B272" i="2" a="1"/>
  <c r="B273" i="2" a="1"/>
  <c r="B274" i="2" a="1"/>
  <c r="B275" i="2" a="1"/>
  <c r="B276" i="2" a="1"/>
  <c r="B277" i="2" a="1"/>
  <c r="B278" i="2" a="1"/>
  <c r="B279" i="2" a="1"/>
  <c r="B280" i="2" a="1"/>
  <c r="B281" i="2" a="1"/>
  <c r="B282" i="2" a="1"/>
  <c r="B283" i="2" a="1"/>
  <c r="B284" i="2" a="1"/>
  <c r="B285" i="2" a="1"/>
  <c r="B286" i="2" a="1"/>
  <c r="B287" i="2" a="1"/>
  <c r="B288" i="2" a="1"/>
  <c r="B289" i="2" a="1"/>
  <c r="B290" i="2" a="1"/>
  <c r="B291" i="2" a="1"/>
  <c r="B292" i="2" a="1"/>
  <c r="B293" i="2" a="1"/>
  <c r="B294" i="2" a="1"/>
  <c r="B295" i="2" a="1"/>
  <c r="B296" i="2" a="1"/>
  <c r="B297" i="2" a="1"/>
  <c r="B298" i="2" a="1"/>
  <c r="B299" i="2" a="1"/>
  <c r="B300" i="2" a="1"/>
  <c r="B301" i="2" a="1"/>
  <c r="B302" i="2" a="1"/>
  <c r="B303" i="2" a="1"/>
  <c r="B304" i="2" a="1"/>
  <c r="B305" i="2" a="1"/>
  <c r="B306" i="2" a="1"/>
  <c r="B307" i="2" a="1"/>
  <c r="B308" i="2" a="1"/>
  <c r="B309" i="2" a="1"/>
  <c r="B310" i="2" a="1"/>
  <c r="B311" i="2" a="1"/>
  <c r="B312" i="2" a="1"/>
  <c r="B313" i="2" a="1"/>
  <c r="B314" i="2" a="1"/>
  <c r="B315" i="2" a="1"/>
  <c r="B316" i="2" a="1"/>
  <c r="B317" i="2" a="1"/>
  <c r="B318" i="2" a="1"/>
  <c r="B319" i="2" a="1"/>
  <c r="B320" i="2" a="1"/>
  <c r="B321" i="2" a="1"/>
  <c r="B322" i="2" a="1"/>
  <c r="B323" i="2" a="1"/>
  <c r="B324" i="2" a="1"/>
  <c r="B325" i="2" a="1"/>
  <c r="B326" i="2" a="1"/>
  <c r="B327" i="2" a="1"/>
  <c r="B328" i="2" a="1"/>
  <c r="B329" i="2" a="1"/>
  <c r="B330" i="2" a="1"/>
  <c r="B331" i="2" a="1"/>
  <c r="B332" i="2" a="1"/>
  <c r="B333" i="2" a="1"/>
  <c r="B334" i="2" a="1"/>
  <c r="B335" i="2" a="1"/>
  <c r="B336" i="2" a="1"/>
  <c r="B337" i="2" a="1"/>
  <c r="B338" i="2" a="1"/>
  <c r="B339" i="2" a="1"/>
  <c r="B340" i="2" a="1"/>
  <c r="B341" i="2" a="1"/>
  <c r="B342" i="2" a="1"/>
  <c r="B343" i="2" a="1"/>
  <c r="B344" i="2" a="1"/>
  <c r="B345" i="2" a="1"/>
  <c r="B346" i="2" a="1"/>
  <c r="B347" i="2" a="1"/>
  <c r="B348" i="2" a="1"/>
  <c r="B349" i="2" a="1"/>
  <c r="B350" i="2" a="1"/>
  <c r="B351" i="2" a="1"/>
  <c r="B352" i="2" a="1"/>
  <c r="B353" i="2" a="1"/>
  <c r="B354" i="2" a="1"/>
  <c r="B355" i="2" a="1"/>
  <c r="B356" i="2" a="1"/>
  <c r="B357" i="2" a="1"/>
  <c r="B358" i="2" a="1"/>
  <c r="B359" i="2" a="1"/>
  <c r="B360" i="2" a="1"/>
  <c r="B361" i="2" a="1"/>
  <c r="B362" i="2" a="1"/>
  <c r="B363" i="2" a="1"/>
  <c r="B364" i="2" a="1"/>
  <c r="B365" i="2" a="1"/>
  <c r="B366" i="2" a="1"/>
  <c r="B367" i="2" a="1"/>
  <c r="B368" i="2" a="1"/>
  <c r="B369" i="2" a="1"/>
  <c r="B370" i="2" a="1"/>
  <c r="B371" i="2" a="1"/>
  <c r="B372" i="2" a="1"/>
  <c r="B373" i="2" a="1"/>
  <c r="B374" i="2" a="1"/>
  <c r="B375" i="2" a="1"/>
  <c r="B376" i="2" a="1"/>
  <c r="B377" i="2" a="1"/>
  <c r="B378" i="2" a="1"/>
  <c r="B379" i="2" a="1"/>
  <c r="B380" i="2" a="1"/>
  <c r="B381" i="2" a="1"/>
  <c r="B382" i="2" a="1"/>
  <c r="B383" i="2" a="1"/>
  <c r="B384" i="2" a="1"/>
  <c r="B385" i="2" a="1"/>
  <c r="B386" i="2" a="1"/>
  <c r="B387" i="2" a="1"/>
  <c r="B388" i="2" a="1"/>
  <c r="B389" i="2" a="1"/>
  <c r="B390" i="2" a="1"/>
  <c r="B391" i="2" a="1"/>
  <c r="B392" i="2" a="1"/>
  <c r="B393" i="2" a="1"/>
  <c r="B394" i="2" a="1"/>
  <c r="B395" i="2" a="1"/>
  <c r="B396" i="2" a="1"/>
  <c r="B397" i="2" a="1"/>
  <c r="B398" i="2" a="1"/>
  <c r="B399" i="2" a="1"/>
  <c r="B400" i="2" a="1"/>
  <c r="B401" i="2" a="1"/>
  <c r="B402" i="2" a="1"/>
  <c r="B403" i="2" a="1"/>
  <c r="B404" i="2" a="1"/>
  <c r="B405" i="2" a="1"/>
  <c r="B406" i="2" a="1"/>
  <c r="B407" i="2" a="1"/>
  <c r="B408" i="2" a="1"/>
  <c r="B409" i="2" a="1"/>
  <c r="B410" i="2" a="1"/>
  <c r="B411" i="2" a="1"/>
  <c r="B412" i="2" a="1"/>
  <c r="B413" i="2" a="1"/>
  <c r="B414" i="2" a="1"/>
  <c r="B415" i="2" a="1"/>
  <c r="B416" i="2" a="1"/>
  <c r="B417" i="2" a="1"/>
  <c r="B418" i="2" a="1"/>
  <c r="B419" i="2" a="1"/>
  <c r="B420" i="2" a="1"/>
  <c r="B421" i="2" a="1"/>
  <c r="B422" i="2" a="1"/>
  <c r="B423" i="2" a="1"/>
  <c r="B424" i="2" a="1"/>
  <c r="B425" i="2" a="1"/>
  <c r="B426" i="2" a="1"/>
  <c r="B427" i="2" a="1"/>
  <c r="B428" i="2" a="1"/>
  <c r="B429" i="2" a="1"/>
  <c r="B430" i="2" a="1"/>
  <c r="B431" i="2" a="1"/>
  <c r="B432" i="2" a="1"/>
  <c r="B433" i="2" a="1"/>
  <c r="B434" i="2" a="1"/>
  <c r="B435" i="2" a="1"/>
  <c r="B436" i="2" a="1"/>
  <c r="B437" i="2" a="1"/>
  <c r="B438" i="2" a="1"/>
  <c r="B439" i="2" a="1"/>
  <c r="B440" i="2" a="1"/>
  <c r="B441" i="2" a="1"/>
  <c r="B442" i="2" a="1"/>
  <c r="B443" i="2" a="1"/>
  <c r="B444" i="2" a="1"/>
  <c r="B445" i="2" a="1"/>
  <c r="B446" i="2" a="1"/>
  <c r="B447" i="2" a="1"/>
  <c r="B448" i="2" a="1"/>
  <c r="B449" i="2" a="1"/>
  <c r="B450" i="2" a="1"/>
  <c r="B451" i="2" a="1"/>
  <c r="B452" i="2" a="1"/>
  <c r="B453" i="2" a="1"/>
  <c r="B454" i="2" a="1"/>
  <c r="B455" i="2" a="1"/>
  <c r="B456" i="2" a="1"/>
  <c r="B457" i="2" a="1"/>
  <c r="B458" i="2" a="1"/>
  <c r="B459" i="2" a="1"/>
  <c r="B460" i="2" a="1"/>
  <c r="B461" i="2" a="1"/>
  <c r="B462" i="2" a="1"/>
  <c r="B463" i="2" a="1"/>
  <c r="B464" i="2" a="1"/>
  <c r="B465" i="2" a="1"/>
  <c r="B466" i="2" a="1"/>
  <c r="B467" i="2" a="1"/>
  <c r="B468" i="2" a="1"/>
  <c r="B469" i="2" a="1"/>
  <c r="B470" i="2" a="1"/>
  <c r="B471" i="2" a="1"/>
  <c r="B472" i="2" a="1"/>
  <c r="B473" i="2" a="1"/>
  <c r="B474" i="2" a="1"/>
  <c r="B475" i="2" a="1"/>
  <c r="B476" i="2" a="1"/>
  <c r="B477" i="2" a="1"/>
  <c r="B478" i="2" a="1"/>
  <c r="B479" i="2" a="1"/>
  <c r="B480" i="2" a="1"/>
  <c r="B481" i="2" a="1"/>
  <c r="B482" i="2" a="1"/>
  <c r="B483" i="2" a="1"/>
  <c r="B484" i="2" a="1"/>
  <c r="B485" i="2" a="1"/>
  <c r="B486" i="2" a="1"/>
  <c r="B487" i="2" a="1"/>
  <c r="B488" i="2" a="1"/>
  <c r="B489" i="2" a="1"/>
  <c r="B490" i="2" a="1"/>
  <c r="B491" i="2" a="1"/>
  <c r="B492" i="2" a="1"/>
  <c r="B493" i="2" a="1"/>
  <c r="B494" i="2" a="1"/>
  <c r="B495" i="2" a="1"/>
  <c r="B496" i="2" a="1"/>
  <c r="B497" i="2" a="1"/>
  <c r="B498" i="2" a="1"/>
  <c r="B499" i="2" a="1"/>
  <c r="B500" i="2" a="1"/>
  <c r="B501" i="2" a="1"/>
  <c r="B502" i="2" a="1"/>
  <c r="P2" i="5"/>
  <c r="M2" i="5"/>
  <c r="O2" i="5" s="1"/>
  <c r="E82" i="2" s="1" a="1"/>
  <c r="L2" i="5"/>
  <c r="N2" i="5" s="1"/>
  <c r="E113" i="2" s="1" a="1"/>
  <c r="K2" i="5"/>
  <c r="J2" i="5"/>
  <c r="A2" i="5"/>
  <c r="K2" i="4"/>
  <c r="J2" i="4"/>
  <c r="I2" i="4"/>
  <c r="H2" i="4"/>
  <c r="G2" i="4"/>
  <c r="Q2" i="5" l="1"/>
  <c r="F3" i="3" s="1" a="1"/>
  <c r="M2" i="4"/>
  <c r="L2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<sst xmlns="http://schemas.openxmlformats.org/spreadsheetml/2006/main" count="842" uniqueCount="718">
  <si>
    <t>Date</t>
  </si>
  <si>
    <t>Année</t>
  </si>
  <si>
    <t>Tournoi</t>
  </si>
  <si>
    <t>Surface</t>
  </si>
  <si>
    <t>Joueuse1</t>
  </si>
  <si>
    <t>Joueuse2</t>
  </si>
  <si>
    <t>Sets</t>
  </si>
  <si>
    <t>Aces1</t>
  </si>
  <si>
    <t>Aces2</t>
  </si>
  <si>
    <t>MoyAdv1</t>
  </si>
  <si>
    <t>MoyAdv2</t>
  </si>
  <si>
    <t>AcesAttendus1</t>
  </si>
  <si>
    <t>AcesAttendus2</t>
  </si>
  <si>
    <t>AcesReels</t>
  </si>
  <si>
    <t>AcesAttendus</t>
  </si>
  <si>
    <t>Nom</t>
  </si>
  <si>
    <t>MoyCarriere</t>
  </si>
  <si>
    <t>MoyDurGazon</t>
  </si>
  <si>
    <t>MoyTerre</t>
  </si>
  <si>
    <t>CoeffRetourDurGazon</t>
  </si>
  <si>
    <t>CoeffRetourTerre</t>
  </si>
  <si>
    <t>Ville</t>
  </si>
  <si>
    <t>Indoor</t>
  </si>
  <si>
    <t>Catégorie</t>
  </si>
  <si>
    <t>Coeff2026</t>
  </si>
  <si>
    <t>Coeff2027</t>
  </si>
  <si>
    <t>Coeff2028</t>
  </si>
  <si>
    <t>JoueuseA</t>
  </si>
  <si>
    <t>JoueuseB</t>
  </si>
  <si>
    <t>MoyA</t>
  </si>
  <si>
    <t>MoyB</t>
  </si>
  <si>
    <t>CoeffRetourA</t>
  </si>
  <si>
    <t>CoeffRetourB</t>
  </si>
  <si>
    <t>CoeffTournoi</t>
  </si>
  <si>
    <t>PredA</t>
  </si>
  <si>
    <t>PredB</t>
  </si>
  <si>
    <t>Aryna Sabalenka</t>
  </si>
  <si>
    <t>Elena Rybakina</t>
  </si>
  <si>
    <t>Iga Swiatek</t>
  </si>
  <si>
    <t>Jessica Pegula</t>
  </si>
  <si>
    <t>Mirra Andreeva</t>
  </si>
  <si>
    <t>Amanda Anisimova</t>
  </si>
  <si>
    <t>Coco Gauff</t>
  </si>
  <si>
    <t>Elina Svitolina</t>
  </si>
  <si>
    <t>Karolina Muchova</t>
  </si>
  <si>
    <t>Victoria Mboko</t>
  </si>
  <si>
    <t>Belinda Bencic</t>
  </si>
  <si>
    <t>Linda Noskova</t>
  </si>
  <si>
    <t>Marta Kostyuk</t>
  </si>
  <si>
    <t>Naomi Osaka</t>
  </si>
  <si>
    <t>Diana Shnaider</t>
  </si>
  <si>
    <t>Iva Jovic</t>
  </si>
  <si>
    <t>Jasmine Paolini</t>
  </si>
  <si>
    <t>Sorana Cirstea</t>
  </si>
  <si>
    <t>Ekaterina Alexandrova</t>
  </si>
  <si>
    <t>Anna Kalinskaya</t>
  </si>
  <si>
    <t>Maja Chwalinska</t>
  </si>
  <si>
    <t>Madison Keys</t>
  </si>
  <si>
    <t>Marie Bouzkova</t>
  </si>
  <si>
    <t>Leylah Fernandez</t>
  </si>
  <si>
    <t>Clara Tauson</t>
  </si>
  <si>
    <t>Emma Navarro</t>
  </si>
  <si>
    <t>Elise Mertens</t>
  </si>
  <si>
    <t>Anastasia Potapova</t>
  </si>
  <si>
    <t>Ann Li</t>
  </si>
  <si>
    <t>Hailey Baptiste</t>
  </si>
  <si>
    <t>Jelena Ostapenko</t>
  </si>
  <si>
    <t>Alexandra Eala</t>
  </si>
  <si>
    <t>Emma Raducanu</t>
  </si>
  <si>
    <t>Donna Vekic</t>
  </si>
  <si>
    <t>Cristina Bucsa</t>
  </si>
  <si>
    <t>Katerina Siniakova</t>
  </si>
  <si>
    <t>Jaqueline Cristian</t>
  </si>
  <si>
    <t>Barbora Krejcikova</t>
  </si>
  <si>
    <t>Xinyu Wang</t>
  </si>
  <si>
    <t>Laura Siegemund</t>
  </si>
  <si>
    <t>Liudmila Samsonova</t>
  </si>
  <si>
    <t>Janice Tjen</t>
  </si>
  <si>
    <t>Maria Sakkari</t>
  </si>
  <si>
    <t>Magdalena Frech</t>
  </si>
  <si>
    <t>Sara Bejlek</t>
  </si>
  <si>
    <t>Elisabetta Cocciaretto</t>
  </si>
  <si>
    <t>Petra Marcinko</t>
  </si>
  <si>
    <t>Nikola Bartunkova</t>
  </si>
  <si>
    <t>Diane Parry</t>
  </si>
  <si>
    <t>Caty Mcnally</t>
  </si>
  <si>
    <t>Zeynep Sonmez</t>
  </si>
  <si>
    <t>Jessica Bouzas Maneiro</t>
  </si>
  <si>
    <t>Oleksandra Oliynykova</t>
  </si>
  <si>
    <t>Tereza Valentova</t>
  </si>
  <si>
    <t>Yuliia Starodubtseva</t>
  </si>
  <si>
    <t>Solana Sierra</t>
  </si>
  <si>
    <t>Mccartney Kessler</t>
  </si>
  <si>
    <t>Talia Gibson</t>
  </si>
  <si>
    <t>Magda Linette</t>
  </si>
  <si>
    <t>Katie Boulter</t>
  </si>
  <si>
    <t>Antonia Ruzic</t>
  </si>
  <si>
    <t>Viktorija Golubic</t>
  </si>
  <si>
    <t>Peyton Stearns</t>
  </si>
  <si>
    <t>Shuai Zhang</t>
  </si>
  <si>
    <t>Daria Kasatkina</t>
  </si>
  <si>
    <t>Anhelina Kalinina</t>
  </si>
  <si>
    <t>Dayana Yastremska</t>
  </si>
  <si>
    <t>Camila Osorio</t>
  </si>
  <si>
    <t>Panna Udvardy</t>
  </si>
  <si>
    <t>Kamilla Rakhimova</t>
  </si>
  <si>
    <t>Elena-Gabriela Ruse</t>
  </si>
  <si>
    <t>Kimberly Birrell</t>
  </si>
  <si>
    <t>Karolina Pliskova</t>
  </si>
  <si>
    <t>Anna Bondar</t>
  </si>
  <si>
    <t>Renata Zarazua</t>
  </si>
  <si>
    <t>Eva Lys</t>
  </si>
  <si>
    <t>Daria Snigur</t>
  </si>
  <si>
    <t>Tamara Korpatsch</t>
  </si>
  <si>
    <t>Taylor Townsend</t>
  </si>
  <si>
    <t>Elsa Jacquemot</t>
  </si>
  <si>
    <t>Alycia Parks</t>
  </si>
  <si>
    <t>Lilli Tagger</t>
  </si>
  <si>
    <t>Sonay Kartal</t>
  </si>
  <si>
    <t>Yulia Putintseva</t>
  </si>
  <si>
    <t>Anastasia Zakharova</t>
  </si>
  <si>
    <t>Xiyu Wang</t>
  </si>
  <si>
    <t>Maya Joint</t>
  </si>
  <si>
    <t>Varvara Gracheva</t>
  </si>
  <si>
    <t>Veronika Erjavec</t>
  </si>
  <si>
    <t>Simona Waltert</t>
  </si>
  <si>
    <t>Oksana Selekhmeteva</t>
  </si>
  <si>
    <t>Darja Vidmanova</t>
  </si>
  <si>
    <t>Sinja Kraus</t>
  </si>
  <si>
    <t>Ajla Tomljanovic</t>
  </si>
  <si>
    <t>Maria Timofeeva</t>
  </si>
  <si>
    <t>Tatjana Maria</t>
  </si>
  <si>
    <t>Emiliana Arango</t>
  </si>
  <si>
    <t>Alina Korneeva</t>
  </si>
  <si>
    <t>Lanlana Tararudee</t>
  </si>
  <si>
    <t>Ella Seidel</t>
  </si>
  <si>
    <t>Katie Volynets</t>
  </si>
  <si>
    <t>Ashlyn Krueger</t>
  </si>
  <si>
    <t>Hanne Vandewinkel</t>
  </si>
  <si>
    <t>Darja Semenistaja</t>
  </si>
  <si>
    <t>Sofia Kenin</t>
  </si>
  <si>
    <t>Francesca Jones</t>
  </si>
  <si>
    <t>Kaitlin Quevedo</t>
  </si>
  <si>
    <t>Moyuka Uchijima</t>
  </si>
  <si>
    <t>Mayar Sherif</t>
  </si>
  <si>
    <t>Victoria Jimenez Kasintseva</t>
  </si>
  <si>
    <t>Dalma Galfi</t>
  </si>
  <si>
    <t>Lulu Sun</t>
  </si>
  <si>
    <t>Polina Kudermetova</t>
  </si>
  <si>
    <t>Anna Blinkova</t>
  </si>
  <si>
    <t>Veronika Kudermetova</t>
  </si>
  <si>
    <t>Julia Grabher</t>
  </si>
  <si>
    <t>Taylah Preston</t>
  </si>
  <si>
    <t>Alina Charaeva</t>
  </si>
  <si>
    <t>Katarzyna Kawa</t>
  </si>
  <si>
    <t>Marketa Vondrousova</t>
  </si>
  <si>
    <t>Yue Yuan</t>
  </si>
  <si>
    <t>Aliaksandra Sasnovich</t>
  </si>
  <si>
    <t>Himeno Sakatsume</t>
  </si>
  <si>
    <t>Jil Teichmann</t>
  </si>
  <si>
    <t>Lucia Bronzetti</t>
  </si>
  <si>
    <t>Dominika Salkova</t>
  </si>
  <si>
    <t>Kaja Juvan</t>
  </si>
  <si>
    <t>Anastasia Pavlyuchenkova</t>
  </si>
  <si>
    <t>Suzan Lamens</t>
  </si>
  <si>
    <t>Mary Stoiana</t>
  </si>
  <si>
    <t>Tamara Zidansek</t>
  </si>
  <si>
    <t>Leolia Jeanjean</t>
  </si>
  <si>
    <t>Lisa Pigato</t>
  </si>
  <si>
    <t>Beatriz Haddad Maia</t>
  </si>
  <si>
    <t>Emerson Jones</t>
  </si>
  <si>
    <t>Elvina Kalieva</t>
  </si>
  <si>
    <t>Kayla Day</t>
  </si>
  <si>
    <t>Qinwen Zheng</t>
  </si>
  <si>
    <t>Rebecca Sramkova</t>
  </si>
  <si>
    <t>Marina Stakusic</t>
  </si>
  <si>
    <t>Paula Badosa</t>
  </si>
  <si>
    <t>Lin Zhu</t>
  </si>
  <si>
    <t>Leyre Romero Gormaz</t>
  </si>
  <si>
    <t>Marina Bassols Ribera</t>
  </si>
  <si>
    <t>Veronika Podrez</t>
  </si>
  <si>
    <t>Claire Liu</t>
  </si>
  <si>
    <t>Laura Samson</t>
  </si>
  <si>
    <t>Lola Radivojevic</t>
  </si>
  <si>
    <t>Maddison Inglis</t>
  </si>
  <si>
    <t>Priscilla Hon</t>
  </si>
  <si>
    <t>Andrea Lazaro Garcia</t>
  </si>
  <si>
    <t>Harriet Dart</t>
  </si>
  <si>
    <t>Noma Noha Akugue</t>
  </si>
  <si>
    <t>Lois Boisson</t>
  </si>
  <si>
    <t>Rebeka Masarova</t>
  </si>
  <si>
    <t>Sofia Costoulas</t>
  </si>
  <si>
    <t>Polina Iatcenko</t>
  </si>
  <si>
    <t>Jazmin Ortenzi</t>
  </si>
  <si>
    <t>Hanyu Guo</t>
  </si>
  <si>
    <t>Anouk Koevermans</t>
  </si>
  <si>
    <t>Jeline Vandromme</t>
  </si>
  <si>
    <t>Linda Fruhvirtova</t>
  </si>
  <si>
    <t>Lucrezia Stefanini</t>
  </si>
  <si>
    <t>Mananchaya Sawangkaew</t>
  </si>
  <si>
    <t>Elizabeth Mandlik</t>
  </si>
  <si>
    <t>Luisina Giovannini</t>
  </si>
  <si>
    <t>Linda Klimovicova</t>
  </si>
  <si>
    <t>Susan Bandecchi</t>
  </si>
  <si>
    <t>Despina Papamichail</t>
  </si>
  <si>
    <t>Nuria Brancaccio</t>
  </si>
  <si>
    <t>Tatiana Prozorova</t>
  </si>
  <si>
    <t>Tyra Caterina Grant</t>
  </si>
  <si>
    <t>Irina-Camelia Begu</t>
  </si>
  <si>
    <t>Viktoriya Tomova</t>
  </si>
  <si>
    <t>Varvara Lepchenko</t>
  </si>
  <si>
    <t>Akasha Urhobo</t>
  </si>
  <si>
    <t>Tiantsoa Rakotomanga Rajaonah</t>
  </si>
  <si>
    <t>Arantxa Rus</t>
  </si>
  <si>
    <t>Xiaodi You</t>
  </si>
  <si>
    <t>Bianca Andreescu</t>
  </si>
  <si>
    <t>Guiomar Maristany Zuleta De Reales</t>
  </si>
  <si>
    <t>Julia Riera</t>
  </si>
  <si>
    <t>Whitney Osuigwe</t>
  </si>
  <si>
    <t>Teodora Kostovic</t>
  </si>
  <si>
    <t>Yeonwoo Ku</t>
  </si>
  <si>
    <t>Storm Hunter</t>
  </si>
  <si>
    <t>Alexandra Shubladze</t>
  </si>
  <si>
    <t>Fiona Ferro</t>
  </si>
  <si>
    <t>Joanna Garland</t>
  </si>
  <si>
    <t>Jessika Ponchet</t>
  </si>
  <si>
    <t>Julia Avdeeva</t>
  </si>
  <si>
    <t>Carole Monnet</t>
  </si>
  <si>
    <t>Ye-Xin Ma</t>
  </si>
  <si>
    <t>Celine Naef</t>
  </si>
  <si>
    <t>Robin Montgomery</t>
  </si>
  <si>
    <t>Katie Swan</t>
  </si>
  <si>
    <t>Kayla Cross</t>
  </si>
  <si>
    <t>Eva Vedder</t>
  </si>
  <si>
    <t>Gabriela Knutson</t>
  </si>
  <si>
    <t>Harmony Tan</t>
  </si>
  <si>
    <t>Elizara Yaneva</t>
  </si>
  <si>
    <t>Vendula Valdmannova</t>
  </si>
  <si>
    <t>Carol Young Suh Lee</t>
  </si>
  <si>
    <t>Mai Hontama</t>
  </si>
  <si>
    <t>Greet Minnen</t>
  </si>
  <si>
    <t>Elena Pridankina</t>
  </si>
  <si>
    <t>Jennifer Ruggeri</t>
  </si>
  <si>
    <t>Mona Barthel</t>
  </si>
  <si>
    <t>Lucie Havlickova</t>
  </si>
  <si>
    <t>Ayla Aksu</t>
  </si>
  <si>
    <t>Elina Avanesyan</t>
  </si>
  <si>
    <t>Angela Fita Boluda</t>
  </si>
  <si>
    <t>Martyna Kubka</t>
  </si>
  <si>
    <t>Caroline Dolehide</t>
  </si>
  <si>
    <t>Iryna Shymanovich</t>
  </si>
  <si>
    <t>Olga Danilovic</t>
  </si>
  <si>
    <t>Ekaterine Gorgodze</t>
  </si>
  <si>
    <t>Cadence Brace</t>
  </si>
  <si>
    <t>Kajsa Rinaldo Persson</t>
  </si>
  <si>
    <t>Viktoria Hruncakova</t>
  </si>
  <si>
    <t>Anna-Lena Friedsam</t>
  </si>
  <si>
    <t>Lina Gjorcheska</t>
  </si>
  <si>
    <t>Madison Brengle</t>
  </si>
  <si>
    <t>Polona Hercog</t>
  </si>
  <si>
    <t>Anastasia Gasanova</t>
  </si>
  <si>
    <t>Aliona Falei</t>
  </si>
  <si>
    <t>Hayu Kinoshita</t>
  </si>
  <si>
    <t>Aoi Ito</t>
  </si>
  <si>
    <t>Alice Tubello</t>
  </si>
  <si>
    <t>Anna Siskova</t>
  </si>
  <si>
    <t>Selena Janicijevic</t>
  </si>
  <si>
    <t>Maria Lourdes Carle</t>
  </si>
  <si>
    <t>Francisca Jorge</t>
  </si>
  <si>
    <t>Darya Astakhova</t>
  </si>
  <si>
    <t>Kristina Liutova</t>
  </si>
  <si>
    <t>Anastasia Zolotareva</t>
  </si>
  <si>
    <t>Erika Andreeva</t>
  </si>
  <si>
    <t>Olivia Gadecki</t>
  </si>
  <si>
    <t>Alice Rame</t>
  </si>
  <si>
    <t>Laura Pigossi</t>
  </si>
  <si>
    <t>Justina Mikulskyte</t>
  </si>
  <si>
    <t>Caroline Werner</t>
  </si>
  <si>
    <t>Mia Pohankova</t>
  </si>
  <si>
    <t>Katherine Sebov</t>
  </si>
  <si>
    <t>Alicia Dudeney</t>
  </si>
  <si>
    <t>Nao Hibino</t>
  </si>
  <si>
    <t>Fangran Tian</t>
  </si>
  <si>
    <t>Miriam Bulgaru</t>
  </si>
  <si>
    <t>Anastasiia Sobolieva</t>
  </si>
  <si>
    <t>Martina Capurro Taborda</t>
  </si>
  <si>
    <t>Fiona Crawley</t>
  </si>
  <si>
    <t>Sada Nahimana</t>
  </si>
  <si>
    <t>Sara Sorribes Tormo</t>
  </si>
  <si>
    <t>Carolyn Ansari</t>
  </si>
  <si>
    <t>Kyoka Okamura</t>
  </si>
  <si>
    <t>Mei Yamaguchi</t>
  </si>
  <si>
    <t>Katarina Zavatska</t>
  </si>
  <si>
    <t>Ane Mintegi Del Olmo</t>
  </si>
  <si>
    <t>Katrina Scott</t>
  </si>
  <si>
    <t>Xinyu Gao</t>
  </si>
  <si>
    <t>Vivian Wolff</t>
  </si>
  <si>
    <t>Anastasia Tikhonova</t>
  </si>
  <si>
    <t>Zhuoxuan Bai</t>
  </si>
  <si>
    <t>Dayeon Back</t>
  </si>
  <si>
    <t>Caijsa Hennemann</t>
  </si>
  <si>
    <t>Sofya Lansere</t>
  </si>
  <si>
    <t>Mia Ristic</t>
  </si>
  <si>
    <t>Francesca Curmi</t>
  </si>
  <si>
    <t>Elena Ruxandra Bertea</t>
  </si>
  <si>
    <t>Haruka Kaji</t>
  </si>
  <si>
    <t>Alevtina Ibragimova</t>
  </si>
  <si>
    <t>Sohyun Park</t>
  </si>
  <si>
    <t>Julie Struplova</t>
  </si>
  <si>
    <t>Kathinka Von Deichmann</t>
  </si>
  <si>
    <t>Yasmine Kabbaj</t>
  </si>
  <si>
    <t>Mika Stojsavljevic</t>
  </si>
  <si>
    <t>Eva Guerrero Alvarez</t>
  </si>
  <si>
    <t>Tessa Johanna Brockmann</t>
  </si>
  <si>
    <t>Hina Inoue</t>
  </si>
  <si>
    <t>Sara Saito</t>
  </si>
  <si>
    <t>En-Shuo Liang</t>
  </si>
  <si>
    <t>Katarina Kuzmova</t>
  </si>
  <si>
    <t>Tereza Martincova</t>
  </si>
  <si>
    <t>Jessica Pieri</t>
  </si>
  <si>
    <t>Matilde Jorge</t>
  </si>
  <si>
    <t>Anastasija Sevastova</t>
  </si>
  <si>
    <t>Irene Burillo</t>
  </si>
  <si>
    <t>Zongyu Li</t>
  </si>
  <si>
    <t>Xinxin Yao</t>
  </si>
  <si>
    <t>Yuki Naito</t>
  </si>
  <si>
    <t>Dalila Spiteri</t>
  </si>
  <si>
    <t>Samira De Stefano</t>
  </si>
  <si>
    <t>Federica Urgesi</t>
  </si>
  <si>
    <t>Raluka Serban</t>
  </si>
  <si>
    <t>Lisa Zaar</t>
  </si>
  <si>
    <t>Manon Leonard</t>
  </si>
  <si>
    <t>Valentina Ryser</t>
  </si>
  <si>
    <t>Lizette Cabrera</t>
  </si>
  <si>
    <t>Lea Ma</t>
  </si>
  <si>
    <t>Hibah Shaikh</t>
  </si>
  <si>
    <t>Ayana Akli</t>
  </si>
  <si>
    <t>Han Shi</t>
  </si>
  <si>
    <t>Viktoria Morvayova</t>
  </si>
  <si>
    <t>Martha Matoula</t>
  </si>
  <si>
    <t>Ana Sofia Sánchez</t>
  </si>
  <si>
    <t>Anna Rogers</t>
  </si>
  <si>
    <t>Barbora Palicova</t>
  </si>
  <si>
    <t>Yuriko Lily Miyazaki</t>
  </si>
  <si>
    <t>Chloe Paquet</t>
  </si>
  <si>
    <t>Elena Micic</t>
  </si>
  <si>
    <t>Yufei Ren</t>
  </si>
  <si>
    <t>Vera Zvonareva</t>
  </si>
  <si>
    <t>Rina Saigo</t>
  </si>
  <si>
    <t>Gabriela Ce</t>
  </si>
  <si>
    <t>Elena Malygina</t>
  </si>
  <si>
    <t>Hiromi Abe</t>
  </si>
  <si>
    <t>Sloane Stephens</t>
  </si>
  <si>
    <t>Amandine Monnot</t>
  </si>
  <si>
    <t>Anouck Vrancken Peeters</t>
  </si>
  <si>
    <t>Louisa Chirico</t>
  </si>
  <si>
    <t>Giorgia Pedone</t>
  </si>
  <si>
    <t>Eva Bennemann</t>
  </si>
  <si>
    <t>Darya Khamutsianskaya</t>
  </si>
  <si>
    <t>Silvia Ambrosio</t>
  </si>
  <si>
    <t>Noemi Basiletti</t>
  </si>
  <si>
    <t>Mimi Xu</t>
  </si>
  <si>
    <t>Lucciana Perez Alarcon</t>
  </si>
  <si>
    <t>Aliona Bolsova</t>
  </si>
  <si>
    <t>Hanna Chang</t>
  </si>
  <si>
    <t>Eryn Cayetano</t>
  </si>
  <si>
    <t>Haley Giavara</t>
  </si>
  <si>
    <t>Alisa Oktiabreva</t>
  </si>
  <si>
    <t>Mina Hodzic</t>
  </si>
  <si>
    <t>Arianne Hartono</t>
  </si>
  <si>
    <t>Carolina Alves</t>
  </si>
  <si>
    <t>Gina Feistel</t>
  </si>
  <si>
    <t>Yidi Yang</t>
  </si>
  <si>
    <t>Momoko Kobori</t>
  </si>
  <si>
    <t>Sahaja Yamalapalli</t>
  </si>
  <si>
    <t>Antonia Vergara Rivera</t>
  </si>
  <si>
    <t>Alina Granwehr</t>
  </si>
  <si>
    <t>Britt Du Pree</t>
  </si>
  <si>
    <t>Danielle Collins</t>
  </si>
  <si>
    <t>Margaux Rouvroy</t>
  </si>
  <si>
    <t>Mell Reasco Gonzalez</t>
  </si>
  <si>
    <t>Natalija Senic</t>
  </si>
  <si>
    <t>Victoria Bosio</t>
  </si>
  <si>
    <t>Stephanie Visscher</t>
  </si>
  <si>
    <t>Kira Pavlova</t>
  </si>
  <si>
    <t>Yafan Wang</t>
  </si>
  <si>
    <t>Martina Colmegna</t>
  </si>
  <si>
    <t>Lea Boskovic</t>
  </si>
  <si>
    <t>Angelina Voloshchuk</t>
  </si>
  <si>
    <t>Amarissa Toth</t>
  </si>
  <si>
    <t>Varvara Panshina</t>
  </si>
  <si>
    <t>Patcharin Cheapchandej</t>
  </si>
  <si>
    <t>Joelle Steur</t>
  </si>
  <si>
    <t>Dalila Jakupovic</t>
  </si>
  <si>
    <t>Weronika Ewald</t>
  </si>
  <si>
    <t>Sakura Hosogi</t>
  </si>
  <si>
    <t>Tiphanie Lemaitre</t>
  </si>
  <si>
    <t>Natsumi Kawaguchi</t>
  </si>
  <si>
    <t>Sandra Samir</t>
  </si>
  <si>
    <t>Aurora Zantedeschi</t>
  </si>
  <si>
    <t>Aran Teixido Garcia</t>
  </si>
  <si>
    <t>Eunhye Lee</t>
  </si>
  <si>
    <t>Jia-Jing Lu</t>
  </si>
  <si>
    <t>Carlota Martinez Cirez</t>
  </si>
  <si>
    <t>Camilla Rosatello</t>
  </si>
  <si>
    <t>Ipek Oz</t>
  </si>
  <si>
    <t>Lamis Alhussein Abdel Aziz</t>
  </si>
  <si>
    <t>Eri Shimizu</t>
  </si>
  <si>
    <t>Isabella Shinikova</t>
  </si>
  <si>
    <t>Deborah Chiesa</t>
  </si>
  <si>
    <t>Alessandra Mazzola</t>
  </si>
  <si>
    <t>Aunchisa Chanta</t>
  </si>
  <si>
    <t>Julieta Pareja</t>
  </si>
  <si>
    <t>Julie Belgraver</t>
  </si>
  <si>
    <t>Miriana Tona</t>
  </si>
  <si>
    <t>Clervie Ngounoue</t>
  </si>
  <si>
    <t>Alicia Herrero Linana</t>
  </si>
  <si>
    <t>Kristiana Sidorova</t>
  </si>
  <si>
    <t>Cagla Buyukakcay</t>
  </si>
  <si>
    <t>Boyoung Jeong</t>
  </si>
  <si>
    <t>Misaki Matsuda</t>
  </si>
  <si>
    <t>Francesca Pace</t>
  </si>
  <si>
    <t>Rebecca Marino</t>
  </si>
  <si>
    <t>Tina Smith</t>
  </si>
  <si>
    <t>Yasmine Mansouri</t>
  </si>
  <si>
    <t>Jiaqi Wang</t>
  </si>
  <si>
    <t>Berfu Cengiz</t>
  </si>
  <si>
    <t>Sijia Wei</t>
  </si>
  <si>
    <t>Renata Jamrichova</t>
  </si>
  <si>
    <t>Diletta Cherubini</t>
  </si>
  <si>
    <t>Vaishnavi Adkar</t>
  </si>
  <si>
    <t>Zuzanna Pawlikowska</t>
  </si>
  <si>
    <t>Madison Sieg</t>
  </si>
  <si>
    <t>Katharina Hobgarski</t>
  </si>
  <si>
    <t>Arina Rodionova</t>
  </si>
  <si>
    <t>Ekaterina Kazionova</t>
  </si>
  <si>
    <t>Amandine Hesse</t>
  </si>
  <si>
    <t>Laura Hietaranta</t>
  </si>
  <si>
    <t>Miho Kuramochi</t>
  </si>
  <si>
    <t>Ena Shibahara</t>
  </si>
  <si>
    <t>Martina Trevisan</t>
  </si>
  <si>
    <t>Amelia Honer</t>
  </si>
  <si>
    <t>Rada Zolotareva</t>
  </si>
  <si>
    <t>Laura Mair</t>
  </si>
  <si>
    <t>Lucija Ciric Bagaric</t>
  </si>
  <si>
    <t>Alana Smith</t>
  </si>
  <si>
    <t>Ena Koike</t>
  </si>
  <si>
    <t>Nastasja Schunk</t>
  </si>
  <si>
    <t>Vaidehee Chaudhari</t>
  </si>
  <si>
    <t>Rositsa Dencheva</t>
  </si>
  <si>
    <t>Jana Fett</t>
  </si>
  <si>
    <t>Hannah Klugman</t>
  </si>
  <si>
    <t>Ekaterina Reyngold</t>
  </si>
  <si>
    <t>Maria Urrutia</t>
  </si>
  <si>
    <t>Reina Goto</t>
  </si>
  <si>
    <t>Nina Vargova</t>
  </si>
  <si>
    <t>Vittoria Paganetti</t>
  </si>
  <si>
    <t>Tara Wuerth</t>
  </si>
  <si>
    <t>Victoria Hu</t>
  </si>
  <si>
    <t>Ariana Arseneault</t>
  </si>
  <si>
    <t>Victoria Rodriguez</t>
  </si>
  <si>
    <t>Tatiana Pieri</t>
  </si>
  <si>
    <t>Elena Milovanovic</t>
  </si>
  <si>
    <t>Weronika Falkowska</t>
  </si>
  <si>
    <t>Malaika Rapolu</t>
  </si>
  <si>
    <t>Lidia Encheva</t>
  </si>
  <si>
    <t>Jenny Lim</t>
  </si>
  <si>
    <t>Carol Zhao</t>
  </si>
  <si>
    <t>Victoria Azarenka</t>
  </si>
  <si>
    <t>Naiktha Bains</t>
  </si>
  <si>
    <t>Andreea Prisacariu</t>
  </si>
  <si>
    <t>Maria Martinez Vaquero</t>
  </si>
  <si>
    <t>Carson Branstine</t>
  </si>
  <si>
    <t>Yujia Huang</t>
  </si>
  <si>
    <t>Alana Subasic</t>
  </si>
  <si>
    <t>Justina Gonzalez Daniele</t>
  </si>
  <si>
    <t>Julia Stusek</t>
  </si>
  <si>
    <t>Gina Dittmann</t>
  </si>
  <si>
    <t>Eva Voracek</t>
  </si>
  <si>
    <t>Sapfo Sakellaridi</t>
  </si>
  <si>
    <t>Mio Mushika</t>
  </si>
  <si>
    <t>Beatrise Zeltina</t>
  </si>
  <si>
    <t>Lucie Nguyen Tan</t>
  </si>
  <si>
    <t>Nahia Berecoechea</t>
  </si>
  <si>
    <t>Denislava Glushkova</t>
  </si>
  <si>
    <t>Anastasia Kulikova</t>
  </si>
  <si>
    <t>Yelyzaveta Kotliar</t>
  </si>
  <si>
    <t>Victoria Milovanova</t>
  </si>
  <si>
    <t>Yuno Kitahara</t>
  </si>
  <si>
    <t>Priska Nugroho</t>
  </si>
  <si>
    <t>Diana Martynov</t>
  </si>
  <si>
    <t>Emily Appleton</t>
  </si>
  <si>
    <t>Zhibek Kulambayeva</t>
  </si>
  <si>
    <t>Iva Primorac</t>
  </si>
  <si>
    <t>Katerina Tsygourova</t>
  </si>
  <si>
    <t>Tena Lukas</t>
  </si>
  <si>
    <t>Maria Sara Popa</t>
  </si>
  <si>
    <t>Ikumi Yamazaki</t>
  </si>
  <si>
    <t>Rinko Matsuda</t>
  </si>
  <si>
    <t>Julia Adams</t>
  </si>
  <si>
    <t>Katarina Jokic</t>
  </si>
  <si>
    <t>Luiza Fullana</t>
  </si>
  <si>
    <t>Victoria Allen</t>
  </si>
  <si>
    <t>Savannah Broadus</t>
  </si>
  <si>
    <t>Carla Markus</t>
  </si>
  <si>
    <t>Sofia Shapatava</t>
  </si>
  <si>
    <t>Venus Williams</t>
  </si>
  <si>
    <t>Lia Karatancheva</t>
  </si>
  <si>
    <t>Sarah Van Emst</t>
  </si>
  <si>
    <t>Kristina Kroitor</t>
  </si>
  <si>
    <t>Oceane Dodin</t>
  </si>
  <si>
    <t>Alena Kovackova</t>
  </si>
  <si>
    <t>Verena Meliss</t>
  </si>
  <si>
    <t>Lan Mi</t>
  </si>
  <si>
    <t>Wushuang Zheng</t>
  </si>
  <si>
    <t>Fernanda Labrana</t>
  </si>
  <si>
    <t>Amelia Rajecki</t>
  </si>
  <si>
    <t>Astrid Lew Yan Foon</t>
  </si>
  <si>
    <t>Cristina Diaz Adrover</t>
  </si>
  <si>
    <t>Radka Zelnickova</t>
  </si>
  <si>
    <t>Emily Seibold</t>
  </si>
  <si>
    <t>Lea Nilsson</t>
  </si>
  <si>
    <t>Daria Egorova</t>
  </si>
  <si>
    <t>Ekaterina Maklakova</t>
  </si>
  <si>
    <t>Jasmijn Gimbrere</t>
  </si>
  <si>
    <t>Gergana Topalova</t>
  </si>
  <si>
    <t>Andre Lukosiute</t>
  </si>
  <si>
    <t>Angella Okutoyi</t>
  </si>
  <si>
    <t>Sara Dols</t>
  </si>
  <si>
    <t>Kylie Collins</t>
  </si>
  <si>
    <t>Martina Okalova</t>
  </si>
  <si>
    <t>Julie Pastikova</t>
  </si>
  <si>
    <t>Anastasia Abbagnato</t>
  </si>
  <si>
    <t>Sofia Cabezas Dominguez</t>
  </si>
  <si>
    <t>Valentini Grammatikopoulou</t>
  </si>
  <si>
    <t>Anna Kubareva</t>
  </si>
  <si>
    <t>Kristina Mladenovic</t>
  </si>
  <si>
    <t>United Cup</t>
  </si>
  <si>
    <t>ASB Classic</t>
  </si>
  <si>
    <t>Auckland</t>
  </si>
  <si>
    <t>Brisbane International</t>
  </si>
  <si>
    <t>Brisbane</t>
  </si>
  <si>
    <t>Adelaide International</t>
  </si>
  <si>
    <t>Adelaide</t>
  </si>
  <si>
    <t>Hobart International</t>
  </si>
  <si>
    <t>Hobart</t>
  </si>
  <si>
    <t>Australian Open</t>
  </si>
  <si>
    <t>Melbourne</t>
  </si>
  <si>
    <t>Mubadala Abu Dhabi Open</t>
  </si>
  <si>
    <t>Abu Dhabi</t>
  </si>
  <si>
    <t>Transylvania Open</t>
  </si>
  <si>
    <t>Cluj-Napoca</t>
  </si>
  <si>
    <t>Ostrava</t>
  </si>
  <si>
    <t>Doha</t>
  </si>
  <si>
    <t>Dubai Duty Free Tennis Championships</t>
  </si>
  <si>
    <t>Dubai</t>
  </si>
  <si>
    <t>Merida Open AKRON</t>
  </si>
  <si>
    <t>Merida</t>
  </si>
  <si>
    <t>ATX Open</t>
  </si>
  <si>
    <t>Austin</t>
  </si>
  <si>
    <t>BNP Paribas Open</t>
  </si>
  <si>
    <t>Indian Wells</t>
  </si>
  <si>
    <t>Miami</t>
  </si>
  <si>
    <t>Credit One Charleston Open</t>
  </si>
  <si>
    <t>Charleston</t>
  </si>
  <si>
    <t>Bogota</t>
  </si>
  <si>
    <t>Upper Austria Ladies Linz</t>
  </si>
  <si>
    <t>Linz</t>
  </si>
  <si>
    <t>Porsche Tennis Grand Prix</t>
  </si>
  <si>
    <t>Stuttgart</t>
  </si>
  <si>
    <t>Open Capfinances Rouen Métropole</t>
  </si>
  <si>
    <t>Rouen</t>
  </si>
  <si>
    <t>Mutua Madrid Open</t>
  </si>
  <si>
    <t>Madrid</t>
  </si>
  <si>
    <t>Rome</t>
  </si>
  <si>
    <t>Internationaux de Strasbourg</t>
  </si>
  <si>
    <t>Strasbourg</t>
  </si>
  <si>
    <t>Grand Prix SAR La Princesse Lalla Meryem</t>
  </si>
  <si>
    <t>Rabat</t>
  </si>
  <si>
    <t>Paris</t>
  </si>
  <si>
    <t>The HSBC Championships</t>
  </si>
  <si>
    <t>London</t>
  </si>
  <si>
    <t>Libéma Open</t>
  </si>
  <si>
    <t>Berlin Tennis Open</t>
  </si>
  <si>
    <t>Berlin</t>
  </si>
  <si>
    <t>Lexus Nottingham Open</t>
  </si>
  <si>
    <t>Nottingham</t>
  </si>
  <si>
    <t>Bad Homburg Open</t>
  </si>
  <si>
    <t>Bad Homburg</t>
  </si>
  <si>
    <t>Lexus Eastbourne Open</t>
  </si>
  <si>
    <t>Eastbourne</t>
  </si>
  <si>
    <t>Wimbledon</t>
  </si>
  <si>
    <t>UniCredit Iasi Open</t>
  </si>
  <si>
    <t>Iasi</t>
  </si>
  <si>
    <t>Athens Open</t>
  </si>
  <si>
    <t>Athens</t>
  </si>
  <si>
    <t>MSC Hamburg Ladies Open</t>
  </si>
  <si>
    <t>Hamburg</t>
  </si>
  <si>
    <t>Prague</t>
  </si>
  <si>
    <t>Mubadala DC Open</t>
  </si>
  <si>
    <t>Washington</t>
  </si>
  <si>
    <t>The Memphis Classic</t>
  </si>
  <si>
    <t>Memphis</t>
  </si>
  <si>
    <t>Toronto</t>
  </si>
  <si>
    <t>Cincinnati Open</t>
  </si>
  <si>
    <t>Cincinnati</t>
  </si>
  <si>
    <t>Abierto GNP Seguros</t>
  </si>
  <si>
    <t>Monterrey</t>
  </si>
  <si>
    <t>US Open</t>
  </si>
  <si>
    <t>New York</t>
  </si>
  <si>
    <t>Guadalajara</t>
  </si>
  <si>
    <t>SP Open</t>
  </si>
  <si>
    <t>Singapore Tennis Open</t>
  </si>
  <si>
    <t>Singapore</t>
  </si>
  <si>
    <t>Korea Open</t>
  </si>
  <si>
    <t>Seoul</t>
  </si>
  <si>
    <t>China Open</t>
  </si>
  <si>
    <t>Beijing</t>
  </si>
  <si>
    <t>Wuhan Open</t>
  </si>
  <si>
    <t>Wuhan</t>
  </si>
  <si>
    <t>Ningbo Open</t>
  </si>
  <si>
    <t>Ningbo</t>
  </si>
  <si>
    <t>Kinoshita Group Japan Open</t>
  </si>
  <si>
    <t>Osaka</t>
  </si>
  <si>
    <t>Tokyo</t>
  </si>
  <si>
    <t>Guangzhou Open</t>
  </si>
  <si>
    <t>Guangzhou</t>
  </si>
  <si>
    <t>Chennai Open</t>
  </si>
  <si>
    <t>Chennai</t>
  </si>
  <si>
    <t>Hong Kong</t>
  </si>
  <si>
    <t>Riyadh</t>
  </si>
  <si>
    <t>O</t>
  </si>
  <si>
    <t>Dur</t>
  </si>
  <si>
    <t>Terre</t>
  </si>
  <si>
    <t>Gazon</t>
  </si>
  <si>
    <t>Perth / Sydney</t>
  </si>
  <si>
    <t>Workday Canberra Open</t>
  </si>
  <si>
    <t>Canberra</t>
  </si>
  <si>
    <t>Philippine Women's Open</t>
  </si>
  <si>
    <t>Manila</t>
  </si>
  <si>
    <t>L&amp;T Mumbai Open</t>
  </si>
  <si>
    <t>Mumbai</t>
  </si>
  <si>
    <t>Qatar TotalEnergies Open 2026</t>
  </si>
  <si>
    <t>Oeiras 1 - Jamor Indoor</t>
  </si>
  <si>
    <t>Oeiras</t>
  </si>
  <si>
    <t>Open Arena Les Sables d’Olonne</t>
  </si>
  <si>
    <t>Les Sables d'Olonne</t>
  </si>
  <si>
    <t>Dow Tennis Classic</t>
  </si>
  <si>
    <t>Midland</t>
  </si>
  <si>
    <t>Oeiras 2 - Jamor Indoor</t>
  </si>
  <si>
    <t>Megasaray Hotels Open</t>
  </si>
  <si>
    <t>Antalya</t>
  </si>
  <si>
    <t>Austin 125</t>
  </si>
  <si>
    <t>Miami Open presented by Itaú</t>
  </si>
  <si>
    <t>Dubrovnik Open</t>
  </si>
  <si>
    <t>Dubrovnik</t>
  </si>
  <si>
    <t>2026 Colsanitas Cup</t>
  </si>
  <si>
    <t>Open Villa de Madrid</t>
  </si>
  <si>
    <t>Oeiras Ladies Open</t>
  </si>
  <si>
    <t>Oeiras Open CETO</t>
  </si>
  <si>
    <t>L'Open 35 de Saint-Malo</t>
  </si>
  <si>
    <t>Saint-Malo</t>
  </si>
  <si>
    <t>Catalonia Open Solgironès</t>
  </si>
  <si>
    <t>La Bisbal d'Emporda</t>
  </si>
  <si>
    <t>Huzhou Open</t>
  </si>
  <si>
    <t>Huzhou</t>
  </si>
  <si>
    <t>Internazionali BNL d’Italia</t>
  </si>
  <si>
    <t>Istanbul Open</t>
  </si>
  <si>
    <t>Istanbul</t>
  </si>
  <si>
    <t>Jiangxi Open</t>
  </si>
  <si>
    <t>Jiujiang</t>
  </si>
  <si>
    <t>Roland Garros</t>
  </si>
  <si>
    <t>Makarska Open</t>
  </si>
  <si>
    <t>Makarska</t>
  </si>
  <si>
    <t>Open delle Puglie Trofeo</t>
  </si>
  <si>
    <t>Foggia</t>
  </si>
  <si>
    <t>Lexus Birmingham Open</t>
  </si>
  <si>
    <t>Birmingham</t>
  </si>
  <si>
    <t>'s-Hertogenbosch</t>
  </si>
  <si>
    <t>Lexus Ilkley Open</t>
  </si>
  <si>
    <t>Ilkley</t>
  </si>
  <si>
    <t>Équipe</t>
  </si>
  <si>
    <t>GS</t>
  </si>
  <si>
    <t>Memorial Eugenio Fontana</t>
  </si>
  <si>
    <t>Modena</t>
  </si>
  <si>
    <t>Internazionali Femminili Di Brescia</t>
  </si>
  <si>
    <t>Brescia</t>
  </si>
  <si>
    <t>Figueira da Foz Ladies Open</t>
  </si>
  <si>
    <t>Figueira da Foz</t>
  </si>
  <si>
    <t>Nordea Open</t>
  </si>
  <si>
    <t>Bastad</t>
  </si>
  <si>
    <t>Grand Est Open 88</t>
  </si>
  <si>
    <t>Contrexeville</t>
  </si>
  <si>
    <t>Cerity Partners Hall of Fame Open</t>
  </si>
  <si>
    <t>Newport</t>
  </si>
  <si>
    <t>Livesport Prague Open 2026</t>
  </si>
  <si>
    <t>Enka Open</t>
  </si>
  <si>
    <t>KTC Ladies Open</t>
  </si>
  <si>
    <t>Kitzbühel</t>
  </si>
  <si>
    <t>ATV Bancomat Tennis Open</t>
  </si>
  <si>
    <t>Palermo Ladies Open</t>
  </si>
  <si>
    <t>Palermo</t>
  </si>
  <si>
    <t>AXERIA Open powered by INTARO Sport</t>
  </si>
  <si>
    <t>Targu Mures</t>
  </si>
  <si>
    <t>Odlum Brown VanOpen</t>
  </si>
  <si>
    <t>Vancouver</t>
  </si>
  <si>
    <t>National Bank Open presented by Rogers</t>
  </si>
  <si>
    <t>T-Mobile Polish Open</t>
  </si>
  <si>
    <t>Warsaw</t>
  </si>
  <si>
    <t>Guadalajara Open presented by Santander</t>
  </si>
  <si>
    <t>São Paulo</t>
  </si>
  <si>
    <t>Toray Pan Pacific Open Tennis</t>
  </si>
  <si>
    <t>Prudential Hong Kong Tennis Open</t>
  </si>
  <si>
    <t>WTA Finals Riyadh presented by PIF</t>
  </si>
  <si>
    <t>Finals</t>
  </si>
  <si>
    <t>AcesEncaisse1</t>
  </si>
  <si>
    <t>AcesEncaisse2</t>
  </si>
  <si>
    <t>SetsPrevus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</si>
</sst>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9412A0-4ADB-48AD-86A4-88E2DF36A247}" name="tblMatchs" displayName="tblMatchs" ref="A1:Q2" totalsRowShown="0">
  <autoFilter ref="A1:Q2" xr:uid="{8D9412A0-4ADB-48AD-86A4-88E2DF36A247}"/>
  <tableColumns count="17">
    <tableColumn id="1" xr3:uid="{BDFC8C60-4F3A-4882-BF35-F0D1F261E3C3}" name="Année">
      <calculatedColumnFormula>YEAR(tblMatchs[[#This Row],[Date]])</calculatedColumnFormula>
    </tableColumn>
    <tableColumn id="2" xr3:uid="{5DDAEF0A-965C-4552-BB04-71C78C4B6335}" name="Date"/>
    <tableColumn id="3" xr3:uid="{9430EDBB-9F89-418D-B801-9172C1415C06}" name="Tournoi"/>
    <tableColumn id="4" xr3:uid="{8902E96A-D75A-477C-9281-CFD18BFCCBD3}" name="Surface"/>
    <tableColumn id="5" xr3:uid="{01D070FC-A4EE-4A99-90BE-F196C354E72A}" name="Joueuse1"/>
    <tableColumn id="6" xr3:uid="{CE92A172-95B6-40FB-956B-65CD95703E34}" name="Joueuse2"/>
    <tableColumn id="7" xr3:uid="{235BBAEC-065B-4AA4-AEA6-8745ADBB0E8C}" name="Sets"/>
    <tableColumn id="8" xr3:uid="{30DBE6A4-97C9-4003-BB9C-70D7749645AD}" name="Aces1"/>
    <tableColumn id="9" xr3:uid="{9DEF4409-0677-41E6-BFD2-64D31B43EE92}" name="Aces2"/>
    <tableColumn id="10" xr3:uid="{BDF7B0A7-3D97-41E9-A1A9-FCC906CF7ABD}" name="AcesEncaisse1">
      <calculatedColumnFormula>tblMatchs[[#This Row],[Aces2]]</calculatedColumnFormula>
    </tableColumn>
    <tableColumn id="11" xr3:uid="{1F3AFAF3-F154-49F5-852C-06C755D93DD1}" name="AcesEncaisse2">
      <calculatedColumnFormula>tblMatchs[[#This Row],[Aces1]]</calculatedColumnFormula>
    </tableColumn>
    <tableColumn id="12" xr3:uid="{B69F5FC2-AED7-432B-958F-6007C8D5A735}" name="MoyAdv1">
      <calculatedColumnFormula>VLOOKUP(tblMatchs[[#This Row],[Joueuse2]],tblJoueuses[],2,FALSE)</calculatedColumnFormula>
    </tableColumn>
    <tableColumn id="13" xr3:uid="{C2591044-B96A-43C3-8602-C7FF84A67F08}" name="MoyAdv2">
      <calculatedColumnFormula>VLOOKUP(tblMatchs[[#This Row],[Joueuse1]],tblJoueuses[],2,FALSE)</calculatedColumnFormula>
    </tableColumn>
    <tableColumn id="14" xr3:uid="{D8F79441-BA45-4EF3-8E9C-375FB61E1FBF}" name="AcesAttendus1">
      <calculatedColumnFormula>tblMatchs[[#This Row],[MoyAdv1]]*tblMatchs[[#This Row],[Sets]]</calculatedColumnFormula>
    </tableColumn>
    <tableColumn id="15" xr3:uid="{E7244C47-76B9-4069-AB14-B8B7026A5A07}" name="AcesAttendus2">
      <calculatedColumnFormula>tblMatchs[[#This Row],[MoyAdv2]]*tblMatchs[[#This Row],[Sets]]</calculatedColumnFormula>
    </tableColumn>
    <tableColumn id="16" xr3:uid="{B626BB66-54C2-4249-BF5E-E752AAFC79FA}" name="AcesReels">
      <calculatedColumnFormula>tblMatchs[[#This Row],[Aces1]]+tblMatchs[[#This Row],[Aces2]]</calculatedColumnFormula>
    </tableColumn>
    <tableColumn id="17" xr3:uid="{72ECDB3E-5BDA-4115-AEFF-30C0FEDAD1C0}" name="AcesAttendus">
      <calculatedColumnFormula>tblMatchs[[#This Row],[AcesAttendus1]]+tblMatchs[[#This Row],[AcesAttendus2]]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DFE9B2-B866-49F7-BC83-0876AB78A46B}" name="tblJoueuses" displayName="tblJoueuses" ref="A1:F502" insertRowShift="1" totalsRowShown="0">
  <autoFilter ref="A1:F502" xr:uid="{69DFE9B2-B866-49F7-BC83-0876AB78A46B}"/>
  <sortState xmlns:xlrd2="http://schemas.microsoft.com/office/spreadsheetml/2017/richdata2" ref="A2:F502">
    <sortCondition ref="A1:A502"/>
  </sortState>
  <tableColumns count="6">
    <tableColumn id="1" xr3:uid="{1957BC87-49C5-425A-846C-098D802B1149}" name="Nom"/>
    <tableColumn id="2" xr3:uid="{EA9F2AE4-16CE-41F5-87C8-ACBB8E753D0E}" name="MoyCarriere" dataDxfId="7">
      <calculatedColumnFormula array="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calculatedColumnFormula>
    </tableColumn>
    <tableColumn id="3" xr3:uid="{EAA97A37-2B9A-45D5-B7F4-238C30ED1FC3}" name="MoyDurGazon" dataDxfId="3">
      <calculatedColumnFormula array="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calculatedColumnFormula>
    </tableColumn>
    <tableColumn id="4" xr3:uid="{4FB051C2-827E-446E-A22D-751EF17D9EA7}" name="MoyTerre" dataDxfId="2">
      <calculatedColumnFormula array="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calculatedColumnFormula>
    </tableColumn>
    <tableColumn id="5" xr3:uid="{9F524B22-E2BC-4E50-A806-2A10165C0025}" name="CoeffRetourDurGazon" dataDxfId="1">
      <calculatedColumnFormula array="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calculatedColumnFormula>
    </tableColumn>
    <tableColumn id="6" xr3:uid="{5146D091-4B4A-46C5-BE72-F48059B3769A}" name="CoeffRetourTerre" dataDxfId="0">
      <calculatedColumnFormula array="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441FDE-0761-468A-BDD7-1844DF93CA0E}" name="tblTournois" displayName="tblTournois" ref="A1:H93" insertRowShift="1" totalsRowShown="0">
  <autoFilter ref="A1:H93" xr:uid="{CA441FDE-0761-468A-BDD7-1844DF93CA0E}"/>
  <tableColumns count="8">
    <tableColumn id="1" xr3:uid="{2D874C59-AC89-42BC-A2A0-A2A1A04E0592}" name="Tournoi"/>
    <tableColumn id="2" xr3:uid="{73A7E60B-F90A-4CD7-BB78-8CD91545EDB0}" name="Ville"/>
    <tableColumn id="3" xr3:uid="{DA5B79D3-8A36-4286-B0FD-84FCA8B63AB1}" name="Surface" dataDxfId="10"/>
    <tableColumn id="4" xr3:uid="{AB5A2A52-A430-416F-BF29-3262C7B3D85C}" name="Indoor" dataDxfId="9"/>
    <tableColumn id="5" xr3:uid="{550AA70C-ECC0-4B04-9FA4-4FEC76010A0D}" name="Catégorie" dataDxfId="8"/>
    <tableColumn id="6" xr3:uid="{97FD823D-DBAE-4A9C-B264-32FE68B13A5A}" name="Coeff2026" dataDxfId="6">
      <calculatedColumnFormula array="1">IFERROR(SUM(_xlfn._xlws.FILTER(tblMatchs[AcesReels],(tblMatchs[Tournoi]=tblTournois[[#This Row],[Tournoi]])*(tblMatchs[Année]=2026)))/SUM(_xlfn._xlws.FILTER(tblMatchs[AcesAttendus],(tblMatchs[Tournoi]=tblTournois[[#This Row],[Tournoi]])*(tblMatchs[Année]=2026))),1)</calculatedColumnFormula>
    </tableColumn>
    <tableColumn id="7" xr3:uid="{C3C2FCE8-D124-4815-AA59-FB48EC910F65}" name="Coeff2027" dataDxfId="5">
      <calculatedColumnFormula array="1">IFERROR(SUM(_xlfn._xlws.FILTER(tblMatchs[AcesReels],(tblMatchs[Tournoi]=tblTournois[[#This Row],[Tournoi]])*(tblMatchs[Année]=2027)))/SUM(_xlfn._xlws.FILTER(tblMatchs[AcesAttendus],(tblMatchs[Tournoi]=tblTournois[[#This Row],[Tournoi]])*(tblMatchs[Année]=2027))),1)</calculatedColumnFormula>
    </tableColumn>
    <tableColumn id="8" xr3:uid="{DF268FDE-1B59-4865-B208-E36A53D01C75}" name="Coeff2028" dataDxfId="4">
      <calculatedColumnFormula array="1">IFERROR(SUM(_xlfn._xlws.FILTER(tblMatchs[AcesReels],(tblMatchs[Tournoi]=tblTournois[[#This Row],[Tournoi]])*(tblMatchs[Année]=2028)))/SUM(_xlfn._xlws.FILTER(tblMatchs[AcesAttendus],(tblMatchs[Tournoi]=tblTournois[[#This Row],[Tournoi]])*(tblMatchs[Année]=2028))),1)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2BAE044-3FF0-4329-A9AA-91C40D3E32EF}" name="tblPrediction" displayName="tblPrediction" ref="A1:M2" insertRowShift="1" totalsRowShown="0">
  <autoFilter ref="A1:M2" xr:uid="{42BAE044-3FF0-4329-A9AA-91C40D3E32EF}"/>
  <tableColumns count="13">
    <tableColumn id="1" xr3:uid="{92BFD6C1-14C5-4772-9EEB-EB23E40FA4BB}" name="Tournoi"/>
    <tableColumn id="2" xr3:uid="{7555951E-B5F4-4C94-8CF8-B8FA9F001212}" name="Année"/>
    <tableColumn id="3" xr3:uid="{6EEAFA27-8341-41AC-BEA6-F6D73CCDB3BD}" name="Surface"/>
    <tableColumn id="4" xr3:uid="{E68212AD-936C-4E6B-8D53-21B16FC23950}" name="SetsPrevus"/>
    <tableColumn id="5" xr3:uid="{C7A5299A-97B4-461D-BEB7-6EB2AD08CC72}" name="JoueuseA"/>
    <tableColumn id="6" xr3:uid="{6ECD20A8-5993-4239-B717-EF29EF5F9C00}" name="JoueuseB"/>
    <tableColumn id="7" xr3:uid="{218BA006-E7AD-4101-8518-1173B11561B0}" name="MoyA">
      <calculatedColumnFormula>IF(tblPrediction[[#This Row],[Surface]]="Terre",VLOOKUP(tblPrediction[[#This Row],[JoueuseA]],tblJoueuses[],3,FALSE),VLOOKUP(tblPrediction[[#This Row],[JoueuseA]],tblJoueuses[],2,FALSE))</calculatedColumnFormula>
    </tableColumn>
    <tableColumn id="8" xr3:uid="{F7F05114-3A99-46B1-9EC9-0E284E28F869}" name="MoyB">
      <calculatedColumnFormula>IF(tblPrediction[[#This Row],[Surface]]="Terre",VLOOKUP(tblPrediction[[#This Row],[JoueuseB]],tblJoueuses[],3,FALSE),VLOOKUP(tblPrediction[[#This Row],[JoueuseB]],tblJoueuses[],2,FALSE))</calculatedColumnFormula>
    </tableColumn>
    <tableColumn id="9" xr3:uid="{988AA4B9-C648-4DCF-9F8C-1C6E8E420D2D}" name="CoeffRetourA">
      <calculatedColumnFormula>IF(tblPrediction[[#This Row],[Surface]]="Terre",VLOOKUP(tblPrediction[[#This Row],[JoueuseA]],tblJoueuses[],5,FALSE),VLOOKUP(tblPrediction[[#This Row],[JoueuseA]],tblJoueuses[],4,FALSE))</calculatedColumnFormula>
    </tableColumn>
    <tableColumn id="10" xr3:uid="{18CD610B-4019-4588-B71E-6BBA9712030A}" name="CoeffRetourB">
      <calculatedColumnFormula>IF(tblPrediction[[#This Row],[Surface]]="Terre",VLOOKUP(tblPrediction[[#This Row],[JoueuseB]],tblJoueuses[],5,FALSE),VLOOKUP(tblPrediction[[#This Row],[JoueuseB]],tblJoueuses[],4,FALSE))</calculatedColumnFormula>
    </tableColumn>
    <tableColumn id="11" xr3:uid="{0B95A9D6-5194-41B2-AFF1-8BE14DD8187E}" name="CoeffTournoi">
      <calculatedColumnFormula>IFERROR(VLOOKUP(tblPrediction[[#This Row],[Tournoi]],tblTournois[],IF(tblPrediction[[#This Row],[Année]]=2026,6,IF(tblPrediction[[#This Row],[Année]]=2027,7,IF(tblPrediction[[#This Row],[Année]]=2028,8,""))),FALSE),1)</calculatedColumnFormula>
    </tableColumn>
    <tableColumn id="12" xr3:uid="{30572B7B-36E5-4640-B38E-F56BF8FF74C9}" name="PredA">
      <calculatedColumnFormula>tblPrediction[[#This Row],[SetsPrevus]]*tblPrediction[[#This Row],[MoyA]]*tblPrediction[[#This Row],[CoeffRetourA]]*tblPrediction[[#This Row],[CoeffTournoi]]</calculatedColumnFormula>
    </tableColumn>
    <tableColumn id="13" xr3:uid="{CE4066FF-CE45-4B23-A0A6-EA1AFEC10B25}" name="PredB">
      <calculatedColumnFormula>tblPrediction[[#This Row],[SetsPrevus]]*tblPrediction[[#This Row],[MoyB]]*tblPrediction[[#This Row],[CoeffRetourB]]*tblPrediction[[#This Row],[CoeffTournoi]]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3A5F9-F96B-4624-A48E-94401BA77D49}">
  <dimension ref="A1:Q2"/>
  <sheetViews>
    <sheetView tabSelected="1" workbookViewId="0">
      <selection activeCell="A2" sqref="A2"/>
    </sheetView>
  </sheetViews>
  <sheetFormatPr baseColWidth="10" defaultRowHeight="14.4" x14ac:dyDescent="0.3"/>
  <cols>
    <col min="10" max="11" width="15.21875" customWidth="1"/>
    <col min="14" max="15" width="15.33203125" customWidth="1"/>
    <col min="17" max="17" width="14.33203125" customWidth="1"/>
  </cols>
  <sheetData>
    <row r="1" spans="1:17" x14ac:dyDescent="0.3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715</v>
      </c>
      <c r="K1" t="s">
        <v>716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</row>
    <row r="2" spans="1:17" x14ac:dyDescent="0.3">
      <c r="A2">
        <f>YEAR(tblMatchs[[#This Row],[Date]])</f>
        <v>2026</v>
      </c>
      <c r="B2" s="2">
        <v>46025</v>
      </c>
      <c r="C2" t="s">
        <v>538</v>
      </c>
      <c r="D2" t="s">
        <v>632</v>
      </c>
      <c r="E2" t="s">
        <v>139</v>
      </c>
      <c r="F2" t="s">
        <v>253</v>
      </c>
      <c r="G2">
        <v>2</v>
      </c>
      <c r="H2">
        <v>1</v>
      </c>
      <c r="I2">
        <v>2</v>
      </c>
      <c r="J2">
        <f>tblMatchs[[#This Row],[Aces2]]</f>
        <v>2</v>
      </c>
      <c r="K2">
        <f>tblMatchs[[#This Row],[Aces1]]</f>
        <v>1</v>
      </c>
      <c r="L2">
        <f>VLOOKUP(tblMatchs[[#This Row],[Joueuse2]],tblJoueuses[],2,FALSE)</f>
        <v>0</v>
      </c>
      <c r="M2">
        <f>VLOOKUP(tblMatchs[[#This Row],[Joueuse1]],tblJoueuses[],2,FALSE)</f>
        <v>0</v>
      </c>
      <c r="N2">
        <f>tblMatchs[[#This Row],[MoyAdv1]]*tblMatchs[[#This Row],[Sets]]</f>
        <v>0</v>
      </c>
      <c r="O2">
        <f>tblMatchs[[#This Row],[MoyAdv2]]*tblMatchs[[#This Row],[Sets]]</f>
        <v>0</v>
      </c>
      <c r="P2">
        <f>tblMatchs[[#This Row],[Aces1]]+tblMatchs[[#This Row],[Aces2]]</f>
        <v>3</v>
      </c>
      <c r="Q2">
        <f>tblMatchs[[#This Row],[AcesAttendus1]]+tblMatchs[[#This Row],[AcesAttendus2]]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27F95-856D-45A3-BF2C-614BC834E360}">
  <dimension ref="A1:F502"/>
  <sheetViews>
    <sheetView workbookViewId="0">
      <selection activeCell="B3" sqref="B3"/>
    </sheetView>
  </sheetViews>
  <sheetFormatPr baseColWidth="10" defaultRowHeight="14.4" x14ac:dyDescent="0.3"/>
  <cols>
    <col min="1" max="1" width="30" bestFit="1" customWidth="1"/>
    <col min="2" max="2" width="13" customWidth="1"/>
    <col min="3" max="3" width="14.33203125" customWidth="1"/>
    <col min="5" max="5" width="20.77734375" customWidth="1"/>
    <col min="6" max="6" width="16.88671875" customWidth="1"/>
  </cols>
  <sheetData>
    <row r="1" spans="1:6" x14ac:dyDescent="0.3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20</v>
      </c>
    </row>
    <row r="2" spans="1:6" x14ac:dyDescent="0.3">
      <c r="A2" t="s">
        <v>129</v>
      </c>
      <c r="B2" cm="1">
        <f t="array" ref="B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" cm="1">
        <f t="array" ref="C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" cm="1">
        <f t="array" ref="D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" cm="1">
        <f t="array" ref="E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" cm="1">
        <f t="array" ref="F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" spans="1:6" x14ac:dyDescent="0.3">
      <c r="A3" t="s">
        <v>211</v>
      </c>
      <c r="B3" cm="1">
        <f t="array" ref="B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" cm="1">
        <f t="array" ref="C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" cm="1">
        <f t="array" ref="D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" cm="1">
        <f t="array" ref="E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" cm="1">
        <f t="array" ref="F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" spans="1:6" x14ac:dyDescent="0.3">
      <c r="A4" t="s">
        <v>445</v>
      </c>
      <c r="B4" cm="1">
        <f t="array" ref="B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" cm="1">
        <f t="array" ref="C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" cm="1">
        <f t="array" ref="D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" cm="1">
        <f t="array" ref="E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" cm="1">
        <f t="array" ref="F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5" spans="1:6" x14ac:dyDescent="0.3">
      <c r="A5" t="s">
        <v>474</v>
      </c>
      <c r="B5" cm="1">
        <f t="array" ref="B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5" cm="1">
        <f t="array" ref="C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5" cm="1">
        <f t="array" ref="D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5" cm="1">
        <f t="array" ref="E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5" cm="1">
        <f t="array" ref="F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6" spans="1:6" x14ac:dyDescent="0.3">
      <c r="A6" t="s">
        <v>511</v>
      </c>
      <c r="B6" cm="1">
        <f t="array" ref="B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6" cm="1">
        <f t="array" ref="C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6" cm="1">
        <f t="array" ref="D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6" cm="1">
        <f t="array" ref="E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6" cm="1">
        <f t="array" ref="F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7" spans="1:6" x14ac:dyDescent="0.3">
      <c r="A7" t="s">
        <v>410</v>
      </c>
      <c r="B7" cm="1">
        <f t="array" ref="B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7" cm="1">
        <f t="array" ref="C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7" cm="1">
        <f t="array" ref="D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7" cm="1">
        <f t="array" ref="E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7" cm="1">
        <f t="array" ref="F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8" spans="1:6" x14ac:dyDescent="0.3">
      <c r="A8" t="s">
        <v>306</v>
      </c>
      <c r="B8" cm="1">
        <f t="array" ref="B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8" cm="1">
        <f t="array" ref="C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8" cm="1">
        <f t="array" ref="D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8" cm="1">
        <f t="array" ref="E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8" cm="1">
        <f t="array" ref="F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9" spans="1:6" x14ac:dyDescent="0.3">
      <c r="A9" t="s">
        <v>67</v>
      </c>
      <c r="B9" cm="1">
        <f t="array" ref="B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9" cm="1">
        <f t="array" ref="C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9" cm="1">
        <f t="array" ref="D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9" cm="1">
        <f t="array" ref="E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9" cm="1">
        <f t="array" ref="F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0" spans="1:6" x14ac:dyDescent="0.3">
      <c r="A10" t="s">
        <v>222</v>
      </c>
      <c r="B10" cm="1">
        <f t="array" ref="B1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0" cm="1">
        <f t="array" ref="C1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0" cm="1">
        <f t="array" ref="D1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0" cm="1">
        <f t="array" ref="E1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0" cm="1">
        <f t="array" ref="F1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1" spans="1:6" x14ac:dyDescent="0.3">
      <c r="A11" t="s">
        <v>157</v>
      </c>
      <c r="B11" cm="1">
        <f t="array" ref="B1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1" cm="1">
        <f t="array" ref="C1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1" cm="1">
        <f t="array" ref="D1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1" cm="1">
        <f t="array" ref="E1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1" cm="1">
        <f t="array" ref="F1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2" spans="1:6" x14ac:dyDescent="0.3">
      <c r="A12" t="s">
        <v>274</v>
      </c>
      <c r="B12" cm="1">
        <f t="array" ref="B1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2" cm="1">
        <f t="array" ref="C1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2" cm="1">
        <f t="array" ref="D1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2" cm="1">
        <f t="array" ref="E1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2" cm="1">
        <f t="array" ref="F1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3" spans="1:6" x14ac:dyDescent="0.3">
      <c r="A13" t="s">
        <v>264</v>
      </c>
      <c r="B13" cm="1">
        <f t="array" ref="B1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3" cm="1">
        <f t="array" ref="C1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3" cm="1">
        <f t="array" ref="D1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3" cm="1">
        <f t="array" ref="E1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3" cm="1">
        <f t="array" ref="F1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4" spans="1:6" x14ac:dyDescent="0.3">
      <c r="A14" t="s">
        <v>280</v>
      </c>
      <c r="B14" cm="1">
        <f t="array" ref="B1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4" cm="1">
        <f t="array" ref="C1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4" cm="1">
        <f t="array" ref="D1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4" cm="1">
        <f t="array" ref="E1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4" cm="1">
        <f t="array" ref="F1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5" spans="1:6" x14ac:dyDescent="0.3">
      <c r="A15" t="s">
        <v>416</v>
      </c>
      <c r="B15" cm="1">
        <f t="array" ref="B1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5" cm="1">
        <f t="array" ref="C1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5" cm="1">
        <f t="array" ref="D1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5" cm="1">
        <f t="array" ref="E1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5" cm="1">
        <f t="array" ref="F1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6" spans="1:6" x14ac:dyDescent="0.3">
      <c r="A16" t="s">
        <v>153</v>
      </c>
      <c r="B16" cm="1">
        <f t="array" ref="B1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6" cm="1">
        <f t="array" ref="C1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6" cm="1">
        <f t="array" ref="D1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6" cm="1">
        <f t="array" ref="E1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6" cm="1">
        <f t="array" ref="F1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7" spans="1:6" x14ac:dyDescent="0.3">
      <c r="A17" t="s">
        <v>376</v>
      </c>
      <c r="B17" cm="1">
        <f t="array" ref="B1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7" cm="1">
        <f t="array" ref="C1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7" cm="1">
        <f t="array" ref="D1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7" cm="1">
        <f t="array" ref="E1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7" cm="1">
        <f t="array" ref="F1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8" spans="1:6" x14ac:dyDescent="0.3">
      <c r="A18" t="s">
        <v>133</v>
      </c>
      <c r="B18" cm="1">
        <f t="array" ref="B1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8" cm="1">
        <f t="array" ref="C1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8" cm="1">
        <f t="array" ref="D1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8" cm="1">
        <f t="array" ref="E1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8" cm="1">
        <f t="array" ref="F1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9" spans="1:6" x14ac:dyDescent="0.3">
      <c r="A19" t="s">
        <v>363</v>
      </c>
      <c r="B19" cm="1">
        <f t="array" ref="B1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9" cm="1">
        <f t="array" ref="C1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9" cm="1">
        <f t="array" ref="D1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9" cm="1">
        <f t="array" ref="E1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9" cm="1">
        <f t="array" ref="F1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0" spans="1:6" x14ac:dyDescent="0.3">
      <c r="A20" t="s">
        <v>261</v>
      </c>
      <c r="B20" cm="1">
        <f t="array" ref="B2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0" cm="1">
        <f t="array" ref="C2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0" cm="1">
        <f t="array" ref="D2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0" cm="1">
        <f t="array" ref="E2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0" cm="1">
        <f t="array" ref="F2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1" spans="1:6" x14ac:dyDescent="0.3">
      <c r="A21" t="s">
        <v>367</v>
      </c>
      <c r="B21" cm="1">
        <f t="array" ref="B2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1" cm="1">
        <f t="array" ref="C2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1" cm="1">
        <f t="array" ref="D2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1" cm="1">
        <f t="array" ref="E2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1" cm="1">
        <f t="array" ref="F2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2" spans="1:6" x14ac:dyDescent="0.3">
      <c r="A22" t="s">
        <v>116</v>
      </c>
      <c r="B22" cm="1">
        <f t="array" ref="B2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2" cm="1">
        <f t="array" ref="C2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2" cm="1">
        <f t="array" ref="D2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2" cm="1">
        <f t="array" ref="E2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2" cm="1">
        <f t="array" ref="F2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3" spans="1:6" x14ac:dyDescent="0.3">
      <c r="A23" t="s">
        <v>41</v>
      </c>
      <c r="B23" cm="1">
        <f t="array" ref="B2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3" cm="1">
        <f t="array" ref="C2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3" cm="1">
        <f t="array" ref="D2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3" cm="1">
        <f t="array" ref="E2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3" cm="1">
        <f t="array" ref="F2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4" spans="1:6" x14ac:dyDescent="0.3">
      <c r="A24" t="s">
        <v>436</v>
      </c>
      <c r="B24" cm="1">
        <f t="array" ref="B2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4" cm="1">
        <f t="array" ref="C2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4" cm="1">
        <f t="array" ref="D2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4" cm="1">
        <f t="array" ref="E2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4" cm="1">
        <f t="array" ref="F2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5" spans="1:6" x14ac:dyDescent="0.3">
      <c r="A25" t="s">
        <v>353</v>
      </c>
      <c r="B25" cm="1">
        <f t="array" ref="B2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5" cm="1">
        <f t="array" ref="C2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5" cm="1">
        <f t="array" ref="D2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5" cm="1">
        <f t="array" ref="E2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5" cm="1">
        <f t="array" ref="F2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6" spans="1:6" x14ac:dyDescent="0.3">
      <c r="A26" t="s">
        <v>389</v>
      </c>
      <c r="B26" cm="1">
        <f t="array" ref="B2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6" cm="1">
        <f t="array" ref="C2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6" cm="1">
        <f t="array" ref="D2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6" cm="1">
        <f t="array" ref="E2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6" cm="1">
        <f t="array" ref="F2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7" spans="1:6" x14ac:dyDescent="0.3">
      <c r="A27" t="s">
        <v>441</v>
      </c>
      <c r="B27" cm="1">
        <f t="array" ref="B2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7" cm="1">
        <f t="array" ref="C2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7" cm="1">
        <f t="array" ref="D2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7" cm="1">
        <f t="array" ref="E2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7" cm="1">
        <f t="array" ref="F2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8" spans="1:6" x14ac:dyDescent="0.3">
      <c r="A28" t="s">
        <v>516</v>
      </c>
      <c r="B28" cm="1">
        <f t="array" ref="B2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8" cm="1">
        <f t="array" ref="C2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8" cm="1">
        <f t="array" ref="D2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8" cm="1">
        <f t="array" ref="E2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8" cm="1">
        <f t="array" ref="F2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9" spans="1:6" x14ac:dyDescent="0.3">
      <c r="A29" t="s">
        <v>340</v>
      </c>
      <c r="B29" cm="1">
        <f t="array" ref="B2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9" cm="1">
        <f t="array" ref="C2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9" cm="1">
        <f t="array" ref="D2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9" cm="1">
        <f t="array" ref="E2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9" cm="1">
        <f t="array" ref="F2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0" spans="1:6" x14ac:dyDescent="0.3">
      <c r="A30" t="s">
        <v>532</v>
      </c>
      <c r="B30" cm="1">
        <f t="array" ref="B3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0" cm="1">
        <f t="array" ref="C3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0" cm="1">
        <f t="array" ref="D3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0" cm="1">
        <f t="array" ref="E3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0" cm="1">
        <f t="array" ref="F3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1" spans="1:6" x14ac:dyDescent="0.3">
      <c r="A31" t="s">
        <v>260</v>
      </c>
      <c r="B31" cm="1">
        <f t="array" ref="B3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1" cm="1">
        <f t="array" ref="C3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1" cm="1">
        <f t="array" ref="D3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1" cm="1">
        <f t="array" ref="E3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1" cm="1">
        <f t="array" ref="F3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2" spans="1:6" x14ac:dyDescent="0.3">
      <c r="A32" t="s">
        <v>485</v>
      </c>
      <c r="B32" cm="1">
        <f t="array" ref="B3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2" cm="1">
        <f t="array" ref="C3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2" cm="1">
        <f t="array" ref="D3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2" cm="1">
        <f t="array" ref="E3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2" cm="1">
        <f t="array" ref="F3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3" spans="1:6" x14ac:dyDescent="0.3">
      <c r="A33" t="s">
        <v>163</v>
      </c>
      <c r="B33" cm="1">
        <f t="array" ref="B3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3" cm="1">
        <f t="array" ref="C3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3" cm="1">
        <f t="array" ref="D3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3" cm="1">
        <f t="array" ref="E3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3" cm="1">
        <f t="array" ref="F3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4" spans="1:6" x14ac:dyDescent="0.3">
      <c r="A34" t="s">
        <v>63</v>
      </c>
      <c r="B34" cm="1">
        <f t="array" ref="B3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4" cm="1">
        <f t="array" ref="C3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4" cm="1">
        <f t="array" ref="D3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4" cm="1">
        <f t="array" ref="E3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4" cm="1">
        <f t="array" ref="F3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5" spans="1:6" x14ac:dyDescent="0.3">
      <c r="A35" t="s">
        <v>297</v>
      </c>
      <c r="B35" cm="1">
        <f t="array" ref="B3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5" cm="1">
        <f t="array" ref="C3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5" cm="1">
        <f t="array" ref="D3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5" cm="1">
        <f t="array" ref="E3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5" cm="1">
        <f t="array" ref="F3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6" spans="1:6" x14ac:dyDescent="0.3">
      <c r="A36" t="s">
        <v>120</v>
      </c>
      <c r="B36" cm="1">
        <f t="array" ref="B3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6" cm="1">
        <f t="array" ref="C3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6" cm="1">
        <f t="array" ref="D3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6" cm="1">
        <f t="array" ref="E3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6" cm="1">
        <f t="array" ref="F3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7" spans="1:6" x14ac:dyDescent="0.3">
      <c r="A37" t="s">
        <v>271</v>
      </c>
      <c r="B37" cm="1">
        <f t="array" ref="B3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7" cm="1">
        <f t="array" ref="C3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7" cm="1">
        <f t="array" ref="D3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7" cm="1">
        <f t="array" ref="E3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7" cm="1">
        <f t="array" ref="F3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8" spans="1:6" x14ac:dyDescent="0.3">
      <c r="A38" t="s">
        <v>284</v>
      </c>
      <c r="B38" cm="1">
        <f t="array" ref="B3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8" cm="1">
        <f t="array" ref="C3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8" cm="1">
        <f t="array" ref="D3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8" cm="1">
        <f t="array" ref="E3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8" cm="1">
        <f t="array" ref="F3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9" spans="1:6" x14ac:dyDescent="0.3">
      <c r="A39" t="s">
        <v>321</v>
      </c>
      <c r="B39" cm="1">
        <f t="array" ref="B3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9" cm="1">
        <f t="array" ref="C3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9" cm="1">
        <f t="array" ref="D3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9" cm="1">
        <f t="array" ref="E3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9" cm="1">
        <f t="array" ref="F3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0" spans="1:6" x14ac:dyDescent="0.3">
      <c r="A40" t="s">
        <v>526</v>
      </c>
      <c r="B40" cm="1">
        <f t="array" ref="B4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0" cm="1">
        <f t="array" ref="C4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0" cm="1">
        <f t="array" ref="D4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0" cm="1">
        <f t="array" ref="E4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0" cm="1">
        <f t="array" ref="F4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1" spans="1:6" x14ac:dyDescent="0.3">
      <c r="A41" t="s">
        <v>186</v>
      </c>
      <c r="B41" cm="1">
        <f t="array" ref="B4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1" cm="1">
        <f t="array" ref="C4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1" cm="1">
        <f t="array" ref="D4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1" cm="1">
        <f t="array" ref="E4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1" cm="1">
        <f t="array" ref="F4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2" spans="1:6" x14ac:dyDescent="0.3">
      <c r="A42" t="s">
        <v>470</v>
      </c>
      <c r="B42" cm="1">
        <f t="array" ref="B4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2" cm="1">
        <f t="array" ref="C4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2" cm="1">
        <f t="array" ref="D4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2" cm="1">
        <f t="array" ref="E4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2" cm="1">
        <f t="array" ref="F4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3" spans="1:6" x14ac:dyDescent="0.3">
      <c r="A43" t="s">
        <v>293</v>
      </c>
      <c r="B43" cm="1">
        <f t="array" ref="B4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3" cm="1">
        <f t="array" ref="C4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3" cm="1">
        <f t="array" ref="D4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3" cm="1">
        <f t="array" ref="E4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3" cm="1">
        <f t="array" ref="F4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4" spans="1:6" x14ac:dyDescent="0.3">
      <c r="A44" t="s">
        <v>247</v>
      </c>
      <c r="B44" cm="1">
        <f t="array" ref="B4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4" cm="1">
        <f t="array" ref="C4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4" cm="1">
        <f t="array" ref="D4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4" cm="1">
        <f t="array" ref="E4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4" cm="1">
        <f t="array" ref="F4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5" spans="1:6" x14ac:dyDescent="0.3">
      <c r="A45" t="s">
        <v>388</v>
      </c>
      <c r="B45" cm="1">
        <f t="array" ref="B4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5" cm="1">
        <f t="array" ref="C4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5" cm="1">
        <f t="array" ref="D4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5" cm="1">
        <f t="array" ref="E4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5" cm="1">
        <f t="array" ref="F4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6" spans="1:6" x14ac:dyDescent="0.3">
      <c r="A46" t="s">
        <v>527</v>
      </c>
      <c r="B46" cm="1">
        <f t="array" ref="B4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6" cm="1">
        <f t="array" ref="C4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6" cm="1">
        <f t="array" ref="D4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6" cm="1">
        <f t="array" ref="E4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6" cm="1">
        <f t="array" ref="F4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7" spans="1:6" x14ac:dyDescent="0.3">
      <c r="A47" t="s">
        <v>101</v>
      </c>
      <c r="B47" cm="1">
        <f t="array" ref="B4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7" cm="1">
        <f t="array" ref="C4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7" cm="1">
        <f t="array" ref="D4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7" cm="1">
        <f t="array" ref="E4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7" cm="1">
        <f t="array" ref="F4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8" spans="1:6" x14ac:dyDescent="0.3">
      <c r="A48" t="s">
        <v>64</v>
      </c>
      <c r="B48" cm="1">
        <f t="array" ref="B4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8" cm="1">
        <f t="array" ref="C4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8" cm="1">
        <f t="array" ref="D4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8" cm="1">
        <f t="array" ref="E4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8" cm="1">
        <f t="array" ref="F4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9" spans="1:6" x14ac:dyDescent="0.3">
      <c r="A49" t="s">
        <v>149</v>
      </c>
      <c r="B49" cm="1">
        <f t="array" ref="B4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9" cm="1">
        <f t="array" ref="C4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9" cm="1">
        <f t="array" ref="D4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9" cm="1">
        <f t="array" ref="E4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9" cm="1">
        <f t="array" ref="F4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50" spans="1:6" x14ac:dyDescent="0.3">
      <c r="A50" t="s">
        <v>109</v>
      </c>
      <c r="B50" cm="1">
        <f t="array" ref="B5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50" cm="1">
        <f t="array" ref="C5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50" cm="1">
        <f t="array" ref="D5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50" cm="1">
        <f t="array" ref="E5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50" cm="1">
        <f t="array" ref="F5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51" spans="1:6" x14ac:dyDescent="0.3">
      <c r="A51" t="s">
        <v>55</v>
      </c>
      <c r="B51" cm="1">
        <f t="array" ref="B5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51" cm="1">
        <f t="array" ref="C5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51" cm="1">
        <f t="array" ref="D5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51" cm="1">
        <f t="array" ref="E5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51" cm="1">
        <f t="array" ref="F5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52" spans="1:6" x14ac:dyDescent="0.3">
      <c r="A52" t="s">
        <v>535</v>
      </c>
      <c r="B52" cm="1">
        <f t="array" ref="B5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52" cm="1">
        <f t="array" ref="C5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52" cm="1">
        <f t="array" ref="D5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52" cm="1">
        <f t="array" ref="E5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52" cm="1">
        <f t="array" ref="F5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53" spans="1:6" x14ac:dyDescent="0.3">
      <c r="A53" t="s">
        <v>341</v>
      </c>
      <c r="B53" cm="1">
        <f t="array" ref="B5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53" cm="1">
        <f t="array" ref="C5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53" cm="1">
        <f t="array" ref="D5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53" cm="1">
        <f t="array" ref="E5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53" cm="1">
        <f t="array" ref="F5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54" spans="1:6" x14ac:dyDescent="0.3">
      <c r="A54" t="s">
        <v>265</v>
      </c>
      <c r="B54" cm="1">
        <f t="array" ref="B5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54" cm="1">
        <f t="array" ref="C5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54" cm="1">
        <f t="array" ref="D5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54" cm="1">
        <f t="array" ref="E5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54" cm="1">
        <f t="array" ref="F5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55" spans="1:6" x14ac:dyDescent="0.3">
      <c r="A55" t="s">
        <v>256</v>
      </c>
      <c r="B55" cm="1">
        <f t="array" ref="B5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55" cm="1">
        <f t="array" ref="C5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55" cm="1">
        <f t="array" ref="D5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55" cm="1">
        <f t="array" ref="E5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55" cm="1">
        <f t="array" ref="F5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56" spans="1:6" x14ac:dyDescent="0.3">
      <c r="A56" t="s">
        <v>354</v>
      </c>
      <c r="B56" cm="1">
        <f t="array" ref="B5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56" cm="1">
        <f t="array" ref="C5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56" cm="1">
        <f t="array" ref="D5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56" cm="1">
        <f t="array" ref="E5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56" cm="1">
        <f t="array" ref="F5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57" spans="1:6" x14ac:dyDescent="0.3">
      <c r="A57" t="s">
        <v>195</v>
      </c>
      <c r="B57" cm="1">
        <f t="array" ref="B5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57" cm="1">
        <f t="array" ref="C5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57" cm="1">
        <f t="array" ref="D5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57" cm="1">
        <f t="array" ref="E5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57" cm="1">
        <f t="array" ref="F5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58" spans="1:6" x14ac:dyDescent="0.3">
      <c r="A58" t="s">
        <v>96</v>
      </c>
      <c r="B58" cm="1">
        <f t="array" ref="B5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58" cm="1">
        <f t="array" ref="C5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58" cm="1">
        <f t="array" ref="D5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58" cm="1">
        <f t="array" ref="E5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58" cm="1">
        <f t="array" ref="F5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59" spans="1:6" x14ac:dyDescent="0.3">
      <c r="A59" t="s">
        <v>375</v>
      </c>
      <c r="B59" cm="1">
        <f t="array" ref="B5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59" cm="1">
        <f t="array" ref="C5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59" cm="1">
        <f t="array" ref="D5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59" cm="1">
        <f t="array" ref="E5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59" cm="1">
        <f t="array" ref="F5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60" spans="1:6" x14ac:dyDescent="0.3">
      <c r="A60" t="s">
        <v>263</v>
      </c>
      <c r="B60" cm="1">
        <f t="array" ref="B6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60" cm="1">
        <f t="array" ref="C6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60" cm="1">
        <f t="array" ref="D6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60" cm="1">
        <f t="array" ref="E6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60" cm="1">
        <f t="array" ref="F6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61" spans="1:6" x14ac:dyDescent="0.3">
      <c r="A61" t="s">
        <v>400</v>
      </c>
      <c r="B61" cm="1">
        <f t="array" ref="B6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61" cm="1">
        <f t="array" ref="C6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61" cm="1">
        <f t="array" ref="D6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61" cm="1">
        <f t="array" ref="E6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61" cm="1">
        <f t="array" ref="F6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62" spans="1:6" x14ac:dyDescent="0.3">
      <c r="A62" t="s">
        <v>213</v>
      </c>
      <c r="B62" cm="1">
        <f t="array" ref="B6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62" cm="1">
        <f t="array" ref="C6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62" cm="1">
        <f t="array" ref="D6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62" cm="1">
        <f t="array" ref="E6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62" cm="1">
        <f t="array" ref="F6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63" spans="1:6" x14ac:dyDescent="0.3">
      <c r="A63" t="s">
        <v>459</v>
      </c>
      <c r="B63" cm="1">
        <f t="array" ref="B6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63" cm="1">
        <f t="array" ref="C6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63" cm="1">
        <f t="array" ref="D6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63" cm="1">
        <f t="array" ref="E6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63" cm="1">
        <f t="array" ref="F6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64" spans="1:6" x14ac:dyDescent="0.3">
      <c r="A64" t="s">
        <v>369</v>
      </c>
      <c r="B64" cm="1">
        <f t="array" ref="B6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64" cm="1">
        <f t="array" ref="C6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64" cm="1">
        <f t="array" ref="D6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64" cm="1">
        <f t="array" ref="E6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64" cm="1">
        <f t="array" ref="F6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65" spans="1:6" x14ac:dyDescent="0.3">
      <c r="A65" t="s">
        <v>434</v>
      </c>
      <c r="B65" cm="1">
        <f t="array" ref="B6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65" cm="1">
        <f t="array" ref="C6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65" cm="1">
        <f t="array" ref="D6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65" cm="1">
        <f t="array" ref="E6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65" cm="1">
        <f t="array" ref="F6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66" spans="1:6" x14ac:dyDescent="0.3">
      <c r="A66" t="s">
        <v>36</v>
      </c>
      <c r="B66" cm="1">
        <f t="array" ref="B6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66" cm="1">
        <f t="array" ref="C6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66" cm="1">
        <f t="array" ref="D6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66" cm="1">
        <f t="array" ref="E6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66" cm="1">
        <f t="array" ref="F6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67" spans="1:6" x14ac:dyDescent="0.3">
      <c r="A67" t="s">
        <v>137</v>
      </c>
      <c r="B67" cm="1">
        <f t="array" ref="B6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67" cm="1">
        <f t="array" ref="C6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67" cm="1">
        <f t="array" ref="D6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67" cm="1">
        <f t="array" ref="E6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67" cm="1">
        <f t="array" ref="F6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68" spans="1:6" x14ac:dyDescent="0.3">
      <c r="A68" t="s">
        <v>517</v>
      </c>
      <c r="B68" cm="1">
        <f t="array" ref="B6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68" cm="1">
        <f t="array" ref="C6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68" cm="1">
        <f t="array" ref="D6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68" cm="1">
        <f t="array" ref="E6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68" cm="1">
        <f t="array" ref="F6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69" spans="1:6" x14ac:dyDescent="0.3">
      <c r="A69" t="s">
        <v>411</v>
      </c>
      <c r="B69" cm="1">
        <f t="array" ref="B6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69" cm="1">
        <f t="array" ref="C6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69" cm="1">
        <f t="array" ref="D6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69" cm="1">
        <f t="array" ref="E6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69" cm="1">
        <f t="array" ref="F6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70" spans="1:6" x14ac:dyDescent="0.3">
      <c r="A70" t="s">
        <v>399</v>
      </c>
      <c r="B70" cm="1">
        <f t="array" ref="B7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70" cm="1">
        <f t="array" ref="C7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70" cm="1">
        <f t="array" ref="D7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70" cm="1">
        <f t="array" ref="E7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70" cm="1">
        <f t="array" ref="F7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71" spans="1:6" x14ac:dyDescent="0.3">
      <c r="A71" t="s">
        <v>336</v>
      </c>
      <c r="B71" cm="1">
        <f t="array" ref="B7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71" cm="1">
        <f t="array" ref="C7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71" cm="1">
        <f t="array" ref="D7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71" cm="1">
        <f t="array" ref="E7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71" cm="1">
        <f t="array" ref="F7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72" spans="1:6" x14ac:dyDescent="0.3">
      <c r="A72" t="s">
        <v>245</v>
      </c>
      <c r="B72" cm="1">
        <f t="array" ref="B7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72" cm="1">
        <f t="array" ref="C7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72" cm="1">
        <f t="array" ref="D7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72" cm="1">
        <f t="array" ref="E7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72" cm="1">
        <f t="array" ref="F7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73" spans="1:6" x14ac:dyDescent="0.3">
      <c r="A73" t="s">
        <v>73</v>
      </c>
      <c r="B73" cm="1">
        <f t="array" ref="B7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73" cm="1">
        <f t="array" ref="C7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73" cm="1">
        <f t="array" ref="D7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73" cm="1">
        <f t="array" ref="E7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73" cm="1">
        <f t="array" ref="F7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74" spans="1:6" x14ac:dyDescent="0.3">
      <c r="A74" t="s">
        <v>342</v>
      </c>
      <c r="B74" cm="1">
        <f t="array" ref="B7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74" cm="1">
        <f t="array" ref="C7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74" cm="1">
        <f t="array" ref="D7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74" cm="1">
        <f t="array" ref="E7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74" cm="1">
        <f t="array" ref="F7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75" spans="1:6" x14ac:dyDescent="0.3">
      <c r="A75" t="s">
        <v>481</v>
      </c>
      <c r="B75" cm="1">
        <f t="array" ref="B7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75" cm="1">
        <f t="array" ref="C7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75" cm="1">
        <f t="array" ref="D7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75" cm="1">
        <f t="array" ref="E7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75" cm="1">
        <f t="array" ref="F7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76" spans="1:6" x14ac:dyDescent="0.3">
      <c r="A76" t="s">
        <v>169</v>
      </c>
      <c r="B76" cm="1">
        <f t="array" ref="B7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76" cm="1">
        <f t="array" ref="C7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76" cm="1">
        <f t="array" ref="D7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76" cm="1">
        <f t="array" ref="E7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76" cm="1">
        <f t="array" ref="F7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77" spans="1:6" x14ac:dyDescent="0.3">
      <c r="A77" t="s">
        <v>46</v>
      </c>
      <c r="B77" cm="1">
        <f t="array" ref="B7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77" cm="1">
        <f t="array" ref="C7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77" cm="1">
        <f t="array" ref="D7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77" cm="1">
        <f t="array" ref="E7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77" cm="1">
        <f t="array" ref="F7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78" spans="1:6" x14ac:dyDescent="0.3">
      <c r="A78" t="s">
        <v>426</v>
      </c>
      <c r="B78" cm="1">
        <f t="array" ref="B7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78" cm="1">
        <f t="array" ref="C7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78" cm="1">
        <f t="array" ref="D7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78" cm="1">
        <f t="array" ref="E7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78" cm="1">
        <f t="array" ref="F7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79" spans="1:6" x14ac:dyDescent="0.3">
      <c r="A79" t="s">
        <v>215</v>
      </c>
      <c r="B79" cm="1">
        <f t="array" ref="B7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79" cm="1">
        <f t="array" ref="C7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79" cm="1">
        <f t="array" ref="D7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79" cm="1">
        <f t="array" ref="E7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79" cm="1">
        <f t="array" ref="F7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80" spans="1:6" x14ac:dyDescent="0.3">
      <c r="A80" t="s">
        <v>419</v>
      </c>
      <c r="B80" cm="1">
        <f t="array" ref="B8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80" cm="1">
        <f t="array" ref="C8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80" cm="1">
        <f t="array" ref="D8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80" cm="1">
        <f t="array" ref="E8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80" cm="1">
        <f t="array" ref="F8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81" spans="1:6" x14ac:dyDescent="0.3">
      <c r="A81" t="s">
        <v>377</v>
      </c>
      <c r="B81" cm="1">
        <f t="array" ref="B8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81" cm="1">
        <f t="array" ref="C8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81" cm="1">
        <f t="array" ref="D8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81" cm="1">
        <f t="array" ref="E8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81" cm="1">
        <f t="array" ref="F8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82" spans="1:6" x14ac:dyDescent="0.3">
      <c r="A82" t="s">
        <v>253</v>
      </c>
      <c r="B82" cm="1">
        <f t="array" ref="B8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82" cm="1">
        <f t="array" ref="C8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82" cm="1">
        <f t="array" ref="D8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82" cm="1">
        <f t="array" ref="E8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82" cm="1">
        <f t="array" ref="F8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83" spans="1:6" x14ac:dyDescent="0.3">
      <c r="A83" t="s">
        <v>418</v>
      </c>
      <c r="B83" cm="1">
        <f t="array" ref="B8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83" cm="1">
        <f t="array" ref="C8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83" cm="1">
        <f t="array" ref="D8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83" cm="1">
        <f t="array" ref="E8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83" cm="1">
        <f t="array" ref="F8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84" spans="1:6" x14ac:dyDescent="0.3">
      <c r="A84" t="s">
        <v>300</v>
      </c>
      <c r="B84" cm="1">
        <f t="array" ref="B8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84" cm="1">
        <f t="array" ref="C8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84" cm="1">
        <f t="array" ref="D8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84" cm="1">
        <f t="array" ref="E8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84" cm="1">
        <f t="array" ref="F8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85" spans="1:6" x14ac:dyDescent="0.3">
      <c r="A85" t="s">
        <v>103</v>
      </c>
      <c r="B85" cm="1">
        <f t="array" ref="B8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85" cm="1">
        <f t="array" ref="C8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85" cm="1">
        <f t="array" ref="D8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85" cm="1">
        <f t="array" ref="E8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85" cm="1">
        <f t="array" ref="F8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86" spans="1:6" x14ac:dyDescent="0.3">
      <c r="A86" t="s">
        <v>404</v>
      </c>
      <c r="B86" cm="1">
        <f t="array" ref="B8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86" cm="1">
        <f t="array" ref="C8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86" cm="1">
        <f t="array" ref="D8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86" cm="1">
        <f t="array" ref="E8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86" cm="1">
        <f t="array" ref="F8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87" spans="1:6" x14ac:dyDescent="0.3">
      <c r="A87" t="s">
        <v>504</v>
      </c>
      <c r="B87" cm="1">
        <f t="array" ref="B8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87" cm="1">
        <f t="array" ref="C8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87" cm="1">
        <f t="array" ref="D8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87" cm="1">
        <f t="array" ref="E8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87" cm="1">
        <f t="array" ref="F8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88" spans="1:6" x14ac:dyDescent="0.3">
      <c r="A88" t="s">
        <v>403</v>
      </c>
      <c r="B88" cm="1">
        <f t="array" ref="B8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88" cm="1">
        <f t="array" ref="C8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88" cm="1">
        <f t="array" ref="D8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88" cm="1">
        <f t="array" ref="E8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88" cm="1">
        <f t="array" ref="F8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89" spans="1:6" x14ac:dyDescent="0.3">
      <c r="A89" t="s">
        <v>238</v>
      </c>
      <c r="B89" cm="1">
        <f t="array" ref="B8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89" cm="1">
        <f t="array" ref="C8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89" cm="1">
        <f t="array" ref="D8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89" cm="1">
        <f t="array" ref="E8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89" cm="1">
        <f t="array" ref="F8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90" spans="1:6" x14ac:dyDescent="0.3">
      <c r="A90" t="s">
        <v>467</v>
      </c>
      <c r="B90" cm="1">
        <f t="array" ref="B9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90" cm="1">
        <f t="array" ref="C9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90" cm="1">
        <f t="array" ref="D9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90" cm="1">
        <f t="array" ref="E9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90" cm="1">
        <f t="array" ref="F9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91" spans="1:6" x14ac:dyDescent="0.3">
      <c r="A91" t="s">
        <v>227</v>
      </c>
      <c r="B91" cm="1">
        <f t="array" ref="B9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91" cm="1">
        <f t="array" ref="C9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91" cm="1">
        <f t="array" ref="D9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91" cm="1">
        <f t="array" ref="E9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91" cm="1">
        <f t="array" ref="F9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92" spans="1:6" x14ac:dyDescent="0.3">
      <c r="A92" t="s">
        <v>370</v>
      </c>
      <c r="B92" cm="1">
        <f t="array" ref="B9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92" cm="1">
        <f t="array" ref="C9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92" cm="1">
        <f t="array" ref="D9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92" cm="1">
        <f t="array" ref="E9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92" cm="1">
        <f t="array" ref="F9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93" spans="1:6" x14ac:dyDescent="0.3">
      <c r="A93" t="s">
        <v>249</v>
      </c>
      <c r="B93" cm="1">
        <f t="array" ref="B9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93" cm="1">
        <f t="array" ref="C9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93" cm="1">
        <f t="array" ref="D9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93" cm="1">
        <f t="array" ref="E9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93" cm="1">
        <f t="array" ref="F9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94" spans="1:6" x14ac:dyDescent="0.3">
      <c r="A94" t="s">
        <v>277</v>
      </c>
      <c r="B94" cm="1">
        <f t="array" ref="B9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94" cm="1">
        <f t="array" ref="C9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94" cm="1">
        <f t="array" ref="D9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94" cm="1">
        <f t="array" ref="E9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94" cm="1">
        <f t="array" ref="F9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95" spans="1:6" x14ac:dyDescent="0.3">
      <c r="A95" t="s">
        <v>289</v>
      </c>
      <c r="B95" cm="1">
        <f t="array" ref="B9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95" cm="1">
        <f t="array" ref="C9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95" cm="1">
        <f t="array" ref="D9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95" cm="1">
        <f t="array" ref="E9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95" cm="1">
        <f t="array" ref="F9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96" spans="1:6" x14ac:dyDescent="0.3">
      <c r="A96" t="s">
        <v>472</v>
      </c>
      <c r="B96" cm="1">
        <f t="array" ref="B9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96" cm="1">
        <f t="array" ref="C9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96" cm="1">
        <f t="array" ref="D9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96" cm="1">
        <f t="array" ref="E9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96" cm="1">
        <f t="array" ref="F9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97" spans="1:6" x14ac:dyDescent="0.3">
      <c r="A97" t="s">
        <v>85</v>
      </c>
      <c r="B97" cm="1">
        <f t="array" ref="B9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97" cm="1">
        <f t="array" ref="C9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97" cm="1">
        <f t="array" ref="D9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97" cm="1">
        <f t="array" ref="E9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97" cm="1">
        <f t="array" ref="F9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98" spans="1:6" x14ac:dyDescent="0.3">
      <c r="A98" t="s">
        <v>229</v>
      </c>
      <c r="B98" cm="1">
        <f t="array" ref="B9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98" cm="1">
        <f t="array" ref="C9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98" cm="1">
        <f t="array" ref="D9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98" cm="1">
        <f t="array" ref="E9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98" cm="1">
        <f t="array" ref="F9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99" spans="1:6" x14ac:dyDescent="0.3">
      <c r="A99" t="s">
        <v>344</v>
      </c>
      <c r="B99" cm="1">
        <f t="array" ref="B9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99" cm="1">
        <f t="array" ref="C9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99" cm="1">
        <f t="array" ref="D9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99" cm="1">
        <f t="array" ref="E9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99" cm="1">
        <f t="array" ref="F9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00" spans="1:6" x14ac:dyDescent="0.3">
      <c r="A100" t="s">
        <v>181</v>
      </c>
      <c r="B100" cm="1">
        <f t="array" ref="B10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00" cm="1">
        <f t="array" ref="C10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00" cm="1">
        <f t="array" ref="D10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00" cm="1">
        <f t="array" ref="E10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00" cm="1">
        <f t="array" ref="F10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01" spans="1:6" x14ac:dyDescent="0.3">
      <c r="A101" t="s">
        <v>60</v>
      </c>
      <c r="B101" cm="1">
        <f t="array" ref="B10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01" cm="1">
        <f t="array" ref="C10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01" cm="1">
        <f t="array" ref="D10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01" cm="1">
        <f t="array" ref="E10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01" cm="1">
        <f t="array" ref="F10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02" spans="1:6" x14ac:dyDescent="0.3">
      <c r="A102" t="s">
        <v>415</v>
      </c>
      <c r="B102" cm="1">
        <f t="array" ref="B10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02" cm="1">
        <f t="array" ref="C10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02" cm="1">
        <f t="array" ref="D10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02" cm="1">
        <f t="array" ref="E10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02" cm="1">
        <f t="array" ref="F10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03" spans="1:6" x14ac:dyDescent="0.3">
      <c r="A103" t="s">
        <v>42</v>
      </c>
      <c r="B103" cm="1">
        <f t="array" ref="B10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03" cm="1">
        <f t="array" ref="C10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03" cm="1">
        <f t="array" ref="D10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03" cm="1">
        <f t="array" ref="E10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03" cm="1">
        <f t="array" ref="F10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04" spans="1:6" x14ac:dyDescent="0.3">
      <c r="A104" t="s">
        <v>70</v>
      </c>
      <c r="B104" cm="1">
        <f t="array" ref="B10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04" cm="1">
        <f t="array" ref="C10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04" cm="1">
        <f t="array" ref="D10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04" cm="1">
        <f t="array" ref="E10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04" cm="1">
        <f t="array" ref="F10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05" spans="1:6" x14ac:dyDescent="0.3">
      <c r="A105" t="s">
        <v>518</v>
      </c>
      <c r="B105" cm="1">
        <f t="array" ref="B10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05" cm="1">
        <f t="array" ref="C10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05" cm="1">
        <f t="array" ref="D10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05" cm="1">
        <f t="array" ref="E10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05" cm="1">
        <f t="array" ref="F10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06" spans="1:6" x14ac:dyDescent="0.3">
      <c r="A106" t="s">
        <v>393</v>
      </c>
      <c r="B106" cm="1">
        <f t="array" ref="B10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06" cm="1">
        <f t="array" ref="C10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06" cm="1">
        <f t="array" ref="D10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06" cm="1">
        <f t="array" ref="E10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06" cm="1">
        <f t="array" ref="F10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07" spans="1:6" x14ac:dyDescent="0.3">
      <c r="A107" t="s">
        <v>326</v>
      </c>
      <c r="B107" cm="1">
        <f t="array" ref="B10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07" cm="1">
        <f t="array" ref="C10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07" cm="1">
        <f t="array" ref="D10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07" cm="1">
        <f t="array" ref="E10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07" cm="1">
        <f t="array" ref="F10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08" spans="1:6" x14ac:dyDescent="0.3">
      <c r="A108" t="s">
        <v>146</v>
      </c>
      <c r="B108" cm="1">
        <f t="array" ref="B10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08" cm="1">
        <f t="array" ref="C10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08" cm="1">
        <f t="array" ref="D10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08" cm="1">
        <f t="array" ref="E10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08" cm="1">
        <f t="array" ref="F10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09" spans="1:6" x14ac:dyDescent="0.3">
      <c r="A109" t="s">
        <v>378</v>
      </c>
      <c r="B109" cm="1">
        <f t="array" ref="B10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09" cm="1">
        <f t="array" ref="C10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09" cm="1">
        <f t="array" ref="D10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09" cm="1">
        <f t="array" ref="E10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09" cm="1">
        <f t="array" ref="F10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10" spans="1:6" x14ac:dyDescent="0.3">
      <c r="A110" t="s">
        <v>522</v>
      </c>
      <c r="B110" cm="1">
        <f t="array" ref="B11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10" cm="1">
        <f t="array" ref="C11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10" cm="1">
        <f t="array" ref="D11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10" cm="1">
        <f t="array" ref="E11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10" cm="1">
        <f t="array" ref="F11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11" spans="1:6" x14ac:dyDescent="0.3">
      <c r="A111" t="s">
        <v>100</v>
      </c>
      <c r="B111" cm="1">
        <f t="array" ref="B11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11" cm="1">
        <f t="array" ref="C11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11" cm="1">
        <f t="array" ref="D11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11" cm="1">
        <f t="array" ref="E11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11" cm="1">
        <f t="array" ref="F11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12" spans="1:6" x14ac:dyDescent="0.3">
      <c r="A112" t="s">
        <v>112</v>
      </c>
      <c r="B112" cm="1">
        <f t="array" ref="B11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12" cm="1">
        <f t="array" ref="C11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12" cm="1">
        <f t="array" ref="D11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12" cm="1">
        <f t="array" ref="E11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12" cm="1">
        <f t="array" ref="F11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13" spans="1:6" x14ac:dyDescent="0.3">
      <c r="A113" t="s">
        <v>139</v>
      </c>
      <c r="B113" cm="1">
        <f t="array" ref="B11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13" cm="1">
        <f t="array" ref="C11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13" cm="1">
        <f t="array" ref="D11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13" cm="1">
        <f t="array" ref="E11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13" cm="1">
        <f t="array" ref="F11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14" spans="1:6" x14ac:dyDescent="0.3">
      <c r="A114" t="s">
        <v>127</v>
      </c>
      <c r="B114" cm="1">
        <f t="array" ref="B11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14" cm="1">
        <f t="array" ref="C11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14" cm="1">
        <f t="array" ref="D11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14" cm="1">
        <f t="array" ref="E11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14" cm="1">
        <f t="array" ref="F11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15" spans="1:6" x14ac:dyDescent="0.3">
      <c r="A115" t="s">
        <v>269</v>
      </c>
      <c r="B115" cm="1">
        <f t="array" ref="B11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15" cm="1">
        <f t="array" ref="C11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15" cm="1">
        <f t="array" ref="D11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15" cm="1">
        <f t="array" ref="E11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15" cm="1">
        <f t="array" ref="F11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16" spans="1:6" x14ac:dyDescent="0.3">
      <c r="A116" t="s">
        <v>358</v>
      </c>
      <c r="B116" cm="1">
        <f t="array" ref="B11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16" cm="1">
        <f t="array" ref="C11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16" cm="1">
        <f t="array" ref="D11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16" cm="1">
        <f t="array" ref="E11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16" cm="1">
        <f t="array" ref="F11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17" spans="1:6" x14ac:dyDescent="0.3">
      <c r="A117" t="s">
        <v>102</v>
      </c>
      <c r="B117" cm="1">
        <f t="array" ref="B11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17" cm="1">
        <f t="array" ref="C11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17" cm="1">
        <f t="array" ref="D11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17" cm="1">
        <f t="array" ref="E11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17" cm="1">
        <f t="array" ref="F11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18" spans="1:6" x14ac:dyDescent="0.3">
      <c r="A118" t="s">
        <v>299</v>
      </c>
      <c r="B118" cm="1">
        <f t="array" ref="B11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18" cm="1">
        <f t="array" ref="C11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18" cm="1">
        <f t="array" ref="D11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18" cm="1">
        <f t="array" ref="E11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18" cm="1">
        <f t="array" ref="F11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19" spans="1:6" x14ac:dyDescent="0.3">
      <c r="A119" t="s">
        <v>409</v>
      </c>
      <c r="B119" cm="1">
        <f t="array" ref="B11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19" cm="1">
        <f t="array" ref="C11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19" cm="1">
        <f t="array" ref="D11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19" cm="1">
        <f t="array" ref="E11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19" cm="1">
        <f t="array" ref="F11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20" spans="1:6" x14ac:dyDescent="0.3">
      <c r="A120" t="s">
        <v>484</v>
      </c>
      <c r="B120" cm="1">
        <f t="array" ref="B12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20" cm="1">
        <f t="array" ref="C12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20" cm="1">
        <f t="array" ref="D12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20" cm="1">
        <f t="array" ref="E12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20" cm="1">
        <f t="array" ref="F12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21" spans="1:6" x14ac:dyDescent="0.3">
      <c r="A121" t="s">
        <v>204</v>
      </c>
      <c r="B121" cm="1">
        <f t="array" ref="B12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21" cm="1">
        <f t="array" ref="C12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21" cm="1">
        <f t="array" ref="D12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21" cm="1">
        <f t="array" ref="E12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21" cm="1">
        <f t="array" ref="F12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22" spans="1:6" x14ac:dyDescent="0.3">
      <c r="A122" t="s">
        <v>490</v>
      </c>
      <c r="B122" cm="1">
        <f t="array" ref="B12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22" cm="1">
        <f t="array" ref="C12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22" cm="1">
        <f t="array" ref="D12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22" cm="1">
        <f t="array" ref="E12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22" cm="1">
        <f t="array" ref="F12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23" spans="1:6" x14ac:dyDescent="0.3">
      <c r="A123" t="s">
        <v>50</v>
      </c>
      <c r="B123" cm="1">
        <f t="array" ref="B12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23" cm="1">
        <f t="array" ref="C12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23" cm="1">
        <f t="array" ref="D12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23" cm="1">
        <f t="array" ref="E12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23" cm="1">
        <f t="array" ref="F12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24" spans="1:6" x14ac:dyDescent="0.3">
      <c r="A124" t="s">
        <v>84</v>
      </c>
      <c r="B124" cm="1">
        <f t="array" ref="B12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24" cm="1">
        <f t="array" ref="C12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24" cm="1">
        <f t="array" ref="D12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24" cm="1">
        <f t="array" ref="E12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24" cm="1">
        <f t="array" ref="F12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25" spans="1:6" x14ac:dyDescent="0.3">
      <c r="A125" t="s">
        <v>429</v>
      </c>
      <c r="B125" cm="1">
        <f t="array" ref="B12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25" cm="1">
        <f t="array" ref="C12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25" cm="1">
        <f t="array" ref="D12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25" cm="1">
        <f t="array" ref="E12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25" cm="1">
        <f t="array" ref="F12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26" spans="1:6" x14ac:dyDescent="0.3">
      <c r="A126" t="s">
        <v>161</v>
      </c>
      <c r="B126" cm="1">
        <f t="array" ref="B12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26" cm="1">
        <f t="array" ref="C12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26" cm="1">
        <f t="array" ref="D12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26" cm="1">
        <f t="array" ref="E12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26" cm="1">
        <f t="array" ref="F12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27" spans="1:6" x14ac:dyDescent="0.3">
      <c r="A127" t="s">
        <v>69</v>
      </c>
      <c r="B127" cm="1">
        <f t="array" ref="B12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27" cm="1">
        <f t="array" ref="C12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27" cm="1">
        <f t="array" ref="D12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27" cm="1">
        <f t="array" ref="E12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27" cm="1">
        <f t="array" ref="F12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28" spans="1:6" x14ac:dyDescent="0.3">
      <c r="A128" t="s">
        <v>54</v>
      </c>
      <c r="B128" cm="1">
        <f t="array" ref="B12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28" cm="1">
        <f t="array" ref="C12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28" cm="1">
        <f t="array" ref="D12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28" cm="1">
        <f t="array" ref="E12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28" cm="1">
        <f t="array" ref="F12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29" spans="1:6" x14ac:dyDescent="0.3">
      <c r="A129" t="s">
        <v>435</v>
      </c>
      <c r="B129" cm="1">
        <f t="array" ref="B12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29" cm="1">
        <f t="array" ref="C12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29" cm="1">
        <f t="array" ref="D12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29" cm="1">
        <f t="array" ref="E12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29" cm="1">
        <f t="array" ref="F12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30" spans="1:6" x14ac:dyDescent="0.3">
      <c r="A130" t="s">
        <v>523</v>
      </c>
      <c r="B130" cm="1">
        <f t="array" ref="B13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30" cm="1">
        <f t="array" ref="C13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30" cm="1">
        <f t="array" ref="D13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30" cm="1">
        <f t="array" ref="E13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30" cm="1">
        <f t="array" ref="F13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31" spans="1:6" x14ac:dyDescent="0.3">
      <c r="A131" t="s">
        <v>452</v>
      </c>
      <c r="B131" cm="1">
        <f t="array" ref="B13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31" cm="1">
        <f t="array" ref="C13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31" cm="1">
        <f t="array" ref="D13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31" cm="1">
        <f t="array" ref="E13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31" cm="1">
        <f t="array" ref="F13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32" spans="1:6" x14ac:dyDescent="0.3">
      <c r="A132" t="s">
        <v>252</v>
      </c>
      <c r="B132" cm="1">
        <f t="array" ref="B13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32" cm="1">
        <f t="array" ref="C13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32" cm="1">
        <f t="array" ref="D13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32" cm="1">
        <f t="array" ref="E13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32" cm="1">
        <f t="array" ref="F13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33" spans="1:6" x14ac:dyDescent="0.3">
      <c r="A133" t="s">
        <v>350</v>
      </c>
      <c r="B133" cm="1">
        <f t="array" ref="B13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33" cm="1">
        <f t="array" ref="C13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33" cm="1">
        <f t="array" ref="D13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33" cm="1">
        <f t="array" ref="E13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33" cm="1">
        <f t="array" ref="F13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34" spans="1:6" x14ac:dyDescent="0.3">
      <c r="A134" t="s">
        <v>345</v>
      </c>
      <c r="B134" cm="1">
        <f t="array" ref="B13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34" cm="1">
        <f t="array" ref="C13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34" cm="1">
        <f t="array" ref="D13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34" cm="1">
        <f t="array" ref="E13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34" cm="1">
        <f t="array" ref="F13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35" spans="1:6" x14ac:dyDescent="0.3">
      <c r="A135" t="s">
        <v>462</v>
      </c>
      <c r="B135" cm="1">
        <f t="array" ref="B13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35" cm="1">
        <f t="array" ref="C13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35" cm="1">
        <f t="array" ref="D13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35" cm="1">
        <f t="array" ref="E13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35" cm="1">
        <f t="array" ref="F13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36" spans="1:6" x14ac:dyDescent="0.3">
      <c r="A136" t="s">
        <v>241</v>
      </c>
      <c r="B136" cm="1">
        <f t="array" ref="B13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36" cm="1">
        <f t="array" ref="C13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36" cm="1">
        <f t="array" ref="D13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36" cm="1">
        <f t="array" ref="E13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36" cm="1">
        <f t="array" ref="F13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37" spans="1:6" x14ac:dyDescent="0.3">
      <c r="A137" t="s">
        <v>304</v>
      </c>
      <c r="B137" cm="1">
        <f t="array" ref="B13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37" cm="1">
        <f t="array" ref="C13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37" cm="1">
        <f t="array" ref="D13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37" cm="1">
        <f t="array" ref="E13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37" cm="1">
        <f t="array" ref="F13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38" spans="1:6" x14ac:dyDescent="0.3">
      <c r="A138" t="s">
        <v>37</v>
      </c>
      <c r="B138" cm="1">
        <f t="array" ref="B13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38" cm="1">
        <f t="array" ref="C13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38" cm="1">
        <f t="array" ref="D13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38" cm="1">
        <f t="array" ref="E13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38" cm="1">
        <f t="array" ref="F13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39" spans="1:6" x14ac:dyDescent="0.3">
      <c r="A139" t="s">
        <v>106</v>
      </c>
      <c r="B139" cm="1">
        <f t="array" ref="B13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39" cm="1">
        <f t="array" ref="C13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39" cm="1">
        <f t="array" ref="D13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39" cm="1">
        <f t="array" ref="E13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39" cm="1">
        <f t="array" ref="F13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40" spans="1:6" x14ac:dyDescent="0.3">
      <c r="A140" t="s">
        <v>246</v>
      </c>
      <c r="B140" cm="1">
        <f t="array" ref="B14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40" cm="1">
        <f t="array" ref="C14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40" cm="1">
        <f t="array" ref="D14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40" cm="1">
        <f t="array" ref="E14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40" cm="1">
        <f t="array" ref="F14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41" spans="1:6" x14ac:dyDescent="0.3">
      <c r="A141" t="s">
        <v>43</v>
      </c>
      <c r="B141" cm="1">
        <f t="array" ref="B14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41" cm="1">
        <f t="array" ref="C14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41" cm="1">
        <f t="array" ref="D14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41" cm="1">
        <f t="array" ref="E14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41" cm="1">
        <f t="array" ref="F14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42" spans="1:6" x14ac:dyDescent="0.3">
      <c r="A142" t="s">
        <v>81</v>
      </c>
      <c r="B142" cm="1">
        <f t="array" ref="B14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42" cm="1">
        <f t="array" ref="C14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42" cm="1">
        <f t="array" ref="D14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42" cm="1">
        <f t="array" ref="E14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42" cm="1">
        <f t="array" ref="F14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43" spans="1:6" x14ac:dyDescent="0.3">
      <c r="A143" t="s">
        <v>62</v>
      </c>
      <c r="B143" cm="1">
        <f t="array" ref="B14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43" cm="1">
        <f t="array" ref="C14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43" cm="1">
        <f t="array" ref="D14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43" cm="1">
        <f t="array" ref="E14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43" cm="1">
        <f t="array" ref="F14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44" spans="1:6" x14ac:dyDescent="0.3">
      <c r="A144" t="s">
        <v>200</v>
      </c>
      <c r="B144" cm="1">
        <f t="array" ref="B14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44" cm="1">
        <f t="array" ref="C14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44" cm="1">
        <f t="array" ref="D14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44" cm="1">
        <f t="array" ref="E14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44" cm="1">
        <f t="array" ref="F14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45" spans="1:6" x14ac:dyDescent="0.3">
      <c r="A145" t="s">
        <v>236</v>
      </c>
      <c r="B145" cm="1">
        <f t="array" ref="B14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45" cm="1">
        <f t="array" ref="C14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45" cm="1">
        <f t="array" ref="D14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45" cm="1">
        <f t="array" ref="E14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45" cm="1">
        <f t="array" ref="F14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46" spans="1:6" x14ac:dyDescent="0.3">
      <c r="A146" t="s">
        <v>135</v>
      </c>
      <c r="B146" cm="1">
        <f t="array" ref="B14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46" cm="1">
        <f t="array" ref="C14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46" cm="1">
        <f t="array" ref="D14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46" cm="1">
        <f t="array" ref="E14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46" cm="1">
        <f t="array" ref="F14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47" spans="1:6" x14ac:dyDescent="0.3">
      <c r="A147" t="s">
        <v>115</v>
      </c>
      <c r="B147" cm="1">
        <f t="array" ref="B14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47" cm="1">
        <f t="array" ref="C14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47" cm="1">
        <f t="array" ref="D14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47" cm="1">
        <f t="array" ref="E14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47" cm="1">
        <f t="array" ref="F14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48" spans="1:6" x14ac:dyDescent="0.3">
      <c r="A148" t="s">
        <v>171</v>
      </c>
      <c r="B148" cm="1">
        <f t="array" ref="B14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48" cm="1">
        <f t="array" ref="C14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48" cm="1">
        <f t="array" ref="D14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48" cm="1">
        <f t="array" ref="E14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48" cm="1">
        <f t="array" ref="F14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49" spans="1:6" x14ac:dyDescent="0.3">
      <c r="A149" t="s">
        <v>170</v>
      </c>
      <c r="B149" cm="1">
        <f t="array" ref="B14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49" cm="1">
        <f t="array" ref="C14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49" cm="1">
        <f t="array" ref="D14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49" cm="1">
        <f t="array" ref="E14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49" cm="1">
        <f t="array" ref="F14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50" spans="1:6" x14ac:dyDescent="0.3">
      <c r="A150" t="s">
        <v>132</v>
      </c>
      <c r="B150" cm="1">
        <f t="array" ref="B15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50" cm="1">
        <f t="array" ref="C15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50" cm="1">
        <f t="array" ref="D15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50" cm="1">
        <f t="array" ref="E15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50" cm="1">
        <f t="array" ref="F15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51" spans="1:6" x14ac:dyDescent="0.3">
      <c r="A151" t="s">
        <v>491</v>
      </c>
      <c r="B151" cm="1">
        <f t="array" ref="B15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51" cm="1">
        <f t="array" ref="C15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51" cm="1">
        <f t="array" ref="D15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51" cm="1">
        <f t="array" ref="E15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51" cm="1">
        <f t="array" ref="F15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52" spans="1:6" x14ac:dyDescent="0.3">
      <c r="A152" t="s">
        <v>520</v>
      </c>
      <c r="B152" cm="1">
        <f t="array" ref="B15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52" cm="1">
        <f t="array" ref="C15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52" cm="1">
        <f t="array" ref="D15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52" cm="1">
        <f t="array" ref="E15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52" cm="1">
        <f t="array" ref="F15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53" spans="1:6" x14ac:dyDescent="0.3">
      <c r="A153" t="s">
        <v>61</v>
      </c>
      <c r="B153" cm="1">
        <f t="array" ref="B15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53" cm="1">
        <f t="array" ref="C15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53" cm="1">
        <f t="array" ref="D15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53" cm="1">
        <f t="array" ref="E15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53" cm="1">
        <f t="array" ref="F15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54" spans="1:6" x14ac:dyDescent="0.3">
      <c r="A154" t="s">
        <v>68</v>
      </c>
      <c r="B154" cm="1">
        <f t="array" ref="B15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54" cm="1">
        <f t="array" ref="C15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54" cm="1">
        <f t="array" ref="D15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54" cm="1">
        <f t="array" ref="E15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54" cm="1">
        <f t="array" ref="F15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55" spans="1:6" x14ac:dyDescent="0.3">
      <c r="A155" t="s">
        <v>446</v>
      </c>
      <c r="B155" cm="1">
        <f t="array" ref="B15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55" cm="1">
        <f t="array" ref="C15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55" cm="1">
        <f t="array" ref="D15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55" cm="1">
        <f t="array" ref="E15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55" cm="1">
        <f t="array" ref="F15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56" spans="1:6" x14ac:dyDescent="0.3">
      <c r="A156" t="s">
        <v>439</v>
      </c>
      <c r="B156" cm="1">
        <f t="array" ref="B15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56" cm="1">
        <f t="array" ref="C15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56" cm="1">
        <f t="array" ref="D15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56" cm="1">
        <f t="array" ref="E15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56" cm="1">
        <f t="array" ref="F15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57" spans="1:6" x14ac:dyDescent="0.3">
      <c r="A157" t="s">
        <v>316</v>
      </c>
      <c r="B157" cm="1">
        <f t="array" ref="B15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57" cm="1">
        <f t="array" ref="C15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57" cm="1">
        <f t="array" ref="D15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57" cm="1">
        <f t="array" ref="E15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57" cm="1">
        <f t="array" ref="F15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58" spans="1:6" x14ac:dyDescent="0.3">
      <c r="A158" t="s">
        <v>407</v>
      </c>
      <c r="B158" cm="1">
        <f t="array" ref="B15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58" cm="1">
        <f t="array" ref="C15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58" cm="1">
        <f t="array" ref="D15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58" cm="1">
        <f t="array" ref="E15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58" cm="1">
        <f t="array" ref="F15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59" spans="1:6" x14ac:dyDescent="0.3">
      <c r="A159" t="s">
        <v>272</v>
      </c>
      <c r="B159" cm="1">
        <f t="array" ref="B15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59" cm="1">
        <f t="array" ref="C15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59" cm="1">
        <f t="array" ref="D15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59" cm="1">
        <f t="array" ref="E15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59" cm="1">
        <f t="array" ref="F15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60" spans="1:6" x14ac:dyDescent="0.3">
      <c r="A160" t="s">
        <v>365</v>
      </c>
      <c r="B160" cm="1">
        <f t="array" ref="B16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60" cm="1">
        <f t="array" ref="C16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60" cm="1">
        <f t="array" ref="D16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60" cm="1">
        <f t="array" ref="E16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60" cm="1">
        <f t="array" ref="F16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61" spans="1:6" x14ac:dyDescent="0.3">
      <c r="A161" t="s">
        <v>401</v>
      </c>
      <c r="B161" cm="1">
        <f t="array" ref="B16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61" cm="1">
        <f t="array" ref="C16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61" cm="1">
        <f t="array" ref="D16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61" cm="1">
        <f t="array" ref="E16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61" cm="1">
        <f t="array" ref="F16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62" spans="1:6" x14ac:dyDescent="0.3">
      <c r="A162" t="s">
        <v>357</v>
      </c>
      <c r="B162" cm="1">
        <f t="array" ref="B16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62" cm="1">
        <f t="array" ref="C16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62" cm="1">
        <f t="array" ref="D16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62" cm="1">
        <f t="array" ref="E16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62" cm="1">
        <f t="array" ref="F16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63" spans="1:6" x14ac:dyDescent="0.3">
      <c r="A163" t="s">
        <v>312</v>
      </c>
      <c r="B163" cm="1">
        <f t="array" ref="B16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63" cm="1">
        <f t="array" ref="C16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63" cm="1">
        <f t="array" ref="D16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63" cm="1">
        <f t="array" ref="E16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63" cm="1">
        <f t="array" ref="F16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64" spans="1:6" x14ac:dyDescent="0.3">
      <c r="A164" t="s">
        <v>111</v>
      </c>
      <c r="B164" cm="1">
        <f t="array" ref="B16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64" cm="1">
        <f t="array" ref="C16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64" cm="1">
        <f t="array" ref="D16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64" cm="1">
        <f t="array" ref="E16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64" cm="1">
        <f t="array" ref="F16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65" spans="1:6" x14ac:dyDescent="0.3">
      <c r="A165" t="s">
        <v>233</v>
      </c>
      <c r="B165" cm="1">
        <f t="array" ref="B16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65" cm="1">
        <f t="array" ref="C16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65" cm="1">
        <f t="array" ref="D16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65" cm="1">
        <f t="array" ref="E16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65" cm="1">
        <f t="array" ref="F16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66" spans="1:6" x14ac:dyDescent="0.3">
      <c r="A166" t="s">
        <v>478</v>
      </c>
      <c r="B166" cm="1">
        <f t="array" ref="B16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66" cm="1">
        <f t="array" ref="C16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66" cm="1">
        <f t="array" ref="D16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66" cm="1">
        <f t="array" ref="E16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66" cm="1">
        <f t="array" ref="F16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67" spans="1:6" x14ac:dyDescent="0.3">
      <c r="A167" t="s">
        <v>282</v>
      </c>
      <c r="B167" cm="1">
        <f t="array" ref="B16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67" cm="1">
        <f t="array" ref="C16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67" cm="1">
        <f t="array" ref="D16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67" cm="1">
        <f t="array" ref="E16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67" cm="1">
        <f t="array" ref="F16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68" spans="1:6" x14ac:dyDescent="0.3">
      <c r="A168" t="s">
        <v>328</v>
      </c>
      <c r="B168" cm="1">
        <f t="array" ref="B16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68" cm="1">
        <f t="array" ref="C16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68" cm="1">
        <f t="array" ref="D16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68" cm="1">
        <f t="array" ref="E16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68" cm="1">
        <f t="array" ref="F16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69" spans="1:6" x14ac:dyDescent="0.3">
      <c r="A169" t="s">
        <v>515</v>
      </c>
      <c r="B169" cm="1">
        <f t="array" ref="B16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69" cm="1">
        <f t="array" ref="C16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69" cm="1">
        <f t="array" ref="D16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69" cm="1">
        <f t="array" ref="E16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69" cm="1">
        <f t="array" ref="F16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70" spans="1:6" x14ac:dyDescent="0.3">
      <c r="A170" t="s">
        <v>286</v>
      </c>
      <c r="B170" cm="1">
        <f t="array" ref="B17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70" cm="1">
        <f t="array" ref="C17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70" cm="1">
        <f t="array" ref="D17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70" cm="1">
        <f t="array" ref="E17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70" cm="1">
        <f t="array" ref="F17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71" spans="1:6" x14ac:dyDescent="0.3">
      <c r="A171" t="s">
        <v>223</v>
      </c>
      <c r="B171" cm="1">
        <f t="array" ref="B17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71" cm="1">
        <f t="array" ref="C17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71" cm="1">
        <f t="array" ref="D17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71" cm="1">
        <f t="array" ref="E17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71" cm="1">
        <f t="array" ref="F17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72" spans="1:6" x14ac:dyDescent="0.3">
      <c r="A172" t="s">
        <v>303</v>
      </c>
      <c r="B172" cm="1">
        <f t="array" ref="B17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72" cm="1">
        <f t="array" ref="C17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72" cm="1">
        <f t="array" ref="D17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72" cm="1">
        <f t="array" ref="E17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72" cm="1">
        <f t="array" ref="F17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73" spans="1:6" x14ac:dyDescent="0.3">
      <c r="A173" t="s">
        <v>141</v>
      </c>
      <c r="B173" cm="1">
        <f t="array" ref="B17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73" cm="1">
        <f t="array" ref="C17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73" cm="1">
        <f t="array" ref="D17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73" cm="1">
        <f t="array" ref="E17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73" cm="1">
        <f t="array" ref="F17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74" spans="1:6" x14ac:dyDescent="0.3">
      <c r="A174" t="s">
        <v>421</v>
      </c>
      <c r="B174" cm="1">
        <f t="array" ref="B17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74" cm="1">
        <f t="array" ref="C17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74" cm="1">
        <f t="array" ref="D17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74" cm="1">
        <f t="array" ref="E17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74" cm="1">
        <f t="array" ref="F17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75" spans="1:6" x14ac:dyDescent="0.3">
      <c r="A175" t="s">
        <v>268</v>
      </c>
      <c r="B175" cm="1">
        <f t="array" ref="B17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75" cm="1">
        <f t="array" ref="C17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75" cm="1">
        <f t="array" ref="D17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75" cm="1">
        <f t="array" ref="E17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75" cm="1">
        <f t="array" ref="F17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76" spans="1:6" x14ac:dyDescent="0.3">
      <c r="A176" t="s">
        <v>349</v>
      </c>
      <c r="B176" cm="1">
        <f t="array" ref="B17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76" cm="1">
        <f t="array" ref="C17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76" cm="1">
        <f t="array" ref="D17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76" cm="1">
        <f t="array" ref="E17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76" cm="1">
        <f t="array" ref="F17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77" spans="1:6" x14ac:dyDescent="0.3">
      <c r="A177" t="s">
        <v>234</v>
      </c>
      <c r="B177" cm="1">
        <f t="array" ref="B17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77" cm="1">
        <f t="array" ref="C17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77" cm="1">
        <f t="array" ref="D17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77" cm="1">
        <f t="array" ref="E17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77" cm="1">
        <f t="array" ref="F17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78" spans="1:6" x14ac:dyDescent="0.3">
      <c r="A178" t="s">
        <v>525</v>
      </c>
      <c r="B178" cm="1">
        <f t="array" ref="B17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78" cm="1">
        <f t="array" ref="C17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78" cm="1">
        <f t="array" ref="D17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78" cm="1">
        <f t="array" ref="E17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78" cm="1">
        <f t="array" ref="F17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79" spans="1:6" x14ac:dyDescent="0.3">
      <c r="A179" t="s">
        <v>477</v>
      </c>
      <c r="B179" cm="1">
        <f t="array" ref="B17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79" cm="1">
        <f t="array" ref="C17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79" cm="1">
        <f t="array" ref="D17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79" cm="1">
        <f t="array" ref="E17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79" cm="1">
        <f t="array" ref="F17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80" spans="1:6" x14ac:dyDescent="0.3">
      <c r="A180" t="s">
        <v>371</v>
      </c>
      <c r="B180" cm="1">
        <f t="array" ref="B18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80" cm="1">
        <f t="array" ref="C18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80" cm="1">
        <f t="array" ref="D18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80" cm="1">
        <f t="array" ref="E18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80" cm="1">
        <f t="array" ref="F18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81" spans="1:6" x14ac:dyDescent="0.3">
      <c r="A181" t="s">
        <v>356</v>
      </c>
      <c r="B181" cm="1">
        <f t="array" ref="B18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81" cm="1">
        <f t="array" ref="C18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81" cm="1">
        <f t="array" ref="D18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81" cm="1">
        <f t="array" ref="E18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81" cm="1">
        <f t="array" ref="F18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82" spans="1:6" x14ac:dyDescent="0.3">
      <c r="A182" t="s">
        <v>240</v>
      </c>
      <c r="B182" cm="1">
        <f t="array" ref="B18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82" cm="1">
        <f t="array" ref="C18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82" cm="1">
        <f t="array" ref="D18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82" cm="1">
        <f t="array" ref="E18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82" cm="1">
        <f t="array" ref="F18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83" spans="1:6" x14ac:dyDescent="0.3">
      <c r="A183" t="s">
        <v>216</v>
      </c>
      <c r="B183" cm="1">
        <f t="array" ref="B18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83" cm="1">
        <f t="array" ref="C18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83" cm="1">
        <f t="array" ref="D18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83" cm="1">
        <f t="array" ref="E18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83" cm="1">
        <f t="array" ref="F18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84" spans="1:6" x14ac:dyDescent="0.3">
      <c r="A184" t="s">
        <v>65</v>
      </c>
      <c r="B184" cm="1">
        <f t="array" ref="B18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84" cm="1">
        <f t="array" ref="C18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84" cm="1">
        <f t="array" ref="D18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84" cm="1">
        <f t="array" ref="E18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84" cm="1">
        <f t="array" ref="F18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85" spans="1:6" x14ac:dyDescent="0.3">
      <c r="A185" t="s">
        <v>366</v>
      </c>
      <c r="B185" cm="1">
        <f t="array" ref="B18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85" cm="1">
        <f t="array" ref="C18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85" cm="1">
        <f t="array" ref="D18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85" cm="1">
        <f t="array" ref="E18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85" cm="1">
        <f t="array" ref="F18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86" spans="1:6" x14ac:dyDescent="0.3">
      <c r="A186" t="s">
        <v>337</v>
      </c>
      <c r="B186" cm="1">
        <f t="array" ref="B18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86" cm="1">
        <f t="array" ref="C18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86" cm="1">
        <f t="array" ref="D18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86" cm="1">
        <f t="array" ref="E18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86" cm="1">
        <f t="array" ref="F18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87" spans="1:6" x14ac:dyDescent="0.3">
      <c r="A187" t="s">
        <v>364</v>
      </c>
      <c r="B187" cm="1">
        <f t="array" ref="B18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87" cm="1">
        <f t="array" ref="C18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87" cm="1">
        <f t="array" ref="D18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87" cm="1">
        <f t="array" ref="E18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87" cm="1">
        <f t="array" ref="F18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88" spans="1:6" x14ac:dyDescent="0.3">
      <c r="A188" t="s">
        <v>451</v>
      </c>
      <c r="B188" cm="1">
        <f t="array" ref="B18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88" cm="1">
        <f t="array" ref="C18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88" cm="1">
        <f t="array" ref="D18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88" cm="1">
        <f t="array" ref="E18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88" cm="1">
        <f t="array" ref="F18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89" spans="1:6" x14ac:dyDescent="0.3">
      <c r="A189" t="s">
        <v>138</v>
      </c>
      <c r="B189" cm="1">
        <f t="array" ref="B18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89" cm="1">
        <f t="array" ref="C18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89" cm="1">
        <f t="array" ref="D18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89" cm="1">
        <f t="array" ref="E18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89" cm="1">
        <f t="array" ref="F18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90" spans="1:6" x14ac:dyDescent="0.3">
      <c r="A190" t="s">
        <v>194</v>
      </c>
      <c r="B190" cm="1">
        <f t="array" ref="B19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90" cm="1">
        <f t="array" ref="C19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90" cm="1">
        <f t="array" ref="D19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90" cm="1">
        <f t="array" ref="E19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90" cm="1">
        <f t="array" ref="F19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91" spans="1:6" x14ac:dyDescent="0.3">
      <c r="A191" t="s">
        <v>235</v>
      </c>
      <c r="B191" cm="1">
        <f t="array" ref="B19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91" cm="1">
        <f t="array" ref="C19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91" cm="1">
        <f t="array" ref="D19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91" cm="1">
        <f t="array" ref="E19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91" cm="1">
        <f t="array" ref="F19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92" spans="1:6" x14ac:dyDescent="0.3">
      <c r="A192" t="s">
        <v>187</v>
      </c>
      <c r="B192" cm="1">
        <f t="array" ref="B19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92" cm="1">
        <f t="array" ref="C19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92" cm="1">
        <f t="array" ref="D19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92" cm="1">
        <f t="array" ref="E19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92" cm="1">
        <f t="array" ref="F19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93" spans="1:6" x14ac:dyDescent="0.3">
      <c r="A193" t="s">
        <v>305</v>
      </c>
      <c r="B193" cm="1">
        <f t="array" ref="B19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93" cm="1">
        <f t="array" ref="C19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93" cm="1">
        <f t="array" ref="D19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93" cm="1">
        <f t="array" ref="E19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93" cm="1">
        <f t="array" ref="F19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94" spans="1:6" x14ac:dyDescent="0.3">
      <c r="A194" t="s">
        <v>262</v>
      </c>
      <c r="B194" cm="1">
        <f t="array" ref="B19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94" cm="1">
        <f t="array" ref="C19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94" cm="1">
        <f t="array" ref="D19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94" cm="1">
        <f t="array" ref="E19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94" cm="1">
        <f t="array" ref="F19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95" spans="1:6" x14ac:dyDescent="0.3">
      <c r="A195" t="s">
        <v>335</v>
      </c>
      <c r="B195" cm="1">
        <f t="array" ref="B19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95" cm="1">
        <f t="array" ref="C19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95" cm="1">
        <f t="array" ref="D19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95" cm="1">
        <f t="array" ref="E19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95" cm="1">
        <f t="array" ref="F19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96" spans="1:6" x14ac:dyDescent="0.3">
      <c r="A196" t="s">
        <v>158</v>
      </c>
      <c r="B196" cm="1">
        <f t="array" ref="B19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96" cm="1">
        <f t="array" ref="C19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96" cm="1">
        <f t="array" ref="D19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96" cm="1">
        <f t="array" ref="E19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96" cm="1">
        <f t="array" ref="F19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97" spans="1:6" x14ac:dyDescent="0.3">
      <c r="A197" t="s">
        <v>314</v>
      </c>
      <c r="B197" cm="1">
        <f t="array" ref="B19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97" cm="1">
        <f t="array" ref="C19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97" cm="1">
        <f t="array" ref="D19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97" cm="1">
        <f t="array" ref="E19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97" cm="1">
        <f t="array" ref="F19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98" spans="1:6" x14ac:dyDescent="0.3">
      <c r="A198" t="s">
        <v>351</v>
      </c>
      <c r="B198" cm="1">
        <f t="array" ref="B19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98" cm="1">
        <f t="array" ref="C19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98" cm="1">
        <f t="array" ref="D19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98" cm="1">
        <f t="array" ref="E19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98" cm="1">
        <f t="array" ref="F19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199" spans="1:6" x14ac:dyDescent="0.3">
      <c r="A199" t="s">
        <v>38</v>
      </c>
      <c r="B199" cm="1">
        <f t="array" ref="B19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199" cm="1">
        <f t="array" ref="C19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199" cm="1">
        <f t="array" ref="D19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199" cm="1">
        <f t="array" ref="E19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199" cm="1">
        <f t="array" ref="F19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00" spans="1:6" x14ac:dyDescent="0.3">
      <c r="A200" t="s">
        <v>497</v>
      </c>
      <c r="B200" cm="1">
        <f t="array" ref="B20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00" cm="1">
        <f t="array" ref="C20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00" cm="1">
        <f t="array" ref="D20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00" cm="1">
        <f t="array" ref="E20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00" cm="1">
        <f t="array" ref="F20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01" spans="1:6" x14ac:dyDescent="0.3">
      <c r="A201" t="s">
        <v>405</v>
      </c>
      <c r="B201" cm="1">
        <f t="array" ref="B20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01" cm="1">
        <f t="array" ref="C20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01" cm="1">
        <f t="array" ref="D20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01" cm="1">
        <f t="array" ref="E20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01" cm="1">
        <f t="array" ref="F20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02" spans="1:6" x14ac:dyDescent="0.3">
      <c r="A202" t="s">
        <v>322</v>
      </c>
      <c r="B202" cm="1">
        <f t="array" ref="B20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02" cm="1">
        <f t="array" ref="C20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02" cm="1">
        <f t="array" ref="D20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02" cm="1">
        <f t="array" ref="E20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02" cm="1">
        <f t="array" ref="F20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03" spans="1:6" x14ac:dyDescent="0.3">
      <c r="A203" t="s">
        <v>208</v>
      </c>
      <c r="B203" cm="1">
        <f t="array" ref="B20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03" cm="1">
        <f t="array" ref="C20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03" cm="1">
        <f t="array" ref="D20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03" cm="1">
        <f t="array" ref="E20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03" cm="1">
        <f t="array" ref="F20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04" spans="1:6" x14ac:dyDescent="0.3">
      <c r="A204" t="s">
        <v>250</v>
      </c>
      <c r="B204" cm="1">
        <f t="array" ref="B20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04" cm="1">
        <f t="array" ref="C20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04" cm="1">
        <f t="array" ref="D20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04" cm="1">
        <f t="array" ref="E20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04" cm="1">
        <f t="array" ref="F20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05" spans="1:6" x14ac:dyDescent="0.3">
      <c r="A205" t="s">
        <v>408</v>
      </c>
      <c r="B205" cm="1">
        <f t="array" ref="B20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05" cm="1">
        <f t="array" ref="C20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05" cm="1">
        <f t="array" ref="D20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05" cm="1">
        <f t="array" ref="E20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05" cm="1">
        <f t="array" ref="F20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06" spans="1:6" x14ac:dyDescent="0.3">
      <c r="A206" t="s">
        <v>51</v>
      </c>
      <c r="B206" cm="1">
        <f t="array" ref="B20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06" cm="1">
        <f t="array" ref="C20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06" cm="1">
        <f t="array" ref="D20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06" cm="1">
        <f t="array" ref="E20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06" cm="1">
        <f t="array" ref="F20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07" spans="1:6" x14ac:dyDescent="0.3">
      <c r="A207" t="s">
        <v>493</v>
      </c>
      <c r="B207" cm="1">
        <f t="array" ref="B20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07" cm="1">
        <f t="array" ref="C20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07" cm="1">
        <f t="array" ref="D20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07" cm="1">
        <f t="array" ref="E20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07" cm="1">
        <f t="array" ref="F20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08" spans="1:6" x14ac:dyDescent="0.3">
      <c r="A208" t="s">
        <v>450</v>
      </c>
      <c r="B208" cm="1">
        <f t="array" ref="B20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08" cm="1">
        <f t="array" ref="C20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08" cm="1">
        <f t="array" ref="D20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08" cm="1">
        <f t="array" ref="E20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08" cm="1">
        <f t="array" ref="F20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09" spans="1:6" x14ac:dyDescent="0.3">
      <c r="A209" t="s">
        <v>77</v>
      </c>
      <c r="B209" cm="1">
        <f t="array" ref="B20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09" cm="1">
        <f t="array" ref="C20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09" cm="1">
        <f t="array" ref="D20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09" cm="1">
        <f t="array" ref="E20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09" cm="1">
        <f t="array" ref="F20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10" spans="1:6" x14ac:dyDescent="0.3">
      <c r="A210" t="s">
        <v>72</v>
      </c>
      <c r="B210" cm="1">
        <f t="array" ref="B21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10" cm="1">
        <f t="array" ref="C21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10" cm="1">
        <f t="array" ref="D21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10" cm="1">
        <f t="array" ref="E21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10" cm="1">
        <f t="array" ref="F21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11" spans="1:6" x14ac:dyDescent="0.3">
      <c r="A211" t="s">
        <v>524</v>
      </c>
      <c r="B211" cm="1">
        <f t="array" ref="B21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11" cm="1">
        <f t="array" ref="C21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11" cm="1">
        <f t="array" ref="D21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11" cm="1">
        <f t="array" ref="E21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11" cm="1">
        <f t="array" ref="F21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12" spans="1:6" x14ac:dyDescent="0.3">
      <c r="A212" t="s">
        <v>52</v>
      </c>
      <c r="B212" cm="1">
        <f t="array" ref="B21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12" cm="1">
        <f t="array" ref="C21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12" cm="1">
        <f t="array" ref="D21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12" cm="1">
        <f t="array" ref="E21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12" cm="1">
        <f t="array" ref="F21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13" spans="1:6" x14ac:dyDescent="0.3">
      <c r="A213" t="s">
        <v>193</v>
      </c>
      <c r="B213" cm="1">
        <f t="array" ref="B21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13" cm="1">
        <f t="array" ref="C21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13" cm="1">
        <f t="array" ref="D21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13" cm="1">
        <f t="array" ref="E21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13" cm="1">
        <f t="array" ref="F21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14" spans="1:6" x14ac:dyDescent="0.3">
      <c r="A214" t="s">
        <v>66</v>
      </c>
      <c r="B214" cm="1">
        <f t="array" ref="B21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14" cm="1">
        <f t="array" ref="C21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14" cm="1">
        <f t="array" ref="D21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14" cm="1">
        <f t="array" ref="E21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14" cm="1">
        <f t="array" ref="F21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15" spans="1:6" x14ac:dyDescent="0.3">
      <c r="A215" t="s">
        <v>196</v>
      </c>
      <c r="B215" cm="1">
        <f t="array" ref="B21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15" cm="1">
        <f t="array" ref="C21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15" cm="1">
        <f t="array" ref="D21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15" cm="1">
        <f t="array" ref="E21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15" cm="1">
        <f t="array" ref="F21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16" spans="1:6" x14ac:dyDescent="0.3">
      <c r="A216" t="s">
        <v>242</v>
      </c>
      <c r="B216" cm="1">
        <f t="array" ref="B21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16" cm="1">
        <f t="array" ref="C21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16" cm="1">
        <f t="array" ref="D21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16" cm="1">
        <f t="array" ref="E21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16" cm="1">
        <f t="array" ref="F21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17" spans="1:6" x14ac:dyDescent="0.3">
      <c r="A217" t="s">
        <v>466</v>
      </c>
      <c r="B217" cm="1">
        <f t="array" ref="B21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17" cm="1">
        <f t="array" ref="C21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17" cm="1">
        <f t="array" ref="D21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17" cm="1">
        <f t="array" ref="E21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17" cm="1">
        <f t="array" ref="F21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18" spans="1:6" x14ac:dyDescent="0.3">
      <c r="A218" t="s">
        <v>87</v>
      </c>
      <c r="B218" cm="1">
        <f t="array" ref="B21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18" cm="1">
        <f t="array" ref="C21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18" cm="1">
        <f t="array" ref="D21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18" cm="1">
        <f t="array" ref="E21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18" cm="1">
        <f t="array" ref="F21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19" spans="1:6" x14ac:dyDescent="0.3">
      <c r="A219" t="s">
        <v>39</v>
      </c>
      <c r="B219" cm="1">
        <f t="array" ref="B21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19" cm="1">
        <f t="array" ref="C21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19" cm="1">
        <f t="array" ref="D21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19" cm="1">
        <f t="array" ref="E21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19" cm="1">
        <f t="array" ref="F21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20" spans="1:6" x14ac:dyDescent="0.3">
      <c r="A220" t="s">
        <v>319</v>
      </c>
      <c r="B220" cm="1">
        <f t="array" ref="B22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20" cm="1">
        <f t="array" ref="C22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20" cm="1">
        <f t="array" ref="D22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20" cm="1">
        <f t="array" ref="E22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20" cm="1">
        <f t="array" ref="F22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21" spans="1:6" x14ac:dyDescent="0.3">
      <c r="A221" t="s">
        <v>225</v>
      </c>
      <c r="B221" cm="1">
        <f t="array" ref="B22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21" cm="1">
        <f t="array" ref="C22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21" cm="1">
        <f t="array" ref="D22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21" cm="1">
        <f t="array" ref="E22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21" cm="1">
        <f t="array" ref="F22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22" spans="1:6" x14ac:dyDescent="0.3">
      <c r="A222" t="s">
        <v>402</v>
      </c>
      <c r="B222" cm="1">
        <f t="array" ref="B22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22" cm="1">
        <f t="array" ref="C22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22" cm="1">
        <f t="array" ref="D22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22" cm="1">
        <f t="array" ref="E22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22" cm="1">
        <f t="array" ref="F22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23" spans="1:6" x14ac:dyDescent="0.3">
      <c r="A223" t="s">
        <v>425</v>
      </c>
      <c r="B223" cm="1">
        <f t="array" ref="B22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23" cm="1">
        <f t="array" ref="C22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23" cm="1">
        <f t="array" ref="D22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23" cm="1">
        <f t="array" ref="E22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23" cm="1">
        <f t="array" ref="F22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24" spans="1:6" x14ac:dyDescent="0.3">
      <c r="A224" t="s">
        <v>159</v>
      </c>
      <c r="B224" cm="1">
        <f t="array" ref="B22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24" cm="1">
        <f t="array" ref="C22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24" cm="1">
        <f t="array" ref="D22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24" cm="1">
        <f t="array" ref="E22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24" cm="1">
        <f t="array" ref="F22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25" spans="1:6" x14ac:dyDescent="0.3">
      <c r="A225" t="s">
        <v>224</v>
      </c>
      <c r="B225" cm="1">
        <f t="array" ref="B22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25" cm="1">
        <f t="array" ref="C22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25" cm="1">
        <f t="array" ref="D22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25" cm="1">
        <f t="array" ref="E22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25" cm="1">
        <f t="array" ref="F22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26" spans="1:6" x14ac:dyDescent="0.3">
      <c r="A226" t="s">
        <v>392</v>
      </c>
      <c r="B226" cm="1">
        <f t="array" ref="B22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26" cm="1">
        <f t="array" ref="C22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26" cm="1">
        <f t="array" ref="D22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26" cm="1">
        <f t="array" ref="E22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26" cm="1">
        <f t="array" ref="F22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27" spans="1:6" x14ac:dyDescent="0.3">
      <c r="A227" t="s">
        <v>499</v>
      </c>
      <c r="B227" cm="1">
        <f t="array" ref="B22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27" cm="1">
        <f t="array" ref="C22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27" cm="1">
        <f t="array" ref="D22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27" cm="1">
        <f t="array" ref="E22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27" cm="1">
        <f t="array" ref="F22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28" spans="1:6" x14ac:dyDescent="0.3">
      <c r="A228" t="s">
        <v>226</v>
      </c>
      <c r="B228" cm="1">
        <f t="array" ref="B22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28" cm="1">
        <f t="array" ref="C22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28" cm="1">
        <f t="array" ref="D22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28" cm="1">
        <f t="array" ref="E22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28" cm="1">
        <f t="array" ref="F22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29" spans="1:6" x14ac:dyDescent="0.3">
      <c r="A229" t="s">
        <v>151</v>
      </c>
      <c r="B229" cm="1">
        <f t="array" ref="B22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29" cm="1">
        <f t="array" ref="C22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29" cm="1">
        <f t="array" ref="D22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29" cm="1">
        <f t="array" ref="E22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29" cm="1">
        <f t="array" ref="F22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30" spans="1:6" x14ac:dyDescent="0.3">
      <c r="A230" t="s">
        <v>217</v>
      </c>
      <c r="B230" cm="1">
        <f t="array" ref="B23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30" cm="1">
        <f t="array" ref="C23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30" cm="1">
        <f t="array" ref="D23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30" cm="1">
        <f t="array" ref="E23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30" cm="1">
        <f t="array" ref="F23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31" spans="1:6" x14ac:dyDescent="0.3">
      <c r="A231" t="s">
        <v>476</v>
      </c>
      <c r="B231" cm="1">
        <f t="array" ref="B23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31" cm="1">
        <f t="array" ref="C23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31" cm="1">
        <f t="array" ref="D23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31" cm="1">
        <f t="array" ref="E23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31" cm="1">
        <f t="array" ref="F23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32" spans="1:6" x14ac:dyDescent="0.3">
      <c r="A232" t="s">
        <v>413</v>
      </c>
      <c r="B232" cm="1">
        <f t="array" ref="B23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32" cm="1">
        <f t="array" ref="C23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32" cm="1">
        <f t="array" ref="D23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32" cm="1">
        <f t="array" ref="E23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32" cm="1">
        <f t="array" ref="F23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33" spans="1:6" x14ac:dyDescent="0.3">
      <c r="A233" t="s">
        <v>531</v>
      </c>
      <c r="B233" cm="1">
        <f t="array" ref="B23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33" cm="1">
        <f t="array" ref="C23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33" cm="1">
        <f t="array" ref="D23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33" cm="1">
        <f t="array" ref="E23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33" cm="1">
        <f t="array" ref="F23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34" spans="1:6" x14ac:dyDescent="0.3">
      <c r="A234" t="s">
        <v>308</v>
      </c>
      <c r="B234" cm="1">
        <f t="array" ref="B23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34" cm="1">
        <f t="array" ref="C23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34" cm="1">
        <f t="array" ref="D23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34" cm="1">
        <f t="array" ref="E23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34" cm="1">
        <f t="array" ref="F23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35" spans="1:6" x14ac:dyDescent="0.3">
      <c r="A235" t="s">
        <v>412</v>
      </c>
      <c r="B235" cm="1">
        <f t="array" ref="B23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35" cm="1">
        <f t="array" ref="C23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35" cm="1">
        <f t="array" ref="D23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35" cm="1">
        <f t="array" ref="E23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35" cm="1">
        <f t="array" ref="F23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36" spans="1:6" x14ac:dyDescent="0.3">
      <c r="A236" t="s">
        <v>475</v>
      </c>
      <c r="B236" cm="1">
        <f t="array" ref="B23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36" cm="1">
        <f t="array" ref="C23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36" cm="1">
        <f t="array" ref="D23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36" cm="1">
        <f t="array" ref="E23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36" cm="1">
        <f t="array" ref="F23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37" spans="1:6" x14ac:dyDescent="0.3">
      <c r="A237" t="s">
        <v>276</v>
      </c>
      <c r="B237" cm="1">
        <f t="array" ref="B23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37" cm="1">
        <f t="array" ref="C23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37" cm="1">
        <f t="array" ref="D23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37" cm="1">
        <f t="array" ref="E23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37" cm="1">
        <f t="array" ref="F23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38" spans="1:6" x14ac:dyDescent="0.3">
      <c r="A238" t="s">
        <v>142</v>
      </c>
      <c r="B238" cm="1">
        <f t="array" ref="B23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38" cm="1">
        <f t="array" ref="C23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38" cm="1">
        <f t="array" ref="D23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38" cm="1">
        <f t="array" ref="E23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38" cm="1">
        <f t="array" ref="F23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39" spans="1:6" x14ac:dyDescent="0.3">
      <c r="A239" t="s">
        <v>162</v>
      </c>
      <c r="B239" cm="1">
        <f t="array" ref="B23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39" cm="1">
        <f t="array" ref="C23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39" cm="1">
        <f t="array" ref="D23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39" cm="1">
        <f t="array" ref="E23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39" cm="1">
        <f t="array" ref="F23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40" spans="1:6" x14ac:dyDescent="0.3">
      <c r="A240" t="s">
        <v>254</v>
      </c>
      <c r="B240" cm="1">
        <f t="array" ref="B24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40" cm="1">
        <f t="array" ref="C24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40" cm="1">
        <f t="array" ref="D24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40" cm="1">
        <f t="array" ref="E24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40" cm="1">
        <f t="array" ref="F24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41" spans="1:6" x14ac:dyDescent="0.3">
      <c r="A241" t="s">
        <v>105</v>
      </c>
      <c r="B241" cm="1">
        <f t="array" ref="B24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41" cm="1">
        <f t="array" ref="C24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41" cm="1">
        <f t="array" ref="D24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41" cm="1">
        <f t="array" ref="E24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41" cm="1">
        <f t="array" ref="F24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42" spans="1:6" x14ac:dyDescent="0.3">
      <c r="A242" t="s">
        <v>44</v>
      </c>
      <c r="B242" cm="1">
        <f t="array" ref="B24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42" cm="1">
        <f t="array" ref="C24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42" cm="1">
        <f t="array" ref="D24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42" cm="1">
        <f t="array" ref="E24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42" cm="1">
        <f t="array" ref="F24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43" spans="1:6" x14ac:dyDescent="0.3">
      <c r="A243" t="s">
        <v>108</v>
      </c>
      <c r="B243" cm="1">
        <f t="array" ref="B24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43" cm="1">
        <f t="array" ref="C24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43" cm="1">
        <f t="array" ref="D24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43" cm="1">
        <f t="array" ref="E24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43" cm="1">
        <f t="array" ref="F24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44" spans="1:6" x14ac:dyDescent="0.3">
      <c r="A244" t="s">
        <v>500</v>
      </c>
      <c r="B244" cm="1">
        <f t="array" ref="B24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44" cm="1">
        <f t="array" ref="C24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44" cm="1">
        <f t="array" ref="D24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44" cm="1">
        <f t="array" ref="E24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44" cm="1">
        <f t="array" ref="F24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45" spans="1:6" x14ac:dyDescent="0.3">
      <c r="A245" t="s">
        <v>317</v>
      </c>
      <c r="B245" cm="1">
        <f t="array" ref="B24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45" cm="1">
        <f t="array" ref="C24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45" cm="1">
        <f t="array" ref="D24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45" cm="1">
        <f t="array" ref="E24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45" cm="1">
        <f t="array" ref="F24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46" spans="1:6" x14ac:dyDescent="0.3">
      <c r="A246" t="s">
        <v>292</v>
      </c>
      <c r="B246" cm="1">
        <f t="array" ref="B24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46" cm="1">
        <f t="array" ref="C24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46" cm="1">
        <f t="array" ref="D24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46" cm="1">
        <f t="array" ref="E24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46" cm="1">
        <f t="array" ref="F24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47" spans="1:6" x14ac:dyDescent="0.3">
      <c r="A247" t="s">
        <v>154</v>
      </c>
      <c r="B247" cm="1">
        <f t="array" ref="B24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47" cm="1">
        <f t="array" ref="C24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47" cm="1">
        <f t="array" ref="D24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47" cm="1">
        <f t="array" ref="E24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47" cm="1">
        <f t="array" ref="F24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48" spans="1:6" x14ac:dyDescent="0.3">
      <c r="A248" t="s">
        <v>71</v>
      </c>
      <c r="B248" cm="1">
        <f t="array" ref="B24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48" cm="1">
        <f t="array" ref="C24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48" cm="1">
        <f t="array" ref="D24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48" cm="1">
        <f t="array" ref="E24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48" cm="1">
        <f t="array" ref="F24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49" spans="1:6" x14ac:dyDescent="0.3">
      <c r="A249" t="s">
        <v>494</v>
      </c>
      <c r="B249" cm="1">
        <f t="array" ref="B24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49" cm="1">
        <f t="array" ref="C24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49" cm="1">
        <f t="array" ref="D24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49" cm="1">
        <f t="array" ref="E24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49" cm="1">
        <f t="array" ref="F24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50" spans="1:6" x14ac:dyDescent="0.3">
      <c r="A250" t="s">
        <v>433</v>
      </c>
      <c r="B250" cm="1">
        <f t="array" ref="B25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50" cm="1">
        <f t="array" ref="C25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50" cm="1">
        <f t="array" ref="D25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50" cm="1">
        <f t="array" ref="E25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50" cm="1">
        <f t="array" ref="F25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51" spans="1:6" x14ac:dyDescent="0.3">
      <c r="A251" t="s">
        <v>279</v>
      </c>
      <c r="B251" cm="1">
        <f t="array" ref="B25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51" cm="1">
        <f t="array" ref="C25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51" cm="1">
        <f t="array" ref="D25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51" cm="1">
        <f t="array" ref="E25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51" cm="1">
        <f t="array" ref="F25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52" spans="1:6" x14ac:dyDescent="0.3">
      <c r="A252" t="s">
        <v>309</v>
      </c>
      <c r="B252" cm="1">
        <f t="array" ref="B25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52" cm="1">
        <f t="array" ref="C25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52" cm="1">
        <f t="array" ref="D25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52" cm="1">
        <f t="array" ref="E25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52" cm="1">
        <f t="array" ref="F25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53" spans="1:6" x14ac:dyDescent="0.3">
      <c r="A253" t="s">
        <v>95</v>
      </c>
      <c r="B253" cm="1">
        <f t="array" ref="B25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53" cm="1">
        <f t="array" ref="C25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53" cm="1">
        <f t="array" ref="D25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53" cm="1">
        <f t="array" ref="E25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53" cm="1">
        <f t="array" ref="F25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54" spans="1:6" x14ac:dyDescent="0.3">
      <c r="A254" t="s">
        <v>231</v>
      </c>
      <c r="B254" cm="1">
        <f t="array" ref="B25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54" cm="1">
        <f t="array" ref="C25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54" cm="1">
        <f t="array" ref="D25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54" cm="1">
        <f t="array" ref="E25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54" cm="1">
        <f t="array" ref="F25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55" spans="1:6" x14ac:dyDescent="0.3">
      <c r="A255" t="s">
        <v>136</v>
      </c>
      <c r="B255" cm="1">
        <f t="array" ref="B25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55" cm="1">
        <f t="array" ref="C25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55" cm="1">
        <f t="array" ref="D25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55" cm="1">
        <f t="array" ref="E25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55" cm="1">
        <f t="array" ref="F25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56" spans="1:6" x14ac:dyDescent="0.3">
      <c r="A256" t="s">
        <v>294</v>
      </c>
      <c r="B256" cm="1">
        <f t="array" ref="B25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56" cm="1">
        <f t="array" ref="C25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56" cm="1">
        <f t="array" ref="D25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56" cm="1">
        <f t="array" ref="E25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56" cm="1">
        <f t="array" ref="F25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57" spans="1:6" x14ac:dyDescent="0.3">
      <c r="A257" t="s">
        <v>232</v>
      </c>
      <c r="B257" cm="1">
        <f t="array" ref="B25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57" cm="1">
        <f t="array" ref="C25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57" cm="1">
        <f t="array" ref="D25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57" cm="1">
        <f t="array" ref="E25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57" cm="1">
        <f t="array" ref="F25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58" spans="1:6" x14ac:dyDescent="0.3">
      <c r="A258" t="s">
        <v>172</v>
      </c>
      <c r="B258" cm="1">
        <f t="array" ref="B25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58" cm="1">
        <f t="array" ref="C25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58" cm="1">
        <f t="array" ref="D25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58" cm="1">
        <f t="array" ref="E25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58" cm="1">
        <f t="array" ref="F25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59" spans="1:6" x14ac:dyDescent="0.3">
      <c r="A259" t="s">
        <v>107</v>
      </c>
      <c r="B259" cm="1">
        <f t="array" ref="B25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59" cm="1">
        <f t="array" ref="C25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59" cm="1">
        <f t="array" ref="D25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59" cm="1">
        <f t="array" ref="E25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59" cm="1">
        <f t="array" ref="F25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60" spans="1:6" x14ac:dyDescent="0.3">
      <c r="A260" t="s">
        <v>384</v>
      </c>
      <c r="B260" cm="1">
        <f t="array" ref="B26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60" cm="1">
        <f t="array" ref="C26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60" cm="1">
        <f t="array" ref="D26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60" cm="1">
        <f t="array" ref="E26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60" cm="1">
        <f t="array" ref="F26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61" spans="1:6" x14ac:dyDescent="0.3">
      <c r="A261" t="s">
        <v>417</v>
      </c>
      <c r="B261" cm="1">
        <f t="array" ref="B26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61" cm="1">
        <f t="array" ref="C26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61" cm="1">
        <f t="array" ref="D26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61" cm="1">
        <f t="array" ref="E26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61" cm="1">
        <f t="array" ref="F26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62" spans="1:6" x14ac:dyDescent="0.3">
      <c r="A262" t="s">
        <v>509</v>
      </c>
      <c r="B262" cm="1">
        <f t="array" ref="B26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62" cm="1">
        <f t="array" ref="C26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62" cm="1">
        <f t="array" ref="D26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62" cm="1">
        <f t="array" ref="E26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62" cm="1">
        <f t="array" ref="F26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63" spans="1:6" x14ac:dyDescent="0.3">
      <c r="A263" t="s">
        <v>270</v>
      </c>
      <c r="B263" cm="1">
        <f t="array" ref="B26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63" cm="1">
        <f t="array" ref="C26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63" cm="1">
        <f t="array" ref="D26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63" cm="1">
        <f t="array" ref="E26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63" cm="1">
        <f t="array" ref="F26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64" spans="1:6" x14ac:dyDescent="0.3">
      <c r="A264" t="s">
        <v>536</v>
      </c>
      <c r="B264" cm="1">
        <f t="array" ref="B26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64" cm="1">
        <f t="array" ref="C26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64" cm="1">
        <f t="array" ref="D26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64" cm="1">
        <f t="array" ref="E26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64" cm="1">
        <f t="array" ref="F26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65" spans="1:6" x14ac:dyDescent="0.3">
      <c r="A265" t="s">
        <v>529</v>
      </c>
      <c r="B265" cm="1">
        <f t="array" ref="B26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65" cm="1">
        <f t="array" ref="C26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65" cm="1">
        <f t="array" ref="D26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65" cm="1">
        <f t="array" ref="E26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65" cm="1">
        <f t="array" ref="F26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66" spans="1:6" x14ac:dyDescent="0.3">
      <c r="A266" t="s">
        <v>290</v>
      </c>
      <c r="B266" cm="1">
        <f t="array" ref="B26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66" cm="1">
        <f t="array" ref="C26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66" cm="1">
        <f t="array" ref="D26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66" cm="1">
        <f t="array" ref="E26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66" cm="1">
        <f t="array" ref="F26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67" spans="1:6" x14ac:dyDescent="0.3">
      <c r="A267" t="s">
        <v>406</v>
      </c>
      <c r="B267" cm="1">
        <f t="array" ref="B26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67" cm="1">
        <f t="array" ref="C26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67" cm="1">
        <f t="array" ref="D26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67" cm="1">
        <f t="array" ref="E26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67" cm="1">
        <f t="array" ref="F26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68" spans="1:6" x14ac:dyDescent="0.3">
      <c r="A268" t="s">
        <v>513</v>
      </c>
      <c r="B268" cm="1">
        <f t="array" ref="B26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68" cm="1">
        <f t="array" ref="C26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68" cm="1">
        <f t="array" ref="D26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68" cm="1">
        <f t="array" ref="E26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68" cm="1">
        <f t="array" ref="F26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69" spans="1:6" x14ac:dyDescent="0.3">
      <c r="A269" t="s">
        <v>134</v>
      </c>
      <c r="B269" cm="1">
        <f t="array" ref="B26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69" cm="1">
        <f t="array" ref="C26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69" cm="1">
        <f t="array" ref="D26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69" cm="1">
        <f t="array" ref="E26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69" cm="1">
        <f t="array" ref="F26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70" spans="1:6" x14ac:dyDescent="0.3">
      <c r="A270" t="s">
        <v>437</v>
      </c>
      <c r="B270" cm="1">
        <f t="array" ref="B27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70" cm="1">
        <f t="array" ref="C27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70" cm="1">
        <f t="array" ref="D27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70" cm="1">
        <f t="array" ref="E27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70" cm="1">
        <f t="array" ref="F27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71" spans="1:6" x14ac:dyDescent="0.3">
      <c r="A271" t="s">
        <v>443</v>
      </c>
      <c r="B271" cm="1">
        <f t="array" ref="B27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71" cm="1">
        <f t="array" ref="C27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71" cm="1">
        <f t="array" ref="D27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71" cm="1">
        <f t="array" ref="E27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71" cm="1">
        <f t="array" ref="F27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72" spans="1:6" x14ac:dyDescent="0.3">
      <c r="A272" t="s">
        <v>275</v>
      </c>
      <c r="B272" cm="1">
        <f t="array" ref="B27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72" cm="1">
        <f t="array" ref="C27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72" cm="1">
        <f t="array" ref="D27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72" cm="1">
        <f t="array" ref="E27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72" cm="1">
        <f t="array" ref="F27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73" spans="1:6" x14ac:dyDescent="0.3">
      <c r="A273" t="s">
        <v>182</v>
      </c>
      <c r="B273" cm="1">
        <f t="array" ref="B27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73" cm="1">
        <f t="array" ref="C27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73" cm="1">
        <f t="array" ref="D27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73" cm="1">
        <f t="array" ref="E27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73" cm="1">
        <f t="array" ref="F27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74" spans="1:6" x14ac:dyDescent="0.3">
      <c r="A274" t="s">
        <v>75</v>
      </c>
      <c r="B274" cm="1">
        <f t="array" ref="B27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74" cm="1">
        <f t="array" ref="C27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74" cm="1">
        <f t="array" ref="D27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74" cm="1">
        <f t="array" ref="E27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74" cm="1">
        <f t="array" ref="F27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75" spans="1:6" x14ac:dyDescent="0.3">
      <c r="A275" t="s">
        <v>387</v>
      </c>
      <c r="B275" cm="1">
        <f t="array" ref="B27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75" cm="1">
        <f t="array" ref="C27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75" cm="1">
        <f t="array" ref="D27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75" cm="1">
        <f t="array" ref="E27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75" cm="1">
        <f t="array" ref="F27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76" spans="1:6" x14ac:dyDescent="0.3">
      <c r="A276" t="s">
        <v>334</v>
      </c>
      <c r="B276" cm="1">
        <f t="array" ref="B27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76" cm="1">
        <f t="array" ref="C27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76" cm="1">
        <f t="array" ref="D27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76" cm="1">
        <f t="array" ref="E27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76" cm="1">
        <f t="array" ref="F27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77" spans="1:6" x14ac:dyDescent="0.3">
      <c r="A277" t="s">
        <v>521</v>
      </c>
      <c r="B277" cm="1">
        <f t="array" ref="B27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77" cm="1">
        <f t="array" ref="C27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77" cm="1">
        <f t="array" ref="D27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77" cm="1">
        <f t="array" ref="E27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77" cm="1">
        <f t="array" ref="F27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78" spans="1:6" x14ac:dyDescent="0.3">
      <c r="A278" t="s">
        <v>167</v>
      </c>
      <c r="B278" cm="1">
        <f t="array" ref="B27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78" cm="1">
        <f t="array" ref="C27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78" cm="1">
        <f t="array" ref="D27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78" cm="1">
        <f t="array" ref="E27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78" cm="1">
        <f t="array" ref="F27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79" spans="1:6" x14ac:dyDescent="0.3">
      <c r="A279" t="s">
        <v>59</v>
      </c>
      <c r="B279" cm="1">
        <f t="array" ref="B27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79" cm="1">
        <f t="array" ref="C27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79" cm="1">
        <f t="array" ref="D27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79" cm="1">
        <f t="array" ref="E27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79" cm="1">
        <f t="array" ref="F27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80" spans="1:6" x14ac:dyDescent="0.3">
      <c r="A280" t="s">
        <v>178</v>
      </c>
      <c r="B280" cm="1">
        <f t="array" ref="B28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80" cm="1">
        <f t="array" ref="C28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80" cm="1">
        <f t="array" ref="D28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80" cm="1">
        <f t="array" ref="E28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80" cm="1">
        <f t="array" ref="F28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81" spans="1:6" x14ac:dyDescent="0.3">
      <c r="A281" t="s">
        <v>507</v>
      </c>
      <c r="B281" cm="1">
        <f t="array" ref="B28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81" cm="1">
        <f t="array" ref="C28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81" cm="1">
        <f t="array" ref="D28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81" cm="1">
        <f t="array" ref="E28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81" cm="1">
        <f t="array" ref="F28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82" spans="1:6" x14ac:dyDescent="0.3">
      <c r="A282" t="s">
        <v>465</v>
      </c>
      <c r="B282" cm="1">
        <f t="array" ref="B28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82" cm="1">
        <f t="array" ref="C28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82" cm="1">
        <f t="array" ref="D28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82" cm="1">
        <f t="array" ref="E28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82" cm="1">
        <f t="array" ref="F28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83" spans="1:6" x14ac:dyDescent="0.3">
      <c r="A283" t="s">
        <v>117</v>
      </c>
      <c r="B283" cm="1">
        <f t="array" ref="B28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83" cm="1">
        <f t="array" ref="C28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83" cm="1">
        <f t="array" ref="D28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83" cm="1">
        <f t="array" ref="E28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83" cm="1">
        <f t="array" ref="F28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84" spans="1:6" x14ac:dyDescent="0.3">
      <c r="A284" t="s">
        <v>177</v>
      </c>
      <c r="B284" cm="1">
        <f t="array" ref="B28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84" cm="1">
        <f t="array" ref="C28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84" cm="1">
        <f t="array" ref="D28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84" cm="1">
        <f t="array" ref="E28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84" cm="1">
        <f t="array" ref="F28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85" spans="1:6" x14ac:dyDescent="0.3">
      <c r="A285" t="s">
        <v>257</v>
      </c>
      <c r="B285" cm="1">
        <f t="array" ref="B28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85" cm="1">
        <f t="array" ref="C28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85" cm="1">
        <f t="array" ref="D28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85" cm="1">
        <f t="array" ref="E28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85" cm="1">
        <f t="array" ref="F28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86" spans="1:6" x14ac:dyDescent="0.3">
      <c r="A286" t="s">
        <v>197</v>
      </c>
      <c r="B286" cm="1">
        <f t="array" ref="B28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86" cm="1">
        <f t="array" ref="C28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86" cm="1">
        <f t="array" ref="D28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86" cm="1">
        <f t="array" ref="E28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86" cm="1">
        <f t="array" ref="F28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87" spans="1:6" x14ac:dyDescent="0.3">
      <c r="A287" t="s">
        <v>202</v>
      </c>
      <c r="B287" cm="1">
        <f t="array" ref="B28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87" cm="1">
        <f t="array" ref="C28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87" cm="1">
        <f t="array" ref="D28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87" cm="1">
        <f t="array" ref="E28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87" cm="1">
        <f t="array" ref="F28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88" spans="1:6" x14ac:dyDescent="0.3">
      <c r="A288" t="s">
        <v>47</v>
      </c>
      <c r="B288" cm="1">
        <f t="array" ref="B28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88" cm="1">
        <f t="array" ref="C28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88" cm="1">
        <f t="array" ref="D28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88" cm="1">
        <f t="array" ref="E28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88" cm="1">
        <f t="array" ref="F28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89" spans="1:6" x14ac:dyDescent="0.3">
      <c r="A289" t="s">
        <v>168</v>
      </c>
      <c r="B289" cm="1">
        <f t="array" ref="B28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89" cm="1">
        <f t="array" ref="C28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89" cm="1">
        <f t="array" ref="D28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89" cm="1">
        <f t="array" ref="E28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89" cm="1">
        <f t="array" ref="F28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90" spans="1:6" x14ac:dyDescent="0.3">
      <c r="A290" t="s">
        <v>330</v>
      </c>
      <c r="B290" cm="1">
        <f t="array" ref="B29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90" cm="1">
        <f t="array" ref="C29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90" cm="1">
        <f t="array" ref="D29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90" cm="1">
        <f t="array" ref="E29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90" cm="1">
        <f t="array" ref="F29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91" spans="1:6" x14ac:dyDescent="0.3">
      <c r="A291" t="s">
        <v>76</v>
      </c>
      <c r="B291" cm="1">
        <f t="array" ref="B29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91" cm="1">
        <f t="array" ref="C29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91" cm="1">
        <f t="array" ref="D29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91" cm="1">
        <f t="array" ref="E29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91" cm="1">
        <f t="array" ref="F29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92" spans="1:6" x14ac:dyDescent="0.3">
      <c r="A292" t="s">
        <v>333</v>
      </c>
      <c r="B292" cm="1">
        <f t="array" ref="B29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92" cm="1">
        <f t="array" ref="C29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92" cm="1">
        <f t="array" ref="D29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92" cm="1">
        <f t="array" ref="E29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92" cm="1">
        <f t="array" ref="F29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93" spans="1:6" x14ac:dyDescent="0.3">
      <c r="A293" t="s">
        <v>189</v>
      </c>
      <c r="B293" cm="1">
        <f t="array" ref="B29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93" cm="1">
        <f t="array" ref="C29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93" cm="1">
        <f t="array" ref="D29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93" cm="1">
        <f t="array" ref="E29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93" cm="1">
        <f t="array" ref="F29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94" spans="1:6" x14ac:dyDescent="0.3">
      <c r="A294" t="s">
        <v>183</v>
      </c>
      <c r="B294" cm="1">
        <f t="array" ref="B29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94" cm="1">
        <f t="array" ref="C29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94" cm="1">
        <f t="array" ref="D29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94" cm="1">
        <f t="array" ref="E29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94" cm="1">
        <f t="array" ref="F29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95" spans="1:6" x14ac:dyDescent="0.3">
      <c r="A295" t="s">
        <v>355</v>
      </c>
      <c r="B295" cm="1">
        <f t="array" ref="B29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95" cm="1">
        <f t="array" ref="C29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95" cm="1">
        <f t="array" ref="D29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95" cm="1">
        <f t="array" ref="E29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95" cm="1">
        <f t="array" ref="F29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96" spans="1:6" x14ac:dyDescent="0.3">
      <c r="A296" t="s">
        <v>362</v>
      </c>
      <c r="B296" cm="1">
        <f t="array" ref="B29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96" cm="1">
        <f t="array" ref="C29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96" cm="1">
        <f t="array" ref="D29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96" cm="1">
        <f t="array" ref="E29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96" cm="1">
        <f t="array" ref="F29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97" spans="1:6" x14ac:dyDescent="0.3">
      <c r="A297" t="s">
        <v>160</v>
      </c>
      <c r="B297" cm="1">
        <f t="array" ref="B29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97" cm="1">
        <f t="array" ref="C29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97" cm="1">
        <f t="array" ref="D29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97" cm="1">
        <f t="array" ref="E29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97" cm="1">
        <f t="array" ref="F29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98" spans="1:6" x14ac:dyDescent="0.3">
      <c r="A298" t="s">
        <v>244</v>
      </c>
      <c r="B298" cm="1">
        <f t="array" ref="B29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98" cm="1">
        <f t="array" ref="C29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98" cm="1">
        <f t="array" ref="D29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98" cm="1">
        <f t="array" ref="E29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98" cm="1">
        <f t="array" ref="F29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299" spans="1:6" x14ac:dyDescent="0.3">
      <c r="A299" t="s">
        <v>482</v>
      </c>
      <c r="B299" cm="1">
        <f t="array" ref="B29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299" cm="1">
        <f t="array" ref="C29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299" cm="1">
        <f t="array" ref="D29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299" cm="1">
        <f t="array" ref="E29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299" cm="1">
        <f t="array" ref="F29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00" spans="1:6" x14ac:dyDescent="0.3">
      <c r="A300" t="s">
        <v>444</v>
      </c>
      <c r="B300" cm="1">
        <f t="array" ref="B30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00" cm="1">
        <f t="array" ref="C30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00" cm="1">
        <f t="array" ref="D30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00" cm="1">
        <f t="array" ref="E30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00" cm="1">
        <f t="array" ref="F30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01" spans="1:6" x14ac:dyDescent="0.3">
      <c r="A301" t="s">
        <v>198</v>
      </c>
      <c r="B301" cm="1">
        <f t="array" ref="B30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01" cm="1">
        <f t="array" ref="C30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01" cm="1">
        <f t="array" ref="D30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01" cm="1">
        <f t="array" ref="E30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01" cm="1">
        <f t="array" ref="F30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02" spans="1:6" x14ac:dyDescent="0.3">
      <c r="A302" t="s">
        <v>201</v>
      </c>
      <c r="B302" cm="1">
        <f t="array" ref="B30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02" cm="1">
        <f t="array" ref="C30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02" cm="1">
        <f t="array" ref="D30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02" cm="1">
        <f t="array" ref="E30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02" cm="1">
        <f t="array" ref="F30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03" spans="1:6" x14ac:dyDescent="0.3">
      <c r="A303" t="s">
        <v>501</v>
      </c>
      <c r="B303" cm="1">
        <f t="array" ref="B30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03" cm="1">
        <f t="array" ref="C30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03" cm="1">
        <f t="array" ref="D30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03" cm="1">
        <f t="array" ref="E30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03" cm="1">
        <f t="array" ref="F30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04" spans="1:6" x14ac:dyDescent="0.3">
      <c r="A304" t="s">
        <v>147</v>
      </c>
      <c r="B304" cm="1">
        <f t="array" ref="B30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04" cm="1">
        <f t="array" ref="C30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04" cm="1">
        <f t="array" ref="D30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04" cm="1">
        <f t="array" ref="E30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04" cm="1">
        <f t="array" ref="F30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05" spans="1:6" x14ac:dyDescent="0.3">
      <c r="A305" t="s">
        <v>184</v>
      </c>
      <c r="B305" cm="1">
        <f t="array" ref="B30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05" cm="1">
        <f t="array" ref="C30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05" cm="1">
        <f t="array" ref="D30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05" cm="1">
        <f t="array" ref="E30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05" cm="1">
        <f t="array" ref="F30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06" spans="1:6" x14ac:dyDescent="0.3">
      <c r="A306" t="s">
        <v>258</v>
      </c>
      <c r="B306" cm="1">
        <f t="array" ref="B30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06" cm="1">
        <f t="array" ref="C30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06" cm="1">
        <f t="array" ref="D30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06" cm="1">
        <f t="array" ref="E30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06" cm="1">
        <f t="array" ref="F30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07" spans="1:6" x14ac:dyDescent="0.3">
      <c r="A307" t="s">
        <v>57</v>
      </c>
      <c r="B307" cm="1">
        <f t="array" ref="B30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07" cm="1">
        <f t="array" ref="C30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07" cm="1">
        <f t="array" ref="D30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07" cm="1">
        <f t="array" ref="E30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07" cm="1">
        <f t="array" ref="F30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08" spans="1:6" x14ac:dyDescent="0.3">
      <c r="A308" t="s">
        <v>432</v>
      </c>
      <c r="B308" cm="1">
        <f t="array" ref="B30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08" cm="1">
        <f t="array" ref="C30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08" cm="1">
        <f t="array" ref="D30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08" cm="1">
        <f t="array" ref="E30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08" cm="1">
        <f t="array" ref="F30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09" spans="1:6" x14ac:dyDescent="0.3">
      <c r="A309" t="s">
        <v>94</v>
      </c>
      <c r="B309" cm="1">
        <f t="array" ref="B30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09" cm="1">
        <f t="array" ref="C30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09" cm="1">
        <f t="array" ref="D30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09" cm="1">
        <f t="array" ref="E30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09" cm="1">
        <f t="array" ref="F30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10" spans="1:6" x14ac:dyDescent="0.3">
      <c r="A310" t="s">
        <v>79</v>
      </c>
      <c r="B310" cm="1">
        <f t="array" ref="B31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10" cm="1">
        <f t="array" ref="C31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10" cm="1">
        <f t="array" ref="D31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10" cm="1">
        <f t="array" ref="E31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10" cm="1">
        <f t="array" ref="F31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11" spans="1:6" x14ac:dyDescent="0.3">
      <c r="A311" t="s">
        <v>239</v>
      </c>
      <c r="B311" cm="1">
        <f t="array" ref="B31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11" cm="1">
        <f t="array" ref="C31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11" cm="1">
        <f t="array" ref="D31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11" cm="1">
        <f t="array" ref="E31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11" cm="1">
        <f t="array" ref="F31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12" spans="1:6" x14ac:dyDescent="0.3">
      <c r="A312" t="s">
        <v>56</v>
      </c>
      <c r="B312" cm="1">
        <f t="array" ref="B31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12" cm="1">
        <f t="array" ref="C31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12" cm="1">
        <f t="array" ref="D31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12" cm="1">
        <f t="array" ref="E31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12" cm="1">
        <f t="array" ref="F31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13" spans="1:6" x14ac:dyDescent="0.3">
      <c r="A313" t="s">
        <v>464</v>
      </c>
      <c r="B313" cm="1">
        <f t="array" ref="B31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13" cm="1">
        <f t="array" ref="C31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13" cm="1">
        <f t="array" ref="D31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13" cm="1">
        <f t="array" ref="E31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13" cm="1">
        <f t="array" ref="F31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14" spans="1:6" x14ac:dyDescent="0.3">
      <c r="A314" t="s">
        <v>199</v>
      </c>
      <c r="B314" cm="1">
        <f t="array" ref="B31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14" cm="1">
        <f t="array" ref="C31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14" cm="1">
        <f t="array" ref="D31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14" cm="1">
        <f t="array" ref="E31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14" cm="1">
        <f t="array" ref="F31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15" spans="1:6" x14ac:dyDescent="0.3">
      <c r="A315" t="s">
        <v>331</v>
      </c>
      <c r="B315" cm="1">
        <f t="array" ref="B31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15" cm="1">
        <f t="array" ref="C31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15" cm="1">
        <f t="array" ref="D31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15" cm="1">
        <f t="array" ref="E31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15" cm="1">
        <f t="array" ref="F31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16" spans="1:6" x14ac:dyDescent="0.3">
      <c r="A316" t="s">
        <v>379</v>
      </c>
      <c r="B316" cm="1">
        <f t="array" ref="B31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16" cm="1">
        <f t="array" ref="C31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16" cm="1">
        <f t="array" ref="D31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16" cm="1">
        <f t="array" ref="E31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16" cm="1">
        <f t="array" ref="F31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17" spans="1:6" x14ac:dyDescent="0.3">
      <c r="A317" t="s">
        <v>267</v>
      </c>
      <c r="B317" cm="1">
        <f t="array" ref="B31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17" cm="1">
        <f t="array" ref="C31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17" cm="1">
        <f t="array" ref="D31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17" cm="1">
        <f t="array" ref="E31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17" cm="1">
        <f t="array" ref="F31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18" spans="1:6" x14ac:dyDescent="0.3">
      <c r="A318" t="s">
        <v>471</v>
      </c>
      <c r="B318" cm="1">
        <f t="array" ref="B31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18" cm="1">
        <f t="array" ref="C31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18" cm="1">
        <f t="array" ref="D31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18" cm="1">
        <f t="array" ref="E31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18" cm="1">
        <f t="array" ref="F31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19" spans="1:6" x14ac:dyDescent="0.3">
      <c r="A319" t="s">
        <v>78</v>
      </c>
      <c r="B319" cm="1">
        <f t="array" ref="B31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19" cm="1">
        <f t="array" ref="C31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19" cm="1">
        <f t="array" ref="D31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19" cm="1">
        <f t="array" ref="E31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19" cm="1">
        <f t="array" ref="F31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20" spans="1:6" x14ac:dyDescent="0.3">
      <c r="A320" t="s">
        <v>496</v>
      </c>
      <c r="B320" cm="1">
        <f t="array" ref="B32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20" cm="1">
        <f t="array" ref="C32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20" cm="1">
        <f t="array" ref="D32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20" cm="1">
        <f t="array" ref="E32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20" cm="1">
        <f t="array" ref="F32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21" spans="1:6" x14ac:dyDescent="0.3">
      <c r="A321" t="s">
        <v>130</v>
      </c>
      <c r="B321" cm="1">
        <f t="array" ref="B32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21" cm="1">
        <f t="array" ref="C32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21" cm="1">
        <f t="array" ref="D32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21" cm="1">
        <f t="array" ref="E32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21" cm="1">
        <f t="array" ref="F32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22" spans="1:6" x14ac:dyDescent="0.3">
      <c r="A322" t="s">
        <v>453</v>
      </c>
      <c r="B322" cm="1">
        <f t="array" ref="B32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22" cm="1">
        <f t="array" ref="C32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22" cm="1">
        <f t="array" ref="D32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22" cm="1">
        <f t="array" ref="E32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22" cm="1">
        <f t="array" ref="F32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23" spans="1:6" x14ac:dyDescent="0.3">
      <c r="A323" t="s">
        <v>58</v>
      </c>
      <c r="B323" cm="1">
        <f t="array" ref="B32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23" cm="1">
        <f t="array" ref="C32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23" cm="1">
        <f t="array" ref="D32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23" cm="1">
        <f t="array" ref="E32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23" cm="1">
        <f t="array" ref="F32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24" spans="1:6" x14ac:dyDescent="0.3">
      <c r="A324" t="s">
        <v>179</v>
      </c>
      <c r="B324" cm="1">
        <f t="array" ref="B32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24" cm="1">
        <f t="array" ref="C32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24" cm="1">
        <f t="array" ref="D32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24" cm="1">
        <f t="array" ref="E32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24" cm="1">
        <f t="array" ref="F32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25" spans="1:6" x14ac:dyDescent="0.3">
      <c r="A325" t="s">
        <v>175</v>
      </c>
      <c r="B325" cm="1">
        <f t="array" ref="B32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25" cm="1">
        <f t="array" ref="C32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25" cm="1">
        <f t="array" ref="D32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25" cm="1">
        <f t="array" ref="E32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25" cm="1">
        <f t="array" ref="F32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26" spans="1:6" x14ac:dyDescent="0.3">
      <c r="A326" t="s">
        <v>155</v>
      </c>
      <c r="B326" cm="1">
        <f t="array" ref="B32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26" cm="1">
        <f t="array" ref="C32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26" cm="1">
        <f t="array" ref="D32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26" cm="1">
        <f t="array" ref="E32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26" cm="1">
        <f t="array" ref="F32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27" spans="1:6" x14ac:dyDescent="0.3">
      <c r="A327" t="s">
        <v>48</v>
      </c>
      <c r="B327" cm="1">
        <f t="array" ref="B32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27" cm="1">
        <f t="array" ref="C32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27" cm="1">
        <f t="array" ref="D32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27" cm="1">
        <f t="array" ref="E32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27" cm="1">
        <f t="array" ref="F32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28" spans="1:6" x14ac:dyDescent="0.3">
      <c r="A328" t="s">
        <v>339</v>
      </c>
      <c r="B328" cm="1">
        <f t="array" ref="B32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28" cm="1">
        <f t="array" ref="C32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28" cm="1">
        <f t="array" ref="D32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28" cm="1">
        <f t="array" ref="E32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28" cm="1">
        <f t="array" ref="F32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29" spans="1:6" x14ac:dyDescent="0.3">
      <c r="A329" t="s">
        <v>285</v>
      </c>
      <c r="B329" cm="1">
        <f t="array" ref="B32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29" cm="1">
        <f t="array" ref="C32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29" cm="1">
        <f t="array" ref="D32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29" cm="1">
        <f t="array" ref="E32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29" cm="1">
        <f t="array" ref="F32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30" spans="1:6" x14ac:dyDescent="0.3">
      <c r="A330" t="s">
        <v>386</v>
      </c>
      <c r="B330" cm="1">
        <f t="array" ref="B33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30" cm="1">
        <f t="array" ref="C33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30" cm="1">
        <f t="array" ref="D33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30" cm="1">
        <f t="array" ref="E33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30" cm="1">
        <f t="array" ref="F33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31" spans="1:6" x14ac:dyDescent="0.3">
      <c r="A331" t="s">
        <v>530</v>
      </c>
      <c r="B331" cm="1">
        <f t="array" ref="B33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31" cm="1">
        <f t="array" ref="C33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31" cm="1">
        <f t="array" ref="D33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31" cm="1">
        <f t="array" ref="E33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31" cm="1">
        <f t="array" ref="F33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32" spans="1:6" x14ac:dyDescent="0.3">
      <c r="A332" t="s">
        <v>440</v>
      </c>
      <c r="B332" cm="1">
        <f t="array" ref="B33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32" cm="1">
        <f t="array" ref="C33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32" cm="1">
        <f t="array" ref="D33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32" cm="1">
        <f t="array" ref="E33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32" cm="1">
        <f t="array" ref="F33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33" spans="1:6" x14ac:dyDescent="0.3">
      <c r="A333" t="s">
        <v>248</v>
      </c>
      <c r="B333" cm="1">
        <f t="array" ref="B33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33" cm="1">
        <f t="array" ref="C33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33" cm="1">
        <f t="array" ref="D33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33" cm="1">
        <f t="array" ref="E33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33" cm="1">
        <f t="array" ref="F33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34" spans="1:6" x14ac:dyDescent="0.3">
      <c r="A334" t="s">
        <v>165</v>
      </c>
      <c r="B334" cm="1">
        <f t="array" ref="B33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34" cm="1">
        <f t="array" ref="C33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34" cm="1">
        <f t="array" ref="D33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34" cm="1">
        <f t="array" ref="E33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34" cm="1">
        <f t="array" ref="F33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35" spans="1:6" x14ac:dyDescent="0.3">
      <c r="A335" t="s">
        <v>320</v>
      </c>
      <c r="B335" cm="1">
        <f t="array" ref="B33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35" cm="1">
        <f t="array" ref="C33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35" cm="1">
        <f t="array" ref="D33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35" cm="1">
        <f t="array" ref="E33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35" cm="1">
        <f t="array" ref="F33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36" spans="1:6" x14ac:dyDescent="0.3">
      <c r="A336" t="s">
        <v>122</v>
      </c>
      <c r="B336" cm="1">
        <f t="array" ref="B33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36" cm="1">
        <f t="array" ref="C33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36" cm="1">
        <f t="array" ref="D33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36" cm="1">
        <f t="array" ref="E33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36" cm="1">
        <f t="array" ref="F33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37" spans="1:6" x14ac:dyDescent="0.3">
      <c r="A337" t="s">
        <v>144</v>
      </c>
      <c r="B337" cm="1">
        <f t="array" ref="B33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37" cm="1">
        <f t="array" ref="C33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37" cm="1">
        <f t="array" ref="D33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37" cm="1">
        <f t="array" ref="E33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37" cm="1">
        <f t="array" ref="F33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38" spans="1:6" x14ac:dyDescent="0.3">
      <c r="A338" t="s">
        <v>92</v>
      </c>
      <c r="B338" cm="1">
        <f t="array" ref="B33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38" cm="1">
        <f t="array" ref="C33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38" cm="1">
        <f t="array" ref="D33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38" cm="1">
        <f t="array" ref="E33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38" cm="1">
        <f t="array" ref="F33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39" spans="1:6" x14ac:dyDescent="0.3">
      <c r="A339" t="s">
        <v>291</v>
      </c>
      <c r="B339" cm="1">
        <f t="array" ref="B33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39" cm="1">
        <f t="array" ref="C33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39" cm="1">
        <f t="array" ref="D33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39" cm="1">
        <f t="array" ref="E33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39" cm="1">
        <f t="array" ref="F33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40" spans="1:6" x14ac:dyDescent="0.3">
      <c r="A340" t="s">
        <v>380</v>
      </c>
      <c r="B340" cm="1">
        <f t="array" ref="B34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40" cm="1">
        <f t="array" ref="C34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40" cm="1">
        <f t="array" ref="D34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40" cm="1">
        <f t="array" ref="E34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40" cm="1">
        <f t="array" ref="F34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41" spans="1:6" x14ac:dyDescent="0.3">
      <c r="A341" t="s">
        <v>278</v>
      </c>
      <c r="B341" cm="1">
        <f t="array" ref="B34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41" cm="1">
        <f t="array" ref="C34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41" cm="1">
        <f t="array" ref="D34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41" cm="1">
        <f t="array" ref="E34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41" cm="1">
        <f t="array" ref="F34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42" spans="1:6" x14ac:dyDescent="0.3">
      <c r="A342" t="s">
        <v>302</v>
      </c>
      <c r="B342" cm="1">
        <f t="array" ref="B34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42" cm="1">
        <f t="array" ref="C34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42" cm="1">
        <f t="array" ref="D34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42" cm="1">
        <f t="array" ref="E34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42" cm="1">
        <f t="array" ref="F34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43" spans="1:6" x14ac:dyDescent="0.3">
      <c r="A343" t="s">
        <v>438</v>
      </c>
      <c r="B343" cm="1">
        <f t="array" ref="B34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43" cm="1">
        <f t="array" ref="C34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43" cm="1">
        <f t="array" ref="D34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43" cm="1">
        <f t="array" ref="E34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43" cm="1">
        <f t="array" ref="F34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44" spans="1:6" x14ac:dyDescent="0.3">
      <c r="A344" t="s">
        <v>311</v>
      </c>
      <c r="B344" cm="1">
        <f t="array" ref="B34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44" cm="1">
        <f t="array" ref="C34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44" cm="1">
        <f t="array" ref="D34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44" cm="1">
        <f t="array" ref="E34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44" cm="1">
        <f t="array" ref="F34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45" spans="1:6" x14ac:dyDescent="0.3">
      <c r="A345" t="s">
        <v>361</v>
      </c>
      <c r="B345" cm="1">
        <f t="array" ref="B34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45" cm="1">
        <f t="array" ref="C34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45" cm="1">
        <f t="array" ref="D34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45" cm="1">
        <f t="array" ref="E34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45" cm="1">
        <f t="array" ref="F34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46" spans="1:6" x14ac:dyDescent="0.3">
      <c r="A346" t="s">
        <v>368</v>
      </c>
      <c r="B346" cm="1">
        <f t="array" ref="B34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46" cm="1">
        <f t="array" ref="C34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46" cm="1">
        <f t="array" ref="D34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46" cm="1">
        <f t="array" ref="E34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46" cm="1">
        <f t="array" ref="F34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47" spans="1:6" x14ac:dyDescent="0.3">
      <c r="A347" t="s">
        <v>480</v>
      </c>
      <c r="B347" cm="1">
        <f t="array" ref="B34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47" cm="1">
        <f t="array" ref="C34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47" cm="1">
        <f t="array" ref="D34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47" cm="1">
        <f t="array" ref="E34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47" cm="1">
        <f t="array" ref="F34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48" spans="1:6" x14ac:dyDescent="0.3">
      <c r="A348" t="s">
        <v>283</v>
      </c>
      <c r="B348" cm="1">
        <f t="array" ref="B34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48" cm="1">
        <f t="array" ref="C34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48" cm="1">
        <f t="array" ref="D34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48" cm="1">
        <f t="array" ref="E34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48" cm="1">
        <f t="array" ref="F34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49" spans="1:6" x14ac:dyDescent="0.3">
      <c r="A349" t="s">
        <v>414</v>
      </c>
      <c r="B349" cm="1">
        <f t="array" ref="B34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49" cm="1">
        <f t="array" ref="C34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49" cm="1">
        <f t="array" ref="D34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49" cm="1">
        <f t="array" ref="E34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49" cm="1">
        <f t="array" ref="F34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50" spans="1:6" x14ac:dyDescent="0.3">
      <c r="A350" t="s">
        <v>40</v>
      </c>
      <c r="B350" cm="1">
        <f t="array" ref="B35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50" cm="1">
        <f t="array" ref="C35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50" cm="1">
        <f t="array" ref="D35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50" cm="1">
        <f t="array" ref="E35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50" cm="1">
        <f t="array" ref="F35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51" spans="1:6" x14ac:dyDescent="0.3">
      <c r="A351" t="s">
        <v>420</v>
      </c>
      <c r="B351" cm="1">
        <f t="array" ref="B35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51" cm="1">
        <f t="array" ref="C35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51" cm="1">
        <f t="array" ref="D35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51" cm="1">
        <f t="array" ref="E35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51" cm="1">
        <f t="array" ref="F35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52" spans="1:6" x14ac:dyDescent="0.3">
      <c r="A352" t="s">
        <v>373</v>
      </c>
      <c r="B352" cm="1">
        <f t="array" ref="B35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52" cm="1">
        <f t="array" ref="C35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52" cm="1">
        <f t="array" ref="D35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52" cm="1">
        <f t="array" ref="E35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52" cm="1">
        <f t="array" ref="F35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53" spans="1:6" x14ac:dyDescent="0.3">
      <c r="A353" t="s">
        <v>243</v>
      </c>
      <c r="B353" cm="1">
        <f t="array" ref="B35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53" cm="1">
        <f t="array" ref="C35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53" cm="1">
        <f t="array" ref="D35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53" cm="1">
        <f t="array" ref="E35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53" cm="1">
        <f t="array" ref="F35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54" spans="1:6" x14ac:dyDescent="0.3">
      <c r="A354" t="s">
        <v>143</v>
      </c>
      <c r="B354" cm="1">
        <f t="array" ref="B35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54" cm="1">
        <f t="array" ref="C35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54" cm="1">
        <f t="array" ref="D35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54" cm="1">
        <f t="array" ref="E35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54" cm="1">
        <f t="array" ref="F35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55" spans="1:6" x14ac:dyDescent="0.3">
      <c r="A355" t="s">
        <v>483</v>
      </c>
      <c r="B355" cm="1">
        <f t="array" ref="B35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55" cm="1">
        <f t="array" ref="C35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55" cm="1">
        <f t="array" ref="D35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55" cm="1">
        <f t="array" ref="E35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55" cm="1">
        <f t="array" ref="F35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56" spans="1:6" x14ac:dyDescent="0.3">
      <c r="A356" t="s">
        <v>469</v>
      </c>
      <c r="B356" cm="1">
        <f t="array" ref="B35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56" cm="1">
        <f t="array" ref="C35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56" cm="1">
        <f t="array" ref="D35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56" cm="1">
        <f t="array" ref="E35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56" cm="1">
        <f t="array" ref="F35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57" spans="1:6" x14ac:dyDescent="0.3">
      <c r="A357" t="s">
        <v>281</v>
      </c>
      <c r="B357" cm="1">
        <f t="array" ref="B35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57" cm="1">
        <f t="array" ref="C35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57" cm="1">
        <f t="array" ref="D35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57" cm="1">
        <f t="array" ref="E35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57" cm="1">
        <f t="array" ref="F35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58" spans="1:6" x14ac:dyDescent="0.3">
      <c r="A358" t="s">
        <v>49</v>
      </c>
      <c r="B358" cm="1">
        <f t="array" ref="B35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58" cm="1">
        <f t="array" ref="C35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58" cm="1">
        <f t="array" ref="D35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58" cm="1">
        <f t="array" ref="E35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58" cm="1">
        <f t="array" ref="F35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59" spans="1:6" x14ac:dyDescent="0.3">
      <c r="A359" t="s">
        <v>447</v>
      </c>
      <c r="B359" cm="1">
        <f t="array" ref="B35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59" cm="1">
        <f t="array" ref="C35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59" cm="1">
        <f t="array" ref="D35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59" cm="1">
        <f t="array" ref="E35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59" cm="1">
        <f t="array" ref="F35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60" spans="1:6" x14ac:dyDescent="0.3">
      <c r="A360" t="s">
        <v>381</v>
      </c>
      <c r="B360" cm="1">
        <f t="array" ref="B36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60" cm="1">
        <f t="array" ref="C36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60" cm="1">
        <f t="array" ref="D36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60" cm="1">
        <f t="array" ref="E36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60" cm="1">
        <f t="array" ref="F36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61" spans="1:6" x14ac:dyDescent="0.3">
      <c r="A361" t="s">
        <v>397</v>
      </c>
      <c r="B361" cm="1">
        <f t="array" ref="B36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61" cm="1">
        <f t="array" ref="C36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61" cm="1">
        <f t="array" ref="D36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61" cm="1">
        <f t="array" ref="E36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61" cm="1">
        <f t="array" ref="F36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62" spans="1:6" x14ac:dyDescent="0.3">
      <c r="A362" t="s">
        <v>83</v>
      </c>
      <c r="B362" cm="1">
        <f t="array" ref="B36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62" cm="1">
        <f t="array" ref="C36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62" cm="1">
        <f t="array" ref="D36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62" cm="1">
        <f t="array" ref="E36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62" cm="1">
        <f t="array" ref="F36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63" spans="1:6" x14ac:dyDescent="0.3">
      <c r="A363" t="s">
        <v>455</v>
      </c>
      <c r="B363" cm="1">
        <f t="array" ref="B36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63" cm="1">
        <f t="array" ref="C36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63" cm="1">
        <f t="array" ref="D36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63" cm="1">
        <f t="array" ref="E36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63" cm="1">
        <f t="array" ref="F36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64" spans="1:6" x14ac:dyDescent="0.3">
      <c r="A364" t="s">
        <v>360</v>
      </c>
      <c r="B364" cm="1">
        <f t="array" ref="B36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64" cm="1">
        <f t="array" ref="C36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64" cm="1">
        <f t="array" ref="D36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64" cm="1">
        <f t="array" ref="E36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64" cm="1">
        <f t="array" ref="F36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65" spans="1:6" x14ac:dyDescent="0.3">
      <c r="A365" t="s">
        <v>188</v>
      </c>
      <c r="B365" cm="1">
        <f t="array" ref="B36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65" cm="1">
        <f t="array" ref="C36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65" cm="1">
        <f t="array" ref="D36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65" cm="1">
        <f t="array" ref="E36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65" cm="1">
        <f t="array" ref="F36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66" spans="1:6" x14ac:dyDescent="0.3">
      <c r="A366" t="s">
        <v>205</v>
      </c>
      <c r="B366" cm="1">
        <f t="array" ref="B36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66" cm="1">
        <f t="array" ref="C36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66" cm="1">
        <f t="array" ref="D36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66" cm="1">
        <f t="array" ref="E36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66" cm="1">
        <f t="array" ref="F36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67" spans="1:6" x14ac:dyDescent="0.3">
      <c r="A367" t="s">
        <v>510</v>
      </c>
      <c r="B367" cm="1">
        <f t="array" ref="B36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67" cm="1">
        <f t="array" ref="C36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67" cm="1">
        <f t="array" ref="D36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67" cm="1">
        <f t="array" ref="E36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67" cm="1">
        <f t="array" ref="F36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68" spans="1:6" x14ac:dyDescent="0.3">
      <c r="A368" t="s">
        <v>126</v>
      </c>
      <c r="B368" cm="1">
        <f t="array" ref="B36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68" cm="1">
        <f t="array" ref="C36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68" cm="1">
        <f t="array" ref="D36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68" cm="1">
        <f t="array" ref="E36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68" cm="1">
        <f t="array" ref="F36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69" spans="1:6" x14ac:dyDescent="0.3">
      <c r="A369" t="s">
        <v>88</v>
      </c>
      <c r="B369" cm="1">
        <f t="array" ref="B36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69" cm="1">
        <f t="array" ref="C36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69" cm="1">
        <f t="array" ref="D36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69" cm="1">
        <f t="array" ref="E36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69" cm="1">
        <f t="array" ref="F36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70" spans="1:6" x14ac:dyDescent="0.3">
      <c r="A370" t="s">
        <v>251</v>
      </c>
      <c r="B370" cm="1">
        <f t="array" ref="B37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70" cm="1">
        <f t="array" ref="C37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70" cm="1">
        <f t="array" ref="D37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70" cm="1">
        <f t="array" ref="E37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70" cm="1">
        <f t="array" ref="F37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71" spans="1:6" x14ac:dyDescent="0.3">
      <c r="A371" t="s">
        <v>273</v>
      </c>
      <c r="B371" cm="1">
        <f t="array" ref="B37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71" cm="1">
        <f t="array" ref="C37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71" cm="1">
        <f t="array" ref="D37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71" cm="1">
        <f t="array" ref="E37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71" cm="1">
        <f t="array" ref="F37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72" spans="1:6" x14ac:dyDescent="0.3">
      <c r="A372" t="s">
        <v>104</v>
      </c>
      <c r="B372" cm="1">
        <f t="array" ref="B37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72" cm="1">
        <f t="array" ref="C37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72" cm="1">
        <f t="array" ref="D37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72" cm="1">
        <f t="array" ref="E37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72" cm="1">
        <f t="array" ref="F37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73" spans="1:6" x14ac:dyDescent="0.3">
      <c r="A373" t="s">
        <v>391</v>
      </c>
      <c r="B373" cm="1">
        <f t="array" ref="B37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73" cm="1">
        <f t="array" ref="C37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73" cm="1">
        <f t="array" ref="D37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73" cm="1">
        <f t="array" ref="E37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73" cm="1">
        <f t="array" ref="F37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74" spans="1:6" x14ac:dyDescent="0.3">
      <c r="A374" t="s">
        <v>176</v>
      </c>
      <c r="B374" cm="1">
        <f t="array" ref="B37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74" cm="1">
        <f t="array" ref="C37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74" cm="1">
        <f t="array" ref="D37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74" cm="1">
        <f t="array" ref="E37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74" cm="1">
        <f t="array" ref="F37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75" spans="1:6" x14ac:dyDescent="0.3">
      <c r="A375" t="s">
        <v>82</v>
      </c>
      <c r="B375" cm="1">
        <f t="array" ref="B37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75" cm="1">
        <f t="array" ref="C37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75" cm="1">
        <f t="array" ref="D37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75" cm="1">
        <f t="array" ref="E37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75" cm="1">
        <f t="array" ref="F37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76" spans="1:6" x14ac:dyDescent="0.3">
      <c r="A376" t="s">
        <v>98</v>
      </c>
      <c r="B376" cm="1">
        <f t="array" ref="B37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76" cm="1">
        <f t="array" ref="C37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76" cm="1">
        <f t="array" ref="D37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76" cm="1">
        <f t="array" ref="E37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76" cm="1">
        <f t="array" ref="F37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77" spans="1:6" x14ac:dyDescent="0.3">
      <c r="A377" t="s">
        <v>192</v>
      </c>
      <c r="B377" cm="1">
        <f t="array" ref="B37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77" cm="1">
        <f t="array" ref="C37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77" cm="1">
        <f t="array" ref="D37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77" cm="1">
        <f t="array" ref="E37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77" cm="1">
        <f t="array" ref="F37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78" spans="1:6" x14ac:dyDescent="0.3">
      <c r="A378" t="s">
        <v>148</v>
      </c>
      <c r="B378" cm="1">
        <f t="array" ref="B37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78" cm="1">
        <f t="array" ref="C37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78" cm="1">
        <f t="array" ref="D37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78" cm="1">
        <f t="array" ref="E37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78" cm="1">
        <f t="array" ref="F37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79" spans="1:6" x14ac:dyDescent="0.3">
      <c r="A379" t="s">
        <v>259</v>
      </c>
      <c r="B379" cm="1">
        <f t="array" ref="B37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79" cm="1">
        <f t="array" ref="C37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79" cm="1">
        <f t="array" ref="D37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79" cm="1">
        <f t="array" ref="E37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79" cm="1">
        <f t="array" ref="F37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80" spans="1:6" x14ac:dyDescent="0.3">
      <c r="A380" t="s">
        <v>185</v>
      </c>
      <c r="B380" cm="1">
        <f t="array" ref="B38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80" cm="1">
        <f t="array" ref="C38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80" cm="1">
        <f t="array" ref="D38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80" cm="1">
        <f t="array" ref="E38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80" cm="1">
        <f t="array" ref="F38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81" spans="1:6" x14ac:dyDescent="0.3">
      <c r="A381" t="s">
        <v>489</v>
      </c>
      <c r="B381" cm="1">
        <f t="array" ref="B38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81" cm="1">
        <f t="array" ref="C38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81" cm="1">
        <f t="array" ref="D38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81" cm="1">
        <f t="array" ref="E38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81" cm="1">
        <f t="array" ref="F38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82" spans="1:6" x14ac:dyDescent="0.3">
      <c r="A382" t="s">
        <v>173</v>
      </c>
      <c r="B382" cm="1">
        <f t="array" ref="B38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82" cm="1">
        <f t="array" ref="C38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82" cm="1">
        <f t="array" ref="D38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82" cm="1">
        <f t="array" ref="E38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82" cm="1">
        <f t="array" ref="F38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83" spans="1:6" x14ac:dyDescent="0.3">
      <c r="A383" t="s">
        <v>442</v>
      </c>
      <c r="B383" cm="1">
        <f t="array" ref="B38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83" cm="1">
        <f t="array" ref="C38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83" cm="1">
        <f t="array" ref="D38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83" cm="1">
        <f t="array" ref="E38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83" cm="1">
        <f t="array" ref="F38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84" spans="1:6" x14ac:dyDescent="0.3">
      <c r="A384" t="s">
        <v>519</v>
      </c>
      <c r="B384" cm="1">
        <f t="array" ref="B38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84" cm="1">
        <f t="array" ref="C38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84" cm="1">
        <f t="array" ref="D38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84" cm="1">
        <f t="array" ref="E38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84" cm="1">
        <f t="array" ref="F38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85" spans="1:6" x14ac:dyDescent="0.3">
      <c r="A385" t="s">
        <v>329</v>
      </c>
      <c r="B385" cm="1">
        <f t="array" ref="B38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85" cm="1">
        <f t="array" ref="C38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85" cm="1">
        <f t="array" ref="D38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85" cm="1">
        <f t="array" ref="E38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85" cm="1">
        <f t="array" ref="F38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86" spans="1:6" x14ac:dyDescent="0.3">
      <c r="A386" t="s">
        <v>422</v>
      </c>
      <c r="B386" cm="1">
        <f t="array" ref="B38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86" cm="1">
        <f t="array" ref="C38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86" cm="1">
        <f t="array" ref="D38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86" cm="1">
        <f t="array" ref="E38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86" cm="1">
        <f t="array" ref="F38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87" spans="1:6" x14ac:dyDescent="0.3">
      <c r="A387" t="s">
        <v>174</v>
      </c>
      <c r="B387" cm="1">
        <f t="array" ref="B38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87" cm="1">
        <f t="array" ref="C38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87" cm="1">
        <f t="array" ref="D38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87" cm="1">
        <f t="array" ref="E38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87" cm="1">
        <f t="array" ref="F38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88" spans="1:6" x14ac:dyDescent="0.3">
      <c r="A388" t="s">
        <v>190</v>
      </c>
      <c r="B388" cm="1">
        <f t="array" ref="B38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88" cm="1">
        <f t="array" ref="C38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88" cm="1">
        <f t="array" ref="D38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88" cm="1">
        <f t="array" ref="E38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88" cm="1">
        <f t="array" ref="F38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89" spans="1:6" x14ac:dyDescent="0.3">
      <c r="A389" t="s">
        <v>454</v>
      </c>
      <c r="B389" cm="1">
        <f t="array" ref="B38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89" cm="1">
        <f t="array" ref="C38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89" cm="1">
        <f t="array" ref="D38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89" cm="1">
        <f t="array" ref="E38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89" cm="1">
        <f t="array" ref="F38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90" spans="1:6" x14ac:dyDescent="0.3">
      <c r="A390" t="s">
        <v>428</v>
      </c>
      <c r="B390" cm="1">
        <f t="array" ref="B39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90" cm="1">
        <f t="array" ref="C39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90" cm="1">
        <f t="array" ref="D39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90" cm="1">
        <f t="array" ref="E39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90" cm="1">
        <f t="array" ref="F39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91" spans="1:6" x14ac:dyDescent="0.3">
      <c r="A391" t="s">
        <v>110</v>
      </c>
      <c r="B391" cm="1">
        <f t="array" ref="B39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91" cm="1">
        <f t="array" ref="C39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91" cm="1">
        <f t="array" ref="D39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91" cm="1">
        <f t="array" ref="E39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91" cm="1">
        <f t="array" ref="F39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92" spans="1:6" x14ac:dyDescent="0.3">
      <c r="A392" t="s">
        <v>348</v>
      </c>
      <c r="B392" cm="1">
        <f t="array" ref="B39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92" cm="1">
        <f t="array" ref="C39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92" cm="1">
        <f t="array" ref="D39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92" cm="1">
        <f t="array" ref="E39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92" cm="1">
        <f t="array" ref="F39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93" spans="1:6" x14ac:dyDescent="0.3">
      <c r="A393" t="s">
        <v>498</v>
      </c>
      <c r="B393" cm="1">
        <f t="array" ref="B39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93" cm="1">
        <f t="array" ref="C39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93" cm="1">
        <f t="array" ref="D39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93" cm="1">
        <f t="array" ref="E39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93" cm="1">
        <f t="array" ref="F39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94" spans="1:6" x14ac:dyDescent="0.3">
      <c r="A394" t="s">
        <v>230</v>
      </c>
      <c r="B394" cm="1">
        <f t="array" ref="B39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94" cm="1">
        <f t="array" ref="C39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94" cm="1">
        <f t="array" ref="D39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94" cm="1">
        <f t="array" ref="E39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94" cm="1">
        <f t="array" ref="F39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95" spans="1:6" x14ac:dyDescent="0.3">
      <c r="A395" t="s">
        <v>449</v>
      </c>
      <c r="B395" cm="1">
        <f t="array" ref="B39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95" cm="1">
        <f t="array" ref="C39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95" cm="1">
        <f t="array" ref="D39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95" cm="1">
        <f t="array" ref="E39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95" cm="1">
        <f t="array" ref="F39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96" spans="1:6" x14ac:dyDescent="0.3">
      <c r="A396" t="s">
        <v>287</v>
      </c>
      <c r="B396" cm="1">
        <f t="array" ref="B39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96" cm="1">
        <f t="array" ref="C39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96" cm="1">
        <f t="array" ref="D39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96" cm="1">
        <f t="array" ref="E39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96" cm="1">
        <f t="array" ref="F39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97" spans="1:6" x14ac:dyDescent="0.3">
      <c r="A397" t="s">
        <v>374</v>
      </c>
      <c r="B397" cm="1">
        <f t="array" ref="B39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97" cm="1">
        <f t="array" ref="C39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97" cm="1">
        <f t="array" ref="D39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97" cm="1">
        <f t="array" ref="E39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97" cm="1">
        <f t="array" ref="F39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98" spans="1:6" x14ac:dyDescent="0.3">
      <c r="A398" t="s">
        <v>395</v>
      </c>
      <c r="B398" cm="1">
        <f t="array" ref="B39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98" cm="1">
        <f t="array" ref="C39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98" cm="1">
        <f t="array" ref="D39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98" cm="1">
        <f t="array" ref="E39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98" cm="1">
        <f t="array" ref="F39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399" spans="1:6" x14ac:dyDescent="0.3">
      <c r="A399" t="s">
        <v>327</v>
      </c>
      <c r="B399" cm="1">
        <f t="array" ref="B39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399" cm="1">
        <f t="array" ref="C39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399" cm="1">
        <f t="array" ref="D39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399" cm="1">
        <f t="array" ref="E39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399" cm="1">
        <f t="array" ref="F39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00" spans="1:6" x14ac:dyDescent="0.3">
      <c r="A400" t="s">
        <v>398</v>
      </c>
      <c r="B400" cm="1">
        <f t="array" ref="B40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00" cm="1">
        <f t="array" ref="C40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00" cm="1">
        <f t="array" ref="D40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00" cm="1">
        <f t="array" ref="E40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00" cm="1">
        <f t="array" ref="F40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01" spans="1:6" x14ac:dyDescent="0.3">
      <c r="A401" t="s">
        <v>479</v>
      </c>
      <c r="B401" cm="1">
        <f t="array" ref="B40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01" cm="1">
        <f t="array" ref="C40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01" cm="1">
        <f t="array" ref="D40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01" cm="1">
        <f t="array" ref="E40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01" cm="1">
        <f t="array" ref="F40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02" spans="1:6" x14ac:dyDescent="0.3">
      <c r="A402" t="s">
        <v>80</v>
      </c>
      <c r="B402" cm="1">
        <f t="array" ref="B40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02" cm="1">
        <f t="array" ref="C40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02" cm="1">
        <f t="array" ref="D40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02" cm="1">
        <f t="array" ref="E40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02" cm="1">
        <f t="array" ref="F40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03" spans="1:6" x14ac:dyDescent="0.3">
      <c r="A403" t="s">
        <v>528</v>
      </c>
      <c r="B403" cm="1">
        <f t="array" ref="B40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03" cm="1">
        <f t="array" ref="C40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03" cm="1">
        <f t="array" ref="D40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03" cm="1">
        <f t="array" ref="E40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03" cm="1">
        <f t="array" ref="F40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04" spans="1:6" x14ac:dyDescent="0.3">
      <c r="A404" t="s">
        <v>315</v>
      </c>
      <c r="B404" cm="1">
        <f t="array" ref="B40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04" cm="1">
        <f t="array" ref="C40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04" cm="1">
        <f t="array" ref="D40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04" cm="1">
        <f t="array" ref="E40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04" cm="1">
        <f t="array" ref="F40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05" spans="1:6" x14ac:dyDescent="0.3">
      <c r="A405" t="s">
        <v>288</v>
      </c>
      <c r="B405" cm="1">
        <f t="array" ref="B40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05" cm="1">
        <f t="array" ref="C40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05" cm="1">
        <f t="array" ref="D40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05" cm="1">
        <f t="array" ref="E40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05" cm="1">
        <f t="array" ref="F40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06" spans="1:6" x14ac:dyDescent="0.3">
      <c r="A406" t="s">
        <v>508</v>
      </c>
      <c r="B406" cm="1">
        <f t="array" ref="B40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06" cm="1">
        <f t="array" ref="C40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06" cm="1">
        <f t="array" ref="D40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06" cm="1">
        <f t="array" ref="E40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06" cm="1">
        <f t="array" ref="F40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07" spans="1:6" x14ac:dyDescent="0.3">
      <c r="A407" t="s">
        <v>503</v>
      </c>
      <c r="B407" cm="1">
        <f t="array" ref="B40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07" cm="1">
        <f t="array" ref="C40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07" cm="1">
        <f t="array" ref="D40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07" cm="1">
        <f t="array" ref="E40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07" cm="1">
        <f t="array" ref="F40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08" spans="1:6" x14ac:dyDescent="0.3">
      <c r="A408" t="s">
        <v>266</v>
      </c>
      <c r="B408" cm="1">
        <f t="array" ref="B40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08" cm="1">
        <f t="array" ref="C40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08" cm="1">
        <f t="array" ref="D40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08" cm="1">
        <f t="array" ref="E40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08" cm="1">
        <f t="array" ref="F40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09" spans="1:6" x14ac:dyDescent="0.3">
      <c r="A409" t="s">
        <v>99</v>
      </c>
      <c r="B409" cm="1">
        <f t="array" ref="B40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09" cm="1">
        <f t="array" ref="C40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09" cm="1">
        <f t="array" ref="D40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09" cm="1">
        <f t="array" ref="E40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09" cm="1">
        <f t="array" ref="F40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10" spans="1:6" x14ac:dyDescent="0.3">
      <c r="A410" t="s">
        <v>427</v>
      </c>
      <c r="B410" cm="1">
        <f t="array" ref="B41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10" cm="1">
        <f t="array" ref="C41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10" cm="1">
        <f t="array" ref="D41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10" cm="1">
        <f t="array" ref="E41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10" cm="1">
        <f t="array" ref="F41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11" spans="1:6" x14ac:dyDescent="0.3">
      <c r="A411" t="s">
        <v>359</v>
      </c>
      <c r="B411" cm="1">
        <f t="array" ref="B41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11" cm="1">
        <f t="array" ref="C41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11" cm="1">
        <f t="array" ref="D41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11" cm="1">
        <f t="array" ref="E41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11" cm="1">
        <f t="array" ref="F41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12" spans="1:6" x14ac:dyDescent="0.3">
      <c r="A412" t="s">
        <v>125</v>
      </c>
      <c r="B412" cm="1">
        <f t="array" ref="B41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12" cm="1">
        <f t="array" ref="C41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12" cm="1">
        <f t="array" ref="D41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12" cm="1">
        <f t="array" ref="E41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12" cm="1">
        <f t="array" ref="F41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13" spans="1:6" x14ac:dyDescent="0.3">
      <c r="A413" t="s">
        <v>128</v>
      </c>
      <c r="B413" cm="1">
        <f t="array" ref="B41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13" cm="1">
        <f t="array" ref="C41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13" cm="1">
        <f t="array" ref="D41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13" cm="1">
        <f t="array" ref="E41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13" cm="1">
        <f t="array" ref="F41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14" spans="1:6" x14ac:dyDescent="0.3">
      <c r="A414" t="s">
        <v>352</v>
      </c>
      <c r="B414" cm="1">
        <f t="array" ref="B41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14" cm="1">
        <f t="array" ref="C41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14" cm="1">
        <f t="array" ref="D41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14" cm="1">
        <f t="array" ref="E41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14" cm="1">
        <f t="array" ref="F41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15" spans="1:6" x14ac:dyDescent="0.3">
      <c r="A415" t="s">
        <v>533</v>
      </c>
      <c r="B415" cm="1">
        <f t="array" ref="B41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15" cm="1">
        <f t="array" ref="C41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15" cm="1">
        <f t="array" ref="D41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15" cm="1">
        <f t="array" ref="E41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15" cm="1">
        <f t="array" ref="F41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16" spans="1:6" x14ac:dyDescent="0.3">
      <c r="A416" t="s">
        <v>191</v>
      </c>
      <c r="B416" cm="1">
        <f t="array" ref="B41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16" cm="1">
        <f t="array" ref="C41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16" cm="1">
        <f t="array" ref="D41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16" cm="1">
        <f t="array" ref="E41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16" cm="1">
        <f t="array" ref="F41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17" spans="1:6" x14ac:dyDescent="0.3">
      <c r="A417" t="s">
        <v>140</v>
      </c>
      <c r="B417" cm="1">
        <f t="array" ref="B41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17" cm="1">
        <f t="array" ref="C41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17" cm="1">
        <f t="array" ref="D41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17" cm="1">
        <f t="array" ref="E41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17" cm="1">
        <f t="array" ref="F41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18" spans="1:6" x14ac:dyDescent="0.3">
      <c r="A418" t="s">
        <v>505</v>
      </c>
      <c r="B418" cm="1">
        <f t="array" ref="B41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18" cm="1">
        <f t="array" ref="C41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18" cm="1">
        <f t="array" ref="D41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18" cm="1">
        <f t="array" ref="E41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18" cm="1">
        <f t="array" ref="F41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19" spans="1:6" x14ac:dyDescent="0.3">
      <c r="A419" t="s">
        <v>301</v>
      </c>
      <c r="B419" cm="1">
        <f t="array" ref="B41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19" cm="1">
        <f t="array" ref="C41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19" cm="1">
        <f t="array" ref="D41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19" cm="1">
        <f t="array" ref="E41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19" cm="1">
        <f t="array" ref="F41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20" spans="1:6" x14ac:dyDescent="0.3">
      <c r="A420" t="s">
        <v>307</v>
      </c>
      <c r="B420" cm="1">
        <f t="array" ref="B42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20" cm="1">
        <f t="array" ref="C42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20" cm="1">
        <f t="array" ref="D42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20" cm="1">
        <f t="array" ref="E42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20" cm="1">
        <f t="array" ref="F42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21" spans="1:6" x14ac:dyDescent="0.3">
      <c r="A421" t="s">
        <v>91</v>
      </c>
      <c r="B421" cm="1">
        <f t="array" ref="B42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21" cm="1">
        <f t="array" ref="C42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21" cm="1">
        <f t="array" ref="D42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21" cm="1">
        <f t="array" ref="E42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21" cm="1">
        <f t="array" ref="F42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22" spans="1:6" x14ac:dyDescent="0.3">
      <c r="A422" t="s">
        <v>118</v>
      </c>
      <c r="B422" cm="1">
        <f t="array" ref="B42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22" cm="1">
        <f t="array" ref="C42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22" cm="1">
        <f t="array" ref="D42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22" cm="1">
        <f t="array" ref="E42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22" cm="1">
        <f t="array" ref="F42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23" spans="1:6" x14ac:dyDescent="0.3">
      <c r="A423" t="s">
        <v>53</v>
      </c>
      <c r="B423" cm="1">
        <f t="array" ref="B42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23" cm="1">
        <f t="array" ref="C42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23" cm="1">
        <f t="array" ref="D42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23" cm="1">
        <f t="array" ref="E42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23" cm="1">
        <f t="array" ref="F42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24" spans="1:6" x14ac:dyDescent="0.3">
      <c r="A424" t="s">
        <v>383</v>
      </c>
      <c r="B424" cm="1">
        <f t="array" ref="B42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24" cm="1">
        <f t="array" ref="C42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24" cm="1">
        <f t="array" ref="D42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24" cm="1">
        <f t="array" ref="E42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24" cm="1">
        <f t="array" ref="F42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25" spans="1:6" x14ac:dyDescent="0.3">
      <c r="A425" t="s">
        <v>221</v>
      </c>
      <c r="B425" cm="1">
        <f t="array" ref="B42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25" cm="1">
        <f t="array" ref="C42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25" cm="1">
        <f t="array" ref="D42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25" cm="1">
        <f t="array" ref="E42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25" cm="1">
        <f t="array" ref="F42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26" spans="1:6" x14ac:dyDescent="0.3">
      <c r="A426" t="s">
        <v>203</v>
      </c>
      <c r="B426" cm="1">
        <f t="array" ref="B42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26" cm="1">
        <f t="array" ref="C42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26" cm="1">
        <f t="array" ref="D42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26" cm="1">
        <f t="array" ref="E42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26" cm="1">
        <f t="array" ref="F42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27" spans="1:6" x14ac:dyDescent="0.3">
      <c r="A427" t="s">
        <v>164</v>
      </c>
      <c r="B427" cm="1">
        <f t="array" ref="B42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27" cm="1">
        <f t="array" ref="C42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27" cm="1">
        <f t="array" ref="D42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27" cm="1">
        <f t="array" ref="E42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27" cm="1">
        <f t="array" ref="F42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28" spans="1:6" x14ac:dyDescent="0.3">
      <c r="A428" t="s">
        <v>93</v>
      </c>
      <c r="B428" cm="1">
        <f t="array" ref="B42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28" cm="1">
        <f t="array" ref="C42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28" cm="1">
        <f t="array" ref="D42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28" cm="1">
        <f t="array" ref="E42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28" cm="1">
        <f t="array" ref="F42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29" spans="1:6" x14ac:dyDescent="0.3">
      <c r="A429" t="s">
        <v>113</v>
      </c>
      <c r="B429" cm="1">
        <f t="array" ref="B42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29" cm="1">
        <f t="array" ref="C42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29" cm="1">
        <f t="array" ref="D42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29" cm="1">
        <f t="array" ref="E42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29" cm="1">
        <f t="array" ref="F42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30" spans="1:6" x14ac:dyDescent="0.3">
      <c r="A430" t="s">
        <v>166</v>
      </c>
      <c r="B430" cm="1">
        <f t="array" ref="B43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30" cm="1">
        <f t="array" ref="C43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30" cm="1">
        <f t="array" ref="D43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30" cm="1">
        <f t="array" ref="E43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30" cm="1">
        <f t="array" ref="F43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31" spans="1:6" x14ac:dyDescent="0.3">
      <c r="A431" t="s">
        <v>457</v>
      </c>
      <c r="B431" cm="1">
        <f t="array" ref="B43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31" cm="1">
        <f t="array" ref="C43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31" cm="1">
        <f t="array" ref="D43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31" cm="1">
        <f t="array" ref="E43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31" cm="1">
        <f t="array" ref="F43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32" spans="1:6" x14ac:dyDescent="0.3">
      <c r="A432" t="s">
        <v>461</v>
      </c>
      <c r="B432" cm="1">
        <f t="array" ref="B43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32" cm="1">
        <f t="array" ref="C43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32" cm="1">
        <f t="array" ref="D43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32" cm="1">
        <f t="array" ref="E43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32" cm="1">
        <f t="array" ref="F43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33" spans="1:6" x14ac:dyDescent="0.3">
      <c r="A433" t="s">
        <v>206</v>
      </c>
      <c r="B433" cm="1">
        <f t="array" ref="B43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33" cm="1">
        <f t="array" ref="C43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33" cm="1">
        <f t="array" ref="D43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33" cm="1">
        <f t="array" ref="E43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33" cm="1">
        <f t="array" ref="F43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34" spans="1:6" x14ac:dyDescent="0.3">
      <c r="A434" t="s">
        <v>131</v>
      </c>
      <c r="B434" cm="1">
        <f t="array" ref="B43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34" cm="1">
        <f t="array" ref="C43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34" cm="1">
        <f t="array" ref="D43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34" cm="1">
        <f t="array" ref="E43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34" cm="1">
        <f t="array" ref="F43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35" spans="1:6" x14ac:dyDescent="0.3">
      <c r="A435" t="s">
        <v>152</v>
      </c>
      <c r="B435" cm="1">
        <f t="array" ref="B43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35" cm="1">
        <f t="array" ref="C43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35" cm="1">
        <f t="array" ref="D43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35" cm="1">
        <f t="array" ref="E43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35" cm="1">
        <f t="array" ref="F43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36" spans="1:6" x14ac:dyDescent="0.3">
      <c r="A436" t="s">
        <v>114</v>
      </c>
      <c r="B436" cm="1">
        <f t="array" ref="B43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36" cm="1">
        <f t="array" ref="C43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36" cm="1">
        <f t="array" ref="D43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36" cm="1">
        <f t="array" ref="E43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36" cm="1">
        <f t="array" ref="F43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37" spans="1:6" x14ac:dyDescent="0.3">
      <c r="A437" t="s">
        <v>495</v>
      </c>
      <c r="B437" cm="1">
        <f t="array" ref="B43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37" cm="1">
        <f t="array" ref="C43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37" cm="1">
        <f t="array" ref="D43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37" cm="1">
        <f t="array" ref="E43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37" cm="1">
        <f t="array" ref="F43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38" spans="1:6" x14ac:dyDescent="0.3">
      <c r="A438" t="s">
        <v>219</v>
      </c>
      <c r="B438" cm="1">
        <f t="array" ref="B43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38" cm="1">
        <f t="array" ref="C43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38" cm="1">
        <f t="array" ref="D43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38" cm="1">
        <f t="array" ref="E43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38" cm="1">
        <f t="array" ref="F43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39" spans="1:6" x14ac:dyDescent="0.3">
      <c r="A439" t="s">
        <v>318</v>
      </c>
      <c r="B439" cm="1">
        <f t="array" ref="B43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39" cm="1">
        <f t="array" ref="C43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39" cm="1">
        <f t="array" ref="D43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39" cm="1">
        <f t="array" ref="E43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39" cm="1">
        <f t="array" ref="F43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40" spans="1:6" x14ac:dyDescent="0.3">
      <c r="A440" t="s">
        <v>89</v>
      </c>
      <c r="B440" cm="1">
        <f t="array" ref="B44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40" cm="1">
        <f t="array" ref="C44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40" cm="1">
        <f t="array" ref="D44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40" cm="1">
        <f t="array" ref="E44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40" cm="1">
        <f t="array" ref="F44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41" spans="1:6" x14ac:dyDescent="0.3">
      <c r="A441" t="s">
        <v>313</v>
      </c>
      <c r="B441" cm="1">
        <f t="array" ref="B44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41" cm="1">
        <f t="array" ref="C44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41" cm="1">
        <f t="array" ref="D44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41" cm="1">
        <f t="array" ref="E44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41" cm="1">
        <f t="array" ref="F44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42" spans="1:6" x14ac:dyDescent="0.3">
      <c r="A442" t="s">
        <v>212</v>
      </c>
      <c r="B442" cm="1">
        <f t="array" ref="B44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42" cm="1">
        <f t="array" ref="C44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42" cm="1">
        <f t="array" ref="D44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42" cm="1">
        <f t="array" ref="E44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42" cm="1">
        <f t="array" ref="F44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43" spans="1:6" x14ac:dyDescent="0.3">
      <c r="A443" t="s">
        <v>423</v>
      </c>
      <c r="B443" cm="1">
        <f t="array" ref="B44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43" cm="1">
        <f t="array" ref="C44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43" cm="1">
        <f t="array" ref="D44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43" cm="1">
        <f t="array" ref="E44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43" cm="1">
        <f t="array" ref="F44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44" spans="1:6" x14ac:dyDescent="0.3">
      <c r="A444" t="s">
        <v>396</v>
      </c>
      <c r="B444" cm="1">
        <f t="array" ref="B44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44" cm="1">
        <f t="array" ref="C44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44" cm="1">
        <f t="array" ref="D44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44" cm="1">
        <f t="array" ref="E44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44" cm="1">
        <f t="array" ref="F44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45" spans="1:6" x14ac:dyDescent="0.3">
      <c r="A445" t="s">
        <v>207</v>
      </c>
      <c r="B445" cm="1">
        <f t="array" ref="B44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45" cm="1">
        <f t="array" ref="C44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45" cm="1">
        <f t="array" ref="D44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45" cm="1">
        <f t="array" ref="E44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45" cm="1">
        <f t="array" ref="F44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46" spans="1:6" x14ac:dyDescent="0.3">
      <c r="A446" t="s">
        <v>448</v>
      </c>
      <c r="B446" cm="1">
        <f t="array" ref="B44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46" cm="1">
        <f t="array" ref="C44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46" cm="1">
        <f t="array" ref="D44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46" cm="1">
        <f t="array" ref="E44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46" cm="1">
        <f t="array" ref="F44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47" spans="1:6" x14ac:dyDescent="0.3">
      <c r="A447" t="s">
        <v>430</v>
      </c>
      <c r="B447" cm="1">
        <f t="array" ref="B44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47" cm="1">
        <f t="array" ref="C44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47" cm="1">
        <f t="array" ref="D44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47" cm="1">
        <f t="array" ref="E44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47" cm="1">
        <f t="array" ref="F44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48" spans="1:6" x14ac:dyDescent="0.3">
      <c r="A448" t="s">
        <v>332</v>
      </c>
      <c r="B448" cm="1">
        <f t="array" ref="B44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48" cm="1">
        <f t="array" ref="C44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48" cm="1">
        <f t="array" ref="D44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48" cm="1">
        <f t="array" ref="E44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48" cm="1">
        <f t="array" ref="F44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49" spans="1:6" x14ac:dyDescent="0.3">
      <c r="A449" t="s">
        <v>534</v>
      </c>
      <c r="B449" cm="1">
        <f t="array" ref="B44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49" cm="1">
        <f t="array" ref="C44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49" cm="1">
        <f t="array" ref="D44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49" cm="1">
        <f t="array" ref="E44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49" cm="1">
        <f t="array" ref="F44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50" spans="1:6" x14ac:dyDescent="0.3">
      <c r="A450" t="s">
        <v>123</v>
      </c>
      <c r="B450" cm="1">
        <f t="array" ref="B45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50" cm="1">
        <f t="array" ref="C45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50" cm="1">
        <f t="array" ref="D45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50" cm="1">
        <f t="array" ref="E45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50" cm="1">
        <f t="array" ref="F45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51" spans="1:6" x14ac:dyDescent="0.3">
      <c r="A451" t="s">
        <v>210</v>
      </c>
      <c r="B451" cm="1">
        <f t="array" ref="B45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51" cm="1">
        <f t="array" ref="C45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51" cm="1">
        <f t="array" ref="D45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51" cm="1">
        <f t="array" ref="E45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51" cm="1">
        <f t="array" ref="F45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52" spans="1:6" x14ac:dyDescent="0.3">
      <c r="A452" t="s">
        <v>390</v>
      </c>
      <c r="B452" cm="1">
        <f t="array" ref="B45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52" cm="1">
        <f t="array" ref="C45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52" cm="1">
        <f t="array" ref="D45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52" cm="1">
        <f t="array" ref="E45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52" cm="1">
        <f t="array" ref="F45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53" spans="1:6" x14ac:dyDescent="0.3">
      <c r="A453" t="s">
        <v>237</v>
      </c>
      <c r="B453" cm="1">
        <f t="array" ref="B45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53" cm="1">
        <f t="array" ref="C45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53" cm="1">
        <f t="array" ref="D45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53" cm="1">
        <f t="array" ref="E45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53" cm="1">
        <f t="array" ref="F45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54" spans="1:6" x14ac:dyDescent="0.3">
      <c r="A454" t="s">
        <v>506</v>
      </c>
      <c r="B454" cm="1">
        <f t="array" ref="B45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54" cm="1">
        <f t="array" ref="C45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54" cm="1">
        <f t="array" ref="D45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54" cm="1">
        <f t="array" ref="E45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54" cm="1">
        <f t="array" ref="F45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55" spans="1:6" x14ac:dyDescent="0.3">
      <c r="A455" t="s">
        <v>347</v>
      </c>
      <c r="B455" cm="1">
        <f t="array" ref="B45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55" cm="1">
        <f t="array" ref="C45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55" cm="1">
        <f t="array" ref="D45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55" cm="1">
        <f t="array" ref="E45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55" cm="1">
        <f t="array" ref="F45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56" spans="1:6" x14ac:dyDescent="0.3">
      <c r="A456" t="s">
        <v>512</v>
      </c>
      <c r="B456" cm="1">
        <f t="array" ref="B45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56" cm="1">
        <f t="array" ref="C45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56" cm="1">
        <f t="array" ref="D45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56" cm="1">
        <f t="array" ref="E45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56" cm="1">
        <f t="array" ref="F45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57" spans="1:6" x14ac:dyDescent="0.3">
      <c r="A457" t="s">
        <v>124</v>
      </c>
      <c r="B457" cm="1">
        <f t="array" ref="B45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57" cm="1">
        <f t="array" ref="C45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57" cm="1">
        <f t="array" ref="D45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57" cm="1">
        <f t="array" ref="E45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57" cm="1">
        <f t="array" ref="F45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58" spans="1:6" x14ac:dyDescent="0.3">
      <c r="A458" t="s">
        <v>150</v>
      </c>
      <c r="B458" cm="1">
        <f t="array" ref="B45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58" cm="1">
        <f t="array" ref="C45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58" cm="1">
        <f t="array" ref="D45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58" cm="1">
        <f t="array" ref="E45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58" cm="1">
        <f t="array" ref="F45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59" spans="1:6" x14ac:dyDescent="0.3">
      <c r="A459" t="s">
        <v>180</v>
      </c>
      <c r="B459" cm="1">
        <f t="array" ref="B45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59" cm="1">
        <f t="array" ref="C45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59" cm="1">
        <f t="array" ref="D45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59" cm="1">
        <f t="array" ref="E45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59" cm="1">
        <f t="array" ref="F45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60" spans="1:6" x14ac:dyDescent="0.3">
      <c r="A460" t="s">
        <v>502</v>
      </c>
      <c r="B460" cm="1">
        <f t="array" ref="B46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60" cm="1">
        <f t="array" ref="C46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60" cm="1">
        <f t="array" ref="D46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60" cm="1">
        <f t="array" ref="E46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60" cm="1">
        <f t="array" ref="F46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61" spans="1:6" x14ac:dyDescent="0.3">
      <c r="A461" t="s">
        <v>468</v>
      </c>
      <c r="B461" cm="1">
        <f t="array" ref="B46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61" cm="1">
        <f t="array" ref="C46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61" cm="1">
        <f t="array" ref="D46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61" cm="1">
        <f t="array" ref="E46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61" cm="1">
        <f t="array" ref="F46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62" spans="1:6" x14ac:dyDescent="0.3">
      <c r="A462" t="s">
        <v>382</v>
      </c>
      <c r="B462" cm="1">
        <f t="array" ref="B46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62" cm="1">
        <f t="array" ref="C46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62" cm="1">
        <f t="array" ref="D46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62" cm="1">
        <f t="array" ref="E46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62" cm="1">
        <f t="array" ref="F46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63" spans="1:6" x14ac:dyDescent="0.3">
      <c r="A463" t="s">
        <v>458</v>
      </c>
      <c r="B463" cm="1">
        <f t="array" ref="B46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63" cm="1">
        <f t="array" ref="C46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63" cm="1">
        <f t="array" ref="D46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63" cm="1">
        <f t="array" ref="E46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63" cm="1">
        <f t="array" ref="F46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64" spans="1:6" x14ac:dyDescent="0.3">
      <c r="A464" t="s">
        <v>145</v>
      </c>
      <c r="B464" cm="1">
        <f t="array" ref="B46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64" cm="1">
        <f t="array" ref="C46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64" cm="1">
        <f t="array" ref="D46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64" cm="1">
        <f t="array" ref="E46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64" cm="1">
        <f t="array" ref="F46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65" spans="1:6" x14ac:dyDescent="0.3">
      <c r="A465" t="s">
        <v>45</v>
      </c>
      <c r="B465" cm="1">
        <f t="array" ref="B46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65" cm="1">
        <f t="array" ref="C46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65" cm="1">
        <f t="array" ref="D46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65" cm="1">
        <f t="array" ref="E46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65" cm="1">
        <f t="array" ref="F46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66" spans="1:6" x14ac:dyDescent="0.3">
      <c r="A466" t="s">
        <v>487</v>
      </c>
      <c r="B466" cm="1">
        <f t="array" ref="B46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66" cm="1">
        <f t="array" ref="C46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66" cm="1">
        <f t="array" ref="D46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66" cm="1">
        <f t="array" ref="E46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66" cm="1">
        <f t="array" ref="F46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67" spans="1:6" x14ac:dyDescent="0.3">
      <c r="A467" t="s">
        <v>460</v>
      </c>
      <c r="B467" cm="1">
        <f t="array" ref="B46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67" cm="1">
        <f t="array" ref="C46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67" cm="1">
        <f t="array" ref="D46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67" cm="1">
        <f t="array" ref="E46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67" cm="1">
        <f t="array" ref="F46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68" spans="1:6" x14ac:dyDescent="0.3">
      <c r="A468" t="s">
        <v>255</v>
      </c>
      <c r="B468" cm="1">
        <f t="array" ref="B46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68" cm="1">
        <f t="array" ref="C46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68" cm="1">
        <f t="array" ref="D46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68" cm="1">
        <f t="array" ref="E46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68" cm="1">
        <f t="array" ref="F46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69" spans="1:6" x14ac:dyDescent="0.3">
      <c r="A469" t="s">
        <v>338</v>
      </c>
      <c r="B469" cm="1">
        <f t="array" ref="B46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69" cm="1">
        <f t="array" ref="C46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69" cm="1">
        <f t="array" ref="D46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69" cm="1">
        <f t="array" ref="E46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69" cm="1">
        <f t="array" ref="F46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70" spans="1:6" x14ac:dyDescent="0.3">
      <c r="A470" t="s">
        <v>97</v>
      </c>
      <c r="B470" cm="1">
        <f t="array" ref="B47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70" cm="1">
        <f t="array" ref="C47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70" cm="1">
        <f t="array" ref="D47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70" cm="1">
        <f t="array" ref="E47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70" cm="1">
        <f t="array" ref="F47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71" spans="1:6" x14ac:dyDescent="0.3">
      <c r="A471" t="s">
        <v>209</v>
      </c>
      <c r="B471" cm="1">
        <f t="array" ref="B47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71" cm="1">
        <f t="array" ref="C47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71" cm="1">
        <f t="array" ref="D47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71" cm="1">
        <f t="array" ref="E47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71" cm="1">
        <f t="array" ref="F47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72" spans="1:6" x14ac:dyDescent="0.3">
      <c r="A472" t="s">
        <v>456</v>
      </c>
      <c r="B472" cm="1">
        <f t="array" ref="B47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72" cm="1">
        <f t="array" ref="C47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72" cm="1">
        <f t="array" ref="D47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72" cm="1">
        <f t="array" ref="E47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72" cm="1">
        <f t="array" ref="F47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73" spans="1:6" x14ac:dyDescent="0.3">
      <c r="A473" t="s">
        <v>296</v>
      </c>
      <c r="B473" cm="1">
        <f t="array" ref="B47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73" cm="1">
        <f t="array" ref="C47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73" cm="1">
        <f t="array" ref="D47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73" cm="1">
        <f t="array" ref="E47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73" cm="1">
        <f t="array" ref="F47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74" spans="1:6" x14ac:dyDescent="0.3">
      <c r="A474" t="s">
        <v>394</v>
      </c>
      <c r="B474" cm="1">
        <f t="array" ref="B47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74" cm="1">
        <f t="array" ref="C47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74" cm="1">
        <f t="array" ref="D47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74" cm="1">
        <f t="array" ref="E47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74" cm="1">
        <f t="array" ref="F47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75" spans="1:6" x14ac:dyDescent="0.3">
      <c r="A475" t="s">
        <v>463</v>
      </c>
      <c r="B475" cm="1">
        <f t="array" ref="B47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75" cm="1">
        <f t="array" ref="C47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75" cm="1">
        <f t="array" ref="D47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75" cm="1">
        <f t="array" ref="E47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75" cm="1">
        <f t="array" ref="F47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76" spans="1:6" x14ac:dyDescent="0.3">
      <c r="A476" t="s">
        <v>218</v>
      </c>
      <c r="B476" cm="1">
        <f t="array" ref="B47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76" cm="1">
        <f t="array" ref="C47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76" cm="1">
        <f t="array" ref="D47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76" cm="1">
        <f t="array" ref="E47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76" cm="1">
        <f t="array" ref="F47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77" spans="1:6" x14ac:dyDescent="0.3">
      <c r="A477" t="s">
        <v>514</v>
      </c>
      <c r="B477" cm="1">
        <f t="array" ref="B47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77" cm="1">
        <f t="array" ref="C47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77" cm="1">
        <f t="array" ref="D47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77" cm="1">
        <f t="array" ref="E47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77" cm="1">
        <f t="array" ref="F47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78" spans="1:6" x14ac:dyDescent="0.3">
      <c r="A478" t="s">
        <v>214</v>
      </c>
      <c r="B478" cm="1">
        <f t="array" ref="B47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78" cm="1">
        <f t="array" ref="C47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78" cm="1">
        <f t="array" ref="D47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78" cm="1">
        <f t="array" ref="E47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78" cm="1">
        <f t="array" ref="F47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79" spans="1:6" x14ac:dyDescent="0.3">
      <c r="A479" t="s">
        <v>324</v>
      </c>
      <c r="B479" cm="1">
        <f t="array" ref="B47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79" cm="1">
        <f t="array" ref="C47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79" cm="1">
        <f t="array" ref="D47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79" cm="1">
        <f t="array" ref="E47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79" cm="1">
        <f t="array" ref="F47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80" spans="1:6" x14ac:dyDescent="0.3">
      <c r="A480" t="s">
        <v>295</v>
      </c>
      <c r="B480" cm="1">
        <f t="array" ref="B48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80" cm="1">
        <f t="array" ref="C48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80" cm="1">
        <f t="array" ref="D48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80" cm="1">
        <f t="array" ref="E48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80" cm="1">
        <f t="array" ref="F48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81" spans="1:6" x14ac:dyDescent="0.3">
      <c r="A481" t="s">
        <v>74</v>
      </c>
      <c r="B481" cm="1">
        <f t="array" ref="B48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81" cm="1">
        <f t="array" ref="C48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81" cm="1">
        <f t="array" ref="D48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81" cm="1">
        <f t="array" ref="E48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81" cm="1">
        <f t="array" ref="F48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82" spans="1:6" x14ac:dyDescent="0.3">
      <c r="A482" t="s">
        <v>121</v>
      </c>
      <c r="B482" cm="1">
        <f t="array" ref="B48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82" cm="1">
        <f t="array" ref="C48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82" cm="1">
        <f t="array" ref="D48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82" cm="1">
        <f t="array" ref="E48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82" cm="1">
        <f t="array" ref="F48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83" spans="1:6" x14ac:dyDescent="0.3">
      <c r="A483" t="s">
        <v>385</v>
      </c>
      <c r="B483" cm="1">
        <f t="array" ref="B48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83" cm="1">
        <f t="array" ref="C48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83" cm="1">
        <f t="array" ref="D48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83" cm="1">
        <f t="array" ref="E48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83" cm="1">
        <f t="array" ref="F48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84" spans="1:6" x14ac:dyDescent="0.3">
      <c r="A484" t="s">
        <v>310</v>
      </c>
      <c r="B484" cm="1">
        <f t="array" ref="B48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84" cm="1">
        <f t="array" ref="C48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84" cm="1">
        <f t="array" ref="D48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84" cm="1">
        <f t="array" ref="E48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84" cm="1">
        <f t="array" ref="F48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85" spans="1:6" x14ac:dyDescent="0.3">
      <c r="A485" t="s">
        <v>424</v>
      </c>
      <c r="B485" cm="1">
        <f t="array" ref="B48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85" cm="1">
        <f t="array" ref="C48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85" cm="1">
        <f t="array" ref="D48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85" cm="1">
        <f t="array" ref="E48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85" cm="1">
        <f t="array" ref="F48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86" spans="1:6" x14ac:dyDescent="0.3">
      <c r="A486" t="s">
        <v>486</v>
      </c>
      <c r="B486" cm="1">
        <f t="array" ref="B48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86" cm="1">
        <f t="array" ref="C48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86" cm="1">
        <f t="array" ref="D48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86" cm="1">
        <f t="array" ref="E48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86" cm="1">
        <f t="array" ref="F48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87" spans="1:6" x14ac:dyDescent="0.3">
      <c r="A487" t="s">
        <v>220</v>
      </c>
      <c r="B487" cm="1">
        <f t="array" ref="B48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87" cm="1">
        <f t="array" ref="C48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87" cm="1">
        <f t="array" ref="D48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87" cm="1">
        <f t="array" ref="E48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87" cm="1">
        <f t="array" ref="F48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88" spans="1:6" x14ac:dyDescent="0.3">
      <c r="A488" t="s">
        <v>228</v>
      </c>
      <c r="B488" cm="1">
        <f t="array" ref="B48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88" cm="1">
        <f t="array" ref="C48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88" cm="1">
        <f t="array" ref="D48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88" cm="1">
        <f t="array" ref="E48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88" cm="1">
        <f t="array" ref="F48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89" spans="1:6" x14ac:dyDescent="0.3">
      <c r="A489" t="s">
        <v>372</v>
      </c>
      <c r="B489" cm="1">
        <f t="array" ref="B48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89" cm="1">
        <f t="array" ref="C48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89" cm="1">
        <f t="array" ref="D48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89" cm="1">
        <f t="array" ref="E48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89" cm="1">
        <f t="array" ref="F48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90" spans="1:6" x14ac:dyDescent="0.3">
      <c r="A490" t="s">
        <v>156</v>
      </c>
      <c r="B490" cm="1">
        <f t="array" ref="B49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90" cm="1">
        <f t="array" ref="C49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90" cm="1">
        <f t="array" ref="D49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90" cm="1">
        <f t="array" ref="E49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90" cm="1">
        <f t="array" ref="F49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91" spans="1:6" x14ac:dyDescent="0.3">
      <c r="A491" t="s">
        <v>346</v>
      </c>
      <c r="B491" cm="1">
        <f t="array" ref="B49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91" cm="1">
        <f t="array" ref="C49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91" cm="1">
        <f t="array" ref="D49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91" cm="1">
        <f t="array" ref="E49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91" cm="1">
        <f t="array" ref="F49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92" spans="1:6" x14ac:dyDescent="0.3">
      <c r="A492" t="s">
        <v>473</v>
      </c>
      <c r="B492" cm="1">
        <f t="array" ref="B49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92" cm="1">
        <f t="array" ref="C49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92" cm="1">
        <f t="array" ref="D49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92" cm="1">
        <f t="array" ref="E49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92" cm="1">
        <f t="array" ref="F49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93" spans="1:6" x14ac:dyDescent="0.3">
      <c r="A493" t="s">
        <v>325</v>
      </c>
      <c r="B493" cm="1">
        <f t="array" ref="B493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93" cm="1">
        <f t="array" ref="C493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93" cm="1">
        <f t="array" ref="D493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93" cm="1">
        <f t="array" ref="E493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93" cm="1">
        <f t="array" ref="F493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94" spans="1:6" x14ac:dyDescent="0.3">
      <c r="A494" t="s">
        <v>119</v>
      </c>
      <c r="B494" cm="1">
        <f t="array" ref="B494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94" cm="1">
        <f t="array" ref="C494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94" cm="1">
        <f t="array" ref="D494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94" cm="1">
        <f t="array" ref="E494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94" cm="1">
        <f t="array" ref="F494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95" spans="1:6" x14ac:dyDescent="0.3">
      <c r="A495" t="s">
        <v>90</v>
      </c>
      <c r="B495" cm="1">
        <f t="array" ref="B495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95" cm="1">
        <f t="array" ref="C495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95" cm="1">
        <f t="array" ref="D495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95" cm="1">
        <f t="array" ref="E495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95" cm="1">
        <f t="array" ref="F495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96" spans="1:6" x14ac:dyDescent="0.3">
      <c r="A496" t="s">
        <v>488</v>
      </c>
      <c r="B496" cm="1">
        <f t="array" ref="B496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96" cm="1">
        <f t="array" ref="C496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96" cm="1">
        <f t="array" ref="D496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96" cm="1">
        <f t="array" ref="E496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96" cm="1">
        <f t="array" ref="F496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97" spans="1:6" x14ac:dyDescent="0.3">
      <c r="A497" t="s">
        <v>343</v>
      </c>
      <c r="B497" cm="1">
        <f t="array" ref="B497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97" cm="1">
        <f t="array" ref="C497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97" cm="1">
        <f t="array" ref="D497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97" cm="1">
        <f t="array" ref="E497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97" cm="1">
        <f t="array" ref="F497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98" spans="1:6" x14ac:dyDescent="0.3">
      <c r="A498" t="s">
        <v>86</v>
      </c>
      <c r="B498" cm="1">
        <f t="array" ref="B498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98" cm="1">
        <f t="array" ref="C498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98" cm="1">
        <f t="array" ref="D498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98" cm="1">
        <f t="array" ref="E498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98" cm="1">
        <f t="array" ref="F498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499" spans="1:6" x14ac:dyDescent="0.3">
      <c r="A499" t="s">
        <v>492</v>
      </c>
      <c r="B499" cm="1">
        <f t="array" ref="B499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499" cm="1">
        <f t="array" ref="C499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499" cm="1">
        <f t="array" ref="D499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499" cm="1">
        <f t="array" ref="E499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499" cm="1">
        <f t="array" ref="F499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500" spans="1:6" x14ac:dyDescent="0.3">
      <c r="A500" t="s">
        <v>298</v>
      </c>
      <c r="B500" cm="1">
        <f t="array" ref="B500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500" cm="1">
        <f t="array" ref="C500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500" cm="1">
        <f t="array" ref="D500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500" cm="1">
        <f t="array" ref="E500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500" cm="1">
        <f t="array" ref="F500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501" spans="1:6" x14ac:dyDescent="0.3">
      <c r="A501" t="s">
        <v>323</v>
      </c>
      <c r="B501" cm="1">
        <f t="array" ref="B501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501" cm="1">
        <f t="array" ref="C501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501" cm="1">
        <f t="array" ref="D501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501" cm="1">
        <f t="array" ref="E501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501" cm="1">
        <f t="array" ref="F501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  <row r="502" spans="1:6" x14ac:dyDescent="0.3">
      <c r="A502" t="s">
        <v>431</v>
      </c>
      <c r="B502" cm="1">
        <f t="array" ref="B502">IFERROR((SUM(_xlfn._xlws.FILTER(tblMatchs[Aces1],tblMatchs[Joueuse1]=tblJoueuses[[#This Row],[Nom]]))+SUM(_xlfn._xlws.FILTER(tblMatchs[Aces2],tblMatchs[Joueuse2]=tblJoueuses[[#This Row],[Nom]])))/(SUM(_xlfn._xlws.FILTER(tblMatchs[Sets],tblMatchs[Joueuse1]=tblJoueuses[[#This Row],[Nom]]))+SUM(_xlfn._xlws.FILTER(tblMatchs[Sets],tblMatchs[Joueuse2]=tblJoueuses[[#This Row],[Nom]]))),0)</f>
        <v>0</v>
      </c>
      <c r="C502" cm="1">
        <f t="array" ref="C502">IFERROR((SUM(_xlfn._xlws.FILTER(tblMatchs[Aces1],(tblMatchs[Joueuse1]=tblJoueuses[[#This Row],[Nom]])*(tblMatchs[Surface]&lt;&gt;"Terre")))+SUM(_xlfn._xlws.FILTER(tblMatchs[Aces2],(tblMatchs[Joueuse2]=tblJoueuses[[#This Row],[Nom]])*(tblMatchs[Surface]&lt;&gt;"Terre"))))/(SUM(_xlfn._xlws.FILTER(tblMatchs[Sets],(tblMatchs[Joueuse1]=tblJoueuses[[#This Row],[Nom]])*(tblMatchs[Surface]&lt;&gt;"Terre")))+SUM(_xlfn._xlws.FILTER(tblMatchs[Sets],(tblMatchs[Joueuse2]=tblJoueuses[[#This Row],[Nom]])*(tblMatchs[Surface]&lt;&gt;"Terre")))),0)</f>
        <v>0</v>
      </c>
      <c r="D502" cm="1">
        <f t="array" ref="D502">IFERROR((SUM(_xlfn._xlws.FILTER(tblMatchs[Aces1],(tblMatchs[Joueuse1]=tblJoueuses[[#This Row],[Nom]])*(tblMatchs[Surface]="Terre")))+SUM(_xlfn._xlws.FILTER(tblMatchs[Aces2],(tblMatchs[Joueuse2]=tblJoueuses[[#This Row],[Nom]])*(tblMatchs[Surface]="Terre"))))/(SUM(_xlfn._xlws.FILTER(tblMatchs[Sets],(tblMatchs[Joueuse1]=tblJoueuses[[#This Row],[Nom]])*(tblMatchs[Surface]="Terre")))+SUM(_xlfn._xlws.FILTER(tblMatchs[Sets],(tblMatchs[Joueuse2]=tblJoueuses[[#This Row],[Nom]])*(tblMatchs[Surface]="Terre")))),0)</f>
        <v>0</v>
      </c>
      <c r="E502" cm="1">
        <f t="array" ref="E502">IFERROR((SUM(_xlfn._xlws.FILTER(tblMatchs[AcesEncaisse1],(tblMatchs[Joueuse1]=tblJoueuses[[#This Row],[Nom]])*(tblMatchs[Surface]&lt;&gt;"Terre")))+SUM(_xlfn._xlws.FILTER(tblMatchs[AcesEncaisse2],(tblMatchs[Joueuse2]=tblJoueuses[[#This Row],[Nom]])*(tblMatchs[Surface]&lt;&gt;"Terre"))))/(SUM(_xlfn._xlws.FILTER(tblMatchs[AcesAttendus1],(tblMatchs[Joueuse1]=tblJoueuses[[#This Row],[Nom]])*(tblMatchs[Surface]&lt;&gt;"Terre")))+SUM(_xlfn._xlws.FILTER(tblMatchs[AcesAttendus2],(tblMatchs[Joueuse2]=tblJoueuses[[#This Row],[Nom]])*(tblMatchs[Surface]&lt;&gt;"Terre")))),1)</f>
        <v>1</v>
      </c>
      <c r="F502" cm="1">
        <f t="array" ref="F502">IFERROR((SUM(_xlfn._xlws.FILTER(tblMatchs[AcesEncaisse1],(tblMatchs[Joueuse1]=tblJoueuses[[#This Row],[Nom]])*(tblMatchs[Surface]="Terre")))+SUM(_xlfn._xlws.FILTER(tblMatchs[AcesEncaisse2],(tblMatchs[Joueuse2]=tblJoueuses[[#This Row],[Nom]])*(tblMatchs[Surface]="Terre"))))/(SUM(_xlfn._xlws.FILTER(tblMatchs[AcesAttendus1],(tblMatchs[Joueuse1]=tblJoueuses[[#This Row],[Nom]])*(tblMatchs[Surface]="Terre")))+SUM(_xlfn._xlws.FILTER(tblMatchs[AcesAttendus2],(tblMatchs[Joueuse2]=tblJoueuses[[#This Row],[Nom]])*(tblMatchs[Surface]="Terre")))),1)</f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78B09-E775-4BB4-8583-E169E87E1C5C}">
  <dimension ref="A1:H93"/>
  <sheetViews>
    <sheetView workbookViewId="0">
      <selection activeCell="H2" sqref="H2"/>
    </sheetView>
  </sheetViews>
  <sheetFormatPr baseColWidth="10" defaultRowHeight="14.4" x14ac:dyDescent="0.3"/>
  <cols>
    <col min="1" max="1" width="35.109375" bestFit="1" customWidth="1"/>
    <col min="2" max="2" width="17.109375" bestFit="1" customWidth="1"/>
    <col min="3" max="5" width="11.5546875" style="1"/>
  </cols>
  <sheetData>
    <row r="1" spans="1:8" x14ac:dyDescent="0.3">
      <c r="A1" t="s">
        <v>2</v>
      </c>
      <c r="B1" t="s">
        <v>21</v>
      </c>
      <c r="C1" s="1" t="s">
        <v>3</v>
      </c>
      <c r="D1" s="1" t="s">
        <v>22</v>
      </c>
      <c r="E1" s="1" t="s">
        <v>23</v>
      </c>
      <c r="F1" t="s">
        <v>24</v>
      </c>
      <c r="G1" t="s">
        <v>25</v>
      </c>
      <c r="H1" t="s">
        <v>26</v>
      </c>
    </row>
    <row r="2" spans="1:8" x14ac:dyDescent="0.3">
      <c r="A2" t="s">
        <v>537</v>
      </c>
      <c r="B2" t="s">
        <v>635</v>
      </c>
      <c r="C2" s="1" t="s">
        <v>632</v>
      </c>
      <c r="E2" s="1" t="s">
        <v>681</v>
      </c>
      <c r="F2" cm="1">
        <f t="array" ref="F2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2" cm="1">
        <f t="array" ref="G2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2" cm="1">
        <f t="array" ref="H2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3" spans="1:8" x14ac:dyDescent="0.3">
      <c r="A3" t="s">
        <v>538</v>
      </c>
      <c r="B3" t="s">
        <v>539</v>
      </c>
      <c r="C3" s="1" t="s">
        <v>632</v>
      </c>
      <c r="E3" s="1">
        <v>250</v>
      </c>
      <c r="F3" cm="1">
        <f t="array" ref="F3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3" cm="1">
        <f t="array" ref="G3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3" cm="1">
        <f t="array" ref="H3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4" spans="1:8" x14ac:dyDescent="0.3">
      <c r="A4" t="s">
        <v>540</v>
      </c>
      <c r="B4" t="s">
        <v>541</v>
      </c>
      <c r="C4" s="1" t="s">
        <v>632</v>
      </c>
      <c r="E4" s="1">
        <v>500</v>
      </c>
      <c r="F4" cm="1">
        <f t="array" ref="F4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4" cm="1">
        <f t="array" ref="G4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4" cm="1">
        <f t="array" ref="H4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5" spans="1:8" x14ac:dyDescent="0.3">
      <c r="A5" t="s">
        <v>636</v>
      </c>
      <c r="B5" t="s">
        <v>637</v>
      </c>
      <c r="C5" s="1" t="s">
        <v>632</v>
      </c>
      <c r="E5" s="1">
        <v>125</v>
      </c>
      <c r="F5" cm="1">
        <f t="array" ref="F5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5" cm="1">
        <f t="array" ref="G5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5" cm="1">
        <f t="array" ref="H5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6" spans="1:8" x14ac:dyDescent="0.3">
      <c r="A6" t="s">
        <v>542</v>
      </c>
      <c r="B6" t="s">
        <v>543</v>
      </c>
      <c r="C6" s="1" t="s">
        <v>632</v>
      </c>
      <c r="E6" s="1">
        <v>500</v>
      </c>
      <c r="F6" cm="1">
        <f t="array" ref="F6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6" cm="1">
        <f t="array" ref="G6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6" cm="1">
        <f t="array" ref="H6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7" spans="1:8" x14ac:dyDescent="0.3">
      <c r="A7" t="s">
        <v>544</v>
      </c>
      <c r="B7" t="s">
        <v>545</v>
      </c>
      <c r="C7" s="1" t="s">
        <v>632</v>
      </c>
      <c r="E7" s="1">
        <v>250</v>
      </c>
      <c r="F7" cm="1">
        <f t="array" ref="F7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7" cm="1">
        <f t="array" ref="G7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7" cm="1">
        <f t="array" ref="H7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8" spans="1:8" x14ac:dyDescent="0.3">
      <c r="A8" t="s">
        <v>546</v>
      </c>
      <c r="B8" t="s">
        <v>547</v>
      </c>
      <c r="C8" s="1" t="s">
        <v>632</v>
      </c>
      <c r="E8" s="1" t="s">
        <v>682</v>
      </c>
      <c r="F8" cm="1">
        <f t="array" ref="F8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8" cm="1">
        <f t="array" ref="G8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8" cm="1">
        <f t="array" ref="H8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9" spans="1:8" x14ac:dyDescent="0.3">
      <c r="A9" t="s">
        <v>638</v>
      </c>
      <c r="B9" t="s">
        <v>639</v>
      </c>
      <c r="C9" s="1" t="s">
        <v>632</v>
      </c>
      <c r="E9" s="1">
        <v>125</v>
      </c>
      <c r="F9" cm="1">
        <f t="array" ref="F9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9" cm="1">
        <f t="array" ref="G9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9" cm="1">
        <f t="array" ref="H9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10" spans="1:8" x14ac:dyDescent="0.3">
      <c r="A10" t="s">
        <v>548</v>
      </c>
      <c r="B10" t="s">
        <v>549</v>
      </c>
      <c r="C10" s="1" t="s">
        <v>632</v>
      </c>
      <c r="E10" s="1">
        <v>500</v>
      </c>
      <c r="F10" cm="1">
        <f t="array" ref="F10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10" cm="1">
        <f t="array" ref="G10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10" cm="1">
        <f t="array" ref="H10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11" spans="1:8" x14ac:dyDescent="0.3">
      <c r="A11" t="s">
        <v>550</v>
      </c>
      <c r="B11" t="s">
        <v>551</v>
      </c>
      <c r="C11" s="1" t="s">
        <v>632</v>
      </c>
      <c r="D11" s="1" t="s">
        <v>631</v>
      </c>
      <c r="E11" s="1">
        <v>250</v>
      </c>
      <c r="F11" cm="1">
        <f t="array" ref="F11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11" cm="1">
        <f t="array" ref="G11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11" cm="1">
        <f t="array" ref="H11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12" spans="1:8" x14ac:dyDescent="0.3">
      <c r="A12" t="s">
        <v>552</v>
      </c>
      <c r="B12" t="s">
        <v>552</v>
      </c>
      <c r="C12" s="1" t="s">
        <v>632</v>
      </c>
      <c r="D12" s="1" t="s">
        <v>631</v>
      </c>
      <c r="E12" s="1">
        <v>250</v>
      </c>
      <c r="F12" cm="1">
        <f t="array" ref="F12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12" cm="1">
        <f t="array" ref="G12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12" cm="1">
        <f t="array" ref="H12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13" spans="1:8" x14ac:dyDescent="0.3">
      <c r="A13" t="s">
        <v>640</v>
      </c>
      <c r="B13" t="s">
        <v>641</v>
      </c>
      <c r="C13" s="1" t="s">
        <v>632</v>
      </c>
      <c r="E13" s="1">
        <v>125</v>
      </c>
      <c r="F13" cm="1">
        <f t="array" ref="F13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13" cm="1">
        <f t="array" ref="G13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13" cm="1">
        <f t="array" ref="H13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14" spans="1:8" x14ac:dyDescent="0.3">
      <c r="A14" t="s">
        <v>642</v>
      </c>
      <c r="B14" t="s">
        <v>553</v>
      </c>
      <c r="C14" s="1" t="s">
        <v>632</v>
      </c>
      <c r="E14" s="1">
        <v>1000</v>
      </c>
      <c r="F14" cm="1">
        <f t="array" ref="F14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14" cm="1">
        <f t="array" ref="G14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14" cm="1">
        <f t="array" ref="H14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15" spans="1:8" x14ac:dyDescent="0.3">
      <c r="A15" t="s">
        <v>643</v>
      </c>
      <c r="B15" t="s">
        <v>644</v>
      </c>
      <c r="C15" s="1" t="s">
        <v>632</v>
      </c>
      <c r="D15" s="1" t="s">
        <v>631</v>
      </c>
      <c r="E15" s="1">
        <v>125</v>
      </c>
      <c r="F15" cm="1">
        <f t="array" ref="F15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15" cm="1">
        <f t="array" ref="G15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15" cm="1">
        <f t="array" ref="H15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16" spans="1:8" x14ac:dyDescent="0.3">
      <c r="A16" t="s">
        <v>554</v>
      </c>
      <c r="B16" t="s">
        <v>555</v>
      </c>
      <c r="C16" s="1" t="s">
        <v>632</v>
      </c>
      <c r="E16" s="1">
        <v>1000</v>
      </c>
      <c r="F16" cm="1">
        <f t="array" ref="F16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16" cm="1">
        <f t="array" ref="G16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16" cm="1">
        <f t="array" ref="H16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17" spans="1:8" x14ac:dyDescent="0.3">
      <c r="A17" t="s">
        <v>645</v>
      </c>
      <c r="B17" t="s">
        <v>646</v>
      </c>
      <c r="C17" s="1" t="s">
        <v>632</v>
      </c>
      <c r="D17" s="1" t="s">
        <v>631</v>
      </c>
      <c r="E17" s="1">
        <v>125</v>
      </c>
      <c r="F17" cm="1">
        <f t="array" ref="F17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17" cm="1">
        <f t="array" ref="G17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17" cm="1">
        <f t="array" ref="H17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18" spans="1:8" x14ac:dyDescent="0.3">
      <c r="A18" t="s">
        <v>647</v>
      </c>
      <c r="B18" t="s">
        <v>648</v>
      </c>
      <c r="C18" s="1" t="s">
        <v>632</v>
      </c>
      <c r="D18" s="1" t="s">
        <v>631</v>
      </c>
      <c r="E18" s="1">
        <v>125</v>
      </c>
      <c r="F18" cm="1">
        <f t="array" ref="F18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18" cm="1">
        <f t="array" ref="G18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18" cm="1">
        <f t="array" ref="H18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19" spans="1:8" x14ac:dyDescent="0.3">
      <c r="A19" t="s">
        <v>649</v>
      </c>
      <c r="B19" t="s">
        <v>644</v>
      </c>
      <c r="C19" s="1" t="s">
        <v>632</v>
      </c>
      <c r="D19" s="1" t="s">
        <v>631</v>
      </c>
      <c r="E19" s="1">
        <v>125</v>
      </c>
      <c r="F19" cm="1">
        <f t="array" ref="F19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19" cm="1">
        <f t="array" ref="G19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19" cm="1">
        <f t="array" ref="H19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20" spans="1:8" x14ac:dyDescent="0.3">
      <c r="A20" t="s">
        <v>556</v>
      </c>
      <c r="B20" t="s">
        <v>557</v>
      </c>
      <c r="C20" s="1" t="s">
        <v>632</v>
      </c>
      <c r="E20" s="1">
        <v>500</v>
      </c>
      <c r="F20" cm="1">
        <f t="array" ref="F20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20" cm="1">
        <f t="array" ref="G20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20" cm="1">
        <f t="array" ref="H20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21" spans="1:8" x14ac:dyDescent="0.3">
      <c r="A21" t="s">
        <v>558</v>
      </c>
      <c r="B21" t="s">
        <v>559</v>
      </c>
      <c r="C21" s="1" t="s">
        <v>632</v>
      </c>
      <c r="E21" s="1">
        <v>250</v>
      </c>
      <c r="F21" cm="1">
        <f t="array" ref="F21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21" cm="1">
        <f t="array" ref="G21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21" cm="1">
        <f t="array" ref="H21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22" spans="1:8" x14ac:dyDescent="0.3">
      <c r="A22" t="s">
        <v>650</v>
      </c>
      <c r="B22" t="s">
        <v>651</v>
      </c>
      <c r="C22" s="1" t="s">
        <v>633</v>
      </c>
      <c r="E22" s="1">
        <v>125</v>
      </c>
      <c r="F22" cm="1">
        <f t="array" ref="F22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22" cm="1">
        <f t="array" ref="G22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22" cm="1">
        <f t="array" ref="H22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23" spans="1:8" x14ac:dyDescent="0.3">
      <c r="A23" t="s">
        <v>560</v>
      </c>
      <c r="B23" t="s">
        <v>561</v>
      </c>
      <c r="C23" s="1" t="s">
        <v>632</v>
      </c>
      <c r="E23" s="1">
        <v>1000</v>
      </c>
      <c r="F23" cm="1">
        <f t="array" ref="F23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23" cm="1">
        <f t="array" ref="G23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23" cm="1">
        <f t="array" ref="H23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24" spans="1:8" x14ac:dyDescent="0.3">
      <c r="A24" t="s">
        <v>650</v>
      </c>
      <c r="B24" t="s">
        <v>651</v>
      </c>
      <c r="C24" s="1" t="s">
        <v>633</v>
      </c>
      <c r="E24" s="1">
        <v>125</v>
      </c>
      <c r="F24" cm="1">
        <f t="array" ref="F24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24" cm="1">
        <f t="array" ref="G24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24" cm="1">
        <f t="array" ref="H24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25" spans="1:8" x14ac:dyDescent="0.3">
      <c r="A25" t="s">
        <v>650</v>
      </c>
      <c r="B25" t="s">
        <v>651</v>
      </c>
      <c r="C25" s="1" t="s">
        <v>633</v>
      </c>
      <c r="E25" s="1">
        <v>125</v>
      </c>
      <c r="F25" cm="1">
        <f t="array" ref="F25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25" cm="1">
        <f t="array" ref="G25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25" cm="1">
        <f t="array" ref="H25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26" spans="1:8" x14ac:dyDescent="0.3">
      <c r="A26" t="s">
        <v>652</v>
      </c>
      <c r="B26" t="s">
        <v>559</v>
      </c>
      <c r="C26" s="1" t="s">
        <v>632</v>
      </c>
      <c r="E26" s="1">
        <v>125</v>
      </c>
      <c r="F26" cm="1">
        <f t="array" ref="F26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26" cm="1">
        <f t="array" ref="G26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26" cm="1">
        <f t="array" ref="H26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27" spans="1:8" x14ac:dyDescent="0.3">
      <c r="A27" t="s">
        <v>653</v>
      </c>
      <c r="B27" t="s">
        <v>562</v>
      </c>
      <c r="C27" s="1" t="s">
        <v>632</v>
      </c>
      <c r="E27" s="1">
        <v>1000</v>
      </c>
      <c r="F27" cm="1">
        <f t="array" ref="F27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27" cm="1">
        <f t="array" ref="G27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27" cm="1">
        <f t="array" ref="H27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28" spans="1:8" x14ac:dyDescent="0.3">
      <c r="A28" t="s">
        <v>654</v>
      </c>
      <c r="B28" t="s">
        <v>655</v>
      </c>
      <c r="C28" s="1" t="s">
        <v>633</v>
      </c>
      <c r="E28" s="1">
        <v>125</v>
      </c>
      <c r="F28" cm="1">
        <f t="array" ref="F28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28" cm="1">
        <f t="array" ref="G28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28" cm="1">
        <f t="array" ref="H28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29" spans="1:8" x14ac:dyDescent="0.3">
      <c r="A29" t="s">
        <v>563</v>
      </c>
      <c r="B29" t="s">
        <v>564</v>
      </c>
      <c r="C29" s="1" t="s">
        <v>633</v>
      </c>
      <c r="E29" s="1">
        <v>500</v>
      </c>
      <c r="F29" cm="1">
        <f t="array" ref="F29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29" cm="1">
        <f t="array" ref="G29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29" cm="1">
        <f t="array" ref="H29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30" spans="1:8" x14ac:dyDescent="0.3">
      <c r="A30" t="s">
        <v>656</v>
      </c>
      <c r="B30" t="s">
        <v>565</v>
      </c>
      <c r="C30" s="1" t="s">
        <v>633</v>
      </c>
      <c r="E30" s="1">
        <v>250</v>
      </c>
      <c r="F30" cm="1">
        <f t="array" ref="F30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30" cm="1">
        <f t="array" ref="G30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30" cm="1">
        <f t="array" ref="H30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31" spans="1:8" x14ac:dyDescent="0.3">
      <c r="A31" t="s">
        <v>566</v>
      </c>
      <c r="B31" t="s">
        <v>567</v>
      </c>
      <c r="C31" s="1" t="s">
        <v>633</v>
      </c>
      <c r="D31" s="1" t="s">
        <v>631</v>
      </c>
      <c r="E31" s="1">
        <v>250</v>
      </c>
      <c r="F31" cm="1">
        <f t="array" ref="F31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31" cm="1">
        <f t="array" ref="G31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31" cm="1">
        <f t="array" ref="H31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32" spans="1:8" x14ac:dyDescent="0.3">
      <c r="A32" t="s">
        <v>657</v>
      </c>
      <c r="B32" t="s">
        <v>573</v>
      </c>
      <c r="C32" s="1" t="s">
        <v>633</v>
      </c>
      <c r="E32" s="1">
        <v>125</v>
      </c>
      <c r="F32" cm="1">
        <f t="array" ref="F32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32" cm="1">
        <f t="array" ref="G32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32" cm="1">
        <f t="array" ref="H32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33" spans="1:8" x14ac:dyDescent="0.3">
      <c r="A33" t="s">
        <v>568</v>
      </c>
      <c r="B33" t="s">
        <v>569</v>
      </c>
      <c r="C33" s="1" t="s">
        <v>633</v>
      </c>
      <c r="D33" s="1" t="s">
        <v>631</v>
      </c>
      <c r="E33" s="1">
        <v>500</v>
      </c>
      <c r="F33" cm="1">
        <f t="array" ref="F33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33" cm="1">
        <f t="array" ref="G33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33" cm="1">
        <f t="array" ref="H33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34" spans="1:8" x14ac:dyDescent="0.3">
      <c r="A34" t="s">
        <v>570</v>
      </c>
      <c r="B34" t="s">
        <v>571</v>
      </c>
      <c r="C34" s="1" t="s">
        <v>633</v>
      </c>
      <c r="D34" s="1" t="s">
        <v>631</v>
      </c>
      <c r="E34" s="1">
        <v>250</v>
      </c>
      <c r="F34" cm="1">
        <f t="array" ref="F34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34" cm="1">
        <f t="array" ref="G34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34" cm="1">
        <f t="array" ref="H34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35" spans="1:8" x14ac:dyDescent="0.3">
      <c r="A35" t="s">
        <v>658</v>
      </c>
      <c r="B35" t="s">
        <v>644</v>
      </c>
      <c r="C35" s="1" t="s">
        <v>633</v>
      </c>
      <c r="E35" s="1">
        <v>125</v>
      </c>
      <c r="F35" cm="1">
        <f t="array" ref="F35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35" cm="1">
        <f t="array" ref="G35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35" cm="1">
        <f t="array" ref="H35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36" spans="1:8" x14ac:dyDescent="0.3">
      <c r="A36" t="s">
        <v>572</v>
      </c>
      <c r="B36" t="s">
        <v>573</v>
      </c>
      <c r="C36" s="1" t="s">
        <v>633</v>
      </c>
      <c r="E36" s="1">
        <v>1000</v>
      </c>
      <c r="F36" cm="1">
        <f t="array" ref="F36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36" cm="1">
        <f t="array" ref="G36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36" cm="1">
        <f t="array" ref="H36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37" spans="1:8" x14ac:dyDescent="0.3">
      <c r="A37" t="s">
        <v>659</v>
      </c>
      <c r="B37" t="s">
        <v>644</v>
      </c>
      <c r="C37" s="1" t="s">
        <v>633</v>
      </c>
      <c r="E37" s="1">
        <v>125</v>
      </c>
      <c r="F37" cm="1">
        <f t="array" ref="F37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37" cm="1">
        <f t="array" ref="G37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37" cm="1">
        <f t="array" ref="H37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38" spans="1:8" x14ac:dyDescent="0.3">
      <c r="A38" t="s">
        <v>660</v>
      </c>
      <c r="B38" t="s">
        <v>661</v>
      </c>
      <c r="C38" s="1" t="s">
        <v>633</v>
      </c>
      <c r="E38" s="1">
        <v>125</v>
      </c>
      <c r="F38" cm="1">
        <f t="array" ref="F38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38" cm="1">
        <f t="array" ref="G38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38" cm="1">
        <f t="array" ref="H38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39" spans="1:8" x14ac:dyDescent="0.3">
      <c r="A39" t="s">
        <v>662</v>
      </c>
      <c r="B39" t="s">
        <v>663</v>
      </c>
      <c r="C39" s="1" t="s">
        <v>633</v>
      </c>
      <c r="E39" s="1">
        <v>125</v>
      </c>
      <c r="F39" cm="1">
        <f t="array" ref="F39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39" cm="1">
        <f t="array" ref="G39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39" cm="1">
        <f t="array" ref="H39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40" spans="1:8" x14ac:dyDescent="0.3">
      <c r="A40" t="s">
        <v>664</v>
      </c>
      <c r="B40" t="s">
        <v>665</v>
      </c>
      <c r="C40" s="1" t="s">
        <v>633</v>
      </c>
      <c r="E40" s="1">
        <v>125</v>
      </c>
      <c r="F40" cm="1">
        <f t="array" ref="F40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40" cm="1">
        <f t="array" ref="G40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40" cm="1">
        <f t="array" ref="H40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41" spans="1:8" x14ac:dyDescent="0.3">
      <c r="A41" t="s">
        <v>666</v>
      </c>
      <c r="B41" t="s">
        <v>574</v>
      </c>
      <c r="C41" s="1" t="s">
        <v>633</v>
      </c>
      <c r="E41" s="1">
        <v>1000</v>
      </c>
      <c r="F41" cm="1">
        <f t="array" ref="F41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41" cm="1">
        <f t="array" ref="G41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41" cm="1">
        <f t="array" ref="H41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42" spans="1:8" x14ac:dyDescent="0.3">
      <c r="A42" t="s">
        <v>667</v>
      </c>
      <c r="B42" t="s">
        <v>668</v>
      </c>
      <c r="C42" s="1" t="s">
        <v>633</v>
      </c>
      <c r="E42" s="1">
        <v>125</v>
      </c>
      <c r="F42" cm="1">
        <f t="array" ref="F42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42" cm="1">
        <f t="array" ref="G42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42" cm="1">
        <f t="array" ref="H42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43" spans="1:8" x14ac:dyDescent="0.3">
      <c r="A43" t="s">
        <v>669</v>
      </c>
      <c r="B43" t="s">
        <v>670</v>
      </c>
      <c r="C43" s="1" t="s">
        <v>632</v>
      </c>
      <c r="E43" s="1">
        <v>125</v>
      </c>
      <c r="F43" cm="1">
        <f t="array" ref="F43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43" cm="1">
        <f t="array" ref="G43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43" cm="1">
        <f t="array" ref="H43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44" spans="1:8" x14ac:dyDescent="0.3">
      <c r="A44" t="s">
        <v>575</v>
      </c>
      <c r="B44" t="s">
        <v>576</v>
      </c>
      <c r="C44" s="1" t="s">
        <v>633</v>
      </c>
      <c r="E44" s="1">
        <v>500</v>
      </c>
      <c r="F44" cm="1">
        <f t="array" ref="F44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44" cm="1">
        <f t="array" ref="G44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44" cm="1">
        <f t="array" ref="H44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45" spans="1:8" x14ac:dyDescent="0.3">
      <c r="A45" t="s">
        <v>577</v>
      </c>
      <c r="B45" t="s">
        <v>578</v>
      </c>
      <c r="C45" s="1" t="s">
        <v>633</v>
      </c>
      <c r="E45" s="1">
        <v>250</v>
      </c>
      <c r="F45" cm="1">
        <f t="array" ref="F45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45" cm="1">
        <f t="array" ref="G45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45" cm="1">
        <f t="array" ref="H45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46" spans="1:8" x14ac:dyDescent="0.3">
      <c r="A46" t="s">
        <v>671</v>
      </c>
      <c r="B46" t="s">
        <v>579</v>
      </c>
      <c r="C46" s="1" t="s">
        <v>633</v>
      </c>
      <c r="E46" s="1" t="s">
        <v>682</v>
      </c>
      <c r="F46" cm="1">
        <f t="array" ref="F46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46" cm="1">
        <f t="array" ref="G46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46" cm="1">
        <f t="array" ref="H46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47" spans="1:8" x14ac:dyDescent="0.3">
      <c r="A47" t="s">
        <v>672</v>
      </c>
      <c r="B47" t="s">
        <v>673</v>
      </c>
      <c r="C47" s="1" t="s">
        <v>633</v>
      </c>
      <c r="E47" s="1">
        <v>125</v>
      </c>
      <c r="F47" cm="1">
        <f t="array" ref="F47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47" cm="1">
        <f t="array" ref="G47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47" cm="1">
        <f t="array" ref="H47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48" spans="1:8" x14ac:dyDescent="0.3">
      <c r="A48" t="s">
        <v>674</v>
      </c>
      <c r="B48" t="s">
        <v>675</v>
      </c>
      <c r="C48" s="1" t="s">
        <v>633</v>
      </c>
      <c r="E48" s="1">
        <v>125</v>
      </c>
      <c r="F48" cm="1">
        <f t="array" ref="F48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48" cm="1">
        <f t="array" ref="G48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48" cm="1">
        <f t="array" ref="H48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49" spans="1:8" x14ac:dyDescent="0.3">
      <c r="A49" t="s">
        <v>676</v>
      </c>
      <c r="B49" t="s">
        <v>677</v>
      </c>
      <c r="C49" s="1" t="s">
        <v>634</v>
      </c>
      <c r="E49" s="1">
        <v>125</v>
      </c>
      <c r="F49" cm="1">
        <f t="array" ref="F49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49" cm="1">
        <f t="array" ref="G49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49" cm="1">
        <f t="array" ref="H49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50" spans="1:8" x14ac:dyDescent="0.3">
      <c r="A50" t="s">
        <v>580</v>
      </c>
      <c r="B50" t="s">
        <v>581</v>
      </c>
      <c r="C50" s="1" t="s">
        <v>634</v>
      </c>
      <c r="E50" s="1">
        <v>500</v>
      </c>
      <c r="F50" cm="1">
        <f t="array" ref="F50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50" cm="1">
        <f t="array" ref="G50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50" cm="1">
        <f t="array" ref="H50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51" spans="1:8" x14ac:dyDescent="0.3">
      <c r="A51" t="s">
        <v>582</v>
      </c>
      <c r="B51" t="s">
        <v>678</v>
      </c>
      <c r="C51" s="1" t="s">
        <v>634</v>
      </c>
      <c r="E51" s="1">
        <v>250</v>
      </c>
      <c r="F51" cm="1">
        <f t="array" ref="F51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51" cm="1">
        <f t="array" ref="G51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51" cm="1">
        <f t="array" ref="H51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52" spans="1:8" x14ac:dyDescent="0.3">
      <c r="A52" t="s">
        <v>679</v>
      </c>
      <c r="B52" t="s">
        <v>680</v>
      </c>
      <c r="C52" s="1" t="s">
        <v>634</v>
      </c>
      <c r="E52" s="1">
        <v>125</v>
      </c>
      <c r="F52" cm="1">
        <f t="array" ref="F52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52" cm="1">
        <f t="array" ref="G52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52" cm="1">
        <f t="array" ref="H52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53" spans="1:8" x14ac:dyDescent="0.3">
      <c r="A53" t="s">
        <v>583</v>
      </c>
      <c r="B53" t="s">
        <v>584</v>
      </c>
      <c r="C53" s="1" t="s">
        <v>634</v>
      </c>
      <c r="E53" s="1">
        <v>500</v>
      </c>
      <c r="F53" cm="1">
        <f t="array" ref="F53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53" cm="1">
        <f t="array" ref="G53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53" cm="1">
        <f t="array" ref="H53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54" spans="1:8" x14ac:dyDescent="0.3">
      <c r="A54" t="s">
        <v>585</v>
      </c>
      <c r="B54" t="s">
        <v>586</v>
      </c>
      <c r="C54" s="1" t="s">
        <v>634</v>
      </c>
      <c r="E54" s="1">
        <v>250</v>
      </c>
      <c r="F54" cm="1">
        <f t="array" ref="F54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54" cm="1">
        <f t="array" ref="G54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54" cm="1">
        <f t="array" ref="H54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55" spans="1:8" x14ac:dyDescent="0.3">
      <c r="A55" t="s">
        <v>587</v>
      </c>
      <c r="B55" t="s">
        <v>588</v>
      </c>
      <c r="C55" s="1" t="s">
        <v>634</v>
      </c>
      <c r="E55" s="1">
        <v>500</v>
      </c>
      <c r="F55" cm="1">
        <f t="array" ref="F55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55" cm="1">
        <f t="array" ref="G55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55" cm="1">
        <f t="array" ref="H55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56" spans="1:8" x14ac:dyDescent="0.3">
      <c r="A56" t="s">
        <v>589</v>
      </c>
      <c r="B56" t="s">
        <v>590</v>
      </c>
      <c r="C56" s="1" t="s">
        <v>634</v>
      </c>
      <c r="E56" s="1">
        <v>250</v>
      </c>
      <c r="F56" cm="1">
        <f t="array" ref="F56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56" cm="1">
        <f t="array" ref="G56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56" cm="1">
        <f t="array" ref="H56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57" spans="1:8" x14ac:dyDescent="0.3">
      <c r="A57" t="s">
        <v>591</v>
      </c>
      <c r="B57" t="s">
        <v>581</v>
      </c>
      <c r="C57" s="1" t="s">
        <v>634</v>
      </c>
      <c r="E57" s="1" t="s">
        <v>682</v>
      </c>
      <c r="F57" cm="1">
        <f t="array" ref="F57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57" cm="1">
        <f t="array" ref="G57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57" cm="1">
        <f t="array" ref="H57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58" spans="1:8" x14ac:dyDescent="0.3">
      <c r="A58" t="s">
        <v>683</v>
      </c>
      <c r="B58" t="s">
        <v>684</v>
      </c>
      <c r="C58" s="1" t="s">
        <v>633</v>
      </c>
      <c r="E58" s="1">
        <v>125</v>
      </c>
      <c r="F58" cm="1">
        <f t="array" ref="F58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58" cm="1">
        <f t="array" ref="G58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58" cm="1">
        <f t="array" ref="H58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59" spans="1:8" x14ac:dyDescent="0.3">
      <c r="A59" t="s">
        <v>685</v>
      </c>
      <c r="B59" t="s">
        <v>686</v>
      </c>
      <c r="C59" s="1" t="s">
        <v>633</v>
      </c>
      <c r="E59" s="1">
        <v>125</v>
      </c>
      <c r="F59" cm="1">
        <f t="array" ref="F59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59" cm="1">
        <f t="array" ref="G59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59" cm="1">
        <f t="array" ref="H59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60" spans="1:8" x14ac:dyDescent="0.3">
      <c r="A60" t="s">
        <v>687</v>
      </c>
      <c r="B60" t="s">
        <v>688</v>
      </c>
      <c r="C60" s="1" t="s">
        <v>632</v>
      </c>
      <c r="E60" s="1">
        <v>125</v>
      </c>
      <c r="F60" cm="1">
        <f t="array" ref="F60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60" cm="1">
        <f t="array" ref="G60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60" cm="1">
        <f t="array" ref="H60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61" spans="1:8" x14ac:dyDescent="0.3">
      <c r="A61" t="s">
        <v>592</v>
      </c>
      <c r="B61" t="s">
        <v>593</v>
      </c>
      <c r="C61" s="1" t="s">
        <v>633</v>
      </c>
      <c r="E61" s="1">
        <v>250</v>
      </c>
      <c r="F61" cm="1">
        <f t="array" ref="F61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61" cm="1">
        <f t="array" ref="G61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61" cm="1">
        <f t="array" ref="H61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62" spans="1:8" x14ac:dyDescent="0.3">
      <c r="A62" t="s">
        <v>594</v>
      </c>
      <c r="B62" t="s">
        <v>595</v>
      </c>
      <c r="C62" s="1" t="s">
        <v>632</v>
      </c>
      <c r="E62" s="1">
        <v>250</v>
      </c>
      <c r="F62" cm="1">
        <f t="array" ref="F62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62" cm="1">
        <f t="array" ref="G62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62" cm="1">
        <f t="array" ref="H62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63" spans="1:8" x14ac:dyDescent="0.3">
      <c r="A63" t="s">
        <v>689</v>
      </c>
      <c r="B63" t="s">
        <v>690</v>
      </c>
      <c r="C63" s="1" t="s">
        <v>633</v>
      </c>
      <c r="E63" s="1">
        <v>125</v>
      </c>
      <c r="F63" cm="1">
        <f t="array" ref="F63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63" cm="1">
        <f t="array" ref="G63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63" cm="1">
        <f t="array" ref="H63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64" spans="1:8" x14ac:dyDescent="0.3">
      <c r="A64" t="s">
        <v>691</v>
      </c>
      <c r="B64" t="s">
        <v>692</v>
      </c>
      <c r="C64" s="1" t="s">
        <v>633</v>
      </c>
      <c r="E64" s="1">
        <v>125</v>
      </c>
      <c r="F64" cm="1">
        <f t="array" ref="F64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64" cm="1">
        <f t="array" ref="G64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64" cm="1">
        <f t="array" ref="H64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65" spans="1:8" x14ac:dyDescent="0.3">
      <c r="A65" t="s">
        <v>693</v>
      </c>
      <c r="B65" t="s">
        <v>694</v>
      </c>
      <c r="C65" s="1" t="s">
        <v>634</v>
      </c>
      <c r="E65" s="1">
        <v>125</v>
      </c>
      <c r="F65" cm="1">
        <f t="array" ref="F65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65" cm="1">
        <f t="array" ref="G65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65" cm="1">
        <f t="array" ref="H65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66" spans="1:8" x14ac:dyDescent="0.3">
      <c r="A66" t="s">
        <v>596</v>
      </c>
      <c r="B66" t="s">
        <v>597</v>
      </c>
      <c r="C66" s="1" t="s">
        <v>633</v>
      </c>
      <c r="E66" s="1">
        <v>250</v>
      </c>
      <c r="F66" cm="1">
        <f t="array" ref="F66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66" cm="1">
        <f t="array" ref="G66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66" cm="1">
        <f t="array" ref="H66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67" spans="1:8" x14ac:dyDescent="0.3">
      <c r="A67" t="s">
        <v>695</v>
      </c>
      <c r="B67" t="s">
        <v>598</v>
      </c>
      <c r="C67" s="1" t="s">
        <v>632</v>
      </c>
      <c r="E67" s="1">
        <v>250</v>
      </c>
      <c r="F67" cm="1">
        <f t="array" ref="F67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67" cm="1">
        <f t="array" ref="G67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67" cm="1">
        <f t="array" ref="H67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68" spans="1:8" x14ac:dyDescent="0.3">
      <c r="A68" t="s">
        <v>696</v>
      </c>
      <c r="B68" t="s">
        <v>668</v>
      </c>
      <c r="C68" s="1" t="s">
        <v>632</v>
      </c>
      <c r="E68" s="1">
        <v>125</v>
      </c>
      <c r="F68" cm="1">
        <f t="array" ref="F68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68" cm="1">
        <f t="array" ref="G68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68" cm="1">
        <f t="array" ref="H68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69" spans="1:8" x14ac:dyDescent="0.3">
      <c r="A69" t="s">
        <v>697</v>
      </c>
      <c r="B69" t="s">
        <v>698</v>
      </c>
      <c r="C69" s="1" t="s">
        <v>633</v>
      </c>
      <c r="E69" s="1">
        <v>125</v>
      </c>
      <c r="F69" cm="1">
        <f t="array" ref="F69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69" cm="1">
        <f t="array" ref="G69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69" cm="1">
        <f t="array" ref="H69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70" spans="1:8" x14ac:dyDescent="0.3">
      <c r="A70" t="s">
        <v>699</v>
      </c>
      <c r="B70" t="s">
        <v>574</v>
      </c>
      <c r="C70" s="1" t="s">
        <v>633</v>
      </c>
      <c r="E70" s="1">
        <v>125</v>
      </c>
      <c r="F70" cm="1">
        <f t="array" ref="F70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70" cm="1">
        <f t="array" ref="G70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70" cm="1">
        <f t="array" ref="H70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71" spans="1:8" x14ac:dyDescent="0.3">
      <c r="A71" t="s">
        <v>599</v>
      </c>
      <c r="B71" t="s">
        <v>600</v>
      </c>
      <c r="C71" s="1" t="s">
        <v>632</v>
      </c>
      <c r="E71" s="1">
        <v>500</v>
      </c>
      <c r="F71" cm="1">
        <f t="array" ref="F71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71" cm="1">
        <f t="array" ref="G71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71" cm="1">
        <f t="array" ref="H71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72" spans="1:8" x14ac:dyDescent="0.3">
      <c r="A72" t="s">
        <v>601</v>
      </c>
      <c r="B72" t="s">
        <v>602</v>
      </c>
      <c r="C72" s="1" t="s">
        <v>632</v>
      </c>
      <c r="E72" s="1">
        <v>250</v>
      </c>
      <c r="F72" cm="1">
        <f t="array" ref="F72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72" cm="1">
        <f t="array" ref="G72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72" cm="1">
        <f t="array" ref="H72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73" spans="1:8" x14ac:dyDescent="0.3">
      <c r="A73" t="s">
        <v>700</v>
      </c>
      <c r="B73" t="s">
        <v>701</v>
      </c>
      <c r="C73" s="1" t="s">
        <v>633</v>
      </c>
      <c r="E73" s="1">
        <v>125</v>
      </c>
      <c r="F73" cm="1">
        <f t="array" ref="F73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73" cm="1">
        <f t="array" ref="G73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73" cm="1">
        <f t="array" ref="H73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74" spans="1:8" x14ac:dyDescent="0.3">
      <c r="A74" t="s">
        <v>702</v>
      </c>
      <c r="B74" t="s">
        <v>703</v>
      </c>
      <c r="C74" s="1" t="s">
        <v>633</v>
      </c>
      <c r="E74" s="1">
        <v>125</v>
      </c>
      <c r="F74" cm="1">
        <f t="array" ref="F74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74" cm="1">
        <f t="array" ref="G74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74" cm="1">
        <f t="array" ref="H74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75" spans="1:8" x14ac:dyDescent="0.3">
      <c r="A75" t="s">
        <v>704</v>
      </c>
      <c r="B75" t="s">
        <v>705</v>
      </c>
      <c r="C75" s="1" t="s">
        <v>632</v>
      </c>
      <c r="E75" s="1">
        <v>125</v>
      </c>
      <c r="F75" cm="1">
        <f t="array" ref="F75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75" cm="1">
        <f t="array" ref="G75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75" cm="1">
        <f t="array" ref="H75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76" spans="1:8" x14ac:dyDescent="0.3">
      <c r="A76" t="s">
        <v>706</v>
      </c>
      <c r="B76" t="s">
        <v>603</v>
      </c>
      <c r="C76" s="1" t="s">
        <v>632</v>
      </c>
      <c r="E76" s="1">
        <v>1000</v>
      </c>
      <c r="F76" cm="1">
        <f t="array" ref="F76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76" cm="1">
        <f t="array" ref="G76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76" cm="1">
        <f t="array" ref="H76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77" spans="1:8" x14ac:dyDescent="0.3">
      <c r="A77" t="s">
        <v>707</v>
      </c>
      <c r="B77" t="s">
        <v>708</v>
      </c>
      <c r="C77" s="1" t="s">
        <v>632</v>
      </c>
      <c r="E77" s="1">
        <v>125</v>
      </c>
      <c r="F77" cm="1">
        <f t="array" ref="F77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77" cm="1">
        <f t="array" ref="G77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77" cm="1">
        <f t="array" ref="H77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78" spans="1:8" x14ac:dyDescent="0.3">
      <c r="A78" t="s">
        <v>604</v>
      </c>
      <c r="B78" t="s">
        <v>605</v>
      </c>
      <c r="C78" s="1" t="s">
        <v>632</v>
      </c>
      <c r="E78" s="1">
        <v>1000</v>
      </c>
      <c r="F78" cm="1">
        <f t="array" ref="F78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78" cm="1">
        <f t="array" ref="G78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78" cm="1">
        <f t="array" ref="H78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79" spans="1:8" x14ac:dyDescent="0.3">
      <c r="A79" t="s">
        <v>606</v>
      </c>
      <c r="B79" t="s">
        <v>607</v>
      </c>
      <c r="C79" s="1" t="s">
        <v>632</v>
      </c>
      <c r="E79" s="1">
        <v>250</v>
      </c>
      <c r="F79" cm="1">
        <f t="array" ref="F79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79" cm="1">
        <f t="array" ref="G79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79" cm="1">
        <f t="array" ref="H79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80" spans="1:8" x14ac:dyDescent="0.3">
      <c r="A80" t="s">
        <v>608</v>
      </c>
      <c r="B80" t="s">
        <v>609</v>
      </c>
      <c r="C80" s="1" t="s">
        <v>632</v>
      </c>
      <c r="E80" s="1" t="s">
        <v>682</v>
      </c>
      <c r="F80" cm="1">
        <f t="array" ref="F80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80" cm="1">
        <f t="array" ref="G80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80" cm="1">
        <f t="array" ref="H80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81" spans="1:8" x14ac:dyDescent="0.3">
      <c r="A81" t="s">
        <v>709</v>
      </c>
      <c r="B81" t="s">
        <v>610</v>
      </c>
      <c r="C81" s="1" t="s">
        <v>632</v>
      </c>
      <c r="E81" s="1">
        <v>500</v>
      </c>
      <c r="F81" cm="1">
        <f t="array" ref="F81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81" cm="1">
        <f t="array" ref="G81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81" cm="1">
        <f t="array" ref="H81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82" spans="1:8" x14ac:dyDescent="0.3">
      <c r="A82" t="s">
        <v>611</v>
      </c>
      <c r="B82" t="s">
        <v>710</v>
      </c>
      <c r="C82" s="1" t="s">
        <v>632</v>
      </c>
      <c r="E82" s="1">
        <v>250</v>
      </c>
      <c r="F82" cm="1">
        <f t="array" ref="F82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82" cm="1">
        <f t="array" ref="G82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82" cm="1">
        <f t="array" ref="H82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83" spans="1:8" x14ac:dyDescent="0.3">
      <c r="A83" t="s">
        <v>612</v>
      </c>
      <c r="B83" t="s">
        <v>613</v>
      </c>
      <c r="C83" s="1" t="s">
        <v>632</v>
      </c>
      <c r="D83" s="1" t="s">
        <v>631</v>
      </c>
      <c r="E83" s="1">
        <v>250</v>
      </c>
      <c r="F83" cm="1">
        <f t="array" ref="F83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83" cm="1">
        <f t="array" ref="G83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83" cm="1">
        <f t="array" ref="H83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84" spans="1:8" x14ac:dyDescent="0.3">
      <c r="A84" t="s">
        <v>614</v>
      </c>
      <c r="B84" t="s">
        <v>615</v>
      </c>
      <c r="C84" s="1" t="s">
        <v>632</v>
      </c>
      <c r="E84" s="1">
        <v>250</v>
      </c>
      <c r="F84" cm="1">
        <f t="array" ref="F84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84" cm="1">
        <f t="array" ref="G84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84" cm="1">
        <f t="array" ref="H84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85" spans="1:8" x14ac:dyDescent="0.3">
      <c r="A85" t="s">
        <v>616</v>
      </c>
      <c r="B85" t="s">
        <v>617</v>
      </c>
      <c r="C85" s="1" t="s">
        <v>632</v>
      </c>
      <c r="E85" s="1">
        <v>1000</v>
      </c>
      <c r="F85" cm="1">
        <f t="array" ref="F85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85" cm="1">
        <f t="array" ref="G85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85" cm="1">
        <f t="array" ref="H85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86" spans="1:8" x14ac:dyDescent="0.3">
      <c r="A86" t="s">
        <v>618</v>
      </c>
      <c r="B86" t="s">
        <v>619</v>
      </c>
      <c r="C86" s="1" t="s">
        <v>632</v>
      </c>
      <c r="E86" s="1">
        <v>1000</v>
      </c>
      <c r="F86" cm="1">
        <f t="array" ref="F86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86" cm="1">
        <f t="array" ref="G86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86" cm="1">
        <f t="array" ref="H86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87" spans="1:8" x14ac:dyDescent="0.3">
      <c r="A87" t="s">
        <v>620</v>
      </c>
      <c r="B87" t="s">
        <v>621</v>
      </c>
      <c r="C87" s="1" t="s">
        <v>632</v>
      </c>
      <c r="E87" s="1">
        <v>500</v>
      </c>
      <c r="F87" cm="1">
        <f t="array" ref="F87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87" cm="1">
        <f t="array" ref="G87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87" cm="1">
        <f t="array" ref="H87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88" spans="1:8" x14ac:dyDescent="0.3">
      <c r="A88" t="s">
        <v>622</v>
      </c>
      <c r="B88" t="s">
        <v>623</v>
      </c>
      <c r="C88" s="1" t="s">
        <v>632</v>
      </c>
      <c r="E88" s="1">
        <v>250</v>
      </c>
      <c r="F88" cm="1">
        <f t="array" ref="F88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88" cm="1">
        <f t="array" ref="G88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88" cm="1">
        <f t="array" ref="H88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89" spans="1:8" x14ac:dyDescent="0.3">
      <c r="A89" t="s">
        <v>711</v>
      </c>
      <c r="B89" t="s">
        <v>624</v>
      </c>
      <c r="C89" s="1" t="s">
        <v>632</v>
      </c>
      <c r="E89" s="1">
        <v>500</v>
      </c>
      <c r="F89" cm="1">
        <f t="array" ref="F89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89" cm="1">
        <f t="array" ref="G89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89" cm="1">
        <f t="array" ref="H89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90" spans="1:8" x14ac:dyDescent="0.3">
      <c r="A90" t="s">
        <v>625</v>
      </c>
      <c r="B90" t="s">
        <v>626</v>
      </c>
      <c r="C90" s="1" t="s">
        <v>632</v>
      </c>
      <c r="E90" s="1">
        <v>250</v>
      </c>
      <c r="F90" cm="1">
        <f t="array" ref="F90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90" cm="1">
        <f t="array" ref="G90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90" cm="1">
        <f t="array" ref="H90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91" spans="1:8" x14ac:dyDescent="0.3">
      <c r="A91" t="s">
        <v>627</v>
      </c>
      <c r="B91" t="s">
        <v>628</v>
      </c>
      <c r="C91" s="1" t="s">
        <v>632</v>
      </c>
      <c r="E91" s="1">
        <v>250</v>
      </c>
      <c r="F91" cm="1">
        <f t="array" ref="F91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91" cm="1">
        <f t="array" ref="G91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91" cm="1">
        <f t="array" ref="H91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92" spans="1:8" x14ac:dyDescent="0.3">
      <c r="A92" t="s">
        <v>712</v>
      </c>
      <c r="B92" t="s">
        <v>629</v>
      </c>
      <c r="C92" s="1" t="s">
        <v>632</v>
      </c>
      <c r="E92" s="1">
        <v>250</v>
      </c>
      <c r="F92" cm="1">
        <f t="array" ref="F92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92" cm="1">
        <f t="array" ref="G92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92" cm="1">
        <f t="array" ref="H92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  <row r="93" spans="1:8" x14ac:dyDescent="0.3">
      <c r="A93" t="s">
        <v>713</v>
      </c>
      <c r="B93" t="s">
        <v>630</v>
      </c>
      <c r="C93" s="1" t="s">
        <v>632</v>
      </c>
      <c r="D93" s="1" t="s">
        <v>631</v>
      </c>
      <c r="E93" s="1" t="s">
        <v>714</v>
      </c>
      <c r="F93" cm="1">
        <f t="array" ref="F93">IFERROR(SUM(_xlfn._xlws.FILTER(tblMatchs[AcesReels],(tblMatchs[Tournoi]=tblTournois[[#This Row],[Tournoi]])*(tblMatchs[Année]=2026)))/SUM(_xlfn._xlws.FILTER(tblMatchs[AcesAttendus],(tblMatchs[Tournoi]=tblTournois[[#This Row],[Tournoi]])*(tblMatchs[Année]=2026))),1)</f>
        <v>1</v>
      </c>
      <c r="G93" cm="1">
        <f t="array" ref="G93">IFERROR(SUM(_xlfn._xlws.FILTER(tblMatchs[AcesReels],(tblMatchs[Tournoi]=tblTournois[[#This Row],[Tournoi]])*(tblMatchs[Année]=2027)))/SUM(_xlfn._xlws.FILTER(tblMatchs[AcesAttendus],(tblMatchs[Tournoi]=tblTournois[[#This Row],[Tournoi]])*(tblMatchs[Année]=2027))),1)</f>
        <v>1</v>
      </c>
      <c r="H93" cm="1">
        <f t="array" ref="H93">IFERROR(SUM(_xlfn._xlws.FILTER(tblMatchs[AcesReels],(tblMatchs[Tournoi]=tblTournois[[#This Row],[Tournoi]])*(tblMatchs[Année]=2028)))/SUM(_xlfn._xlws.FILTER(tblMatchs[AcesAttendus],(tblMatchs[Tournoi]=tblTournois[[#This Row],[Tournoi]])*(tblMatchs[Année]=2028))),1)</f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E1819-6666-415A-B65F-08B8DB7FC667}">
  <dimension ref="A1:M2"/>
  <sheetViews>
    <sheetView workbookViewId="0">
      <selection activeCell="G12" sqref="G12"/>
    </sheetView>
  </sheetViews>
  <sheetFormatPr baseColWidth="10" defaultRowHeight="14.4" x14ac:dyDescent="0.3"/>
  <cols>
    <col min="9" max="10" width="13.77734375" customWidth="1"/>
    <col min="11" max="11" width="13.33203125" customWidth="1"/>
  </cols>
  <sheetData>
    <row r="1" spans="1:13" x14ac:dyDescent="0.3">
      <c r="A1" t="s">
        <v>2</v>
      </c>
      <c r="B1" t="s">
        <v>1</v>
      </c>
      <c r="C1" t="s">
        <v>3</v>
      </c>
      <c r="D1" t="s">
        <v>717</v>
      </c>
      <c r="E1" t="s">
        <v>27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</row>
    <row r="2" spans="1:13" x14ac:dyDescent="0.3">
      <c r="G2" t="e">
        <f>IF(tblPrediction[[#This Row],[Surface]]="Terre",VLOOKUP(tblPrediction[[#This Row],[JoueuseA]],tblJoueuses[],3,FALSE),VLOOKUP(tblPrediction[[#This Row],[JoueuseA]],tblJoueuses[],2,FALSE))</f>
        <v>#N/A</v>
      </c>
      <c r="H2" t="e">
        <f>IF(tblPrediction[[#This Row],[Surface]]="Terre",VLOOKUP(tblPrediction[[#This Row],[JoueuseB]],tblJoueuses[],3,FALSE),VLOOKUP(tblPrediction[[#This Row],[JoueuseB]],tblJoueuses[],2,FALSE))</f>
        <v>#N/A</v>
      </c>
      <c r="I2" t="e">
        <f>IF(tblPrediction[[#This Row],[Surface]]="Terre",VLOOKUP(tblPrediction[[#This Row],[JoueuseA]],tblJoueuses[],5,FALSE),VLOOKUP(tblPrediction[[#This Row],[JoueuseA]],tblJoueuses[],4,FALSE))</f>
        <v>#N/A</v>
      </c>
      <c r="J2" t="e">
        <f>IF(tblPrediction[[#This Row],[Surface]]="Terre",VLOOKUP(tblPrediction[[#This Row],[JoueuseB]],tblJoueuses[],5,FALSE),VLOOKUP(tblPrediction[[#This Row],[JoueuseB]],tblJoueuses[],4,FALSE))</f>
        <v>#N/A</v>
      </c>
      <c r="K2">
        <f>IFERROR(VLOOKUP(tblPrediction[[#This Row],[Tournoi]],tblTournois[],IF(tblPrediction[[#This Row],[Année]]=2026,6,IF(tblPrediction[[#This Row],[Année]]=2027,7,IF(tblPrediction[[#This Row],[Année]]=2028,8,""))),FALSE),1)</f>
        <v>1</v>
      </c>
      <c r="L2" t="e">
        <f>tblPrediction[[#This Row],[SetsPrevus]]*tblPrediction[[#This Row],[MoyA]]*tblPrediction[[#This Row],[CoeffRetourA]]*tblPrediction[[#This Row],[CoeffTournoi]]</f>
        <v>#N/A</v>
      </c>
      <c r="M2" t="e">
        <f>tblPrediction[[#This Row],[SetsPrevus]]*tblPrediction[[#This Row],[MoyB]]*tblPrediction[[#This Row],[CoeffRetourB]]*tblPrediction[[#This Row],[CoeffTournoi]]</f>
        <v>#N/A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Matchs</vt:lpstr>
      <vt:lpstr>Joueuses</vt:lpstr>
      <vt:lpstr>Tournois</vt:lpstr>
      <vt:lpstr>Prediction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Cadet</dc:creator>
  <cp:lastModifiedBy>Maxime Cadet</cp:lastModifiedBy>
  <dcterms:created xsi:type="dcterms:W3CDTF">2026-07-08T14:53:03Z</dcterms:created>
  <dcterms:modified xsi:type="dcterms:W3CDTF">2026-07-08T18:34:52Z</dcterms:modified>
</cp:coreProperties>
</file>