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Utilisateurs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l="1"/>
  <c r="M21" i="1"/>
  <c r="L21" i="1"/>
  <c r="K213" i="1"/>
  <c r="K189" i="1"/>
  <c r="K165" i="1"/>
  <c r="K141" i="1"/>
  <c r="K117" i="1"/>
  <c r="K93" i="1"/>
  <c r="K69" i="1"/>
  <c r="K45" i="1"/>
  <c r="K21" i="1"/>
  <c r="J18" i="1"/>
  <c r="J213" i="1"/>
  <c r="J212" i="1"/>
  <c r="J211" i="1"/>
  <c r="J210" i="1"/>
  <c r="J189" i="1"/>
  <c r="J188" i="1"/>
  <c r="J187" i="1"/>
  <c r="J186" i="1"/>
  <c r="J165" i="1"/>
  <c r="J164" i="1"/>
  <c r="J163" i="1"/>
  <c r="J162" i="1"/>
  <c r="J141" i="1"/>
  <c r="J140" i="1"/>
  <c r="J139" i="1"/>
  <c r="J138" i="1"/>
  <c r="J117" i="1"/>
  <c r="J116" i="1"/>
  <c r="J115" i="1"/>
  <c r="J114" i="1"/>
  <c r="J93" i="1"/>
  <c r="J92" i="1"/>
  <c r="J91" i="1"/>
  <c r="J90" i="1"/>
  <c r="J69" i="1"/>
  <c r="J68" i="1"/>
  <c r="J67" i="1"/>
  <c r="J66" i="1"/>
  <c r="J45" i="1"/>
  <c r="J44" i="1"/>
  <c r="J43" i="1"/>
  <c r="J42" i="1"/>
  <c r="J21" i="1"/>
  <c r="J20" i="1"/>
  <c r="J19" i="1"/>
  <c r="M18" i="1" s="1"/>
  <c r="J134" i="1"/>
  <c r="J182" i="1"/>
  <c r="J206" i="1"/>
  <c r="J158" i="1"/>
  <c r="J110" i="1"/>
  <c r="J86" i="1"/>
  <c r="J62" i="1"/>
  <c r="J38" i="1"/>
  <c r="J14" i="1"/>
  <c r="L16" i="1"/>
  <c r="L17" i="1"/>
  <c r="K14" i="1"/>
  <c r="L15" i="1" s="1"/>
  <c r="K13" i="1"/>
  <c r="K12" i="1"/>
  <c r="K11" i="1"/>
  <c r="K10" i="1"/>
  <c r="K9" i="1"/>
  <c r="K8" i="1"/>
  <c r="K7" i="1"/>
  <c r="K6" i="1"/>
  <c r="K5" i="1"/>
  <c r="K4" i="1"/>
  <c r="K3" i="1"/>
  <c r="K2" i="1"/>
  <c r="L13" i="1" l="1"/>
  <c r="L12" i="1"/>
  <c r="L8" i="1"/>
  <c r="L4" i="1"/>
  <c r="L9" i="1"/>
  <c r="M9" i="1" s="1"/>
  <c r="M4" i="1"/>
  <c r="L11" i="1"/>
  <c r="M11" i="1" s="1"/>
  <c r="L7" i="1"/>
  <c r="M7" i="1" s="1"/>
  <c r="L3" i="1"/>
  <c r="M3" i="1" s="1"/>
  <c r="L2" i="1"/>
  <c r="L5" i="1"/>
  <c r="M8" i="1"/>
  <c r="L14" i="1"/>
  <c r="L10" i="1"/>
  <c r="M10" i="1" s="1"/>
  <c r="L6" i="1"/>
  <c r="M6" i="1" s="1"/>
  <c r="M12" i="1"/>
  <c r="M5" i="1"/>
  <c r="M13" i="1"/>
</calcChain>
</file>

<file path=xl/comments1.xml><?xml version="1.0" encoding="utf-8"?>
<comments xmlns="http://schemas.openxmlformats.org/spreadsheetml/2006/main">
  <authors>
    <author>Nicolas Marusczak</author>
  </authors>
  <commentList>
    <comment ref="L2" authorId="0" shapeId="0">
      <text>
        <r>
          <rPr>
            <sz val="9"/>
            <color indexed="81"/>
            <rFont val="Tahoma"/>
            <charset val="1"/>
          </rPr>
          <t xml:space="preserve">
j'aimerai appliqué cette formule sur l'ensemble de la feuille de calcul sachant que : 
-a chaque ligne ou il y a le "flag 0", il faut que la valeur dans la colonne L correspond a la formule suivante :  K2-K$14*0.7/5.6
-EN fait, il y a une serie de 12 "flag 0" suivi d'e 3 "flag 1". et les 12 "flag 0" dependent du flag 1 suivant. 
-En fait il faut repeter ce calcul mais en prenant en compte qu'un bloc correspond par exemple a 12 "flag 0" et 1 "flag 1"
-Aussi, quand il y a le premier "flag 3", il faut que la colonne L correspondent a l'addition entre la valeur del a colonne K  + la valeur de la colonne K du premier "flag 1" 
-Est ce possible de mettre tout cela dans une formule ?</t>
        </r>
      </text>
    </comment>
  </commentList>
</comments>
</file>

<file path=xl/sharedStrings.xml><?xml version="1.0" encoding="utf-8"?>
<sst xmlns="http://schemas.openxmlformats.org/spreadsheetml/2006/main" count="1" uniqueCount="1">
  <si>
    <t>flag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</si>
</sst>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2" fontId="0" fillId="0" borderId="0" xfId="0" applyNumberFormat="1" applyBorder="1" applyAlignment="1">
      <alignment horizontal="center" vertical="center" wrapText="1"/>
    </xf>
    <xf numFmtId="2" fontId="0" fillId="0" borderId="0" xfId="0" applyNumberFormat="1" applyFill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M215"/>
  <sheetViews>
    <sheetView tabSelected="1" zoomScale="85" zoomScaleNormal="85" workbookViewId="0">
      <selection activeCell="L1" sqref="L1"/>
    </sheetView>
  </sheetViews>
  <sheetFormatPr baseColWidth="10" defaultRowHeight="15" x14ac:dyDescent="0.25"/>
  <cols>
    <col min="1" max="16384" width="11.42578125" style="1"/>
  </cols>
  <sheetData>
    <row r="1" spans="2:13" ht="30" customHeight="1" x14ac:dyDescent="0.25">
      <c r="B1" s="11" t="s">
        <v>0</v>
      </c>
      <c r="C1" s="6"/>
      <c r="D1" s="6"/>
      <c r="E1" s="6"/>
      <c r="F1" s="6"/>
      <c r="G1" s="6"/>
      <c r="H1" s="6"/>
      <c r="I1" s="6"/>
      <c r="J1" s="6"/>
      <c r="K1" s="6"/>
      <c r="L1" s="6"/>
    </row>
    <row r="2" spans="2:13" x14ac:dyDescent="0.25">
      <c r="B2" s="1">
        <v>0</v>
      </c>
      <c r="C2" s="2">
        <v>300</v>
      </c>
      <c r="D2" s="2">
        <v>3.51</v>
      </c>
      <c r="E2" s="2">
        <v>0.16</v>
      </c>
      <c r="F2" s="2">
        <v>5.6000000000000001E-2</v>
      </c>
      <c r="G2" s="2">
        <v>0.17100000000000001</v>
      </c>
      <c r="H2" s="3">
        <v>28326</v>
      </c>
      <c r="I2" s="2">
        <v>2.0169999999999999</v>
      </c>
      <c r="K2" s="4">
        <f>I2*D2</f>
        <v>7.0796699999999992</v>
      </c>
      <c r="L2" s="5">
        <f>IF(K2,K2-K$14*0.7/5.6,NA())</f>
        <v>5.8169819999999994</v>
      </c>
      <c r="M2" s="2">
        <f>L2/D2</f>
        <v>1.657259829059829</v>
      </c>
    </row>
    <row r="3" spans="2:13" x14ac:dyDescent="0.25">
      <c r="B3" s="1">
        <v>0</v>
      </c>
      <c r="C3" s="2">
        <v>300</v>
      </c>
      <c r="D3" s="2">
        <v>3.51</v>
      </c>
      <c r="E3" s="2">
        <v>0.16</v>
      </c>
      <c r="F3" s="2">
        <v>8.5000000000000006E-2</v>
      </c>
      <c r="G3" s="2">
        <v>0.17</v>
      </c>
      <c r="H3" s="3">
        <v>29401</v>
      </c>
      <c r="I3" s="2">
        <v>2.0720000000000001</v>
      </c>
      <c r="K3" s="4">
        <f t="shared" ref="K3:K14" si="0">I3*D3</f>
        <v>7.2727199999999996</v>
      </c>
      <c r="L3" s="5">
        <f t="shared" ref="L3:L22" si="1">IF(K3,K3-K$14*0.7/5.6,NA())</f>
        <v>6.0100319999999998</v>
      </c>
      <c r="M3" s="2">
        <f t="shared" ref="M2:M13" si="2">L3/D3</f>
        <v>1.7122598290598292</v>
      </c>
    </row>
    <row r="4" spans="2:13" x14ac:dyDescent="0.25">
      <c r="B4" s="1">
        <v>0</v>
      </c>
      <c r="C4" s="2">
        <v>300</v>
      </c>
      <c r="D4" s="2">
        <v>3.51</v>
      </c>
      <c r="E4" s="2">
        <v>0.16</v>
      </c>
      <c r="F4" s="2">
        <v>3.5999999999999997E-2</v>
      </c>
      <c r="G4" s="2">
        <v>0.17</v>
      </c>
      <c r="H4" s="3">
        <v>29095</v>
      </c>
      <c r="I4" s="2">
        <v>2.0699999999999998</v>
      </c>
      <c r="K4" s="4">
        <f t="shared" si="0"/>
        <v>7.2656999999999989</v>
      </c>
      <c r="L4" s="5">
        <f t="shared" si="1"/>
        <v>6.0030119999999991</v>
      </c>
      <c r="M4" s="2">
        <f t="shared" si="2"/>
        <v>1.710259829059829</v>
      </c>
    </row>
    <row r="5" spans="2:13" x14ac:dyDescent="0.25">
      <c r="B5" s="1">
        <v>0</v>
      </c>
      <c r="C5" s="2">
        <v>300</v>
      </c>
      <c r="D5" s="2">
        <v>3.51</v>
      </c>
      <c r="E5" s="2">
        <v>0.16</v>
      </c>
      <c r="F5" s="2">
        <v>7.8E-2</v>
      </c>
      <c r="G5" s="2">
        <v>0.16900000000000001</v>
      </c>
      <c r="H5" s="3">
        <v>28056</v>
      </c>
      <c r="I5" s="2">
        <v>1.978</v>
      </c>
      <c r="K5" s="4">
        <f t="shared" si="0"/>
        <v>6.94278</v>
      </c>
      <c r="L5" s="5">
        <f t="shared" si="1"/>
        <v>5.6800920000000001</v>
      </c>
      <c r="M5" s="2">
        <f t="shared" si="2"/>
        <v>1.6182598290598291</v>
      </c>
    </row>
    <row r="6" spans="2:13" x14ac:dyDescent="0.25">
      <c r="B6" s="1">
        <v>0</v>
      </c>
      <c r="C6" s="2">
        <v>300</v>
      </c>
      <c r="D6" s="2">
        <v>3.51</v>
      </c>
      <c r="E6" s="2">
        <v>0.16</v>
      </c>
      <c r="F6" s="2">
        <v>3.5999999999999997E-2</v>
      </c>
      <c r="G6" s="2">
        <v>0.17</v>
      </c>
      <c r="H6" s="3">
        <v>29044</v>
      </c>
      <c r="I6" s="2">
        <v>2.0670000000000002</v>
      </c>
      <c r="K6" s="4">
        <f t="shared" si="0"/>
        <v>7.2551700000000006</v>
      </c>
      <c r="L6" s="5">
        <f t="shared" si="1"/>
        <v>5.9924820000000008</v>
      </c>
      <c r="M6" s="2">
        <f t="shared" si="2"/>
        <v>1.7072598290598293</v>
      </c>
    </row>
    <row r="7" spans="2:13" x14ac:dyDescent="0.25">
      <c r="B7" s="1">
        <v>0</v>
      </c>
      <c r="C7" s="2">
        <v>300</v>
      </c>
      <c r="D7" s="2">
        <v>3.51</v>
      </c>
      <c r="E7" s="2">
        <v>0.16</v>
      </c>
      <c r="F7" s="2">
        <v>6.4000000000000001E-2</v>
      </c>
      <c r="G7" s="2">
        <v>0.17</v>
      </c>
      <c r="H7" s="3">
        <v>30236</v>
      </c>
      <c r="I7" s="2">
        <v>2.1309999999999998</v>
      </c>
      <c r="K7" s="4">
        <f t="shared" si="0"/>
        <v>7.4798099999999987</v>
      </c>
      <c r="L7" s="5">
        <f t="shared" si="1"/>
        <v>6.2171219999999989</v>
      </c>
      <c r="M7" s="2">
        <f t="shared" si="2"/>
        <v>1.7712598290598289</v>
      </c>
    </row>
    <row r="8" spans="2:13" x14ac:dyDescent="0.25">
      <c r="B8" s="1">
        <v>0</v>
      </c>
      <c r="C8" s="2">
        <v>300</v>
      </c>
      <c r="D8" s="2">
        <v>3.51</v>
      </c>
      <c r="E8" s="2">
        <v>0.16</v>
      </c>
      <c r="F8" s="2">
        <v>5.3999999999999999E-2</v>
      </c>
      <c r="G8" s="2">
        <v>0.17100000000000001</v>
      </c>
      <c r="H8" s="3">
        <v>29505</v>
      </c>
      <c r="I8" s="2">
        <v>2.1</v>
      </c>
      <c r="K8" s="4">
        <f t="shared" si="0"/>
        <v>7.3709999999999996</v>
      </c>
      <c r="L8" s="5">
        <f t="shared" si="1"/>
        <v>6.1083119999999997</v>
      </c>
      <c r="M8" s="2">
        <f t="shared" si="2"/>
        <v>1.740259829059829</v>
      </c>
    </row>
    <row r="9" spans="2:13" x14ac:dyDescent="0.25">
      <c r="B9" s="1">
        <v>0</v>
      </c>
      <c r="C9" s="2">
        <v>300</v>
      </c>
      <c r="D9" s="2">
        <v>3.51</v>
      </c>
      <c r="E9" s="2">
        <v>0.16</v>
      </c>
      <c r="F9" s="2">
        <v>3.6999999999999998E-2</v>
      </c>
      <c r="G9" s="2">
        <v>0.17</v>
      </c>
      <c r="H9" s="3">
        <v>28928</v>
      </c>
      <c r="I9" s="2">
        <v>2.0379999999999998</v>
      </c>
      <c r="K9" s="4">
        <f t="shared" si="0"/>
        <v>7.1533799999999985</v>
      </c>
      <c r="L9" s="5">
        <f t="shared" si="1"/>
        <v>5.8906919999999987</v>
      </c>
      <c r="M9" s="2">
        <f t="shared" si="2"/>
        <v>1.6782598290598287</v>
      </c>
    </row>
    <row r="10" spans="2:13" x14ac:dyDescent="0.25">
      <c r="B10" s="1">
        <v>0</v>
      </c>
      <c r="C10" s="2">
        <v>300</v>
      </c>
      <c r="D10" s="2">
        <v>3.51</v>
      </c>
      <c r="E10" s="2">
        <v>0.16</v>
      </c>
      <c r="F10" s="2">
        <v>4.9000000000000002E-2</v>
      </c>
      <c r="G10" s="2">
        <v>0.17100000000000001</v>
      </c>
      <c r="H10" s="3">
        <v>28473</v>
      </c>
      <c r="I10" s="2">
        <v>2.0270000000000001</v>
      </c>
      <c r="K10" s="4">
        <f t="shared" si="0"/>
        <v>7.11477</v>
      </c>
      <c r="L10" s="5">
        <f t="shared" si="1"/>
        <v>5.8520820000000002</v>
      </c>
      <c r="M10" s="2">
        <f t="shared" si="2"/>
        <v>1.6672598290598293</v>
      </c>
    </row>
    <row r="11" spans="2:13" x14ac:dyDescent="0.25">
      <c r="B11" s="1">
        <v>0</v>
      </c>
      <c r="C11" s="2">
        <v>300</v>
      </c>
      <c r="D11" s="2">
        <v>3.51</v>
      </c>
      <c r="E11" s="2">
        <v>0.16</v>
      </c>
      <c r="F11" s="2">
        <v>4.1000000000000002E-2</v>
      </c>
      <c r="G11" s="2">
        <v>0.17</v>
      </c>
      <c r="H11" s="3">
        <v>31785</v>
      </c>
      <c r="I11" s="2">
        <v>2.2400000000000002</v>
      </c>
      <c r="K11" s="4">
        <f t="shared" si="0"/>
        <v>7.8624000000000001</v>
      </c>
      <c r="L11" s="5">
        <f t="shared" si="1"/>
        <v>6.5997120000000002</v>
      </c>
      <c r="M11" s="2">
        <f t="shared" si="2"/>
        <v>1.8802598290598291</v>
      </c>
    </row>
    <row r="12" spans="2:13" x14ac:dyDescent="0.25">
      <c r="B12" s="1">
        <v>0</v>
      </c>
      <c r="C12" s="2">
        <v>300</v>
      </c>
      <c r="D12" s="2">
        <v>3.51</v>
      </c>
      <c r="E12" s="2">
        <v>0.16</v>
      </c>
      <c r="F12" s="2">
        <v>4.8000000000000001E-2</v>
      </c>
      <c r="G12" s="2">
        <v>0.17100000000000001</v>
      </c>
      <c r="H12" s="3">
        <v>30760</v>
      </c>
      <c r="I12" s="2">
        <v>2.1890000000000001</v>
      </c>
      <c r="K12" s="4">
        <f t="shared" si="0"/>
        <v>7.6833900000000002</v>
      </c>
      <c r="L12" s="5">
        <f t="shared" si="1"/>
        <v>6.4207020000000004</v>
      </c>
      <c r="M12" s="2">
        <f t="shared" si="2"/>
        <v>1.8292598290598292</v>
      </c>
    </row>
    <row r="13" spans="2:13" x14ac:dyDescent="0.25">
      <c r="B13" s="1">
        <v>0</v>
      </c>
      <c r="C13" s="2">
        <v>300</v>
      </c>
      <c r="D13" s="2">
        <v>3.51</v>
      </c>
      <c r="E13" s="2">
        <v>0.16</v>
      </c>
      <c r="F13" s="2">
        <v>5.3999999999999999E-2</v>
      </c>
      <c r="G13" s="2">
        <v>0.17</v>
      </c>
      <c r="H13" s="3">
        <v>30481</v>
      </c>
      <c r="I13" s="2">
        <v>2.1480000000000001</v>
      </c>
      <c r="K13" s="4">
        <f t="shared" si="0"/>
        <v>7.5394800000000002</v>
      </c>
      <c r="L13" s="5">
        <f t="shared" si="1"/>
        <v>6.2767920000000004</v>
      </c>
      <c r="M13" s="2">
        <f t="shared" si="2"/>
        <v>1.7882598290598293</v>
      </c>
    </row>
    <row r="14" spans="2:13" x14ac:dyDescent="0.25">
      <c r="B14" s="1">
        <v>1</v>
      </c>
      <c r="C14" s="2">
        <v>300</v>
      </c>
      <c r="D14" s="2">
        <v>3.51</v>
      </c>
      <c r="E14" s="2">
        <v>0.16</v>
      </c>
      <c r="F14" s="2">
        <v>4.7E-2</v>
      </c>
      <c r="G14" s="2">
        <v>0.17699999999999999</v>
      </c>
      <c r="H14" s="3">
        <v>51026</v>
      </c>
      <c r="I14" s="2">
        <v>33.872999999999998</v>
      </c>
      <c r="J14" s="2">
        <f>I14-I17</f>
        <v>30.063999999999997</v>
      </c>
      <c r="K14" s="4">
        <f>J14*5.6*60/1000</f>
        <v>10.101503999999997</v>
      </c>
      <c r="L14" s="5">
        <f t="shared" si="1"/>
        <v>8.8388159999999978</v>
      </c>
    </row>
    <row r="15" spans="2:13" x14ac:dyDescent="0.25">
      <c r="B15" s="1">
        <v>1</v>
      </c>
      <c r="C15" s="2">
        <v>300</v>
      </c>
      <c r="D15" s="2">
        <v>3.51</v>
      </c>
      <c r="E15" s="2">
        <v>0.16</v>
      </c>
      <c r="F15" s="2">
        <v>4.8000000000000001E-2</v>
      </c>
      <c r="G15" s="2">
        <v>0.16800000000000001</v>
      </c>
      <c r="H15" s="3">
        <v>24690</v>
      </c>
      <c r="I15" s="2">
        <v>16.236999999999998</v>
      </c>
      <c r="J15" s="2"/>
      <c r="L15" s="5" t="e">
        <f>IF(K15-K$14*0.7/5.6,NA())</f>
        <v>#N/A</v>
      </c>
    </row>
    <row r="16" spans="2:13" x14ac:dyDescent="0.25">
      <c r="B16" s="1">
        <v>1</v>
      </c>
      <c r="C16" s="2">
        <v>300</v>
      </c>
      <c r="D16" s="2">
        <v>3.51</v>
      </c>
      <c r="E16" s="2">
        <v>0.16</v>
      </c>
      <c r="F16" s="2">
        <v>4.2000000000000003E-2</v>
      </c>
      <c r="G16" s="2">
        <v>0.16400000000000001</v>
      </c>
      <c r="H16" s="3">
        <v>10085</v>
      </c>
      <c r="I16" s="2">
        <v>6.6989999999999998</v>
      </c>
      <c r="J16" s="2"/>
      <c r="L16" s="5" t="e">
        <f t="shared" si="1"/>
        <v>#N/A</v>
      </c>
    </row>
    <row r="17" spans="2:13" x14ac:dyDescent="0.25">
      <c r="B17" s="1">
        <v>2</v>
      </c>
      <c r="C17" s="2">
        <v>300</v>
      </c>
      <c r="D17" s="2">
        <v>3.51</v>
      </c>
      <c r="E17" s="2">
        <v>0.16</v>
      </c>
      <c r="F17" s="2">
        <v>5.3999999999999999E-2</v>
      </c>
      <c r="G17" s="2">
        <v>0.16300000000000001</v>
      </c>
      <c r="H17" s="3">
        <v>5791</v>
      </c>
      <c r="I17" s="2">
        <v>3.8090000000000002</v>
      </c>
      <c r="L17" s="5" t="e">
        <f t="shared" si="1"/>
        <v>#N/A</v>
      </c>
    </row>
    <row r="18" spans="2:13" x14ac:dyDescent="0.25">
      <c r="B18" s="1">
        <v>2</v>
      </c>
      <c r="C18" s="2">
        <v>300</v>
      </c>
      <c r="D18" s="2">
        <v>3.51</v>
      </c>
      <c r="E18" s="2">
        <v>0.16</v>
      </c>
      <c r="F18" s="2">
        <v>7.6999999999999999E-2</v>
      </c>
      <c r="G18" s="2">
        <v>0.16800000000000001</v>
      </c>
      <c r="H18" s="3">
        <v>23081</v>
      </c>
      <c r="I18" s="2">
        <v>15.327999999999999</v>
      </c>
      <c r="J18" s="2">
        <f>I18-I17</f>
        <v>11.518999999999998</v>
      </c>
      <c r="M18" s="2">
        <f>J18+J19</f>
        <v>11.608999999999998</v>
      </c>
    </row>
    <row r="19" spans="2:13" x14ac:dyDescent="0.25">
      <c r="B19" s="1">
        <v>2</v>
      </c>
      <c r="C19" s="2">
        <v>300</v>
      </c>
      <c r="D19" s="2">
        <v>3.51</v>
      </c>
      <c r="E19" s="2">
        <v>0.16</v>
      </c>
      <c r="F19" s="2">
        <v>5.2999999999999999E-2</v>
      </c>
      <c r="G19" s="2">
        <v>0.16200000000000001</v>
      </c>
      <c r="H19" s="3">
        <v>5928</v>
      </c>
      <c r="I19" s="2">
        <v>3.899</v>
      </c>
      <c r="J19" s="2">
        <f>I19-I17</f>
        <v>8.9999999999999858E-2</v>
      </c>
    </row>
    <row r="20" spans="2:13" x14ac:dyDescent="0.25">
      <c r="B20" s="1">
        <v>2</v>
      </c>
      <c r="C20" s="2">
        <v>300</v>
      </c>
      <c r="D20" s="2">
        <v>3.51</v>
      </c>
      <c r="E20" s="2">
        <v>0.16</v>
      </c>
      <c r="F20" s="2">
        <v>4.8000000000000001E-2</v>
      </c>
      <c r="G20" s="2">
        <v>0.16200000000000001</v>
      </c>
      <c r="H20" s="3">
        <v>4560</v>
      </c>
      <c r="I20" s="2">
        <v>3.028</v>
      </c>
      <c r="J20" s="2">
        <f>I20-I17</f>
        <v>-0.78100000000000014</v>
      </c>
    </row>
    <row r="21" spans="2:13" x14ac:dyDescent="0.25">
      <c r="B21" s="1">
        <v>3</v>
      </c>
      <c r="C21" s="2">
        <v>300</v>
      </c>
      <c r="D21" s="2">
        <v>3.51</v>
      </c>
      <c r="E21" s="2">
        <v>0.16</v>
      </c>
      <c r="F21" s="2">
        <v>4.9000000000000002E-2</v>
      </c>
      <c r="G21" s="2">
        <v>0.20699999999999999</v>
      </c>
      <c r="H21" s="3">
        <v>157103</v>
      </c>
      <c r="I21" s="2">
        <v>103.35</v>
      </c>
      <c r="J21" s="2">
        <f>I21-I17</f>
        <v>99.540999999999997</v>
      </c>
      <c r="K21" s="4">
        <f>J21*5.6*60/1000</f>
        <v>33.445775999999995</v>
      </c>
      <c r="L21" s="3">
        <f>K21+K14*12</f>
        <v>154.66382399999995</v>
      </c>
      <c r="M21" s="3">
        <f>L21/(5.6*60/1000)</f>
        <v>460.3089999999998</v>
      </c>
    </row>
    <row r="22" spans="2:13" x14ac:dyDescent="0.25">
      <c r="B22" s="1">
        <v>3</v>
      </c>
      <c r="C22" s="2">
        <v>300</v>
      </c>
      <c r="D22" s="2">
        <v>3.51</v>
      </c>
      <c r="E22" s="2">
        <v>0.16</v>
      </c>
      <c r="F22" s="2">
        <v>4.5999999999999999E-2</v>
      </c>
      <c r="G22" s="2">
        <v>0.161</v>
      </c>
      <c r="H22" s="3">
        <v>3070</v>
      </c>
      <c r="I22" s="2">
        <v>2.0379999999999998</v>
      </c>
      <c r="J22" s="2"/>
    </row>
    <row r="23" spans="2:13" x14ac:dyDescent="0.25">
      <c r="B23" s="1">
        <v>3</v>
      </c>
      <c r="C23" s="2">
        <v>300</v>
      </c>
      <c r="D23" s="2">
        <v>3.51</v>
      </c>
      <c r="E23" s="2">
        <v>0.16</v>
      </c>
      <c r="F23" s="2">
        <v>3.9E-2</v>
      </c>
      <c r="G23" s="2">
        <v>0.161</v>
      </c>
      <c r="H23" s="3">
        <v>1730</v>
      </c>
      <c r="I23" s="2">
        <v>1.1379999999999999</v>
      </c>
      <c r="J23" s="2"/>
    </row>
    <row r="24" spans="2:13" x14ac:dyDescent="0.25">
      <c r="B24" s="1">
        <v>1</v>
      </c>
      <c r="C24" s="2">
        <v>300</v>
      </c>
      <c r="D24" s="2">
        <v>3.51</v>
      </c>
      <c r="E24" s="2">
        <v>0.16</v>
      </c>
      <c r="F24" s="2">
        <v>3.3000000000000002E-2</v>
      </c>
      <c r="G24" s="2">
        <v>0</v>
      </c>
      <c r="H24" s="3">
        <v>0</v>
      </c>
      <c r="I24" s="2">
        <v>0</v>
      </c>
    </row>
    <row r="25" spans="2:13" x14ac:dyDescent="0.25">
      <c r="B25" s="1">
        <v>1</v>
      </c>
      <c r="C25" s="2">
        <v>300</v>
      </c>
      <c r="D25" s="2">
        <v>3.51</v>
      </c>
      <c r="E25" s="2">
        <v>0.16</v>
      </c>
      <c r="F25" s="2">
        <v>5.2999999999999999E-2</v>
      </c>
      <c r="G25" s="2">
        <v>0</v>
      </c>
      <c r="H25" s="3">
        <v>0</v>
      </c>
      <c r="I25" s="2">
        <v>0</v>
      </c>
    </row>
    <row r="26" spans="2:13" x14ac:dyDescent="0.25">
      <c r="B26" s="7">
        <v>0</v>
      </c>
      <c r="C26" s="8">
        <v>300</v>
      </c>
      <c r="D26" s="8">
        <v>3.51</v>
      </c>
      <c r="E26" s="8">
        <v>0.17599999999999999</v>
      </c>
      <c r="F26" s="8">
        <v>0.04</v>
      </c>
      <c r="G26" s="8">
        <v>0.187</v>
      </c>
      <c r="H26" s="7">
        <v>36459</v>
      </c>
      <c r="I26" s="9">
        <v>1.6709659200000002</v>
      </c>
      <c r="L26" s="10"/>
    </row>
    <row r="27" spans="2:13" x14ac:dyDescent="0.25">
      <c r="B27" s="7">
        <v>0</v>
      </c>
      <c r="C27" s="8">
        <v>300</v>
      </c>
      <c r="D27" s="8">
        <v>3.51</v>
      </c>
      <c r="E27" s="8">
        <v>0.17599999999999999</v>
      </c>
      <c r="F27" s="8">
        <v>5.0999999999999997E-2</v>
      </c>
      <c r="G27" s="8">
        <v>0.188</v>
      </c>
      <c r="H27" s="7">
        <v>36793</v>
      </c>
      <c r="I27" s="9">
        <v>1.66825896</v>
      </c>
      <c r="L27" s="10"/>
    </row>
    <row r="28" spans="2:13" x14ac:dyDescent="0.25">
      <c r="B28" s="7">
        <v>0</v>
      </c>
      <c r="C28" s="8">
        <v>300</v>
      </c>
      <c r="D28" s="8">
        <v>3.51</v>
      </c>
      <c r="E28" s="8">
        <v>0.17599999999999999</v>
      </c>
      <c r="F28" s="8">
        <v>4.7E-2</v>
      </c>
      <c r="G28" s="8">
        <v>0.187</v>
      </c>
      <c r="H28" s="7">
        <v>39672</v>
      </c>
      <c r="I28" s="9">
        <v>1.8155687399999998</v>
      </c>
      <c r="L28" s="10"/>
    </row>
    <row r="29" spans="2:13" x14ac:dyDescent="0.25">
      <c r="B29" s="7">
        <v>0</v>
      </c>
      <c r="C29" s="8">
        <v>300</v>
      </c>
      <c r="D29" s="8">
        <v>3.51</v>
      </c>
      <c r="E29" s="8">
        <v>0.17599999999999999</v>
      </c>
      <c r="F29" s="8">
        <v>6.9000000000000006E-2</v>
      </c>
      <c r="G29" s="8">
        <v>0.188</v>
      </c>
      <c r="H29" s="7">
        <v>36645</v>
      </c>
      <c r="I29" s="9">
        <v>1.6620703999999999</v>
      </c>
      <c r="L29" s="10"/>
    </row>
    <row r="30" spans="2:13" x14ac:dyDescent="0.25">
      <c r="B30" s="7">
        <v>0</v>
      </c>
      <c r="C30" s="8">
        <v>300</v>
      </c>
      <c r="D30" s="8">
        <v>3.51</v>
      </c>
      <c r="E30" s="8">
        <v>0.17599999999999999</v>
      </c>
      <c r="F30" s="8">
        <v>6.9000000000000006E-2</v>
      </c>
      <c r="G30" s="8">
        <v>0.187</v>
      </c>
      <c r="H30" s="7">
        <v>33424</v>
      </c>
      <c r="I30" s="9">
        <v>1.52993354</v>
      </c>
      <c r="L30" s="10"/>
    </row>
    <row r="31" spans="2:13" x14ac:dyDescent="0.25">
      <c r="B31" s="7">
        <v>0</v>
      </c>
      <c r="C31" s="8">
        <v>300</v>
      </c>
      <c r="D31" s="8">
        <v>3.51</v>
      </c>
      <c r="E31" s="8">
        <v>0.17599999999999999</v>
      </c>
      <c r="F31" s="8">
        <v>5.1999999999999998E-2</v>
      </c>
      <c r="G31" s="8">
        <v>0.188</v>
      </c>
      <c r="H31" s="7">
        <v>38042</v>
      </c>
      <c r="I31" s="9">
        <v>1.7239559999999998</v>
      </c>
      <c r="L31" s="10"/>
    </row>
    <row r="32" spans="2:13" x14ac:dyDescent="0.25">
      <c r="B32" s="7">
        <v>0</v>
      </c>
      <c r="C32" s="8">
        <v>300</v>
      </c>
      <c r="D32" s="8">
        <v>3.51</v>
      </c>
      <c r="E32" s="8">
        <v>0.17599999999999999</v>
      </c>
      <c r="F32" s="8">
        <v>4.2000000000000003E-2</v>
      </c>
      <c r="G32" s="8">
        <v>0.187</v>
      </c>
      <c r="H32" s="7">
        <v>37274</v>
      </c>
      <c r="I32" s="9">
        <v>1.70577771</v>
      </c>
      <c r="L32" s="10"/>
    </row>
    <row r="33" spans="2:12" x14ac:dyDescent="0.25">
      <c r="B33" s="7">
        <v>0</v>
      </c>
      <c r="C33" s="8">
        <v>300</v>
      </c>
      <c r="D33" s="8">
        <v>3.51</v>
      </c>
      <c r="E33" s="8">
        <v>0.17699999999999999</v>
      </c>
      <c r="F33" s="8">
        <v>3.5000000000000003E-2</v>
      </c>
      <c r="G33" s="8">
        <v>0.188</v>
      </c>
      <c r="H33" s="7">
        <v>36570</v>
      </c>
      <c r="I33" s="9">
        <v>1.6576499999999998</v>
      </c>
      <c r="L33" s="10"/>
    </row>
    <row r="34" spans="2:12" x14ac:dyDescent="0.25">
      <c r="B34" s="7">
        <v>0</v>
      </c>
      <c r="C34" s="8">
        <v>300</v>
      </c>
      <c r="D34" s="8">
        <v>3.51</v>
      </c>
      <c r="E34" s="8">
        <v>0.17699999999999999</v>
      </c>
      <c r="F34" s="8">
        <v>3.2000000000000001E-2</v>
      </c>
      <c r="G34" s="8">
        <v>0.187</v>
      </c>
      <c r="H34" s="7">
        <v>39716</v>
      </c>
      <c r="I34" s="9">
        <v>1.8182465699999999</v>
      </c>
      <c r="L34" s="10"/>
    </row>
    <row r="35" spans="2:12" x14ac:dyDescent="0.25">
      <c r="B35" s="7">
        <v>0</v>
      </c>
      <c r="C35" s="8">
        <v>300</v>
      </c>
      <c r="D35" s="8">
        <v>3.51</v>
      </c>
      <c r="E35" s="8">
        <v>0.17599999999999999</v>
      </c>
      <c r="F35" s="8">
        <v>4.2000000000000003E-2</v>
      </c>
      <c r="G35" s="8">
        <v>0.19</v>
      </c>
      <c r="H35" s="7">
        <v>41518</v>
      </c>
      <c r="I35" s="9">
        <v>1.8822063199999999</v>
      </c>
      <c r="L35" s="10"/>
    </row>
    <row r="36" spans="2:12" x14ac:dyDescent="0.25">
      <c r="B36" s="7">
        <v>0</v>
      </c>
      <c r="C36" s="8">
        <v>300</v>
      </c>
      <c r="D36" s="8">
        <v>3.51</v>
      </c>
      <c r="E36" s="8">
        <v>0.17699999999999999</v>
      </c>
      <c r="F36" s="8">
        <v>4.8000000000000001E-2</v>
      </c>
      <c r="G36" s="8">
        <v>0.188</v>
      </c>
      <c r="H36" s="7">
        <v>39158</v>
      </c>
      <c r="I36" s="9">
        <v>1.7923608799999999</v>
      </c>
      <c r="L36" s="10"/>
    </row>
    <row r="37" spans="2:12" x14ac:dyDescent="0.25">
      <c r="B37" s="7">
        <v>0</v>
      </c>
      <c r="C37" s="8">
        <v>300</v>
      </c>
      <c r="D37" s="8">
        <v>3.51</v>
      </c>
      <c r="E37" s="8">
        <v>0.17699999999999999</v>
      </c>
      <c r="F37" s="8">
        <v>4.8000000000000001E-2</v>
      </c>
      <c r="G37" s="8">
        <v>0.19</v>
      </c>
      <c r="H37" s="7">
        <v>41443</v>
      </c>
      <c r="I37" s="9">
        <v>1.8795540799999999</v>
      </c>
      <c r="L37" s="10"/>
    </row>
    <row r="38" spans="2:12" x14ac:dyDescent="0.25">
      <c r="B38" s="7">
        <v>1</v>
      </c>
      <c r="C38" s="8">
        <v>300</v>
      </c>
      <c r="D38" s="8">
        <v>3.52</v>
      </c>
      <c r="E38" s="8">
        <v>0.17699999999999999</v>
      </c>
      <c r="F38" s="8">
        <v>3.9E-2</v>
      </c>
      <c r="G38" s="8">
        <v>0</v>
      </c>
      <c r="H38" s="7">
        <v>0</v>
      </c>
      <c r="I38" s="9">
        <v>0</v>
      </c>
      <c r="J38" s="1">
        <f>I38-I41</f>
        <v>-0.45088079999999997</v>
      </c>
    </row>
    <row r="39" spans="2:12" x14ac:dyDescent="0.25">
      <c r="B39" s="7">
        <v>1</v>
      </c>
      <c r="C39" s="8">
        <v>300</v>
      </c>
      <c r="D39" s="8">
        <v>3.51</v>
      </c>
      <c r="E39" s="8">
        <v>0.17599999999999999</v>
      </c>
      <c r="F39" s="8">
        <v>3.9E-2</v>
      </c>
      <c r="G39" s="8">
        <v>0</v>
      </c>
      <c r="H39" s="7">
        <v>0</v>
      </c>
      <c r="I39" s="9">
        <v>0</v>
      </c>
    </row>
    <row r="40" spans="2:12" x14ac:dyDescent="0.25">
      <c r="B40" s="7">
        <v>1</v>
      </c>
      <c r="C40" s="8">
        <v>300</v>
      </c>
      <c r="D40" s="8">
        <v>3.51</v>
      </c>
      <c r="E40" s="8">
        <v>0.17599999999999999</v>
      </c>
      <c r="F40" s="8">
        <v>5.8999999999999997E-2</v>
      </c>
      <c r="G40" s="8">
        <v>0</v>
      </c>
      <c r="H40" s="7">
        <v>0</v>
      </c>
      <c r="I40" s="9">
        <v>0</v>
      </c>
    </row>
    <row r="41" spans="2:12" x14ac:dyDescent="0.25">
      <c r="B41" s="7">
        <v>2</v>
      </c>
      <c r="C41" s="8">
        <v>300</v>
      </c>
      <c r="D41" s="8">
        <v>3.51</v>
      </c>
      <c r="E41" s="8">
        <v>0.17699999999999999</v>
      </c>
      <c r="F41" s="8">
        <v>3.5999999999999997E-2</v>
      </c>
      <c r="G41" s="8">
        <v>0.17699999999999999</v>
      </c>
      <c r="H41" s="7">
        <v>1066</v>
      </c>
      <c r="I41" s="9">
        <v>0.45088079999999997</v>
      </c>
    </row>
    <row r="42" spans="2:12" x14ac:dyDescent="0.25">
      <c r="B42" s="7">
        <v>2</v>
      </c>
      <c r="C42" s="8">
        <v>300</v>
      </c>
      <c r="D42" s="8">
        <v>3.51</v>
      </c>
      <c r="E42" s="8">
        <v>0.17699999999999999</v>
      </c>
      <c r="F42" s="8">
        <v>5.2999999999999999E-2</v>
      </c>
      <c r="G42" s="8">
        <v>0.188</v>
      </c>
      <c r="H42" s="7">
        <v>39683</v>
      </c>
      <c r="I42" s="9">
        <v>16.947093460000001</v>
      </c>
      <c r="J42" s="2">
        <f>I42-I41</f>
        <v>16.496212660000001</v>
      </c>
    </row>
    <row r="43" spans="2:12" x14ac:dyDescent="0.25">
      <c r="B43" s="7">
        <v>2</v>
      </c>
      <c r="C43" s="8">
        <v>300</v>
      </c>
      <c r="D43" s="8">
        <v>3.51</v>
      </c>
      <c r="E43" s="8">
        <v>0.17699999999999999</v>
      </c>
      <c r="F43" s="8">
        <v>5.5E-2</v>
      </c>
      <c r="G43" s="8">
        <v>0.17799999999999999</v>
      </c>
      <c r="H43" s="7">
        <v>2429</v>
      </c>
      <c r="I43" s="9">
        <v>1.0281850400000001</v>
      </c>
      <c r="J43" s="2">
        <f>I43-I41</f>
        <v>0.57730424000000014</v>
      </c>
    </row>
    <row r="44" spans="2:12" x14ac:dyDescent="0.25">
      <c r="B44" s="7">
        <v>2</v>
      </c>
      <c r="C44" s="8">
        <v>300</v>
      </c>
      <c r="D44" s="8">
        <v>3.51</v>
      </c>
      <c r="E44" s="8">
        <v>0.17599999999999999</v>
      </c>
      <c r="F44" s="8">
        <v>4.2000000000000003E-2</v>
      </c>
      <c r="G44" s="8">
        <v>0</v>
      </c>
      <c r="H44" s="7">
        <v>0</v>
      </c>
      <c r="I44" s="9">
        <v>0</v>
      </c>
      <c r="J44" s="2">
        <f>I44-I41</f>
        <v>-0.45088079999999997</v>
      </c>
    </row>
    <row r="45" spans="2:12" x14ac:dyDescent="0.25">
      <c r="B45" s="7">
        <v>3</v>
      </c>
      <c r="C45" s="8">
        <v>300</v>
      </c>
      <c r="D45" s="8">
        <v>3.51</v>
      </c>
      <c r="E45" s="8">
        <v>0.17599999999999999</v>
      </c>
      <c r="F45" s="8">
        <v>4.8000000000000001E-2</v>
      </c>
      <c r="G45" s="8">
        <v>0.191</v>
      </c>
      <c r="H45" s="7">
        <v>44731</v>
      </c>
      <c r="I45" s="9">
        <v>18.92550056</v>
      </c>
      <c r="J45" s="2">
        <f>I45-I41</f>
        <v>18.47461976</v>
      </c>
      <c r="K45" s="1">
        <f>J45*5.6*60/1000</f>
        <v>6.2074722393599995</v>
      </c>
    </row>
    <row r="46" spans="2:12" x14ac:dyDescent="0.25">
      <c r="B46" s="7">
        <v>3</v>
      </c>
      <c r="C46" s="8">
        <v>300</v>
      </c>
      <c r="D46" s="8">
        <v>3.51</v>
      </c>
      <c r="E46" s="8">
        <v>0.17599999999999999</v>
      </c>
      <c r="F46" s="8">
        <v>0.04</v>
      </c>
      <c r="G46" s="8">
        <v>0.17799999999999999</v>
      </c>
      <c r="H46" s="7">
        <v>2371</v>
      </c>
      <c r="I46" s="9">
        <v>1.0122197399999999</v>
      </c>
    </row>
    <row r="47" spans="2:12" x14ac:dyDescent="0.25">
      <c r="B47" s="7">
        <v>3</v>
      </c>
      <c r="C47" s="8">
        <v>300</v>
      </c>
      <c r="D47" s="8">
        <v>3.51</v>
      </c>
      <c r="E47" s="8">
        <v>0.17599999999999999</v>
      </c>
      <c r="F47" s="8">
        <v>6.4000000000000001E-2</v>
      </c>
      <c r="G47" s="8">
        <v>0.17799999999999999</v>
      </c>
      <c r="H47" s="7">
        <v>3282</v>
      </c>
      <c r="I47" s="9">
        <v>1.3880056000000001</v>
      </c>
    </row>
    <row r="48" spans="2:12" x14ac:dyDescent="0.25">
      <c r="B48" s="7">
        <v>1</v>
      </c>
      <c r="C48" s="8">
        <v>300</v>
      </c>
      <c r="D48" s="8">
        <v>3.51</v>
      </c>
      <c r="E48" s="8">
        <v>0.17599999999999999</v>
      </c>
      <c r="F48" s="8">
        <v>4.4999999999999998E-2</v>
      </c>
      <c r="G48" s="8">
        <v>0.17799999999999999</v>
      </c>
      <c r="H48" s="7">
        <v>1852</v>
      </c>
      <c r="I48" s="9">
        <v>0.79085245999999998</v>
      </c>
    </row>
    <row r="49" spans="2:10" x14ac:dyDescent="0.25">
      <c r="B49" s="7">
        <v>1</v>
      </c>
      <c r="C49" s="8">
        <v>300</v>
      </c>
      <c r="D49" s="8">
        <v>3.51</v>
      </c>
      <c r="E49" s="8">
        <v>0.17599999999999999</v>
      </c>
      <c r="F49" s="8">
        <v>5.1999999999999998E-2</v>
      </c>
      <c r="G49" s="8">
        <v>0</v>
      </c>
      <c r="H49" s="7">
        <v>0</v>
      </c>
      <c r="I49" s="9">
        <v>0</v>
      </c>
    </row>
    <row r="50" spans="2:10" x14ac:dyDescent="0.25">
      <c r="B50" s="7">
        <v>0</v>
      </c>
      <c r="C50" s="8">
        <v>300</v>
      </c>
      <c r="D50" s="8">
        <v>3.5</v>
      </c>
      <c r="E50" s="8">
        <v>0.17599999999999999</v>
      </c>
      <c r="F50" s="8">
        <v>4.5999999999999999E-2</v>
      </c>
      <c r="G50" s="8">
        <v>0.187</v>
      </c>
      <c r="H50" s="7">
        <v>38000</v>
      </c>
      <c r="I50" s="9">
        <v>1.7423747199999999</v>
      </c>
    </row>
    <row r="51" spans="2:10" x14ac:dyDescent="0.25">
      <c r="B51" s="7">
        <v>0</v>
      </c>
      <c r="C51" s="8">
        <v>300</v>
      </c>
      <c r="D51" s="8">
        <v>3.51</v>
      </c>
      <c r="E51" s="8">
        <v>0.17599999999999999</v>
      </c>
      <c r="F51" s="8">
        <v>3.5000000000000003E-2</v>
      </c>
      <c r="G51" s="8">
        <v>0.188</v>
      </c>
      <c r="H51" s="7">
        <v>39516</v>
      </c>
      <c r="I51" s="9">
        <v>1.7920301600000001</v>
      </c>
    </row>
    <row r="52" spans="2:10" x14ac:dyDescent="0.25">
      <c r="B52" s="7">
        <v>0</v>
      </c>
      <c r="C52" s="8">
        <v>300</v>
      </c>
      <c r="D52" s="8">
        <v>3.51</v>
      </c>
      <c r="E52" s="8">
        <v>0.17599999999999999</v>
      </c>
      <c r="F52" s="8">
        <v>5.7000000000000002E-2</v>
      </c>
      <c r="G52" s="8">
        <v>0.186</v>
      </c>
      <c r="H52" s="7">
        <v>36980</v>
      </c>
      <c r="I52" s="9">
        <v>1.6923885599999999</v>
      </c>
    </row>
    <row r="53" spans="2:10" x14ac:dyDescent="0.25">
      <c r="B53" s="7">
        <v>0</v>
      </c>
      <c r="C53" s="8">
        <v>300</v>
      </c>
      <c r="D53" s="8">
        <v>3.51</v>
      </c>
      <c r="E53" s="8">
        <v>0.17599999999999999</v>
      </c>
      <c r="F53" s="8">
        <v>4.4999999999999998E-2</v>
      </c>
      <c r="G53" s="8">
        <v>0.189</v>
      </c>
      <c r="H53" s="7">
        <v>42233</v>
      </c>
      <c r="I53" s="9">
        <v>1.9149172799999998</v>
      </c>
    </row>
    <row r="54" spans="2:10" x14ac:dyDescent="0.25">
      <c r="B54" s="7">
        <v>0</v>
      </c>
      <c r="C54" s="8">
        <v>300</v>
      </c>
      <c r="D54" s="8">
        <v>3.51</v>
      </c>
      <c r="E54" s="8">
        <v>0.17599999999999999</v>
      </c>
      <c r="F54" s="8">
        <v>7.6999999999999999E-2</v>
      </c>
      <c r="G54" s="8">
        <v>0.187</v>
      </c>
      <c r="H54" s="7">
        <v>41490</v>
      </c>
      <c r="I54" s="9">
        <v>1.8985814699999999</v>
      </c>
    </row>
    <row r="55" spans="2:10" x14ac:dyDescent="0.25">
      <c r="B55" s="7">
        <v>0</v>
      </c>
      <c r="C55" s="8">
        <v>300</v>
      </c>
      <c r="D55" s="8">
        <v>3.51</v>
      </c>
      <c r="E55" s="8">
        <v>0.17599999999999999</v>
      </c>
      <c r="F55" s="8">
        <v>4.7E-2</v>
      </c>
      <c r="G55" s="8">
        <v>0.191</v>
      </c>
      <c r="H55" s="7">
        <v>47334</v>
      </c>
      <c r="I55" s="9">
        <v>2.1465462399999997</v>
      </c>
    </row>
    <row r="56" spans="2:10" x14ac:dyDescent="0.25">
      <c r="B56" s="7">
        <v>0</v>
      </c>
      <c r="C56" s="8">
        <v>300</v>
      </c>
      <c r="D56" s="8">
        <v>3.51</v>
      </c>
      <c r="E56" s="8">
        <v>0.17599999999999999</v>
      </c>
      <c r="F56" s="8">
        <v>5.5E-2</v>
      </c>
      <c r="G56" s="8">
        <v>0.188</v>
      </c>
      <c r="H56" s="7">
        <v>43994</v>
      </c>
      <c r="I56" s="9">
        <v>2.0128355500000001</v>
      </c>
    </row>
    <row r="57" spans="2:10" x14ac:dyDescent="0.25">
      <c r="B57" s="7">
        <v>0</v>
      </c>
      <c r="C57" s="8">
        <v>300</v>
      </c>
      <c r="D57" s="8">
        <v>3.51</v>
      </c>
      <c r="E57" s="8">
        <v>0.17599999999999999</v>
      </c>
      <c r="F57" s="8">
        <v>5.3999999999999999E-2</v>
      </c>
      <c r="G57" s="8">
        <v>0.189</v>
      </c>
      <c r="H57" s="7">
        <v>38925</v>
      </c>
      <c r="I57" s="9">
        <v>1.76550776</v>
      </c>
    </row>
    <row r="58" spans="2:10" x14ac:dyDescent="0.25">
      <c r="B58" s="7">
        <v>0</v>
      </c>
      <c r="C58" s="8">
        <v>300</v>
      </c>
      <c r="D58" s="8">
        <v>3.51</v>
      </c>
      <c r="E58" s="8">
        <v>0.17599999999999999</v>
      </c>
      <c r="F58" s="8">
        <v>4.1000000000000002E-2</v>
      </c>
      <c r="G58" s="8">
        <v>0.187</v>
      </c>
      <c r="H58" s="7">
        <v>36297</v>
      </c>
      <c r="I58" s="9">
        <v>1.66114721</v>
      </c>
    </row>
    <row r="59" spans="2:10" x14ac:dyDescent="0.25">
      <c r="B59" s="7">
        <v>0</v>
      </c>
      <c r="C59" s="8">
        <v>300</v>
      </c>
      <c r="D59" s="8">
        <v>3.51</v>
      </c>
      <c r="E59" s="8">
        <v>0.17599999999999999</v>
      </c>
      <c r="F59" s="8">
        <v>4.4999999999999998E-2</v>
      </c>
      <c r="G59" s="8">
        <v>0.191</v>
      </c>
      <c r="H59" s="7">
        <v>47946</v>
      </c>
      <c r="I59" s="9">
        <v>2.1739527199999999</v>
      </c>
    </row>
    <row r="60" spans="2:10" x14ac:dyDescent="0.25">
      <c r="B60" s="7">
        <v>0</v>
      </c>
      <c r="C60" s="8">
        <v>300</v>
      </c>
      <c r="D60" s="8">
        <v>3.51</v>
      </c>
      <c r="E60" s="8">
        <v>0.17599999999999999</v>
      </c>
      <c r="F60" s="8">
        <v>5.5E-2</v>
      </c>
      <c r="G60" s="8">
        <v>0.189</v>
      </c>
      <c r="H60" s="7">
        <v>46174</v>
      </c>
      <c r="I60" s="9">
        <v>2.1137004799999999</v>
      </c>
    </row>
    <row r="61" spans="2:10" x14ac:dyDescent="0.25">
      <c r="B61" s="7">
        <v>0</v>
      </c>
      <c r="C61" s="8">
        <v>300</v>
      </c>
      <c r="D61" s="8">
        <v>3.51</v>
      </c>
      <c r="E61" s="8">
        <v>0.17599999999999999</v>
      </c>
      <c r="F61" s="8">
        <v>0.05</v>
      </c>
      <c r="G61" s="8">
        <v>0.19500000000000001</v>
      </c>
      <c r="H61" s="7">
        <v>60485</v>
      </c>
      <c r="I61" s="9">
        <v>2.7415320799999998</v>
      </c>
    </row>
    <row r="62" spans="2:10" x14ac:dyDescent="0.25">
      <c r="B62" s="7">
        <v>1</v>
      </c>
      <c r="C62" s="8">
        <v>300</v>
      </c>
      <c r="D62" s="8">
        <v>3.52</v>
      </c>
      <c r="E62" s="8">
        <v>0.17599999999999999</v>
      </c>
      <c r="F62" s="8">
        <v>0.1</v>
      </c>
      <c r="G62" s="8">
        <v>0</v>
      </c>
      <c r="H62" s="7">
        <v>0</v>
      </c>
      <c r="I62" s="9">
        <v>0</v>
      </c>
      <c r="J62" s="1">
        <f>I62-I65</f>
        <v>0</v>
      </c>
    </row>
    <row r="63" spans="2:10" x14ac:dyDescent="0.25">
      <c r="B63" s="7">
        <v>1</v>
      </c>
      <c r="C63" s="8">
        <v>300</v>
      </c>
      <c r="D63" s="8">
        <v>3.51</v>
      </c>
      <c r="E63" s="8">
        <v>0.17599999999999999</v>
      </c>
      <c r="F63" s="8">
        <v>4.2000000000000003E-2</v>
      </c>
      <c r="G63" s="8">
        <v>0</v>
      </c>
      <c r="H63" s="7">
        <v>0</v>
      </c>
      <c r="I63" s="9">
        <v>0</v>
      </c>
    </row>
    <row r="64" spans="2:10" x14ac:dyDescent="0.25">
      <c r="B64" s="7">
        <v>1</v>
      </c>
      <c r="C64" s="8">
        <v>300</v>
      </c>
      <c r="D64" s="8">
        <v>3.51</v>
      </c>
      <c r="E64" s="8">
        <v>0.17599999999999999</v>
      </c>
      <c r="F64" s="8">
        <v>7.0999999999999994E-2</v>
      </c>
      <c r="G64" s="8">
        <v>0</v>
      </c>
      <c r="H64" s="7">
        <v>0</v>
      </c>
      <c r="I64" s="9">
        <v>0</v>
      </c>
    </row>
    <row r="65" spans="2:11" x14ac:dyDescent="0.25">
      <c r="B65" s="7">
        <v>2</v>
      </c>
      <c r="C65" s="8">
        <v>300</v>
      </c>
      <c r="D65" s="8">
        <v>3.51</v>
      </c>
      <c r="E65" s="8">
        <v>0.17599999999999999</v>
      </c>
      <c r="F65" s="8">
        <v>3.6999999999999998E-2</v>
      </c>
      <c r="G65" s="8">
        <v>0</v>
      </c>
      <c r="H65" s="7">
        <v>0</v>
      </c>
      <c r="I65" s="9">
        <v>0</v>
      </c>
    </row>
    <row r="66" spans="2:11" x14ac:dyDescent="0.25">
      <c r="B66" s="7">
        <v>2</v>
      </c>
      <c r="C66" s="8">
        <v>300</v>
      </c>
      <c r="D66" s="8">
        <v>3.51</v>
      </c>
      <c r="E66" s="8">
        <v>0.17599999999999999</v>
      </c>
      <c r="F66" s="8">
        <v>5.1999999999999998E-2</v>
      </c>
      <c r="G66" s="8">
        <v>0.187</v>
      </c>
      <c r="H66" s="7">
        <v>39636</v>
      </c>
      <c r="I66" s="9">
        <v>16.932811699999998</v>
      </c>
      <c r="J66" s="2">
        <f>I66-I65</f>
        <v>16.932811699999998</v>
      </c>
    </row>
    <row r="67" spans="2:11" x14ac:dyDescent="0.25">
      <c r="B67" s="7">
        <v>2</v>
      </c>
      <c r="C67" s="8">
        <v>300</v>
      </c>
      <c r="D67" s="8">
        <v>3.51</v>
      </c>
      <c r="E67" s="8">
        <v>0.17599999999999999</v>
      </c>
      <c r="F67" s="8">
        <v>4.2999999999999997E-2</v>
      </c>
      <c r="G67" s="8">
        <v>0.17799999999999999</v>
      </c>
      <c r="H67" s="7">
        <v>2820</v>
      </c>
      <c r="I67" s="9">
        <v>1.193508</v>
      </c>
      <c r="J67" s="2">
        <f>I67-I65</f>
        <v>1.193508</v>
      </c>
    </row>
    <row r="68" spans="2:11" x14ac:dyDescent="0.25">
      <c r="B68" s="7">
        <v>2</v>
      </c>
      <c r="C68" s="8">
        <v>300</v>
      </c>
      <c r="D68" s="8">
        <v>3.51</v>
      </c>
      <c r="E68" s="8">
        <v>0.17599999999999999</v>
      </c>
      <c r="F68" s="8">
        <v>5.0999999999999997E-2</v>
      </c>
      <c r="G68" s="8">
        <v>0</v>
      </c>
      <c r="H68" s="7">
        <v>0</v>
      </c>
      <c r="I68" s="9">
        <v>0</v>
      </c>
      <c r="J68" s="2">
        <f>I68-I65</f>
        <v>0</v>
      </c>
    </row>
    <row r="69" spans="2:11" x14ac:dyDescent="0.25">
      <c r="B69" s="7">
        <v>3</v>
      </c>
      <c r="C69" s="8">
        <v>300</v>
      </c>
      <c r="D69" s="8">
        <v>3.51</v>
      </c>
      <c r="E69" s="8">
        <v>0.17699999999999999</v>
      </c>
      <c r="F69" s="8">
        <v>4.5999999999999999E-2</v>
      </c>
      <c r="G69" s="8">
        <v>0.184</v>
      </c>
      <c r="H69" s="7">
        <v>23057</v>
      </c>
      <c r="I69" s="9">
        <v>9.7584750400000004</v>
      </c>
      <c r="J69" s="2">
        <f>I69-I65</f>
        <v>9.7584750400000004</v>
      </c>
      <c r="K69" s="1">
        <f>J69*5.6*60/1000</f>
        <v>3.27884761344</v>
      </c>
    </row>
    <row r="70" spans="2:11" x14ac:dyDescent="0.25">
      <c r="B70" s="7">
        <v>3</v>
      </c>
      <c r="C70" s="8">
        <v>300</v>
      </c>
      <c r="D70" s="8">
        <v>3.51</v>
      </c>
      <c r="E70" s="8">
        <v>0.17599999999999999</v>
      </c>
      <c r="F70" s="8">
        <v>5.0999999999999997E-2</v>
      </c>
      <c r="G70" s="8">
        <v>0.17799999999999999</v>
      </c>
      <c r="H70" s="7">
        <v>2085</v>
      </c>
      <c r="I70" s="9">
        <v>0.88993217000000002</v>
      </c>
    </row>
    <row r="71" spans="2:11" x14ac:dyDescent="0.25">
      <c r="B71" s="7">
        <v>3</v>
      </c>
      <c r="C71" s="8">
        <v>300</v>
      </c>
      <c r="D71" s="8">
        <v>3.51</v>
      </c>
      <c r="E71" s="8">
        <v>0.17599999999999999</v>
      </c>
      <c r="F71" s="8">
        <v>0.05</v>
      </c>
      <c r="G71" s="8">
        <v>0.17799999999999999</v>
      </c>
      <c r="H71" s="7">
        <v>3209</v>
      </c>
      <c r="I71" s="9">
        <v>1.3579468800000001</v>
      </c>
    </row>
    <row r="72" spans="2:11" x14ac:dyDescent="0.25">
      <c r="B72" s="7">
        <v>1</v>
      </c>
      <c r="C72" s="8">
        <v>300</v>
      </c>
      <c r="D72" s="8">
        <v>3.51</v>
      </c>
      <c r="E72" s="8">
        <v>0.17599999999999999</v>
      </c>
      <c r="F72" s="8">
        <v>4.9000000000000002E-2</v>
      </c>
      <c r="G72" s="8">
        <v>0</v>
      </c>
      <c r="H72" s="7">
        <v>0</v>
      </c>
      <c r="I72" s="9">
        <v>0</v>
      </c>
    </row>
    <row r="73" spans="2:11" x14ac:dyDescent="0.25">
      <c r="B73" s="7">
        <v>1</v>
      </c>
      <c r="C73" s="8">
        <v>300</v>
      </c>
      <c r="D73" s="8">
        <v>3.51</v>
      </c>
      <c r="E73" s="8">
        <v>0.17599999999999999</v>
      </c>
      <c r="F73" s="8">
        <v>4.8000000000000001E-2</v>
      </c>
      <c r="G73" s="8">
        <v>0</v>
      </c>
      <c r="H73" s="7">
        <v>0</v>
      </c>
      <c r="I73" s="9">
        <v>0</v>
      </c>
    </row>
    <row r="74" spans="2:11" x14ac:dyDescent="0.25">
      <c r="B74" s="7">
        <v>0</v>
      </c>
      <c r="C74" s="8">
        <v>300</v>
      </c>
      <c r="D74" s="8">
        <v>3.5</v>
      </c>
      <c r="E74" s="8">
        <v>0.17599999999999999</v>
      </c>
      <c r="F74" s="8">
        <v>6.4000000000000001E-2</v>
      </c>
      <c r="G74" s="8">
        <v>0.187</v>
      </c>
      <c r="H74" s="7">
        <v>37566</v>
      </c>
      <c r="I74" s="9">
        <v>1.7227372999999999</v>
      </c>
    </row>
    <row r="75" spans="2:11" x14ac:dyDescent="0.25">
      <c r="B75" s="7">
        <v>0</v>
      </c>
      <c r="C75" s="8">
        <v>300</v>
      </c>
      <c r="D75" s="8">
        <v>3.51</v>
      </c>
      <c r="E75" s="8">
        <v>0.17599999999999999</v>
      </c>
      <c r="F75" s="8">
        <v>3.9E-2</v>
      </c>
      <c r="G75" s="8">
        <v>0.189</v>
      </c>
      <c r="H75" s="7">
        <v>40521</v>
      </c>
      <c r="I75" s="9">
        <v>1.8371182399999999</v>
      </c>
    </row>
    <row r="76" spans="2:11" x14ac:dyDescent="0.25">
      <c r="B76" s="7">
        <v>0</v>
      </c>
      <c r="C76" s="8">
        <v>300</v>
      </c>
      <c r="D76" s="8">
        <v>3.51</v>
      </c>
      <c r="E76" s="8">
        <v>0.17599999999999999</v>
      </c>
      <c r="F76" s="8">
        <v>6.0999999999999999E-2</v>
      </c>
      <c r="G76" s="8">
        <v>0.188</v>
      </c>
      <c r="H76" s="7">
        <v>43829</v>
      </c>
      <c r="I76" s="9">
        <v>2.0065872800000002</v>
      </c>
    </row>
    <row r="77" spans="2:11" x14ac:dyDescent="0.25">
      <c r="B77" s="7">
        <v>0</v>
      </c>
      <c r="C77" s="8">
        <v>300</v>
      </c>
      <c r="D77" s="8">
        <v>3.51</v>
      </c>
      <c r="E77" s="8">
        <v>0.17599999999999999</v>
      </c>
      <c r="F77" s="8">
        <v>4.8000000000000001E-2</v>
      </c>
      <c r="G77" s="8">
        <v>0.193</v>
      </c>
      <c r="H77" s="7">
        <v>55238</v>
      </c>
      <c r="I77" s="9">
        <v>2.5037145599999997</v>
      </c>
    </row>
    <row r="78" spans="2:11" x14ac:dyDescent="0.25">
      <c r="B78" s="7">
        <v>0</v>
      </c>
      <c r="C78" s="8">
        <v>300</v>
      </c>
      <c r="D78" s="8">
        <v>3.51</v>
      </c>
      <c r="E78" s="8">
        <v>0.17599999999999999</v>
      </c>
      <c r="F78" s="8">
        <v>6.6000000000000003E-2</v>
      </c>
      <c r="G78" s="8">
        <v>0.191</v>
      </c>
      <c r="H78" s="7">
        <v>53540</v>
      </c>
      <c r="I78" s="9">
        <v>2.45110706</v>
      </c>
    </row>
    <row r="79" spans="2:11" x14ac:dyDescent="0.25">
      <c r="B79" s="7">
        <v>0</v>
      </c>
      <c r="C79" s="8">
        <v>300</v>
      </c>
      <c r="D79" s="8">
        <v>3.51</v>
      </c>
      <c r="E79" s="8">
        <v>0.17599999999999999</v>
      </c>
      <c r="F79" s="8">
        <v>4.8000000000000001E-2</v>
      </c>
      <c r="G79" s="8">
        <v>0.193</v>
      </c>
      <c r="H79" s="7">
        <v>55491</v>
      </c>
      <c r="I79" s="9">
        <v>2.5152076000000001</v>
      </c>
    </row>
    <row r="80" spans="2:11" x14ac:dyDescent="0.25">
      <c r="B80" s="7">
        <v>0</v>
      </c>
      <c r="C80" s="8">
        <v>300</v>
      </c>
      <c r="D80" s="8">
        <v>3.51</v>
      </c>
      <c r="E80" s="8">
        <v>0.17599999999999999</v>
      </c>
      <c r="F80" s="8">
        <v>6.7000000000000004E-2</v>
      </c>
      <c r="G80" s="8">
        <v>0.19</v>
      </c>
      <c r="H80" s="7">
        <v>46828</v>
      </c>
      <c r="I80" s="9">
        <v>2.1431566099999997</v>
      </c>
    </row>
    <row r="81" spans="2:11" x14ac:dyDescent="0.25">
      <c r="B81" s="7">
        <v>0</v>
      </c>
      <c r="C81" s="8">
        <v>300</v>
      </c>
      <c r="D81" s="8">
        <v>3.51</v>
      </c>
      <c r="E81" s="8">
        <v>0.17599999999999999</v>
      </c>
      <c r="F81" s="8">
        <v>3.7999999999999999E-2</v>
      </c>
      <c r="G81" s="8">
        <v>0.191</v>
      </c>
      <c r="H81" s="7">
        <v>47714</v>
      </c>
      <c r="I81" s="9">
        <v>2.1633437600000001</v>
      </c>
    </row>
    <row r="82" spans="2:11" x14ac:dyDescent="0.25">
      <c r="B82" s="7">
        <v>0</v>
      </c>
      <c r="C82" s="8">
        <v>300</v>
      </c>
      <c r="D82" s="8">
        <v>3.51</v>
      </c>
      <c r="E82" s="8">
        <v>0.17599999999999999</v>
      </c>
      <c r="F82" s="8">
        <v>6.0999999999999999E-2</v>
      </c>
      <c r="G82" s="8">
        <v>0.19</v>
      </c>
      <c r="H82" s="7">
        <v>50338</v>
      </c>
      <c r="I82" s="9">
        <v>2.3038264100000001</v>
      </c>
    </row>
    <row r="83" spans="2:11" x14ac:dyDescent="0.25">
      <c r="B83" s="7">
        <v>0</v>
      </c>
      <c r="C83" s="8">
        <v>300</v>
      </c>
      <c r="D83" s="8">
        <v>3.51</v>
      </c>
      <c r="E83" s="8">
        <v>0.17599999999999999</v>
      </c>
      <c r="F83" s="8">
        <v>4.3999999999999997E-2</v>
      </c>
      <c r="G83" s="8">
        <v>0.191</v>
      </c>
      <c r="H83" s="7">
        <v>47173</v>
      </c>
      <c r="I83" s="9">
        <v>2.1394736000000001</v>
      </c>
    </row>
    <row r="84" spans="2:11" x14ac:dyDescent="0.25">
      <c r="B84" s="7">
        <v>0</v>
      </c>
      <c r="C84" s="8">
        <v>300</v>
      </c>
      <c r="D84" s="8">
        <v>3.51</v>
      </c>
      <c r="E84" s="8">
        <v>0.17599999999999999</v>
      </c>
      <c r="F84" s="8">
        <v>6.5000000000000002E-2</v>
      </c>
      <c r="G84" s="8">
        <v>0.216</v>
      </c>
      <c r="H84" s="7">
        <v>146863</v>
      </c>
      <c r="I84" s="9">
        <v>6.7195680800000002</v>
      </c>
    </row>
    <row r="85" spans="2:11" x14ac:dyDescent="0.25">
      <c r="B85" s="7">
        <v>0</v>
      </c>
      <c r="C85" s="8">
        <v>300</v>
      </c>
      <c r="D85" s="8">
        <v>3.51</v>
      </c>
      <c r="E85" s="8">
        <v>0.17599999999999999</v>
      </c>
      <c r="F85" s="8">
        <v>6.7000000000000004E-2</v>
      </c>
      <c r="G85" s="8">
        <v>0.20699999999999999</v>
      </c>
      <c r="H85" s="7">
        <v>97907</v>
      </c>
      <c r="I85" s="9">
        <v>4.4398497600000004</v>
      </c>
    </row>
    <row r="86" spans="2:11" x14ac:dyDescent="0.25">
      <c r="B86" s="7">
        <v>1</v>
      </c>
      <c r="C86" s="8">
        <v>300</v>
      </c>
      <c r="D86" s="8">
        <v>3.52</v>
      </c>
      <c r="E86" s="8">
        <v>0.17599999999999999</v>
      </c>
      <c r="F86" s="8">
        <v>4.5999999999999999E-2</v>
      </c>
      <c r="G86" s="8">
        <v>0.18099999999999999</v>
      </c>
      <c r="H86" s="7">
        <v>15026</v>
      </c>
      <c r="I86" s="9">
        <v>6.4071545800000003</v>
      </c>
      <c r="J86" s="1">
        <f>I86-I89</f>
        <v>5.68309306</v>
      </c>
    </row>
    <row r="87" spans="2:11" x14ac:dyDescent="0.25">
      <c r="B87" s="7">
        <v>1</v>
      </c>
      <c r="C87" s="8">
        <v>300</v>
      </c>
      <c r="D87" s="8">
        <v>3.51</v>
      </c>
      <c r="E87" s="8">
        <v>0.17699999999999999</v>
      </c>
      <c r="F87" s="8">
        <v>0.06</v>
      </c>
      <c r="G87" s="8">
        <v>0.17699999999999999</v>
      </c>
      <c r="H87" s="7">
        <v>1049</v>
      </c>
      <c r="I87" s="9">
        <v>0.44380816000000001</v>
      </c>
    </row>
    <row r="88" spans="2:11" x14ac:dyDescent="0.25">
      <c r="B88" s="7">
        <v>1</v>
      </c>
      <c r="C88" s="8">
        <v>300</v>
      </c>
      <c r="D88" s="8">
        <v>3.51</v>
      </c>
      <c r="E88" s="8">
        <v>0.17599999999999999</v>
      </c>
      <c r="F88" s="8">
        <v>5.6000000000000001E-2</v>
      </c>
      <c r="G88" s="8">
        <v>0</v>
      </c>
      <c r="H88" s="7">
        <v>0</v>
      </c>
      <c r="I88" s="9">
        <v>0</v>
      </c>
    </row>
    <row r="89" spans="2:11" x14ac:dyDescent="0.25">
      <c r="B89" s="7">
        <v>2</v>
      </c>
      <c r="C89" s="8">
        <v>300</v>
      </c>
      <c r="D89" s="8">
        <v>3.51</v>
      </c>
      <c r="E89" s="8">
        <v>0.17699999999999999</v>
      </c>
      <c r="F89" s="8">
        <v>3.6999999999999998E-2</v>
      </c>
      <c r="G89" s="8">
        <v>0.17799999999999999</v>
      </c>
      <c r="H89" s="7">
        <v>1711</v>
      </c>
      <c r="I89" s="9">
        <v>0.7240615199999999</v>
      </c>
    </row>
    <row r="90" spans="2:11" x14ac:dyDescent="0.25">
      <c r="B90" s="7">
        <v>2</v>
      </c>
      <c r="C90" s="8">
        <v>300</v>
      </c>
      <c r="D90" s="8">
        <v>3.51</v>
      </c>
      <c r="E90" s="8">
        <v>0.17699999999999999</v>
      </c>
      <c r="F90" s="8">
        <v>0.05</v>
      </c>
      <c r="G90" s="8">
        <v>0.188</v>
      </c>
      <c r="H90" s="7">
        <v>41722</v>
      </c>
      <c r="I90" s="9">
        <v>17.823636480000001</v>
      </c>
      <c r="J90" s="2">
        <f>I90-I89</f>
        <v>17.099574960000002</v>
      </c>
    </row>
    <row r="91" spans="2:11" x14ac:dyDescent="0.25">
      <c r="B91" s="7">
        <v>2</v>
      </c>
      <c r="C91" s="8">
        <v>300</v>
      </c>
      <c r="D91" s="8">
        <v>3.51</v>
      </c>
      <c r="E91" s="8">
        <v>0.17699999999999999</v>
      </c>
      <c r="F91" s="8">
        <v>4.8000000000000001E-2</v>
      </c>
      <c r="G91" s="8">
        <v>0.17799999999999999</v>
      </c>
      <c r="H91" s="7">
        <v>3341</v>
      </c>
      <c r="I91" s="9">
        <v>1.4136439199999999</v>
      </c>
      <c r="J91" s="2">
        <f>I91-I89</f>
        <v>0.68958240000000004</v>
      </c>
    </row>
    <row r="92" spans="2:11" x14ac:dyDescent="0.25">
      <c r="B92" s="7">
        <v>2</v>
      </c>
      <c r="C92" s="8">
        <v>300</v>
      </c>
      <c r="D92" s="8">
        <v>3.51</v>
      </c>
      <c r="E92" s="8">
        <v>0.17599999999999999</v>
      </c>
      <c r="F92" s="8">
        <v>4.5999999999999999E-2</v>
      </c>
      <c r="G92" s="8">
        <v>0</v>
      </c>
      <c r="H92" s="7">
        <v>0</v>
      </c>
      <c r="I92" s="9">
        <v>0</v>
      </c>
      <c r="J92" s="2">
        <f>I92-I89</f>
        <v>-0.7240615199999999</v>
      </c>
    </row>
    <row r="93" spans="2:11" x14ac:dyDescent="0.25">
      <c r="B93" s="7">
        <v>3</v>
      </c>
      <c r="C93" s="8">
        <v>300</v>
      </c>
      <c r="D93" s="8">
        <v>3.51</v>
      </c>
      <c r="E93" s="8">
        <v>0.17699999999999999</v>
      </c>
      <c r="F93" s="8">
        <v>0.04</v>
      </c>
      <c r="G93" s="8">
        <v>0.18099999999999999</v>
      </c>
      <c r="H93" s="7">
        <v>11848</v>
      </c>
      <c r="I93" s="9">
        <v>5.0127335999999998</v>
      </c>
      <c r="J93" s="2">
        <f>I93-I89</f>
        <v>4.2886720799999996</v>
      </c>
      <c r="K93" s="1">
        <f>J93*5.6*60/1000</f>
        <v>1.4409938188799998</v>
      </c>
    </row>
    <row r="94" spans="2:11" x14ac:dyDescent="0.25">
      <c r="B94" s="7">
        <v>3</v>
      </c>
      <c r="C94" s="8">
        <v>300</v>
      </c>
      <c r="D94" s="8">
        <v>3.51</v>
      </c>
      <c r="E94" s="8">
        <v>0.17699999999999999</v>
      </c>
      <c r="F94" s="8">
        <v>4.9000000000000002E-2</v>
      </c>
      <c r="G94" s="8">
        <v>0</v>
      </c>
      <c r="H94" s="7">
        <v>0</v>
      </c>
      <c r="I94" s="9">
        <v>0</v>
      </c>
    </row>
    <row r="95" spans="2:11" x14ac:dyDescent="0.25">
      <c r="B95" s="7">
        <v>3</v>
      </c>
      <c r="C95" s="8">
        <v>300</v>
      </c>
      <c r="D95" s="8">
        <v>3.51</v>
      </c>
      <c r="E95" s="8">
        <v>0.17699999999999999</v>
      </c>
      <c r="F95" s="8">
        <v>7.3999999999999996E-2</v>
      </c>
      <c r="G95" s="8">
        <v>0.17799999999999999</v>
      </c>
      <c r="H95" s="7">
        <v>2434</v>
      </c>
      <c r="I95" s="9">
        <v>1.0299532</v>
      </c>
    </row>
    <row r="96" spans="2:11" x14ac:dyDescent="0.25">
      <c r="B96" s="7">
        <v>1</v>
      </c>
      <c r="C96" s="8">
        <v>300</v>
      </c>
      <c r="D96" s="8">
        <v>3.51</v>
      </c>
      <c r="E96" s="8">
        <v>0.17699999999999999</v>
      </c>
      <c r="F96" s="8">
        <v>4.5999999999999999E-2</v>
      </c>
      <c r="G96" s="8">
        <v>0</v>
      </c>
      <c r="H96" s="7">
        <v>0</v>
      </c>
      <c r="I96" s="9">
        <v>0</v>
      </c>
    </row>
    <row r="97" spans="2:10" x14ac:dyDescent="0.25">
      <c r="B97" s="7">
        <v>1</v>
      </c>
      <c r="C97" s="8">
        <v>300</v>
      </c>
      <c r="D97" s="8">
        <v>3.51</v>
      </c>
      <c r="E97" s="8">
        <v>0.17599999999999999</v>
      </c>
      <c r="F97" s="8">
        <v>4.3999999999999997E-2</v>
      </c>
      <c r="G97" s="8">
        <v>0</v>
      </c>
      <c r="H97" s="7">
        <v>0</v>
      </c>
      <c r="I97" s="9">
        <v>0</v>
      </c>
    </row>
    <row r="98" spans="2:10" x14ac:dyDescent="0.25">
      <c r="B98" s="7">
        <v>0</v>
      </c>
      <c r="C98" s="8">
        <v>300</v>
      </c>
      <c r="D98" s="8">
        <v>3.51</v>
      </c>
      <c r="E98" s="8">
        <v>0.17599999999999999</v>
      </c>
      <c r="F98" s="8">
        <v>3.5999999999999997E-2</v>
      </c>
      <c r="G98" s="8">
        <v>0.191</v>
      </c>
      <c r="H98" s="7">
        <v>52381</v>
      </c>
      <c r="I98" s="9">
        <v>2.4011209</v>
      </c>
    </row>
    <row r="99" spans="2:10" x14ac:dyDescent="0.25">
      <c r="B99" s="7">
        <v>0</v>
      </c>
      <c r="C99" s="8">
        <v>300</v>
      </c>
      <c r="D99" s="8">
        <v>3.51</v>
      </c>
      <c r="E99" s="8">
        <v>0.17599999999999999</v>
      </c>
      <c r="F99" s="8">
        <v>4.8000000000000001E-2</v>
      </c>
      <c r="G99" s="8">
        <v>0.193</v>
      </c>
      <c r="H99" s="7">
        <v>52467</v>
      </c>
      <c r="I99" s="9">
        <v>2.3790592799999999</v>
      </c>
    </row>
    <row r="100" spans="2:10" x14ac:dyDescent="0.25">
      <c r="B100" s="7">
        <v>0</v>
      </c>
      <c r="C100" s="8">
        <v>300</v>
      </c>
      <c r="D100" s="8">
        <v>3.51</v>
      </c>
      <c r="E100" s="8">
        <v>0.17699999999999999</v>
      </c>
      <c r="F100" s="8">
        <v>4.2000000000000003E-2</v>
      </c>
      <c r="G100" s="8">
        <v>0.192</v>
      </c>
      <c r="H100" s="7">
        <v>55625</v>
      </c>
      <c r="I100" s="9">
        <v>2.5448311100000001</v>
      </c>
    </row>
    <row r="101" spans="2:10" x14ac:dyDescent="0.25">
      <c r="B101" s="7">
        <v>0</v>
      </c>
      <c r="C101" s="8">
        <v>300</v>
      </c>
      <c r="D101" s="8">
        <v>3.51</v>
      </c>
      <c r="E101" s="8">
        <v>0.17599999999999999</v>
      </c>
      <c r="F101" s="8">
        <v>5.5E-2</v>
      </c>
      <c r="G101" s="8">
        <v>0.19600000000000001</v>
      </c>
      <c r="H101" s="7">
        <v>64085</v>
      </c>
      <c r="I101" s="9">
        <v>2.9059709599999999</v>
      </c>
    </row>
    <row r="102" spans="2:10" x14ac:dyDescent="0.25">
      <c r="B102" s="7">
        <v>0</v>
      </c>
      <c r="C102" s="8">
        <v>300</v>
      </c>
      <c r="D102" s="8">
        <v>3.51</v>
      </c>
      <c r="E102" s="8">
        <v>0.17599999999999999</v>
      </c>
      <c r="F102" s="8">
        <v>3.9E-2</v>
      </c>
      <c r="G102" s="8">
        <v>0.19400000000000001</v>
      </c>
      <c r="H102" s="7">
        <v>62981</v>
      </c>
      <c r="I102" s="9">
        <v>2.8822376900000002</v>
      </c>
    </row>
    <row r="103" spans="2:10" x14ac:dyDescent="0.25">
      <c r="B103" s="7">
        <v>0</v>
      </c>
      <c r="C103" s="8">
        <v>300</v>
      </c>
      <c r="D103" s="8">
        <v>3.51</v>
      </c>
      <c r="E103" s="8">
        <v>0.17699999999999999</v>
      </c>
      <c r="F103" s="8">
        <v>5.2999999999999999E-2</v>
      </c>
      <c r="G103" s="8">
        <v>0.19500000000000001</v>
      </c>
      <c r="H103" s="7">
        <v>57673</v>
      </c>
      <c r="I103" s="9">
        <v>2.6142245599999998</v>
      </c>
    </row>
    <row r="104" spans="2:10" x14ac:dyDescent="0.25">
      <c r="B104" s="7">
        <v>0</v>
      </c>
      <c r="C104" s="8">
        <v>300</v>
      </c>
      <c r="D104" s="8">
        <v>3.51</v>
      </c>
      <c r="E104" s="8">
        <v>0.17699999999999999</v>
      </c>
      <c r="F104" s="8">
        <v>4.8000000000000001E-2</v>
      </c>
      <c r="G104" s="8">
        <v>0.19400000000000001</v>
      </c>
      <c r="H104" s="7">
        <v>63663</v>
      </c>
      <c r="I104" s="9">
        <v>2.9143716500000001</v>
      </c>
    </row>
    <row r="105" spans="2:10" x14ac:dyDescent="0.25">
      <c r="B105" s="7">
        <v>0</v>
      </c>
      <c r="C105" s="8">
        <v>300</v>
      </c>
      <c r="D105" s="8">
        <v>3.51</v>
      </c>
      <c r="E105" s="8">
        <v>0.17699999999999999</v>
      </c>
      <c r="F105" s="8">
        <v>4.5999999999999999E-2</v>
      </c>
      <c r="G105" s="8">
        <v>0.19800000000000001</v>
      </c>
      <c r="H105" s="7">
        <v>62742</v>
      </c>
      <c r="I105" s="9">
        <v>2.8440853599999998</v>
      </c>
    </row>
    <row r="106" spans="2:10" x14ac:dyDescent="0.25">
      <c r="B106" s="7">
        <v>0</v>
      </c>
      <c r="C106" s="8">
        <v>300</v>
      </c>
      <c r="D106" s="8">
        <v>3.51</v>
      </c>
      <c r="E106" s="8">
        <v>0.17799999999999999</v>
      </c>
      <c r="F106" s="8">
        <v>5.0999999999999997E-2</v>
      </c>
      <c r="G106" s="8">
        <v>0.19500000000000001</v>
      </c>
      <c r="H106" s="7">
        <v>63523</v>
      </c>
      <c r="I106" s="9">
        <v>2.9081233800000001</v>
      </c>
    </row>
    <row r="107" spans="2:10" x14ac:dyDescent="0.25">
      <c r="B107" s="7">
        <v>0</v>
      </c>
      <c r="C107" s="8">
        <v>300</v>
      </c>
      <c r="D107" s="8">
        <v>3.51</v>
      </c>
      <c r="E107" s="8">
        <v>0.17799999999999999</v>
      </c>
      <c r="F107" s="8">
        <v>5.1999999999999998E-2</v>
      </c>
      <c r="G107" s="8">
        <v>0.19900000000000001</v>
      </c>
      <c r="H107" s="7">
        <v>69590</v>
      </c>
      <c r="I107" s="9">
        <v>3.1543974399999999</v>
      </c>
    </row>
    <row r="108" spans="2:10" x14ac:dyDescent="0.25">
      <c r="B108" s="7">
        <v>0</v>
      </c>
      <c r="C108" s="8">
        <v>300</v>
      </c>
      <c r="D108" s="8">
        <v>3.51</v>
      </c>
      <c r="E108" s="8">
        <v>0.17799999999999999</v>
      </c>
      <c r="F108" s="8">
        <v>4.4999999999999998E-2</v>
      </c>
      <c r="G108" s="8">
        <v>0.19500000000000001</v>
      </c>
      <c r="H108" s="7">
        <v>65057</v>
      </c>
      <c r="I108" s="9">
        <v>2.9777469599999997</v>
      </c>
    </row>
    <row r="109" spans="2:10" x14ac:dyDescent="0.25">
      <c r="B109" s="7">
        <v>0</v>
      </c>
      <c r="C109" s="8">
        <v>300</v>
      </c>
      <c r="D109" s="8">
        <v>3.51</v>
      </c>
      <c r="E109" s="8">
        <v>0.17799999999999999</v>
      </c>
      <c r="F109" s="8">
        <v>6.9000000000000006E-2</v>
      </c>
      <c r="G109" s="8">
        <v>0.19700000000000001</v>
      </c>
      <c r="H109" s="7">
        <v>62526</v>
      </c>
      <c r="I109" s="9">
        <v>2.8352445599999996</v>
      </c>
    </row>
    <row r="110" spans="2:10" x14ac:dyDescent="0.25">
      <c r="B110" s="7">
        <v>1</v>
      </c>
      <c r="C110" s="8">
        <v>300</v>
      </c>
      <c r="D110" s="8">
        <v>3.52</v>
      </c>
      <c r="E110" s="8">
        <v>0.17799999999999999</v>
      </c>
      <c r="F110" s="8">
        <v>3.7999999999999999E-2</v>
      </c>
      <c r="G110" s="8">
        <v>0.18</v>
      </c>
      <c r="H110" s="7">
        <v>2204</v>
      </c>
      <c r="I110" s="9">
        <v>0.93991832999999991</v>
      </c>
      <c r="J110" s="1">
        <f>I110-I113</f>
        <v>0.93991832999999991</v>
      </c>
    </row>
    <row r="111" spans="2:10" x14ac:dyDescent="0.25">
      <c r="B111" s="7">
        <v>1</v>
      </c>
      <c r="C111" s="8">
        <v>300</v>
      </c>
      <c r="D111" s="8">
        <v>3.51</v>
      </c>
      <c r="E111" s="8">
        <v>0.17799999999999999</v>
      </c>
      <c r="F111" s="8">
        <v>8.6999999999999994E-2</v>
      </c>
      <c r="G111" s="8">
        <v>0</v>
      </c>
      <c r="H111" s="7">
        <v>0</v>
      </c>
      <c r="I111" s="9">
        <v>0</v>
      </c>
    </row>
    <row r="112" spans="2:10" x14ac:dyDescent="0.25">
      <c r="B112" s="7">
        <v>1</v>
      </c>
      <c r="C112" s="8">
        <v>300</v>
      </c>
      <c r="D112" s="8">
        <v>3.51</v>
      </c>
      <c r="E112" s="8">
        <v>0.17799999999999999</v>
      </c>
      <c r="F112" s="8">
        <v>5.1999999999999998E-2</v>
      </c>
      <c r="G112" s="8">
        <v>0</v>
      </c>
      <c r="H112" s="7">
        <v>0</v>
      </c>
      <c r="I112" s="9">
        <v>0</v>
      </c>
    </row>
    <row r="113" spans="2:11" x14ac:dyDescent="0.25">
      <c r="B113" s="7">
        <v>2</v>
      </c>
      <c r="C113" s="8">
        <v>300</v>
      </c>
      <c r="D113" s="8">
        <v>3.51</v>
      </c>
      <c r="E113" s="8">
        <v>0.17799999999999999</v>
      </c>
      <c r="F113" s="8">
        <v>5.0999999999999997E-2</v>
      </c>
      <c r="G113" s="8">
        <v>0</v>
      </c>
      <c r="H113" s="7">
        <v>0</v>
      </c>
      <c r="I113" s="9">
        <v>0</v>
      </c>
    </row>
    <row r="114" spans="2:11" x14ac:dyDescent="0.25">
      <c r="B114" s="7">
        <v>2</v>
      </c>
      <c r="C114" s="8">
        <v>300</v>
      </c>
      <c r="D114" s="8">
        <v>3.51</v>
      </c>
      <c r="E114" s="8">
        <v>0.17799999999999999</v>
      </c>
      <c r="F114" s="8">
        <v>7.8E-2</v>
      </c>
      <c r="G114" s="8">
        <v>0.188</v>
      </c>
      <c r="H114" s="7">
        <v>34443</v>
      </c>
      <c r="I114" s="9">
        <v>14.708427580000002</v>
      </c>
      <c r="J114" s="2">
        <f>I114-I113</f>
        <v>14.708427580000002</v>
      </c>
    </row>
    <row r="115" spans="2:11" x14ac:dyDescent="0.25">
      <c r="B115" s="7">
        <v>2</v>
      </c>
      <c r="C115" s="8">
        <v>300</v>
      </c>
      <c r="D115" s="8">
        <v>3.51</v>
      </c>
      <c r="E115" s="8">
        <v>0.17799999999999999</v>
      </c>
      <c r="F115" s="8">
        <v>0.04</v>
      </c>
      <c r="G115" s="8">
        <v>0.17899999999999999</v>
      </c>
      <c r="H115" s="7">
        <v>2175</v>
      </c>
      <c r="I115" s="9">
        <v>0.92032727999999986</v>
      </c>
      <c r="J115" s="2">
        <f>I115-I113</f>
        <v>0.92032727999999986</v>
      </c>
    </row>
    <row r="116" spans="2:11" x14ac:dyDescent="0.25">
      <c r="B116" s="7">
        <v>2</v>
      </c>
      <c r="C116" s="8">
        <v>300</v>
      </c>
      <c r="D116" s="8">
        <v>3.51</v>
      </c>
      <c r="E116" s="8">
        <v>0.17799999999999999</v>
      </c>
      <c r="F116" s="8">
        <v>4.9000000000000002E-2</v>
      </c>
      <c r="G116" s="8">
        <v>0</v>
      </c>
      <c r="H116" s="7">
        <v>0</v>
      </c>
      <c r="I116" s="9">
        <v>0</v>
      </c>
      <c r="J116" s="2">
        <f>I116-I113</f>
        <v>0</v>
      </c>
    </row>
    <row r="117" spans="2:11" x14ac:dyDescent="0.25">
      <c r="B117" s="7">
        <v>3</v>
      </c>
      <c r="C117" s="8">
        <v>300</v>
      </c>
      <c r="D117" s="8">
        <v>3.51</v>
      </c>
      <c r="E117" s="8">
        <v>0.17799999999999999</v>
      </c>
      <c r="F117" s="8">
        <v>4.1000000000000002E-2</v>
      </c>
      <c r="G117" s="8">
        <v>0.182</v>
      </c>
      <c r="H117" s="7">
        <v>10570</v>
      </c>
      <c r="I117" s="9">
        <v>4.4716766400000001</v>
      </c>
      <c r="J117" s="2">
        <f>I117-I113</f>
        <v>4.4716766400000001</v>
      </c>
      <c r="K117" s="1">
        <f>J117*5.6*60/1000</f>
        <v>1.50248335104</v>
      </c>
    </row>
    <row r="118" spans="2:11" x14ac:dyDescent="0.25">
      <c r="B118" s="7">
        <v>3</v>
      </c>
      <c r="C118" s="8">
        <v>300</v>
      </c>
      <c r="D118" s="8">
        <v>3.51</v>
      </c>
      <c r="E118" s="8">
        <v>0.17799999999999999</v>
      </c>
      <c r="F118" s="8">
        <v>6.8000000000000005E-2</v>
      </c>
      <c r="G118" s="8">
        <v>0.17899999999999999</v>
      </c>
      <c r="H118" s="7">
        <v>1143</v>
      </c>
      <c r="I118" s="9">
        <v>0.48825767000000003</v>
      </c>
    </row>
    <row r="119" spans="2:11" x14ac:dyDescent="0.25">
      <c r="B119" s="7">
        <v>3</v>
      </c>
      <c r="C119" s="8">
        <v>300</v>
      </c>
      <c r="D119" s="8">
        <v>3.51</v>
      </c>
      <c r="E119" s="8">
        <v>0.17799999999999999</v>
      </c>
      <c r="F119" s="8">
        <v>4.1000000000000002E-2</v>
      </c>
      <c r="G119" s="8">
        <v>0.17899999999999999</v>
      </c>
      <c r="H119" s="7">
        <v>2327</v>
      </c>
      <c r="I119" s="9">
        <v>0.98398103999999997</v>
      </c>
    </row>
    <row r="120" spans="2:11" x14ac:dyDescent="0.25">
      <c r="B120" s="7">
        <v>1</v>
      </c>
      <c r="C120" s="8">
        <v>300</v>
      </c>
      <c r="D120" s="8">
        <v>3.51</v>
      </c>
      <c r="E120" s="8">
        <v>0.17699999999999999</v>
      </c>
      <c r="F120" s="8">
        <v>3.9E-2</v>
      </c>
      <c r="G120" s="8">
        <v>0</v>
      </c>
      <c r="H120" s="7">
        <v>0</v>
      </c>
      <c r="I120" s="9">
        <v>0</v>
      </c>
    </row>
    <row r="121" spans="2:11" x14ac:dyDescent="0.25">
      <c r="B121" s="7">
        <v>1</v>
      </c>
      <c r="C121" s="8">
        <v>300</v>
      </c>
      <c r="D121" s="8">
        <v>3.51</v>
      </c>
      <c r="E121" s="8">
        <v>0.17699999999999999</v>
      </c>
      <c r="F121" s="8">
        <v>4.5999999999999999E-2</v>
      </c>
      <c r="G121" s="8">
        <v>0</v>
      </c>
      <c r="H121" s="7">
        <v>0</v>
      </c>
      <c r="I121" s="9">
        <v>0</v>
      </c>
    </row>
    <row r="122" spans="2:11" x14ac:dyDescent="0.25">
      <c r="B122" s="7">
        <v>0</v>
      </c>
      <c r="C122" s="8">
        <v>300</v>
      </c>
      <c r="D122" s="8">
        <v>3.5</v>
      </c>
      <c r="E122" s="8">
        <v>0.17699999999999999</v>
      </c>
      <c r="F122" s="8">
        <v>8.4000000000000005E-2</v>
      </c>
      <c r="G122" s="8">
        <v>0.189</v>
      </c>
      <c r="H122" s="7">
        <v>39024</v>
      </c>
      <c r="I122" s="9">
        <v>1.7887904400000001</v>
      </c>
    </row>
    <row r="123" spans="2:11" x14ac:dyDescent="0.25">
      <c r="B123" s="7">
        <v>0</v>
      </c>
      <c r="C123" s="8">
        <v>300</v>
      </c>
      <c r="D123" s="8">
        <v>3.51</v>
      </c>
      <c r="E123" s="8">
        <v>0.17699999999999999</v>
      </c>
      <c r="F123" s="8">
        <v>3.5000000000000003E-2</v>
      </c>
      <c r="G123" s="8">
        <v>0.19400000000000001</v>
      </c>
      <c r="H123" s="7">
        <v>53929</v>
      </c>
      <c r="I123" s="9">
        <v>2.4453652799999999</v>
      </c>
    </row>
    <row r="124" spans="2:11" x14ac:dyDescent="0.25">
      <c r="B124" s="7">
        <v>0</v>
      </c>
      <c r="C124" s="8">
        <v>300</v>
      </c>
      <c r="D124" s="8">
        <v>3.51</v>
      </c>
      <c r="E124" s="8">
        <v>0.17699999999999999</v>
      </c>
      <c r="F124" s="8">
        <v>4.2999999999999997E-2</v>
      </c>
      <c r="G124" s="8">
        <v>0.193</v>
      </c>
      <c r="H124" s="7">
        <v>57355</v>
      </c>
      <c r="I124" s="9">
        <v>2.6242733999999999</v>
      </c>
    </row>
    <row r="125" spans="2:11" x14ac:dyDescent="0.25">
      <c r="B125" s="7">
        <v>0</v>
      </c>
      <c r="C125" s="8">
        <v>300</v>
      </c>
      <c r="D125" s="8">
        <v>3.51</v>
      </c>
      <c r="E125" s="8">
        <v>0.17699999999999999</v>
      </c>
      <c r="F125" s="8">
        <v>4.7E-2</v>
      </c>
      <c r="G125" s="8">
        <v>0.19600000000000001</v>
      </c>
      <c r="H125" s="7">
        <v>60220</v>
      </c>
      <c r="I125" s="9">
        <v>2.7309231199999999</v>
      </c>
    </row>
    <row r="126" spans="2:11" x14ac:dyDescent="0.25">
      <c r="B126" s="7">
        <v>0</v>
      </c>
      <c r="C126" s="8">
        <v>300</v>
      </c>
      <c r="D126" s="8">
        <v>3.51</v>
      </c>
      <c r="E126" s="8">
        <v>0.17699999999999999</v>
      </c>
      <c r="F126" s="8">
        <v>4.9000000000000002E-2</v>
      </c>
      <c r="G126" s="8">
        <v>0.193</v>
      </c>
      <c r="H126" s="7">
        <v>58657</v>
      </c>
      <c r="I126" s="9">
        <v>2.6840782700000001</v>
      </c>
    </row>
    <row r="127" spans="2:11" x14ac:dyDescent="0.25">
      <c r="B127" s="7">
        <v>0</v>
      </c>
      <c r="C127" s="8">
        <v>300</v>
      </c>
      <c r="D127" s="8">
        <v>3.51</v>
      </c>
      <c r="E127" s="8">
        <v>0.17699999999999999</v>
      </c>
      <c r="F127" s="8">
        <v>4.4999999999999998E-2</v>
      </c>
      <c r="G127" s="8">
        <v>0.19500000000000001</v>
      </c>
      <c r="H127" s="7">
        <v>55132</v>
      </c>
      <c r="I127" s="9">
        <v>2.5001782399999999</v>
      </c>
    </row>
    <row r="128" spans="2:11" x14ac:dyDescent="0.25">
      <c r="B128" s="7">
        <v>0</v>
      </c>
      <c r="C128" s="8">
        <v>300</v>
      </c>
      <c r="D128" s="8">
        <v>3.51</v>
      </c>
      <c r="E128" s="8">
        <v>0.17699999999999999</v>
      </c>
      <c r="F128" s="8">
        <v>4.1000000000000002E-2</v>
      </c>
      <c r="G128" s="8">
        <v>0.19600000000000001</v>
      </c>
      <c r="H128" s="7">
        <v>66367</v>
      </c>
      <c r="I128" s="9">
        <v>3.0366592200000002</v>
      </c>
    </row>
    <row r="129" spans="2:11" x14ac:dyDescent="0.25">
      <c r="B129" s="7">
        <v>0</v>
      </c>
      <c r="C129" s="8">
        <v>300</v>
      </c>
      <c r="D129" s="8">
        <v>3.51</v>
      </c>
      <c r="E129" s="8">
        <v>0.17699999999999999</v>
      </c>
      <c r="F129" s="8">
        <v>5.8999999999999997E-2</v>
      </c>
      <c r="G129" s="8">
        <v>0.19500000000000001</v>
      </c>
      <c r="H129" s="7">
        <v>59248</v>
      </c>
      <c r="I129" s="9">
        <v>2.6867191200000002</v>
      </c>
    </row>
    <row r="130" spans="2:11" x14ac:dyDescent="0.25">
      <c r="B130" s="7">
        <v>0</v>
      </c>
      <c r="C130" s="8">
        <v>300</v>
      </c>
      <c r="D130" s="8">
        <v>3.51</v>
      </c>
      <c r="E130" s="8">
        <v>0.17699999999999999</v>
      </c>
      <c r="F130" s="8">
        <v>6.0999999999999999E-2</v>
      </c>
      <c r="G130" s="8">
        <v>0.191</v>
      </c>
      <c r="H130" s="7">
        <v>49977</v>
      </c>
      <c r="I130" s="9">
        <v>2.2877594300000004</v>
      </c>
    </row>
    <row r="131" spans="2:11" x14ac:dyDescent="0.25">
      <c r="B131" s="7">
        <v>0</v>
      </c>
      <c r="C131" s="8">
        <v>300</v>
      </c>
      <c r="D131" s="8">
        <v>3.51</v>
      </c>
      <c r="E131" s="8">
        <v>0.17699999999999999</v>
      </c>
      <c r="F131" s="8">
        <v>4.5999999999999999E-2</v>
      </c>
      <c r="G131" s="8">
        <v>0.19400000000000001</v>
      </c>
      <c r="H131" s="7">
        <v>54631</v>
      </c>
      <c r="I131" s="9">
        <v>2.4763080799999999</v>
      </c>
    </row>
    <row r="132" spans="2:11" x14ac:dyDescent="0.25">
      <c r="B132" s="7">
        <v>0</v>
      </c>
      <c r="C132" s="8">
        <v>300</v>
      </c>
      <c r="D132" s="8">
        <v>3.51</v>
      </c>
      <c r="E132" s="8">
        <v>0.17699999999999999</v>
      </c>
      <c r="F132" s="8">
        <v>5.5E-2</v>
      </c>
      <c r="G132" s="8">
        <v>0.19</v>
      </c>
      <c r="H132" s="7">
        <v>47185</v>
      </c>
      <c r="I132" s="9">
        <v>2.1601162</v>
      </c>
    </row>
    <row r="133" spans="2:11" x14ac:dyDescent="0.25">
      <c r="B133" s="7">
        <v>0</v>
      </c>
      <c r="C133" s="8">
        <v>300</v>
      </c>
      <c r="D133" s="8">
        <v>3.51</v>
      </c>
      <c r="E133" s="8">
        <v>0.17699999999999999</v>
      </c>
      <c r="F133" s="8">
        <v>4.5999999999999999E-2</v>
      </c>
      <c r="G133" s="8">
        <v>0.19400000000000001</v>
      </c>
      <c r="H133" s="7">
        <v>52715</v>
      </c>
      <c r="I133" s="9">
        <v>2.3896682399999998</v>
      </c>
    </row>
    <row r="134" spans="2:11" x14ac:dyDescent="0.25">
      <c r="B134" s="7">
        <v>1</v>
      </c>
      <c r="C134" s="8">
        <v>300</v>
      </c>
      <c r="D134" s="8">
        <v>3.52</v>
      </c>
      <c r="E134" s="8">
        <v>0.17699999999999999</v>
      </c>
      <c r="F134" s="8">
        <v>4.9000000000000002E-2</v>
      </c>
      <c r="G134" s="8">
        <v>0.17799999999999999</v>
      </c>
      <c r="H134" s="7">
        <v>1934</v>
      </c>
      <c r="I134" s="9">
        <v>0.82477164000000003</v>
      </c>
      <c r="J134" s="2">
        <f>I134-I137</f>
        <v>0.82477164000000003</v>
      </c>
    </row>
    <row r="135" spans="2:11" x14ac:dyDescent="0.25">
      <c r="B135" s="7">
        <v>1</v>
      </c>
      <c r="C135" s="8">
        <v>300</v>
      </c>
      <c r="D135" s="8">
        <v>3.51</v>
      </c>
      <c r="E135" s="8">
        <v>0.17699999999999999</v>
      </c>
      <c r="F135" s="8">
        <v>5.6000000000000001E-2</v>
      </c>
      <c r="G135" s="8">
        <v>0</v>
      </c>
      <c r="H135" s="7">
        <v>0</v>
      </c>
      <c r="I135" s="9">
        <v>0</v>
      </c>
    </row>
    <row r="136" spans="2:11" x14ac:dyDescent="0.25">
      <c r="B136" s="7">
        <v>1</v>
      </c>
      <c r="C136" s="8">
        <v>300</v>
      </c>
      <c r="D136" s="8">
        <v>3.51</v>
      </c>
      <c r="E136" s="8">
        <v>0.17699999999999999</v>
      </c>
      <c r="F136" s="8">
        <v>4.1000000000000002E-2</v>
      </c>
      <c r="G136" s="8">
        <v>0</v>
      </c>
      <c r="H136" s="7">
        <v>0</v>
      </c>
      <c r="I136" s="9">
        <v>0</v>
      </c>
    </row>
    <row r="137" spans="2:11" x14ac:dyDescent="0.25">
      <c r="B137" s="7">
        <v>2</v>
      </c>
      <c r="C137" s="8">
        <v>300</v>
      </c>
      <c r="D137" s="8">
        <v>3.51</v>
      </c>
      <c r="E137" s="8">
        <v>0.17699999999999999</v>
      </c>
      <c r="F137" s="8">
        <v>4.4999999999999998E-2</v>
      </c>
      <c r="G137" s="8">
        <v>0</v>
      </c>
      <c r="H137" s="7">
        <v>0</v>
      </c>
      <c r="I137" s="9">
        <v>0</v>
      </c>
    </row>
    <row r="138" spans="2:11" x14ac:dyDescent="0.25">
      <c r="B138" s="7">
        <v>2</v>
      </c>
      <c r="C138" s="8">
        <v>300</v>
      </c>
      <c r="D138" s="8">
        <v>3.51</v>
      </c>
      <c r="E138" s="8">
        <v>0.17699999999999999</v>
      </c>
      <c r="F138" s="8">
        <v>4.5999999999999999E-2</v>
      </c>
      <c r="G138" s="8">
        <v>0.187</v>
      </c>
      <c r="H138" s="7">
        <v>35365</v>
      </c>
      <c r="I138" s="9">
        <v>15.10206859</v>
      </c>
      <c r="J138" s="2">
        <f>I138-I137</f>
        <v>15.10206859</v>
      </c>
    </row>
    <row r="139" spans="2:11" x14ac:dyDescent="0.25">
      <c r="B139" s="7">
        <v>2</v>
      </c>
      <c r="C139" s="8">
        <v>300</v>
      </c>
      <c r="D139" s="8">
        <v>3.51</v>
      </c>
      <c r="E139" s="8">
        <v>0.17699999999999999</v>
      </c>
      <c r="F139" s="8">
        <v>3.5000000000000003E-2</v>
      </c>
      <c r="G139" s="8">
        <v>0.17799999999999999</v>
      </c>
      <c r="H139" s="7">
        <v>2142</v>
      </c>
      <c r="I139" s="9">
        <v>0.90618199999999993</v>
      </c>
      <c r="J139" s="2">
        <f>I139-I137</f>
        <v>0.90618199999999993</v>
      </c>
    </row>
    <row r="140" spans="2:11" x14ac:dyDescent="0.25">
      <c r="B140" s="7">
        <v>2</v>
      </c>
      <c r="C140" s="8">
        <v>300</v>
      </c>
      <c r="D140" s="8">
        <v>3.51</v>
      </c>
      <c r="E140" s="8">
        <v>0.17699999999999999</v>
      </c>
      <c r="F140" s="8">
        <v>3.5999999999999997E-2</v>
      </c>
      <c r="G140" s="8">
        <v>0</v>
      </c>
      <c r="H140" s="7">
        <v>0</v>
      </c>
      <c r="I140" s="9">
        <v>0</v>
      </c>
      <c r="J140" s="2">
        <f>I140-I137</f>
        <v>0</v>
      </c>
    </row>
    <row r="141" spans="2:11" x14ac:dyDescent="0.25">
      <c r="B141" s="7">
        <v>3</v>
      </c>
      <c r="C141" s="8">
        <v>300</v>
      </c>
      <c r="D141" s="8">
        <v>3.51</v>
      </c>
      <c r="E141" s="8">
        <v>0.17699999999999999</v>
      </c>
      <c r="F141" s="8">
        <v>5.8000000000000003E-2</v>
      </c>
      <c r="G141" s="8">
        <v>0.18099999999999999</v>
      </c>
      <c r="H141" s="7">
        <v>9198</v>
      </c>
      <c r="I141" s="9">
        <v>3.8926042399999994</v>
      </c>
      <c r="J141" s="2">
        <f>I141-I137</f>
        <v>3.8926042399999994</v>
      </c>
      <c r="K141" s="1">
        <f>J141*5.6*60/1000</f>
        <v>1.3079150246399998</v>
      </c>
    </row>
    <row r="142" spans="2:11" x14ac:dyDescent="0.25">
      <c r="B142" s="7">
        <v>3</v>
      </c>
      <c r="C142" s="8">
        <v>300</v>
      </c>
      <c r="D142" s="8">
        <v>3.51</v>
      </c>
      <c r="E142" s="8">
        <v>0.17699999999999999</v>
      </c>
      <c r="F142" s="8">
        <v>4.3999999999999997E-2</v>
      </c>
      <c r="G142" s="8">
        <v>0</v>
      </c>
      <c r="H142" s="7">
        <v>0</v>
      </c>
      <c r="I142" s="9">
        <v>0</v>
      </c>
    </row>
    <row r="143" spans="2:11" x14ac:dyDescent="0.25">
      <c r="B143" s="7">
        <v>3</v>
      </c>
      <c r="C143" s="8">
        <v>300</v>
      </c>
      <c r="D143" s="8">
        <v>3.51</v>
      </c>
      <c r="E143" s="8">
        <v>0.17699999999999999</v>
      </c>
      <c r="F143" s="8">
        <v>5.0999999999999997E-2</v>
      </c>
      <c r="G143" s="8">
        <v>0.17799999999999999</v>
      </c>
      <c r="H143" s="7">
        <v>2846</v>
      </c>
      <c r="I143" s="9">
        <v>1.2041169600000001</v>
      </c>
    </row>
    <row r="144" spans="2:11" x14ac:dyDescent="0.25">
      <c r="B144" s="7">
        <v>1</v>
      </c>
      <c r="C144" s="8">
        <v>300</v>
      </c>
      <c r="D144" s="8">
        <v>3.51</v>
      </c>
      <c r="E144" s="8">
        <v>0.17699999999999999</v>
      </c>
      <c r="F144" s="8">
        <v>4.2000000000000003E-2</v>
      </c>
      <c r="G144" s="8">
        <v>0</v>
      </c>
      <c r="H144" s="7">
        <v>0</v>
      </c>
      <c r="I144" s="9">
        <v>0</v>
      </c>
    </row>
    <row r="145" spans="2:10" x14ac:dyDescent="0.25">
      <c r="B145" s="7">
        <v>1</v>
      </c>
      <c r="C145" s="8">
        <v>300</v>
      </c>
      <c r="D145" s="8">
        <v>3.51</v>
      </c>
      <c r="E145" s="8">
        <v>0.17699999999999999</v>
      </c>
      <c r="F145" s="8">
        <v>7.0999999999999994E-2</v>
      </c>
      <c r="G145" s="8">
        <v>0</v>
      </c>
      <c r="H145" s="7">
        <v>0</v>
      </c>
      <c r="I145" s="9">
        <v>0</v>
      </c>
    </row>
    <row r="146" spans="2:10" x14ac:dyDescent="0.25">
      <c r="B146" s="7">
        <v>0</v>
      </c>
      <c r="C146" s="8">
        <v>300</v>
      </c>
      <c r="D146" s="8">
        <v>3.5</v>
      </c>
      <c r="E146" s="8">
        <v>0.17699999999999999</v>
      </c>
      <c r="F146" s="8">
        <v>3.9E-2</v>
      </c>
      <c r="G146" s="8">
        <v>0.187</v>
      </c>
      <c r="H146" s="7">
        <v>34499</v>
      </c>
      <c r="I146" s="9">
        <v>1.58170492</v>
      </c>
    </row>
    <row r="147" spans="2:10" x14ac:dyDescent="0.25">
      <c r="B147" s="7">
        <v>0</v>
      </c>
      <c r="C147" s="8">
        <v>300</v>
      </c>
      <c r="D147" s="8">
        <v>3.51</v>
      </c>
      <c r="E147" s="8">
        <v>0.17699999999999999</v>
      </c>
      <c r="F147" s="8">
        <v>0.04</v>
      </c>
      <c r="G147" s="8">
        <v>0.19</v>
      </c>
      <c r="H147" s="7">
        <v>39805</v>
      </c>
      <c r="I147" s="9">
        <v>1.8044072799999999</v>
      </c>
    </row>
    <row r="148" spans="2:10" x14ac:dyDescent="0.25">
      <c r="B148" s="7">
        <v>0</v>
      </c>
      <c r="C148" s="8">
        <v>300</v>
      </c>
      <c r="D148" s="8">
        <v>3.51</v>
      </c>
      <c r="E148" s="8">
        <v>0.17699999999999999</v>
      </c>
      <c r="F148" s="8">
        <v>4.8000000000000001E-2</v>
      </c>
      <c r="G148" s="8">
        <v>0.189</v>
      </c>
      <c r="H148" s="7">
        <v>41360</v>
      </c>
      <c r="I148" s="9">
        <v>1.8932258100000001</v>
      </c>
    </row>
    <row r="149" spans="2:10" x14ac:dyDescent="0.25">
      <c r="B149" s="7">
        <v>0</v>
      </c>
      <c r="C149" s="8">
        <v>300</v>
      </c>
      <c r="D149" s="8">
        <v>3.51</v>
      </c>
      <c r="E149" s="8">
        <v>0.17699999999999999</v>
      </c>
      <c r="F149" s="8">
        <v>5.0999999999999997E-2</v>
      </c>
      <c r="G149" s="8">
        <v>0.189</v>
      </c>
      <c r="H149" s="7">
        <v>37836</v>
      </c>
      <c r="I149" s="9">
        <v>1.7151151999999998</v>
      </c>
    </row>
    <row r="150" spans="2:10" x14ac:dyDescent="0.25">
      <c r="B150" s="7">
        <v>0</v>
      </c>
      <c r="C150" s="8">
        <v>300</v>
      </c>
      <c r="D150" s="8">
        <v>3.51</v>
      </c>
      <c r="E150" s="8">
        <v>0.17699999999999999</v>
      </c>
      <c r="F150" s="8">
        <v>9.0999999999999998E-2</v>
      </c>
      <c r="G150" s="8">
        <v>0.188</v>
      </c>
      <c r="H150" s="7">
        <v>36947</v>
      </c>
      <c r="I150" s="9">
        <v>1.69149595</v>
      </c>
    </row>
    <row r="151" spans="2:10" x14ac:dyDescent="0.25">
      <c r="B151" s="7">
        <v>0</v>
      </c>
      <c r="C151" s="8">
        <v>300</v>
      </c>
      <c r="D151" s="8">
        <v>3.51</v>
      </c>
      <c r="E151" s="8">
        <v>0.17699999999999999</v>
      </c>
      <c r="F151" s="8">
        <v>0.05</v>
      </c>
      <c r="G151" s="8">
        <v>0.189</v>
      </c>
      <c r="H151" s="7">
        <v>37248</v>
      </c>
      <c r="I151" s="9">
        <v>1.6885927999999999</v>
      </c>
    </row>
    <row r="152" spans="2:10" x14ac:dyDescent="0.25">
      <c r="B152" s="7">
        <v>0</v>
      </c>
      <c r="C152" s="8">
        <v>300</v>
      </c>
      <c r="D152" s="8">
        <v>3.51</v>
      </c>
      <c r="E152" s="8">
        <v>0.17699999999999999</v>
      </c>
      <c r="F152" s="8">
        <v>5.2999999999999999E-2</v>
      </c>
      <c r="G152" s="8">
        <v>0.187</v>
      </c>
      <c r="H152" s="7">
        <v>37069</v>
      </c>
      <c r="I152" s="9">
        <v>1.695959</v>
      </c>
    </row>
    <row r="153" spans="2:10" x14ac:dyDescent="0.25">
      <c r="B153" s="7">
        <v>0</v>
      </c>
      <c r="C153" s="8">
        <v>300</v>
      </c>
      <c r="D153" s="8">
        <v>3.51</v>
      </c>
      <c r="E153" s="8">
        <v>0.17699999999999999</v>
      </c>
      <c r="F153" s="8">
        <v>4.9000000000000002E-2</v>
      </c>
      <c r="G153" s="8">
        <v>0.189</v>
      </c>
      <c r="H153" s="7">
        <v>36836</v>
      </c>
      <c r="I153" s="9">
        <v>1.6700271199999999</v>
      </c>
    </row>
    <row r="154" spans="2:10" x14ac:dyDescent="0.25">
      <c r="B154" s="7">
        <v>0</v>
      </c>
      <c r="C154" s="8">
        <v>300</v>
      </c>
      <c r="D154" s="8">
        <v>3.51</v>
      </c>
      <c r="E154" s="8">
        <v>0.17699999999999999</v>
      </c>
      <c r="F154" s="8">
        <v>6.2E-2</v>
      </c>
      <c r="G154" s="8">
        <v>0.187</v>
      </c>
      <c r="H154" s="7">
        <v>36828</v>
      </c>
      <c r="I154" s="9">
        <v>1.68524768</v>
      </c>
    </row>
    <row r="155" spans="2:10" x14ac:dyDescent="0.25">
      <c r="B155" s="7">
        <v>0</v>
      </c>
      <c r="C155" s="8">
        <v>300</v>
      </c>
      <c r="D155" s="8">
        <v>3.51</v>
      </c>
      <c r="E155" s="8">
        <v>0.17699999999999999</v>
      </c>
      <c r="F155" s="8">
        <v>5.0999999999999997E-2</v>
      </c>
      <c r="G155" s="8">
        <v>0.189</v>
      </c>
      <c r="H155" s="7">
        <v>37354</v>
      </c>
      <c r="I155" s="9">
        <v>1.6938972799999998</v>
      </c>
    </row>
    <row r="156" spans="2:10" x14ac:dyDescent="0.25">
      <c r="B156" s="7">
        <v>0</v>
      </c>
      <c r="C156" s="8">
        <v>300</v>
      </c>
      <c r="D156" s="8">
        <v>3.51</v>
      </c>
      <c r="E156" s="8">
        <v>0.17699999999999999</v>
      </c>
      <c r="F156" s="8">
        <v>6.7000000000000004E-2</v>
      </c>
      <c r="G156" s="8">
        <v>0.188</v>
      </c>
      <c r="H156" s="7">
        <v>37181</v>
      </c>
      <c r="I156" s="9">
        <v>1.70131466</v>
      </c>
    </row>
    <row r="157" spans="2:10" x14ac:dyDescent="0.25">
      <c r="B157" s="7">
        <v>0</v>
      </c>
      <c r="C157" s="8">
        <v>300</v>
      </c>
      <c r="D157" s="8">
        <v>3.51</v>
      </c>
      <c r="E157" s="8">
        <v>0.17699999999999999</v>
      </c>
      <c r="F157" s="8">
        <v>4.2000000000000003E-2</v>
      </c>
      <c r="G157" s="8">
        <v>0.188</v>
      </c>
      <c r="H157" s="7">
        <v>36778</v>
      </c>
      <c r="I157" s="9">
        <v>1.6673748799999999</v>
      </c>
    </row>
    <row r="158" spans="2:10" x14ac:dyDescent="0.25">
      <c r="B158" s="7">
        <v>1</v>
      </c>
      <c r="C158" s="8">
        <v>300</v>
      </c>
      <c r="D158" s="8">
        <v>3.52</v>
      </c>
      <c r="E158" s="8">
        <v>0.17699999999999999</v>
      </c>
      <c r="F158" s="8">
        <v>4.9000000000000002E-2</v>
      </c>
      <c r="G158" s="8">
        <v>0</v>
      </c>
      <c r="H158" s="7">
        <v>0</v>
      </c>
      <c r="I158" s="9">
        <v>0</v>
      </c>
      <c r="J158" s="1">
        <f>I158-I161</f>
        <v>0</v>
      </c>
    </row>
    <row r="159" spans="2:10" x14ac:dyDescent="0.25">
      <c r="B159" s="7">
        <v>1</v>
      </c>
      <c r="C159" s="8">
        <v>300</v>
      </c>
      <c r="D159" s="8">
        <v>3.51</v>
      </c>
      <c r="E159" s="8">
        <v>0.17699999999999999</v>
      </c>
      <c r="F159" s="8">
        <v>5.8000000000000003E-2</v>
      </c>
      <c r="G159" s="8">
        <v>0</v>
      </c>
      <c r="H159" s="7">
        <v>0</v>
      </c>
      <c r="I159" s="9">
        <v>0</v>
      </c>
    </row>
    <row r="160" spans="2:10" x14ac:dyDescent="0.25">
      <c r="B160" s="7">
        <v>1</v>
      </c>
      <c r="C160" s="8">
        <v>300</v>
      </c>
      <c r="D160" s="8">
        <v>3.51</v>
      </c>
      <c r="E160" s="8">
        <v>0.17699999999999999</v>
      </c>
      <c r="F160" s="8">
        <v>4.2999999999999997E-2</v>
      </c>
      <c r="G160" s="8">
        <v>0</v>
      </c>
      <c r="H160" s="7">
        <v>0</v>
      </c>
      <c r="I160" s="9">
        <v>0</v>
      </c>
    </row>
    <row r="161" spans="2:11" x14ac:dyDescent="0.25">
      <c r="B161" s="7">
        <v>2</v>
      </c>
      <c r="C161" s="8">
        <v>300</v>
      </c>
      <c r="D161" s="8">
        <v>3.51</v>
      </c>
      <c r="E161" s="8">
        <v>0.17699999999999999</v>
      </c>
      <c r="F161" s="8">
        <v>0.04</v>
      </c>
      <c r="G161" s="8">
        <v>0</v>
      </c>
      <c r="H161" s="7">
        <v>0</v>
      </c>
      <c r="I161" s="9">
        <v>0</v>
      </c>
    </row>
    <row r="162" spans="2:11" x14ac:dyDescent="0.25">
      <c r="B162" s="7">
        <v>2</v>
      </c>
      <c r="C162" s="8">
        <v>300</v>
      </c>
      <c r="D162" s="8">
        <v>3.51</v>
      </c>
      <c r="E162" s="8">
        <v>0.17699999999999999</v>
      </c>
      <c r="F162" s="8">
        <v>4.2999999999999997E-2</v>
      </c>
      <c r="G162" s="8">
        <v>0.191</v>
      </c>
      <c r="H162" s="7">
        <v>50488</v>
      </c>
      <c r="I162" s="9">
        <v>21.567242820000001</v>
      </c>
      <c r="J162" s="2">
        <f>I162-I161</f>
        <v>21.567242820000001</v>
      </c>
    </row>
    <row r="163" spans="2:11" x14ac:dyDescent="0.25">
      <c r="B163" s="7">
        <v>2</v>
      </c>
      <c r="C163" s="8">
        <v>300</v>
      </c>
      <c r="D163" s="8">
        <v>3.51</v>
      </c>
      <c r="E163" s="8">
        <v>0.17699999999999999</v>
      </c>
      <c r="F163" s="8">
        <v>4.3999999999999997E-2</v>
      </c>
      <c r="G163" s="8">
        <v>0.17899999999999999</v>
      </c>
      <c r="H163" s="7">
        <v>3304</v>
      </c>
      <c r="I163" s="9">
        <v>1.3977304799999999</v>
      </c>
      <c r="J163" s="2">
        <f>I163-I161</f>
        <v>1.3977304799999999</v>
      </c>
    </row>
    <row r="164" spans="2:11" x14ac:dyDescent="0.25">
      <c r="B164" s="7">
        <v>2</v>
      </c>
      <c r="C164" s="8">
        <v>300</v>
      </c>
      <c r="D164" s="8">
        <v>3.51</v>
      </c>
      <c r="E164" s="8">
        <v>0.17699999999999999</v>
      </c>
      <c r="F164" s="8">
        <v>4.7E-2</v>
      </c>
      <c r="G164" s="8">
        <v>0</v>
      </c>
      <c r="H164" s="7">
        <v>0</v>
      </c>
      <c r="I164" s="9">
        <v>0</v>
      </c>
      <c r="J164" s="2">
        <f>I164-I161</f>
        <v>0</v>
      </c>
    </row>
    <row r="165" spans="2:11" x14ac:dyDescent="0.25">
      <c r="B165" s="7">
        <v>3</v>
      </c>
      <c r="C165" s="8">
        <v>300</v>
      </c>
      <c r="D165" s="8">
        <v>3.51</v>
      </c>
      <c r="E165" s="8">
        <v>0.17699999999999999</v>
      </c>
      <c r="F165" s="8">
        <v>4.1000000000000002E-2</v>
      </c>
      <c r="G165" s="8">
        <v>0.18</v>
      </c>
      <c r="H165" s="7">
        <v>9581</v>
      </c>
      <c r="I165" s="9">
        <v>4.0552749599999993</v>
      </c>
      <c r="J165" s="2">
        <f>I165-I161</f>
        <v>4.0552749599999993</v>
      </c>
      <c r="K165" s="1">
        <f>J165*5.6*60/1000</f>
        <v>1.3625723865599999</v>
      </c>
    </row>
    <row r="166" spans="2:11" x14ac:dyDescent="0.25">
      <c r="B166" s="7">
        <v>3</v>
      </c>
      <c r="C166" s="8">
        <v>300</v>
      </c>
      <c r="D166" s="8">
        <v>3.51</v>
      </c>
      <c r="E166" s="8">
        <v>0.17699999999999999</v>
      </c>
      <c r="F166" s="8">
        <v>4.5999999999999999E-2</v>
      </c>
      <c r="G166" s="8">
        <v>0.17799999999999999</v>
      </c>
      <c r="H166" s="7">
        <v>1042</v>
      </c>
      <c r="I166" s="9">
        <v>0.44541238999999999</v>
      </c>
    </row>
    <row r="167" spans="2:11" x14ac:dyDescent="0.25">
      <c r="B167" s="7">
        <v>3</v>
      </c>
      <c r="C167" s="8">
        <v>300</v>
      </c>
      <c r="D167" s="8">
        <v>3.51</v>
      </c>
      <c r="E167" s="8">
        <v>0.17699999999999999</v>
      </c>
      <c r="F167" s="8">
        <v>0.06</v>
      </c>
      <c r="G167" s="8">
        <v>0</v>
      </c>
      <c r="H167" s="7">
        <v>0</v>
      </c>
      <c r="I167" s="9">
        <v>0</v>
      </c>
    </row>
    <row r="168" spans="2:11" x14ac:dyDescent="0.25">
      <c r="B168" s="7">
        <v>1</v>
      </c>
      <c r="C168" s="8">
        <v>300</v>
      </c>
      <c r="D168" s="8">
        <v>3.51</v>
      </c>
      <c r="E168" s="8">
        <v>0.17699999999999999</v>
      </c>
      <c r="F168" s="8">
        <v>0.04</v>
      </c>
      <c r="G168" s="8">
        <v>0</v>
      </c>
      <c r="H168" s="7">
        <v>0</v>
      </c>
      <c r="I168" s="9">
        <v>0</v>
      </c>
    </row>
    <row r="169" spans="2:11" x14ac:dyDescent="0.25">
      <c r="B169" s="7">
        <v>1</v>
      </c>
      <c r="C169" s="8">
        <v>300</v>
      </c>
      <c r="D169" s="8">
        <v>3.51</v>
      </c>
      <c r="E169" s="8">
        <v>0.17699999999999999</v>
      </c>
      <c r="F169" s="8">
        <v>4.2999999999999997E-2</v>
      </c>
      <c r="G169" s="8">
        <v>0</v>
      </c>
      <c r="H169" s="7">
        <v>0</v>
      </c>
      <c r="I169" s="9">
        <v>0</v>
      </c>
    </row>
    <row r="170" spans="2:11" x14ac:dyDescent="0.25">
      <c r="B170" s="7">
        <v>0</v>
      </c>
      <c r="C170" s="8">
        <v>300</v>
      </c>
      <c r="D170" s="8">
        <v>3.51</v>
      </c>
      <c r="E170" s="8">
        <v>0.17699999999999999</v>
      </c>
      <c r="F170" s="8">
        <v>4.7E-2</v>
      </c>
      <c r="G170" s="8">
        <v>0.187</v>
      </c>
      <c r="H170" s="7">
        <v>36452</v>
      </c>
      <c r="I170" s="9">
        <v>1.6709659200000002</v>
      </c>
    </row>
    <row r="171" spans="2:11" x14ac:dyDescent="0.25">
      <c r="B171" s="7">
        <v>0</v>
      </c>
      <c r="C171" s="8">
        <v>300</v>
      </c>
      <c r="D171" s="8">
        <v>3.51</v>
      </c>
      <c r="E171" s="8">
        <v>0.17699999999999999</v>
      </c>
      <c r="F171" s="8">
        <v>6.6000000000000003E-2</v>
      </c>
      <c r="G171" s="8">
        <v>0.188</v>
      </c>
      <c r="H171" s="7">
        <v>37188</v>
      </c>
      <c r="I171" s="9">
        <v>1.6859405599999999</v>
      </c>
    </row>
    <row r="172" spans="2:11" x14ac:dyDescent="0.25">
      <c r="B172" s="7">
        <v>0</v>
      </c>
      <c r="C172" s="8">
        <v>300</v>
      </c>
      <c r="D172" s="8">
        <v>3.51</v>
      </c>
      <c r="E172" s="8">
        <v>0.17699999999999999</v>
      </c>
      <c r="F172" s="8">
        <v>4.9000000000000002E-2</v>
      </c>
      <c r="G172" s="8">
        <v>0.187</v>
      </c>
      <c r="H172" s="7">
        <v>35440</v>
      </c>
      <c r="I172" s="9">
        <v>1.62187237</v>
      </c>
    </row>
    <row r="173" spans="2:11" x14ac:dyDescent="0.25">
      <c r="B173" s="7">
        <v>0</v>
      </c>
      <c r="C173" s="8">
        <v>300</v>
      </c>
      <c r="D173" s="8">
        <v>3.51</v>
      </c>
      <c r="E173" s="8">
        <v>0.17699999999999999</v>
      </c>
      <c r="F173" s="8">
        <v>6.0999999999999999E-2</v>
      </c>
      <c r="G173" s="8">
        <v>0.188</v>
      </c>
      <c r="H173" s="7">
        <v>34609</v>
      </c>
      <c r="I173" s="9">
        <v>1.56835792</v>
      </c>
    </row>
    <row r="174" spans="2:11" x14ac:dyDescent="0.25">
      <c r="B174" s="7">
        <v>0</v>
      </c>
      <c r="C174" s="8">
        <v>300</v>
      </c>
      <c r="D174" s="8">
        <v>3.51</v>
      </c>
      <c r="E174" s="8">
        <v>0.17699999999999999</v>
      </c>
      <c r="F174" s="8">
        <v>3.6999999999999998E-2</v>
      </c>
      <c r="G174" s="8">
        <v>0.187</v>
      </c>
      <c r="H174" s="7">
        <v>34928</v>
      </c>
      <c r="I174" s="9">
        <v>1.5986645099999999</v>
      </c>
    </row>
    <row r="175" spans="2:11" x14ac:dyDescent="0.25">
      <c r="B175" s="7">
        <v>0</v>
      </c>
      <c r="C175" s="8">
        <v>300</v>
      </c>
      <c r="D175" s="8">
        <v>3.51</v>
      </c>
      <c r="E175" s="8">
        <v>0.17699999999999999</v>
      </c>
      <c r="F175" s="8">
        <v>5.8000000000000003E-2</v>
      </c>
      <c r="G175" s="8">
        <v>0.189</v>
      </c>
      <c r="H175" s="7">
        <v>36388</v>
      </c>
      <c r="I175" s="9">
        <v>1.6496932800000002</v>
      </c>
    </row>
    <row r="176" spans="2:11" x14ac:dyDescent="0.25">
      <c r="B176" s="7">
        <v>0</v>
      </c>
      <c r="C176" s="8">
        <v>300</v>
      </c>
      <c r="D176" s="8">
        <v>3.51</v>
      </c>
      <c r="E176" s="8">
        <v>0.17699999999999999</v>
      </c>
      <c r="F176" s="8">
        <v>4.8000000000000001E-2</v>
      </c>
      <c r="G176" s="8">
        <v>0.188</v>
      </c>
      <c r="H176" s="7">
        <v>34449</v>
      </c>
      <c r="I176" s="9">
        <v>1.57634926</v>
      </c>
    </row>
    <row r="177" spans="2:11" x14ac:dyDescent="0.25">
      <c r="B177" s="7">
        <v>0</v>
      </c>
      <c r="C177" s="8">
        <v>300</v>
      </c>
      <c r="D177" s="8">
        <v>3.51</v>
      </c>
      <c r="E177" s="8">
        <v>0.17699999999999999</v>
      </c>
      <c r="F177" s="8">
        <v>3.6999999999999998E-2</v>
      </c>
      <c r="G177" s="8">
        <v>0.189</v>
      </c>
      <c r="H177" s="7">
        <v>37159</v>
      </c>
      <c r="I177" s="9">
        <v>1.6841724</v>
      </c>
    </row>
    <row r="178" spans="2:11" x14ac:dyDescent="0.25">
      <c r="B178" s="7">
        <v>0</v>
      </c>
      <c r="C178" s="8">
        <v>300</v>
      </c>
      <c r="D178" s="8">
        <v>3.51</v>
      </c>
      <c r="E178" s="8">
        <v>0.17699999999999999</v>
      </c>
      <c r="F178" s="8">
        <v>4.2999999999999997E-2</v>
      </c>
      <c r="G178" s="8">
        <v>0.187</v>
      </c>
      <c r="H178" s="7">
        <v>36114</v>
      </c>
      <c r="I178" s="9">
        <v>1.6531137200000001</v>
      </c>
    </row>
    <row r="179" spans="2:11" x14ac:dyDescent="0.25">
      <c r="B179" s="7">
        <v>0</v>
      </c>
      <c r="C179" s="8">
        <v>300</v>
      </c>
      <c r="D179" s="8">
        <v>3.51</v>
      </c>
      <c r="E179" s="8">
        <v>0.17699999999999999</v>
      </c>
      <c r="F179" s="8">
        <v>4.4999999999999998E-2</v>
      </c>
      <c r="G179" s="8">
        <v>0.189</v>
      </c>
      <c r="H179" s="7">
        <v>36332</v>
      </c>
      <c r="I179" s="9">
        <v>1.64792512</v>
      </c>
    </row>
    <row r="180" spans="2:11" x14ac:dyDescent="0.25">
      <c r="B180" s="7">
        <v>0</v>
      </c>
      <c r="C180" s="8">
        <v>300</v>
      </c>
      <c r="D180" s="8">
        <v>3.51</v>
      </c>
      <c r="E180" s="8">
        <v>0.17699999999999999</v>
      </c>
      <c r="F180" s="8">
        <v>3.9E-2</v>
      </c>
      <c r="G180" s="8">
        <v>0.188</v>
      </c>
      <c r="H180" s="7">
        <v>36958</v>
      </c>
      <c r="I180" s="9">
        <v>1.69149595</v>
      </c>
    </row>
    <row r="181" spans="2:11" x14ac:dyDescent="0.25">
      <c r="B181" s="7">
        <v>0</v>
      </c>
      <c r="C181" s="8">
        <v>300</v>
      </c>
      <c r="D181" s="8">
        <v>3.51</v>
      </c>
      <c r="E181" s="8">
        <v>0.17699999999999999</v>
      </c>
      <c r="F181" s="8">
        <v>3.5000000000000003E-2</v>
      </c>
      <c r="G181" s="8">
        <v>0.189</v>
      </c>
      <c r="H181" s="7">
        <v>37455</v>
      </c>
      <c r="I181" s="9">
        <v>1.6983176799999999</v>
      </c>
    </row>
    <row r="182" spans="2:11" x14ac:dyDescent="0.25">
      <c r="B182" s="7">
        <v>1</v>
      </c>
      <c r="C182" s="8">
        <v>300</v>
      </c>
      <c r="D182" s="8">
        <v>3.52</v>
      </c>
      <c r="E182" s="8">
        <v>0.17699999999999999</v>
      </c>
      <c r="F182" s="8">
        <v>0.05</v>
      </c>
      <c r="G182" s="8">
        <v>0</v>
      </c>
      <c r="H182" s="7">
        <v>0</v>
      </c>
      <c r="I182" s="9">
        <v>0</v>
      </c>
      <c r="J182" s="2">
        <f>I182-I185</f>
        <v>0</v>
      </c>
    </row>
    <row r="183" spans="2:11" x14ac:dyDescent="0.25">
      <c r="B183" s="7">
        <v>1</v>
      </c>
      <c r="C183" s="8">
        <v>300</v>
      </c>
      <c r="D183" s="8">
        <v>3.51</v>
      </c>
      <c r="E183" s="8">
        <v>0.17699999999999999</v>
      </c>
      <c r="F183" s="8">
        <v>5.0999999999999997E-2</v>
      </c>
      <c r="G183" s="8">
        <v>0</v>
      </c>
      <c r="H183" s="7">
        <v>0</v>
      </c>
      <c r="I183" s="9">
        <v>0</v>
      </c>
    </row>
    <row r="184" spans="2:11" x14ac:dyDescent="0.25">
      <c r="B184" s="7">
        <v>1</v>
      </c>
      <c r="C184" s="8">
        <v>300</v>
      </c>
      <c r="D184" s="8">
        <v>3.51</v>
      </c>
      <c r="E184" s="8">
        <v>0.17699999999999999</v>
      </c>
      <c r="F184" s="8">
        <v>4.1000000000000002E-2</v>
      </c>
      <c r="G184" s="8">
        <v>0</v>
      </c>
      <c r="H184" s="7">
        <v>0</v>
      </c>
      <c r="I184" s="9">
        <v>0</v>
      </c>
    </row>
    <row r="185" spans="2:11" x14ac:dyDescent="0.25">
      <c r="B185" s="7">
        <v>2</v>
      </c>
      <c r="C185" s="8">
        <v>300</v>
      </c>
      <c r="D185" s="8">
        <v>3.51</v>
      </c>
      <c r="E185" s="8">
        <v>0.17699999999999999</v>
      </c>
      <c r="F185" s="8">
        <v>4.3999999999999997E-2</v>
      </c>
      <c r="G185" s="8">
        <v>0</v>
      </c>
      <c r="H185" s="7">
        <v>0</v>
      </c>
      <c r="I185" s="9">
        <v>0</v>
      </c>
    </row>
    <row r="186" spans="2:11" x14ac:dyDescent="0.25">
      <c r="B186" s="7">
        <v>2</v>
      </c>
      <c r="C186" s="8">
        <v>300</v>
      </c>
      <c r="D186" s="8">
        <v>3.51</v>
      </c>
      <c r="E186" s="8">
        <v>0.17699999999999999</v>
      </c>
      <c r="F186" s="8">
        <v>4.4999999999999998E-2</v>
      </c>
      <c r="G186" s="8">
        <v>0.191</v>
      </c>
      <c r="H186" s="7">
        <v>48714</v>
      </c>
      <c r="I186" s="9">
        <v>20.810309539999999</v>
      </c>
      <c r="J186" s="2">
        <f>I186-I185</f>
        <v>20.810309539999999</v>
      </c>
    </row>
    <row r="187" spans="2:11" x14ac:dyDescent="0.25">
      <c r="B187" s="7">
        <v>2</v>
      </c>
      <c r="C187" s="8">
        <v>300</v>
      </c>
      <c r="D187" s="8">
        <v>3.51</v>
      </c>
      <c r="E187" s="8">
        <v>0.17699999999999999</v>
      </c>
      <c r="F187" s="8">
        <v>3.9E-2</v>
      </c>
      <c r="G187" s="8">
        <v>0.17799999999999999</v>
      </c>
      <c r="H187" s="7">
        <v>2419</v>
      </c>
      <c r="I187" s="9">
        <v>1.0228805599999999</v>
      </c>
      <c r="J187" s="2">
        <f>I187-I185</f>
        <v>1.0228805599999999</v>
      </c>
    </row>
    <row r="188" spans="2:11" x14ac:dyDescent="0.25">
      <c r="B188" s="7">
        <v>2</v>
      </c>
      <c r="C188" s="8">
        <v>300</v>
      </c>
      <c r="D188" s="8">
        <v>3.51</v>
      </c>
      <c r="E188" s="8">
        <v>0.17699999999999999</v>
      </c>
      <c r="F188" s="8">
        <v>4.1000000000000002E-2</v>
      </c>
      <c r="G188" s="8">
        <v>0</v>
      </c>
      <c r="H188" s="7">
        <v>0</v>
      </c>
      <c r="I188" s="9">
        <v>0</v>
      </c>
      <c r="J188" s="2">
        <f>I188-I185</f>
        <v>0</v>
      </c>
    </row>
    <row r="189" spans="2:11" x14ac:dyDescent="0.25">
      <c r="B189" s="7">
        <v>3</v>
      </c>
      <c r="C189" s="8">
        <v>300</v>
      </c>
      <c r="D189" s="8">
        <v>3.51</v>
      </c>
      <c r="E189" s="8">
        <v>0.17699999999999999</v>
      </c>
      <c r="F189" s="8">
        <v>4.3999999999999997E-2</v>
      </c>
      <c r="G189" s="8">
        <v>0.18</v>
      </c>
      <c r="H189" s="7">
        <v>7190</v>
      </c>
      <c r="I189" s="9">
        <v>3.0421192799999996</v>
      </c>
      <c r="J189" s="2">
        <f>I189-I185</f>
        <v>3.0421192799999996</v>
      </c>
      <c r="K189" s="1">
        <f>J189*5.6*60/1000</f>
        <v>1.02215207808</v>
      </c>
    </row>
    <row r="190" spans="2:11" x14ac:dyDescent="0.25">
      <c r="B190" s="7">
        <v>3</v>
      </c>
      <c r="C190" s="8">
        <v>300</v>
      </c>
      <c r="D190" s="8">
        <v>3.51</v>
      </c>
      <c r="E190" s="8">
        <v>0.17699999999999999</v>
      </c>
      <c r="F190" s="8">
        <v>5.6000000000000001E-2</v>
      </c>
      <c r="G190" s="8">
        <v>0</v>
      </c>
      <c r="H190" s="7">
        <v>0</v>
      </c>
      <c r="I190" s="9">
        <v>0</v>
      </c>
    </row>
    <row r="191" spans="2:11" x14ac:dyDescent="0.25">
      <c r="B191" s="7">
        <v>3</v>
      </c>
      <c r="C191" s="8">
        <v>300</v>
      </c>
      <c r="D191" s="8">
        <v>3.51</v>
      </c>
      <c r="E191" s="8">
        <v>0.17699999999999999</v>
      </c>
      <c r="F191" s="8">
        <v>5.5E-2</v>
      </c>
      <c r="G191" s="8">
        <v>0.17799999999999999</v>
      </c>
      <c r="H191" s="7">
        <v>1051</v>
      </c>
      <c r="I191" s="9">
        <v>0.44469224000000002</v>
      </c>
    </row>
    <row r="192" spans="2:11" x14ac:dyDescent="0.25">
      <c r="B192" s="7">
        <v>1</v>
      </c>
      <c r="C192" s="8">
        <v>300</v>
      </c>
      <c r="D192" s="8">
        <v>3.51</v>
      </c>
      <c r="E192" s="8">
        <v>0.17699999999999999</v>
      </c>
      <c r="F192" s="8">
        <v>5.7000000000000002E-2</v>
      </c>
      <c r="G192" s="8">
        <v>0</v>
      </c>
      <c r="H192" s="7">
        <v>0</v>
      </c>
      <c r="I192" s="9">
        <v>0</v>
      </c>
    </row>
    <row r="193" spans="2:10" x14ac:dyDescent="0.25">
      <c r="B193" s="7">
        <v>1</v>
      </c>
      <c r="C193" s="8">
        <v>300</v>
      </c>
      <c r="D193" s="8">
        <v>3.51</v>
      </c>
      <c r="E193" s="8">
        <v>0.17699999999999999</v>
      </c>
      <c r="F193" s="8">
        <v>4.4999999999999998E-2</v>
      </c>
      <c r="G193" s="8">
        <v>0</v>
      </c>
      <c r="H193" s="7">
        <v>0</v>
      </c>
      <c r="I193" s="9">
        <v>0</v>
      </c>
    </row>
    <row r="194" spans="2:10" x14ac:dyDescent="0.25">
      <c r="B194" s="7">
        <v>0</v>
      </c>
      <c r="C194" s="8">
        <v>300</v>
      </c>
      <c r="D194" s="8">
        <v>3.51</v>
      </c>
      <c r="E194" s="8">
        <v>0.17699999999999999</v>
      </c>
      <c r="F194" s="8">
        <v>5.5E-2</v>
      </c>
      <c r="G194" s="8">
        <v>0.186</v>
      </c>
      <c r="H194" s="7">
        <v>32807</v>
      </c>
      <c r="I194" s="9">
        <v>1.5031552399999999</v>
      </c>
    </row>
    <row r="195" spans="2:10" x14ac:dyDescent="0.25">
      <c r="B195" s="7">
        <v>0</v>
      </c>
      <c r="C195" s="8">
        <v>300</v>
      </c>
      <c r="D195" s="8">
        <v>3.51</v>
      </c>
      <c r="E195" s="8">
        <v>0.17599999999999999</v>
      </c>
      <c r="F195" s="8">
        <v>4.2999999999999997E-2</v>
      </c>
      <c r="G195" s="8">
        <v>0.187</v>
      </c>
      <c r="H195" s="7">
        <v>33581</v>
      </c>
      <c r="I195" s="9">
        <v>1.5223857599999999</v>
      </c>
    </row>
    <row r="196" spans="2:10" x14ac:dyDescent="0.25">
      <c r="B196" s="7">
        <v>0</v>
      </c>
      <c r="C196" s="8">
        <v>300</v>
      </c>
      <c r="D196" s="8">
        <v>3.51</v>
      </c>
      <c r="E196" s="8">
        <v>0.17599999999999999</v>
      </c>
      <c r="F196" s="8">
        <v>5.8999999999999997E-2</v>
      </c>
      <c r="G196" s="8">
        <v>0.186</v>
      </c>
      <c r="H196" s="7">
        <v>34017</v>
      </c>
      <c r="I196" s="9">
        <v>1.55671184</v>
      </c>
    </row>
    <row r="197" spans="2:10" x14ac:dyDescent="0.25">
      <c r="B197" s="7">
        <v>0</v>
      </c>
      <c r="C197" s="8">
        <v>300</v>
      </c>
      <c r="D197" s="8">
        <v>3.51</v>
      </c>
      <c r="E197" s="8">
        <v>0.17599999999999999</v>
      </c>
      <c r="F197" s="8">
        <v>5.0999999999999997E-2</v>
      </c>
      <c r="G197" s="8">
        <v>0.187</v>
      </c>
      <c r="H197" s="7">
        <v>33618</v>
      </c>
      <c r="I197" s="9">
        <v>1.5241539199999998</v>
      </c>
    </row>
    <row r="198" spans="2:10" x14ac:dyDescent="0.25">
      <c r="B198" s="7">
        <v>0</v>
      </c>
      <c r="C198" s="8">
        <v>300</v>
      </c>
      <c r="D198" s="8">
        <v>3.51</v>
      </c>
      <c r="E198" s="8">
        <v>0.17599999999999999</v>
      </c>
      <c r="F198" s="8">
        <v>5.5E-2</v>
      </c>
      <c r="G198" s="8">
        <v>0.186</v>
      </c>
      <c r="H198" s="7">
        <v>32274</v>
      </c>
      <c r="I198" s="9">
        <v>1.47637694</v>
      </c>
    </row>
    <row r="199" spans="2:10" x14ac:dyDescent="0.25">
      <c r="B199" s="7">
        <v>0</v>
      </c>
      <c r="C199" s="8">
        <v>300</v>
      </c>
      <c r="D199" s="8">
        <v>3.51</v>
      </c>
      <c r="E199" s="8">
        <v>0.17599999999999999</v>
      </c>
      <c r="F199" s="8">
        <v>5.3999999999999999E-2</v>
      </c>
      <c r="G199" s="8">
        <v>0.187</v>
      </c>
      <c r="H199" s="7">
        <v>33759</v>
      </c>
      <c r="I199" s="9">
        <v>1.5303424800000001</v>
      </c>
    </row>
    <row r="200" spans="2:10" x14ac:dyDescent="0.25">
      <c r="B200" s="7">
        <v>0</v>
      </c>
      <c r="C200" s="8">
        <v>300</v>
      </c>
      <c r="D200" s="8">
        <v>3.51</v>
      </c>
      <c r="E200" s="8">
        <v>0.17599999999999999</v>
      </c>
      <c r="F200" s="8">
        <v>4.5999999999999999E-2</v>
      </c>
      <c r="G200" s="8">
        <v>0.187</v>
      </c>
      <c r="H200" s="7">
        <v>35101</v>
      </c>
      <c r="I200" s="9">
        <v>1.606698</v>
      </c>
    </row>
    <row r="201" spans="2:10" x14ac:dyDescent="0.25">
      <c r="B201" s="7">
        <v>0</v>
      </c>
      <c r="C201" s="8">
        <v>300</v>
      </c>
      <c r="D201" s="8">
        <v>3.51</v>
      </c>
      <c r="E201" s="8">
        <v>0.17699999999999999</v>
      </c>
      <c r="F201" s="8">
        <v>4.9000000000000002E-2</v>
      </c>
      <c r="G201" s="8">
        <v>0.188</v>
      </c>
      <c r="H201" s="7">
        <v>34671</v>
      </c>
      <c r="I201" s="9">
        <v>1.57189424</v>
      </c>
    </row>
    <row r="202" spans="2:10" x14ac:dyDescent="0.25">
      <c r="B202" s="7">
        <v>0</v>
      </c>
      <c r="C202" s="8">
        <v>300</v>
      </c>
      <c r="D202" s="8">
        <v>3.51</v>
      </c>
      <c r="E202" s="8">
        <v>0.17699999999999999</v>
      </c>
      <c r="F202" s="8">
        <v>0.05</v>
      </c>
      <c r="G202" s="8">
        <v>0.187</v>
      </c>
      <c r="H202" s="7">
        <v>34769</v>
      </c>
      <c r="I202" s="9">
        <v>1.59152363</v>
      </c>
    </row>
    <row r="203" spans="2:10" x14ac:dyDescent="0.25">
      <c r="B203" s="7">
        <v>0</v>
      </c>
      <c r="C203" s="8">
        <v>300</v>
      </c>
      <c r="D203" s="8">
        <v>3.51</v>
      </c>
      <c r="E203" s="8">
        <v>0.17699999999999999</v>
      </c>
      <c r="F203" s="8">
        <v>0.04</v>
      </c>
      <c r="G203" s="8">
        <v>0.188</v>
      </c>
      <c r="H203" s="7">
        <v>35219</v>
      </c>
      <c r="I203" s="9">
        <v>1.59664848</v>
      </c>
    </row>
    <row r="204" spans="2:10" x14ac:dyDescent="0.25">
      <c r="B204" s="7">
        <v>0</v>
      </c>
      <c r="C204" s="8">
        <v>300</v>
      </c>
      <c r="D204" s="8">
        <v>3.51</v>
      </c>
      <c r="E204" s="8">
        <v>0.17699999999999999</v>
      </c>
      <c r="F204" s="8">
        <v>5.1999999999999998E-2</v>
      </c>
      <c r="G204" s="8">
        <v>0.187</v>
      </c>
      <c r="H204" s="7">
        <v>34209</v>
      </c>
      <c r="I204" s="9">
        <v>1.56563794</v>
      </c>
    </row>
    <row r="205" spans="2:10" x14ac:dyDescent="0.25">
      <c r="B205" s="7">
        <v>0</v>
      </c>
      <c r="C205" s="8">
        <v>300</v>
      </c>
      <c r="D205" s="8">
        <v>3.51</v>
      </c>
      <c r="E205" s="8">
        <v>0.17699999999999999</v>
      </c>
      <c r="F205" s="8">
        <v>6.4000000000000001E-2</v>
      </c>
      <c r="G205" s="8">
        <v>0.188</v>
      </c>
      <c r="H205" s="7">
        <v>34773</v>
      </c>
      <c r="I205" s="9">
        <v>1.5763146399999999</v>
      </c>
    </row>
    <row r="206" spans="2:10" x14ac:dyDescent="0.25">
      <c r="B206" s="7">
        <v>1</v>
      </c>
      <c r="C206" s="8">
        <v>300</v>
      </c>
      <c r="D206" s="8">
        <v>3.52</v>
      </c>
      <c r="E206" s="8">
        <v>0.17699999999999999</v>
      </c>
      <c r="F206" s="8">
        <v>5.2999999999999999E-2</v>
      </c>
      <c r="G206" s="8">
        <v>0.17799999999999999</v>
      </c>
      <c r="H206" s="7">
        <v>1682</v>
      </c>
      <c r="I206" s="9">
        <v>0.71765844000000001</v>
      </c>
      <c r="J206" s="2">
        <f>I206-I209</f>
        <v>0.71765844000000001</v>
      </c>
    </row>
    <row r="207" spans="2:10" x14ac:dyDescent="0.25">
      <c r="B207" s="7">
        <v>1</v>
      </c>
      <c r="C207" s="8">
        <v>300</v>
      </c>
      <c r="D207" s="8">
        <v>3.51</v>
      </c>
      <c r="E207" s="8">
        <v>0.17699999999999999</v>
      </c>
      <c r="F207" s="8">
        <v>5.1999999999999998E-2</v>
      </c>
      <c r="G207" s="8">
        <v>0</v>
      </c>
      <c r="H207" s="7">
        <v>0</v>
      </c>
      <c r="I207" s="9">
        <v>0</v>
      </c>
    </row>
    <row r="208" spans="2:10" x14ac:dyDescent="0.25">
      <c r="B208" s="7">
        <v>1</v>
      </c>
      <c r="C208" s="8">
        <v>300</v>
      </c>
      <c r="D208" s="8">
        <v>3.51</v>
      </c>
      <c r="E208" s="8">
        <v>0.17699999999999999</v>
      </c>
      <c r="F208" s="8">
        <v>5.5E-2</v>
      </c>
      <c r="G208" s="8">
        <v>0</v>
      </c>
      <c r="H208" s="7">
        <v>0</v>
      </c>
      <c r="I208" s="9">
        <v>0</v>
      </c>
    </row>
    <row r="209" spans="2:11" x14ac:dyDescent="0.25">
      <c r="B209" s="7">
        <v>2</v>
      </c>
      <c r="C209" s="8">
        <v>300</v>
      </c>
      <c r="D209" s="8">
        <v>3.51</v>
      </c>
      <c r="E209" s="8">
        <v>0.17699999999999999</v>
      </c>
      <c r="F209" s="8">
        <v>4.2999999999999997E-2</v>
      </c>
      <c r="G209" s="8">
        <v>0</v>
      </c>
      <c r="H209" s="7">
        <v>0</v>
      </c>
      <c r="I209" s="9">
        <v>0</v>
      </c>
    </row>
    <row r="210" spans="2:11" x14ac:dyDescent="0.25">
      <c r="B210" s="7">
        <v>2</v>
      </c>
      <c r="C210" s="8">
        <v>300</v>
      </c>
      <c r="D210" s="8">
        <v>3.51</v>
      </c>
      <c r="E210" s="8">
        <v>0.17699999999999999</v>
      </c>
      <c r="F210" s="8">
        <v>4.9000000000000002E-2</v>
      </c>
      <c r="G210" s="8">
        <v>0.19</v>
      </c>
      <c r="H210" s="7">
        <v>44506</v>
      </c>
      <c r="I210" s="9">
        <v>19.006344729999999</v>
      </c>
      <c r="J210" s="2">
        <f>I210-I209</f>
        <v>19.006344729999999</v>
      </c>
    </row>
    <row r="211" spans="2:11" x14ac:dyDescent="0.25">
      <c r="B211" s="7">
        <v>2</v>
      </c>
      <c r="C211" s="8">
        <v>300</v>
      </c>
      <c r="D211" s="8">
        <v>3.51</v>
      </c>
      <c r="E211" s="8">
        <v>0.17699999999999999</v>
      </c>
      <c r="F211" s="8">
        <v>4.7E-2</v>
      </c>
      <c r="G211" s="8">
        <v>0.17899999999999999</v>
      </c>
      <c r="H211" s="7">
        <v>2883</v>
      </c>
      <c r="I211" s="9">
        <v>1.2200304</v>
      </c>
      <c r="J211" s="2">
        <f>I211-I209</f>
        <v>1.2200304</v>
      </c>
    </row>
    <row r="212" spans="2:11" x14ac:dyDescent="0.25">
      <c r="B212" s="7">
        <v>2</v>
      </c>
      <c r="C212" s="8">
        <v>300</v>
      </c>
      <c r="D212" s="8">
        <v>3.51</v>
      </c>
      <c r="E212" s="8">
        <v>0.17799999999999999</v>
      </c>
      <c r="F212" s="8">
        <v>0.04</v>
      </c>
      <c r="G212" s="8">
        <v>0</v>
      </c>
      <c r="H212" s="7">
        <v>0</v>
      </c>
      <c r="I212" s="9">
        <v>0</v>
      </c>
      <c r="J212" s="2">
        <f>I212-I209</f>
        <v>0</v>
      </c>
    </row>
    <row r="213" spans="2:11" x14ac:dyDescent="0.25">
      <c r="B213" s="7">
        <v>3</v>
      </c>
      <c r="C213" s="8">
        <v>300</v>
      </c>
      <c r="D213" s="8">
        <v>3.51</v>
      </c>
      <c r="E213" s="8">
        <v>0.17699999999999999</v>
      </c>
      <c r="F213" s="8">
        <v>4.1000000000000002E-2</v>
      </c>
      <c r="G213" s="8">
        <v>0.18</v>
      </c>
      <c r="H213" s="7">
        <v>7311</v>
      </c>
      <c r="I213" s="9">
        <v>3.0942799999999999</v>
      </c>
      <c r="J213" s="2">
        <f>I213-I209</f>
        <v>3.0942799999999999</v>
      </c>
      <c r="K213" s="1">
        <f>J213*5.6*60/1000</f>
        <v>1.0396780799999998</v>
      </c>
    </row>
    <row r="214" spans="2:11" x14ac:dyDescent="0.25">
      <c r="B214" s="7">
        <v>3</v>
      </c>
      <c r="C214" s="8">
        <v>300</v>
      </c>
      <c r="D214" s="8">
        <v>3.51</v>
      </c>
      <c r="E214" s="8">
        <v>0.17699999999999999</v>
      </c>
      <c r="F214" s="8">
        <v>0.05</v>
      </c>
      <c r="G214" s="8">
        <v>0</v>
      </c>
      <c r="H214" s="7">
        <v>0</v>
      </c>
      <c r="I214" s="9">
        <v>0</v>
      </c>
    </row>
    <row r="215" spans="2:11" x14ac:dyDescent="0.25">
      <c r="B215" s="7">
        <v>3</v>
      </c>
      <c r="C215" s="8">
        <v>300</v>
      </c>
      <c r="D215" s="8">
        <v>3.51</v>
      </c>
      <c r="E215" s="8">
        <v>0.17699999999999999</v>
      </c>
      <c r="F215" s="8">
        <v>3.9E-2</v>
      </c>
      <c r="G215" s="8">
        <v>0</v>
      </c>
      <c r="H215" s="7">
        <v>0</v>
      </c>
      <c r="I215" s="9">
        <v>0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Marusczak</dc:creator>
  <cp:lastModifiedBy>Nicolas Marusczak</cp:lastModifiedBy>
  <dcterms:created xsi:type="dcterms:W3CDTF">2014-09-23T18:50:27Z</dcterms:created>
  <dcterms:modified xsi:type="dcterms:W3CDTF">2014-09-23T19:33:31Z</dcterms:modified>
</cp:coreProperties>
</file>