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featurePropertyBag/featurePropertyBag.xml" ContentType="application/vnd.ms-excel.featurepropertyba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0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solenne.deroye\Desktop\projet Promo 2026\TARIF\"/>
    </mc:Choice>
  </mc:AlternateContent>
  <xr:revisionPtr revIDLastSave="0" documentId="13_ncr:1_{7CC12CE3-1121-4805-858A-A59F2CE97622}" xr6:coauthVersionLast="47" xr6:coauthVersionMax="47" xr10:uidLastSave="{00000000-0000-0000-0000-000000000000}"/>
  <bookViews>
    <workbookView xWindow="-120" yWindow="-120" windowWidth="29040" windowHeight="15720" xr2:uid="{57039A5C-0A56-43E5-96A2-B0F4B07A1D47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2"/>
    </ext>
  </extLst>
</workbook>
</file>

<file path=xl/calcChain.xml><?xml version="1.0" encoding="utf-8"?>
<calcChain xmlns="http://schemas.openxmlformats.org/spreadsheetml/2006/main">
  <c r="Z2" i="1" l="1"/>
  <c r="Z3" i="1"/>
  <c r="Z4" i="1"/>
  <c r="Z5" i="1"/>
  <c r="Z6" i="1"/>
  <c r="Z7" i="1"/>
  <c r="X3" i="1"/>
  <c r="X4" i="1"/>
  <c r="X5" i="1"/>
  <c r="X6" i="1"/>
  <c r="X7" i="1"/>
  <c r="X2" i="1"/>
  <c r="U2" i="1"/>
  <c r="U3" i="1"/>
  <c r="U4" i="1"/>
  <c r="U5" i="1"/>
  <c r="U6" i="1"/>
  <c r="U7" i="1"/>
  <c r="S4" i="1"/>
  <c r="S5" i="1"/>
  <c r="S6" i="1"/>
  <c r="S7" i="1"/>
  <c r="S3" i="1"/>
</calcChain>
</file>

<file path=xl/sharedStrings.xml><?xml version="1.0" encoding="utf-8"?>
<sst xmlns="http://schemas.openxmlformats.org/spreadsheetml/2006/main" count="55" uniqueCount="34">
  <si>
    <t>CODE INTERNE</t>
  </si>
  <si>
    <t>CODE CLIENT</t>
  </si>
  <si>
    <t>GENCOD (Code barre produit)</t>
  </si>
  <si>
    <t>EAN ADMINISTRATIF
(EAN admin)</t>
  </si>
  <si>
    <t>DEISGNATION PODUIT</t>
  </si>
  <si>
    <t>CONDITIONNEMENT</t>
  </si>
  <si>
    <t>POIDS en g (UNITE DE VENTE)</t>
  </si>
  <si>
    <t>NB UNITE / COLIS</t>
  </si>
  <si>
    <t>DLC mini garantie entrepot (en jours)</t>
  </si>
  <si>
    <t>Unité facturation</t>
  </si>
  <si>
    <t>TARIF</t>
  </si>
  <si>
    <t>MPA en volume</t>
  </si>
  <si>
    <t>% MPA dans le tarif</t>
  </si>
  <si>
    <t>Commentaire</t>
  </si>
  <si>
    <t>Soumis à l'INAPORC</t>
  </si>
  <si>
    <t>FAMILLE / RAYON (exclusif auchan - boucherie ou autre)</t>
  </si>
  <si>
    <t>remise grossiste</t>
  </si>
  <si>
    <t>Remise logistique</t>
  </si>
  <si>
    <t>PA NET après remise logistique</t>
  </si>
  <si>
    <t>remise eurochan</t>
  </si>
  <si>
    <t>PA NET après remise eurochan</t>
  </si>
  <si>
    <t>Remise
Produit %</t>
  </si>
  <si>
    <t>Total Remise (Base 2)</t>
  </si>
  <si>
    <t>PA NET</t>
  </si>
  <si>
    <t>Inapoorc</t>
  </si>
  <si>
    <t>Prix Net
Inaporc inclus</t>
  </si>
  <si>
    <t>FRAIS EMBALLE / LIBRE SERVICE</t>
  </si>
  <si>
    <t>client</t>
  </si>
  <si>
    <t/>
  </si>
  <si>
    <t>CHIPO</t>
  </si>
  <si>
    <t>MERGUEZ</t>
  </si>
  <si>
    <t>CARO</t>
  </si>
  <si>
    <t>PATRICK</t>
  </si>
  <si>
    <t>LUDO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</si>
</sst>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General&quot; g&quot;"/>
    <numFmt numFmtId="165" formatCode="General&quot; pc&quot;"/>
    <numFmt numFmtId="166" formatCode="#,##0.0000\ _€"/>
    <numFmt numFmtId="167" formatCode="#,##0.00&quot; €&quot;"/>
    <numFmt numFmtId="168" formatCode="#,##0.00\ &quot;€&quot;"/>
  </numFmts>
  <fonts count="12" x14ac:knownFonts="1"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9"/>
      <color rgb="FFFFFFFF"/>
      <name val="Arial"/>
      <family val="2"/>
    </font>
    <font>
      <b/>
      <sz val="9"/>
      <color rgb="FFFFFFFF"/>
      <name val="Arial"/>
      <family val="2"/>
      <charset val="1"/>
    </font>
    <font>
      <sz val="10"/>
      <name val="Arial"/>
      <family val="2"/>
    </font>
    <font>
      <sz val="11"/>
      <name val="Calibri"/>
      <family val="2"/>
      <charset val="1"/>
    </font>
    <font>
      <sz val="10"/>
      <color rgb="FF008000"/>
      <name val="Arial"/>
      <family val="2"/>
    </font>
    <font>
      <sz val="11"/>
      <color theme="1"/>
      <name val="Calibri"/>
      <family val="2"/>
      <charset val="1"/>
    </font>
    <font>
      <sz val="9"/>
      <name val="Arial"/>
      <family val="2"/>
    </font>
    <font>
      <sz val="10"/>
      <color rgb="FF0000FF"/>
      <name val="Arial"/>
      <family val="2"/>
    </font>
    <font>
      <b/>
      <sz val="10"/>
      <color rgb="FF000000"/>
      <name val="Arial"/>
      <family val="2"/>
    </font>
    <font>
      <sz val="10"/>
      <color rgb="FF000000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rgb="FF1F3864"/>
        <bgColor rgb="FF333399"/>
      </patternFill>
    </fill>
    <fill>
      <patternFill patternType="solid">
        <fgColor rgb="FF2E5F9E"/>
        <bgColor rgb="FF666699"/>
      </patternFill>
    </fill>
    <fill>
      <patternFill patternType="solid">
        <fgColor rgb="FFFFFFFF"/>
        <bgColor rgb="FFF9F9F9"/>
      </patternFill>
    </fill>
    <fill>
      <patternFill patternType="solid">
        <fgColor rgb="FFFFF2CC"/>
        <bgColor rgb="FFFCE4D6"/>
      </patternFill>
    </fill>
    <fill>
      <patternFill patternType="solid">
        <fgColor rgb="FFE2EFDA"/>
        <bgColor rgb="FFEEEEEE"/>
      </patternFill>
    </fill>
    <fill>
      <patternFill patternType="solid">
        <fgColor theme="8" tint="0.39997558519241921"/>
        <bgColor rgb="FF333399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0.39997558519241921"/>
        <bgColor rgb="FF666699"/>
      </patternFill>
    </fill>
    <fill>
      <patternFill patternType="solid">
        <fgColor theme="8" tint="0.39997558519241921"/>
        <bgColor rgb="FFF9F9F9"/>
      </patternFill>
    </fill>
  </fills>
  <borders count="14">
    <border>
      <left/>
      <right/>
      <top/>
      <bottom/>
      <diagonal/>
    </border>
    <border>
      <left style="thin">
        <color rgb="FFAAAAAA"/>
      </left>
      <right/>
      <top/>
      <bottom/>
      <diagonal/>
    </border>
    <border>
      <left style="thin">
        <color rgb="FFAAAAAA"/>
      </left>
      <right style="thin">
        <color rgb="FFAAAAAA"/>
      </right>
      <top/>
      <bottom/>
      <diagonal/>
    </border>
    <border>
      <left style="hair">
        <color auto="1"/>
      </left>
      <right/>
      <top style="thin">
        <color rgb="FFAAAAAA"/>
      </top>
      <bottom/>
      <diagonal/>
    </border>
    <border>
      <left style="hair">
        <color auto="1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auto="1"/>
      </left>
      <right/>
      <top style="hair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hair">
        <color indexed="64"/>
      </left>
      <right/>
      <top/>
      <bottom/>
      <diagonal/>
    </border>
    <border>
      <left style="hair">
        <color auto="1"/>
      </left>
      <right/>
      <top style="thin">
        <color rgb="FFAAAAAA"/>
      </top>
      <bottom style="thin">
        <color indexed="64"/>
      </bottom>
      <diagonal/>
    </border>
    <border>
      <left style="hair">
        <color auto="1"/>
      </left>
      <right/>
      <top style="thin">
        <color indexed="64"/>
      </top>
      <bottom style="thin">
        <color indexed="64"/>
      </bottom>
      <diagonal/>
    </border>
    <border>
      <left style="hair">
        <color auto="1"/>
      </left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4" fillId="0" borderId="0"/>
  </cellStyleXfs>
  <cellXfs count="71">
    <xf numFmtId="0" fontId="0" fillId="0" borderId="0" xfId="0"/>
    <xf numFmtId="0" fontId="2" fillId="2" borderId="1" xfId="0" applyFont="1" applyFill="1" applyBorder="1" applyAlignment="1">
      <alignment horizontal="center" vertical="center" wrapText="1"/>
    </xf>
    <xf numFmtId="3" fontId="2" fillId="2" borderId="1" xfId="0" applyNumberFormat="1" applyFont="1" applyFill="1" applyBorder="1" applyAlignment="1">
      <alignment horizontal="center" vertical="center" wrapText="1"/>
    </xf>
    <xf numFmtId="164" fontId="2" fillId="2" borderId="1" xfId="0" applyNumberFormat="1" applyFont="1" applyFill="1" applyBorder="1" applyAlignment="1">
      <alignment horizontal="center" vertical="center" wrapText="1"/>
    </xf>
    <xf numFmtId="165" fontId="2" fillId="2" borderId="1" xfId="0" applyNumberFormat="1" applyFont="1" applyFill="1" applyBorder="1" applyAlignment="1">
      <alignment horizontal="center" vertical="center" wrapText="1"/>
    </xf>
    <xf numFmtId="10" fontId="2" fillId="2" borderId="1" xfId="0" applyNumberFormat="1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166" fontId="2" fillId="3" borderId="1" xfId="0" applyNumberFormat="1" applyFont="1" applyFill="1" applyBorder="1" applyAlignment="1">
      <alignment horizontal="center" vertical="center" wrapText="1"/>
    </xf>
    <xf numFmtId="0" fontId="4" fillId="0" borderId="4" xfId="0" applyFont="1" applyBorder="1" applyAlignment="1">
      <alignment horizontal="center"/>
    </xf>
    <xf numFmtId="0" fontId="4" fillId="0" borderId="3" xfId="0" applyFont="1" applyBorder="1" applyAlignment="1">
      <alignment horizontal="center" vertical="center" wrapText="1"/>
    </xf>
    <xf numFmtId="3" fontId="4" fillId="0" borderId="3" xfId="0" applyNumberFormat="1" applyFont="1" applyBorder="1" applyAlignment="1">
      <alignment horizontal="center" vertical="center" wrapText="1"/>
    </xf>
    <xf numFmtId="0" fontId="4" fillId="0" borderId="3" xfId="0" applyFont="1" applyBorder="1" applyAlignment="1">
      <alignment vertical="center" wrapText="1"/>
    </xf>
    <xf numFmtId="164" fontId="4" fillId="0" borderId="3" xfId="0" applyNumberFormat="1" applyFont="1" applyBorder="1" applyAlignment="1">
      <alignment horizontal="center" vertical="center" wrapText="1"/>
    </xf>
    <xf numFmtId="165" fontId="4" fillId="0" borderId="3" xfId="0" applyNumberFormat="1" applyFont="1" applyBorder="1" applyAlignment="1">
      <alignment horizontal="center" vertical="center" wrapText="1"/>
    </xf>
    <xf numFmtId="167" fontId="4" fillId="0" borderId="3" xfId="0" applyNumberFormat="1" applyFont="1" applyBorder="1" applyAlignment="1">
      <alignment horizontal="center" vertical="center" wrapText="1"/>
    </xf>
    <xf numFmtId="0" fontId="5" fillId="0" borderId="3" xfId="0" applyFont="1" applyBorder="1" applyAlignment="1">
      <alignment horizontal="center"/>
    </xf>
    <xf numFmtId="10" fontId="5" fillId="0" borderId="3" xfId="0" applyNumberFormat="1" applyFont="1" applyBorder="1" applyAlignment="1">
      <alignment horizontal="center"/>
    </xf>
    <xf numFmtId="0" fontId="0" fillId="0" borderId="5" xfId="0" applyBorder="1"/>
    <xf numFmtId="167" fontId="6" fillId="4" borderId="6" xfId="0" applyNumberFormat="1" applyFont="1" applyFill="1" applyBorder="1"/>
    <xf numFmtId="10" fontId="6" fillId="4" borderId="6" xfId="0" applyNumberFormat="1" applyFont="1" applyFill="1" applyBorder="1"/>
    <xf numFmtId="168" fontId="6" fillId="4" borderId="6" xfId="0" applyNumberFormat="1" applyFont="1" applyFill="1" applyBorder="1"/>
    <xf numFmtId="10" fontId="9" fillId="5" borderId="6" xfId="0" applyNumberFormat="1" applyFont="1" applyFill="1" applyBorder="1" applyAlignment="1">
      <alignment horizontal="center" vertical="center" wrapText="1"/>
    </xf>
    <xf numFmtId="167" fontId="10" fillId="6" borderId="6" xfId="0" applyNumberFormat="1" applyFont="1" applyFill="1" applyBorder="1" applyAlignment="1">
      <alignment horizontal="center" vertical="center" wrapText="1"/>
    </xf>
    <xf numFmtId="166" fontId="10" fillId="6" borderId="6" xfId="0" applyNumberFormat="1" applyFont="1" applyFill="1" applyBorder="1" applyAlignment="1">
      <alignment horizontal="center" vertical="center" wrapText="1"/>
    </xf>
    <xf numFmtId="10" fontId="6" fillId="4" borderId="8" xfId="0" applyNumberFormat="1" applyFont="1" applyFill="1" applyBorder="1"/>
    <xf numFmtId="10" fontId="9" fillId="5" borderId="8" xfId="0" applyNumberFormat="1" applyFont="1" applyFill="1" applyBorder="1" applyAlignment="1">
      <alignment horizontal="center" vertical="center" wrapText="1"/>
    </xf>
    <xf numFmtId="166" fontId="10" fillId="6" borderId="8" xfId="0" applyNumberFormat="1" applyFont="1" applyFill="1" applyBorder="1" applyAlignment="1">
      <alignment horizontal="center" vertical="center" wrapText="1"/>
    </xf>
    <xf numFmtId="0" fontId="4" fillId="0" borderId="9" xfId="0" applyFont="1" applyBorder="1" applyAlignment="1">
      <alignment horizontal="center"/>
    </xf>
    <xf numFmtId="0" fontId="4" fillId="0" borderId="9" xfId="0" applyFont="1" applyBorder="1" applyAlignment="1">
      <alignment horizontal="center" vertical="center" wrapText="1"/>
    </xf>
    <xf numFmtId="3" fontId="4" fillId="0" borderId="9" xfId="0" applyNumberFormat="1" applyFont="1" applyBorder="1" applyAlignment="1">
      <alignment horizontal="center" vertical="center" wrapText="1"/>
    </xf>
    <xf numFmtId="0" fontId="4" fillId="0" borderId="9" xfId="0" applyFont="1" applyBorder="1" applyAlignment="1">
      <alignment vertical="center" wrapText="1"/>
    </xf>
    <xf numFmtId="164" fontId="4" fillId="0" borderId="9" xfId="0" applyNumberFormat="1" applyFont="1" applyBorder="1" applyAlignment="1">
      <alignment horizontal="center" vertical="center" wrapText="1"/>
    </xf>
    <xf numFmtId="165" fontId="4" fillId="0" borderId="9" xfId="0" applyNumberFormat="1" applyFont="1" applyBorder="1" applyAlignment="1">
      <alignment horizontal="center" vertical="center" wrapText="1"/>
    </xf>
    <xf numFmtId="167" fontId="4" fillId="0" borderId="9" xfId="0" applyNumberFormat="1" applyFont="1" applyBorder="1" applyAlignment="1">
      <alignment horizontal="center" vertical="center" wrapText="1"/>
    </xf>
    <xf numFmtId="0" fontId="5" fillId="0" borderId="9" xfId="0" applyFont="1" applyBorder="1" applyAlignment="1">
      <alignment horizontal="center"/>
    </xf>
    <xf numFmtId="10" fontId="5" fillId="0" borderId="9" xfId="0" applyNumberFormat="1" applyFont="1" applyBorder="1" applyAlignment="1">
      <alignment horizontal="center"/>
    </xf>
    <xf numFmtId="0" fontId="0" fillId="0" borderId="9" xfId="0" applyBorder="1">
      <extLst>
        <ext xmlns:xfpb="http://schemas.microsoft.com/office/spreadsheetml/2022/featurepropertybag" uri="{C7286773-470A-42A8-94C5-96B5CB345126}">
          <xfpb:xfComplement i="0"/>
        </ext>
      </extLst>
    </xf>
    <xf numFmtId="0" fontId="7" fillId="0" borderId="3" xfId="0" applyFont="1" applyBorder="1">
      <extLst>
        <ext xmlns:xfpb="http://schemas.microsoft.com/office/spreadsheetml/2022/featurepropertybag" uri="{C7286773-470A-42A8-94C5-96B5CB345126}">
          <xfpb:xfComplement i="0"/>
        </ext>
      </extLst>
    </xf>
    <xf numFmtId="0" fontId="7" fillId="0" borderId="5" xfId="0" applyFont="1" applyBorder="1"/>
    <xf numFmtId="0" fontId="4" fillId="0" borderId="7" xfId="0" applyFont="1" applyFill="1" applyBorder="1" applyAlignment="1">
      <alignment horizontal="center"/>
    </xf>
    <xf numFmtId="3" fontId="4" fillId="0" borderId="11" xfId="0" applyNumberFormat="1" applyFont="1" applyFill="1" applyBorder="1" applyAlignment="1">
      <alignment horizontal="center" vertical="center" wrapText="1"/>
    </xf>
    <xf numFmtId="0" fontId="4" fillId="0" borderId="11" xfId="0" applyFont="1" applyFill="1" applyBorder="1" applyAlignment="1">
      <alignment vertical="center" wrapText="1"/>
    </xf>
    <xf numFmtId="0" fontId="4" fillId="0" borderId="11" xfId="0" applyFont="1" applyFill="1" applyBorder="1" applyAlignment="1">
      <alignment horizontal="center" vertical="center" wrapText="1"/>
    </xf>
    <xf numFmtId="164" fontId="4" fillId="0" borderId="11" xfId="0" applyNumberFormat="1" applyFont="1" applyFill="1" applyBorder="1" applyAlignment="1">
      <alignment horizontal="center" vertical="center" wrapText="1"/>
    </xf>
    <xf numFmtId="165" fontId="4" fillId="0" borderId="11" xfId="0" applyNumberFormat="1" applyFont="1" applyFill="1" applyBorder="1" applyAlignment="1">
      <alignment horizontal="center" vertical="center" wrapText="1"/>
    </xf>
    <xf numFmtId="167" fontId="4" fillId="0" borderId="11" xfId="0" applyNumberFormat="1" applyFont="1" applyFill="1" applyBorder="1" applyAlignment="1">
      <alignment horizontal="center" vertical="center" wrapText="1"/>
    </xf>
    <xf numFmtId="0" fontId="5" fillId="0" borderId="11" xfId="0" applyFont="1" applyFill="1" applyBorder="1" applyAlignment="1">
      <alignment horizontal="center"/>
    </xf>
    <xf numFmtId="10" fontId="5" fillId="0" borderId="11" xfId="0" applyNumberFormat="1" applyFont="1" applyFill="1" applyBorder="1" applyAlignment="1">
      <alignment horizontal="center"/>
    </xf>
    <xf numFmtId="10" fontId="4" fillId="0" borderId="11" xfId="0" applyNumberFormat="1" applyFont="1" applyFill="1" applyBorder="1" applyAlignment="1">
      <alignment horizontal="center" vertical="center" wrapText="1"/>
    </xf>
    <xf numFmtId="10" fontId="7" fillId="0" borderId="11" xfId="0" applyNumberFormat="1" applyFont="1" applyFill="1" applyBorder="1" applyAlignment="1">
      <alignment horizontal="center"/>
      <extLst>
        <ext xmlns:xfpb="http://schemas.microsoft.com/office/spreadsheetml/2022/featurepropertybag" uri="{C7286773-470A-42A8-94C5-96B5CB345126}">
          <xfpb:xfComplement i="0"/>
        </ext>
      </extLst>
    </xf>
    <xf numFmtId="0" fontId="7" fillId="0" borderId="13" xfId="0" applyFont="1" applyFill="1" applyBorder="1" applyAlignment="1">
      <alignment horizontal="center" vertical="center" wrapText="1"/>
    </xf>
    <xf numFmtId="10" fontId="7" fillId="0" borderId="13" xfId="0" applyNumberFormat="1" applyFont="1" applyFill="1" applyBorder="1" applyAlignment="1">
      <alignment horizontal="center" vertical="center" wrapText="1"/>
    </xf>
    <xf numFmtId="167" fontId="6" fillId="0" borderId="6" xfId="0" applyNumberFormat="1" applyFont="1" applyFill="1" applyBorder="1"/>
    <xf numFmtId="10" fontId="6" fillId="0" borderId="6" xfId="0" applyNumberFormat="1" applyFont="1" applyFill="1" applyBorder="1"/>
    <xf numFmtId="10" fontId="9" fillId="0" borderId="6" xfId="0" applyNumberFormat="1" applyFont="1" applyFill="1" applyBorder="1" applyAlignment="1">
      <alignment horizontal="center" vertical="center" wrapText="1"/>
    </xf>
    <xf numFmtId="166" fontId="10" fillId="0" borderId="6" xfId="0" applyNumberFormat="1" applyFont="1" applyFill="1" applyBorder="1" applyAlignment="1">
      <alignment horizontal="center" vertical="center" wrapText="1"/>
    </xf>
    <xf numFmtId="0" fontId="0" fillId="0" borderId="0" xfId="0" applyFill="1"/>
    <xf numFmtId="0" fontId="4" fillId="0" borderId="10" xfId="0" applyFont="1" applyFill="1" applyBorder="1" applyAlignment="1">
      <alignment horizontal="center" vertical="center" wrapText="1"/>
    </xf>
    <xf numFmtId="0" fontId="4" fillId="0" borderId="12" xfId="0" applyFont="1" applyFill="1" applyBorder="1" applyAlignment="1">
      <alignment horizontal="center" vertical="center" wrapText="1"/>
    </xf>
    <xf numFmtId="10" fontId="3" fillId="2" borderId="1" xfId="0" applyNumberFormat="1" applyFont="1" applyFill="1" applyBorder="1" applyAlignment="1">
      <alignment horizontal="center" vertical="center" wrapText="1"/>
    </xf>
    <xf numFmtId="10" fontId="0" fillId="0" borderId="0" xfId="0" applyNumberFormat="1" applyAlignment="1">
      <alignment horizontal="center"/>
    </xf>
    <xf numFmtId="10" fontId="7" fillId="0" borderId="5" xfId="0" applyNumberFormat="1" applyFont="1" applyBorder="1" applyAlignment="1">
      <alignment horizontal="center"/>
    </xf>
    <xf numFmtId="10" fontId="8" fillId="0" borderId="6" xfId="1" applyNumberFormat="1" applyFont="1" applyBorder="1" applyAlignment="1">
      <alignment horizontal="center"/>
    </xf>
    <xf numFmtId="10" fontId="8" fillId="0" borderId="6" xfId="1" applyNumberFormat="1" applyFont="1" applyFill="1" applyBorder="1" applyAlignment="1">
      <alignment horizontal="center"/>
    </xf>
    <xf numFmtId="0" fontId="2" fillId="7" borderId="1" xfId="0" applyFont="1" applyFill="1" applyBorder="1" applyAlignment="1">
      <alignment horizontal="center" vertical="center" wrapText="1"/>
    </xf>
    <xf numFmtId="0" fontId="4" fillId="8" borderId="7" xfId="0" applyFont="1" applyFill="1" applyBorder="1" applyAlignment="1">
      <alignment horizontal="center"/>
    </xf>
    <xf numFmtId="0" fontId="4" fillId="8" borderId="3" xfId="0" applyFont="1" applyFill="1" applyBorder="1" applyAlignment="1">
      <alignment horizontal="center"/>
    </xf>
    <xf numFmtId="0" fontId="2" fillId="9" borderId="2" xfId="0" applyFont="1" applyFill="1" applyBorder="1" applyAlignment="1">
      <alignment horizontal="center" vertical="center" wrapText="1"/>
    </xf>
    <xf numFmtId="167" fontId="11" fillId="10" borderId="6" xfId="0" applyNumberFormat="1" applyFont="1" applyFill="1" applyBorder="1" applyAlignment="1">
      <alignment horizontal="center" vertical="center" wrapText="1"/>
    </xf>
    <xf numFmtId="0" fontId="0" fillId="8" borderId="0" xfId="0" applyFill="1"/>
    <xf numFmtId="0" fontId="0" fillId="8" borderId="0" xfId="0" applyFill="1" applyBorder="1"/>
  </cellXfs>
  <cellStyles count="3">
    <cellStyle name="Normal" xfId="0" builtinId="0"/>
    <cellStyle name="Normal 2" xfId="2" xr:uid="{231C1083-FA8E-4B7B-AEC4-0875CC8BAE65}"/>
    <cellStyle name="Pourcentage" xfId="1" builtinId="5"/>
  </cellStyles>
  <dxfs count="47">
    <dxf>
      <fill>
        <patternFill>
          <bgColor theme="8" tint="0.3999755851924192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numFmt numFmtId="167" formatCode="#,##0.00&quot; €&quot;"/>
      <fill>
        <patternFill patternType="solid">
          <fgColor rgb="FFF9F9F9"/>
          <bgColor theme="8" tint="0.399975585192419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>
          <bgColor theme="8" tint="0.39997558519241921"/>
        </patternFill>
      </fill>
      <alignment horizontal="center" vertical="bottom" textRotation="0" wrapText="0" indent="0" justifyLastLine="0" shrinkToFit="0" readingOrder="0"/>
      <border diagonalUp="0" diagonalDown="0" outline="0">
        <left style="hair">
          <color auto="1"/>
        </left>
        <right/>
        <top style="thin">
          <color rgb="FFAAAAAA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numFmt numFmtId="14" formatCode="0.00%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charset val="1"/>
        <scheme val="none"/>
      </font>
      <numFmt numFmtId="14" formatCode="0.00%"/>
      <alignment horizontal="center" textRotation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8000"/>
        <name val="Arial"/>
        <family val="2"/>
        <scheme val="none"/>
      </font>
      <numFmt numFmtId="167" formatCode="#,##0.00&quot; €&quot;"/>
      <fill>
        <patternFill patternType="solid">
          <fgColor rgb="FFF9F9F9"/>
          <bgColor rgb="FFFFFFFF"/>
        </patternFill>
      </fill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numFmt numFmtId="166" formatCode="#,##0.0000\ _€"/>
      <fill>
        <patternFill patternType="solid">
          <fgColor rgb="FFEEEEEE"/>
          <bgColor rgb="FFE2EFDA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numFmt numFmtId="167" formatCode="#,##0.00&quot; €&quot;"/>
      <fill>
        <patternFill patternType="solid">
          <fgColor rgb="FFEEEEEE"/>
          <bgColor rgb="FFE2EFDA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FF"/>
        <name val="Arial"/>
        <family val="2"/>
        <scheme val="none"/>
      </font>
      <numFmt numFmtId="14" formatCode="0.00%"/>
      <fill>
        <patternFill patternType="solid">
          <fgColor rgb="FFFCE4D6"/>
          <bgColor rgb="FFFFF2CC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8000"/>
        <name val="Arial"/>
        <family val="2"/>
        <scheme val="none"/>
      </font>
      <numFmt numFmtId="168" formatCode="#,##0.00\ &quot;€&quot;"/>
      <fill>
        <patternFill patternType="solid">
          <fgColor rgb="FFF9F9F9"/>
          <bgColor rgb="FFFFFFFF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8000"/>
        <name val="Arial"/>
        <family val="2"/>
        <scheme val="none"/>
      </font>
      <numFmt numFmtId="14" formatCode="0.00%"/>
      <fill>
        <patternFill patternType="solid">
          <fgColor rgb="FFF9F9F9"/>
          <bgColor rgb="FFFFFFFF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charset val="1"/>
        <scheme val="none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charset val="1"/>
        <scheme val="none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charset val="1"/>
        <scheme val="none"/>
      </font>
      <border diagonalUp="0" diagonalDown="0">
        <left style="hair">
          <color auto="1"/>
        </left>
        <right/>
        <top style="thin">
          <color rgb="FFAAAAAA"/>
        </top>
        <bottom/>
        <vertical/>
        <horizontal/>
      </border>
      <extLst>
        <ext xmlns:xfpb="http://schemas.microsoft.com/office/spreadsheetml/2022/featurepropertybag" uri="{0417FA29-78FA-4A13-93AC-8FF0FAFDF519}">
          <xfpb:DXFComplement i="0"/>
        </ext>
      </extLs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hair">
          <color auto="1"/>
        </left>
        <right/>
        <top style="thin">
          <color rgb="FFAAAAAA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charset val="1"/>
        <scheme val="none"/>
      </font>
      <numFmt numFmtId="14" formatCode="0.00%"/>
      <alignment horizontal="center" vertical="bottom" textRotation="0" wrapText="0" indent="0" justifyLastLine="0" shrinkToFit="0" readingOrder="0"/>
      <border diagonalUp="0" diagonalDown="0">
        <left style="hair">
          <color auto="1"/>
        </left>
        <right/>
        <top style="thin">
          <color rgb="FFAAAAAA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charset val="1"/>
        <scheme val="none"/>
      </font>
      <alignment horizontal="center" vertical="bottom" textRotation="0" wrapText="0" indent="0" justifyLastLine="0" shrinkToFit="0" readingOrder="0"/>
      <border diagonalUp="0" diagonalDown="0">
        <left style="hair">
          <color auto="1"/>
        </left>
        <right/>
        <top style="thin">
          <color rgb="FFAAAAAA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67" formatCode="#,##0.00&quot; €&quot;"/>
      <alignment horizontal="center" vertical="center" textRotation="0" wrapText="1" indent="0" justifyLastLine="0" shrinkToFit="0" readingOrder="0"/>
      <border diagonalUp="0" diagonalDown="0">
        <left style="hair">
          <color auto="1"/>
        </left>
        <right/>
        <top style="thin">
          <color rgb="FFAAAAAA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hair">
          <color auto="1"/>
        </left>
        <right/>
        <top style="thin">
          <color rgb="FFAAAAAA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hair">
          <color auto="1"/>
        </left>
        <right/>
        <top style="thin">
          <color rgb="FFAAAAAA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65" formatCode="General&quot; pc&quot;"/>
      <alignment horizontal="center" vertical="center" textRotation="0" wrapText="1" indent="0" justifyLastLine="0" shrinkToFit="0" readingOrder="0"/>
      <border diagonalUp="0" diagonalDown="0">
        <left style="hair">
          <color auto="1"/>
        </left>
        <right/>
        <top style="thin">
          <color rgb="FFAAAAAA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64" formatCode="General&quot; g&quot;"/>
      <alignment horizontal="center" vertical="center" textRotation="0" wrapText="1" indent="0" justifyLastLine="0" shrinkToFit="0" readingOrder="0"/>
      <border diagonalUp="0" diagonalDown="0">
        <left style="hair">
          <color auto="1"/>
        </left>
        <right/>
        <top style="thin">
          <color rgb="FFAAAAAA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hair">
          <color auto="1"/>
        </left>
        <right/>
        <top style="thin">
          <color rgb="FFAAAAAA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general" vertical="center" textRotation="0" wrapText="1" indent="0" justifyLastLine="0" shrinkToFit="0" readingOrder="0"/>
      <border diagonalUp="0" diagonalDown="0">
        <left style="hair">
          <color auto="1"/>
        </left>
        <right/>
        <top style="thin">
          <color rgb="FFAAAAAA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3" formatCode="#,##0"/>
      <alignment horizontal="center" vertical="center" textRotation="0" wrapText="1" indent="0" justifyLastLine="0" shrinkToFit="0" readingOrder="0"/>
      <border diagonalUp="0" diagonalDown="0">
        <left style="hair">
          <color auto="1"/>
        </left>
        <right/>
        <top style="thin">
          <color rgb="FFAAAAAA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hair">
          <color auto="1"/>
        </left>
        <right/>
        <top style="thin">
          <color rgb="FFAAAAAA"/>
        </top>
        <bottom/>
        <vertical/>
        <horizontal/>
      </border>
    </dxf>
    <dxf>
      <border outline="0">
        <top style="thin">
          <color rgb="FFAAAAAA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rgb="FFFFFFFF"/>
        <name val="Arial"/>
        <family val="2"/>
        <scheme val="none"/>
      </font>
      <fill>
        <patternFill patternType="solid">
          <fgColor rgb="FF666699"/>
          <bgColor rgb="FF2E5F9E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AAAAAA"/>
        </left>
        <right style="thin">
          <color rgb="FFAAAAAA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microsoft.com/office/2022/11/relationships/FeaturePropertyBag" Target="featurePropertyBag/featurePropertyBag.xml"/><Relationship Id="rId4" Type="http://schemas.openxmlformats.org/officeDocument/2006/relationships/sharedStrings" Target="sharedStrings.xml"/></Relationships>
</file>

<file path=xl/featurePropertyBag/featurePropertyBag.xml><?xml version="1.0" encoding="utf-8"?>
<FeaturePropertyBags xmlns="http://schemas.microsoft.com/office/spreadsheetml/2022/featurepropertybag">
  <bag type="Checkbox"/>
  <bag type="XFControls">
    <bagId k="CellControl">0</bagId>
  </bag>
  <bag type="XFComplement">
    <bagId k="XFControls">1</bagId>
  </bag>
  <bag type="XFComplements" extRef="XFComplementsMapperExtRef">
    <a k="MappedFeaturePropertyBags">
      <bagId>2</bagId>
    </a>
  </bag>
  <bag type="DXFComplements" extRef="DXFComplementsMapperExtRef">
    <a k="MappedFeaturePropertyBags">
      <bagId>2</bagId>
    </a>
  </bag>
</FeaturePropertyBag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384FB7A-E872-47C3-8D78-C58B62366B59}" name="Tableau3" displayName="Tableau3" ref="A1:AA7" totalsRowShown="0" headerRowDxfId="46" tableBorderDxfId="45">
  <autoFilter ref="A1:AA7" xr:uid="{C384FB7A-E872-47C3-8D78-C58B62366B59}"/>
  <tableColumns count="27">
    <tableColumn id="1" xr3:uid="{EDE35634-D612-420D-96D3-69798FD2DD4D}" name="CODE INTERNE" dataDxfId="2"/>
    <tableColumn id="2" xr3:uid="{14DC15C2-7EAE-4EF3-B0D2-95E21697CAD8}" name="CODE CLIENT" dataDxfId="3"/>
    <tableColumn id="3" xr3:uid="{682B9FEB-7222-4B56-BBAA-D219D88B18D0}" name="GENCOD (Code barre produit)" dataDxfId="44"/>
    <tableColumn id="4" xr3:uid="{E1C7EB44-A187-4AD9-935F-12CCEE1525CF}" name="EAN ADMINISTRATIF_x000a_(EAN admin)" dataDxfId="43"/>
    <tableColumn id="5" xr3:uid="{6618E303-BB5A-4EBD-972A-CF8AA8D0D3A8}" name="DEISGNATION PODUIT" dataDxfId="42"/>
    <tableColumn id="6" xr3:uid="{8D53A2A1-7748-4500-B26F-1C1ABD475C66}" name="CONDITIONNEMENT" dataDxfId="41"/>
    <tableColumn id="7" xr3:uid="{3B42E25C-26BE-4CBA-BEEC-62247C34B321}" name="POIDS en g (UNITE DE VENTE)" dataDxfId="40"/>
    <tableColumn id="8" xr3:uid="{E61A99A8-163B-47C9-908C-3CD6180E7B84}" name="NB UNITE / COLIS" dataDxfId="39"/>
    <tableColumn id="9" xr3:uid="{34C942D3-FC25-4F0D-A95E-B4513199EBE9}" name="DLC mini garantie entrepot (en jours)" dataDxfId="38"/>
    <tableColumn id="10" xr3:uid="{11C5E30F-6701-4954-9AE4-738DA396184A}" name="Unité facturation" dataDxfId="37"/>
    <tableColumn id="11" xr3:uid="{570A513A-FDFD-4787-B3BE-7FDACC752EE6}" name="TARIF" dataDxfId="36"/>
    <tableColumn id="12" xr3:uid="{9DD59A07-86DD-496E-9DA4-8A72720BC498}" name="MPA en volume" dataDxfId="35"/>
    <tableColumn id="13" xr3:uid="{EC84E3ED-4EEE-44FD-8674-C6E97176B94B}" name="% MPA dans le tarif" dataDxfId="34"/>
    <tableColumn id="14" xr3:uid="{F8BDD157-E69F-400F-9CC0-0CAB090142D5}" name="Commentaire" dataDxfId="33"/>
    <tableColumn id="15" xr3:uid="{B2B85A58-8F63-422B-9953-3F9123D6A2AE}" name="Soumis à l'INAPORC" dataDxfId="32"/>
    <tableColumn id="16" xr3:uid="{1296A05B-3B40-4D82-B167-1F033F6B646E}" name="FAMILLE / RAYON (exclusif auchan - boucherie ou autre)" dataDxfId="31"/>
    <tableColumn id="17" xr3:uid="{3089593F-7D9C-4FD5-AAD2-5D1FBE347773}" name="remise grossiste" dataDxfId="30"/>
    <tableColumn id="18" xr3:uid="{A77DC4E7-CCD0-40E1-876A-413CD4C9B2CA}" name="Remise logistique" dataDxfId="5"/>
    <tableColumn id="19" xr3:uid="{37B09224-3F44-4C38-BD68-6AA44335B5A4}" name="PA NET après remise logistique" dataDxfId="6"/>
    <tableColumn id="20" xr3:uid="{DC186B0B-567A-439D-862A-766BF8723B6D}" name="remise eurochan" dataDxfId="29"/>
    <tableColumn id="21" xr3:uid="{F87AC266-1593-40AA-BC13-8DCEFBCDB922}" name="PA NET après remise eurochan" dataDxfId="28">
      <calculatedColumnFormula>S2-(S2*T2)</calculatedColumnFormula>
    </tableColumn>
    <tableColumn id="22" xr3:uid="{64D1AA60-4406-4987-BA86-4CDA8719E85A}" name="Remise_x000a_Produit %" dataDxfId="4" dataCellStyle="Pourcentage"/>
    <tableColumn id="23" xr3:uid="{A54F86F4-01F5-4159-8B8F-2DEC2C10C2EE}" name="Total Remise (Base 2)" dataDxfId="27"/>
    <tableColumn id="24" xr3:uid="{C17E8B53-4E57-43EA-BD23-341F294A12AD}" name="PA NET" dataDxfId="26">
      <calculatedColumnFormula>U2-(U2*V2)</calculatedColumnFormula>
    </tableColumn>
    <tableColumn id="25" xr3:uid="{D511389D-AEAF-4A2B-A375-FEBF8190F04D}" name="Inapoorc" dataDxfId="25"/>
    <tableColumn id="26" xr3:uid="{13937686-E9DA-4015-A1AE-74765A41B45B}" name="Prix Net_x000a_Inaporc inclus" dataDxfId="1">
      <calculatedColumnFormula>+Tableau3[[#This Row],[PA NET]]</calculatedColumnFormula>
    </tableColumn>
    <tableColumn id="27" xr3:uid="{26EE1FAF-A718-4E96-8A66-BF8AC29D6F21}" name="client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ED3E2C-FCFD-4651-AE9D-33094E67D88B}">
  <dimension ref="A1:AA7"/>
  <sheetViews>
    <sheetView tabSelected="1" workbookViewId="0">
      <selection activeCell="M15" sqref="M15"/>
    </sheetView>
  </sheetViews>
  <sheetFormatPr baseColWidth="10" defaultColWidth="10.5703125" defaultRowHeight="15" x14ac:dyDescent="0.25"/>
  <cols>
    <col min="4" max="4" width="20" customWidth="1"/>
    <col min="5" max="5" width="36.85546875" customWidth="1"/>
    <col min="6" max="13" width="7.140625" customWidth="1"/>
    <col min="14" max="14" width="21" customWidth="1"/>
    <col min="16" max="16" width="27.85546875" customWidth="1"/>
    <col min="18" max="18" width="10.5703125" style="60"/>
  </cols>
  <sheetData>
    <row r="1" spans="1:27" ht="84" x14ac:dyDescent="0.25">
      <c r="A1" s="64" t="s">
        <v>0</v>
      </c>
      <c r="B1" s="1" t="s">
        <v>1</v>
      </c>
      <c r="C1" s="1" t="s">
        <v>2</v>
      </c>
      <c r="D1" s="2" t="s">
        <v>3</v>
      </c>
      <c r="E1" s="1" t="s">
        <v>4</v>
      </c>
      <c r="F1" s="1" t="s">
        <v>5</v>
      </c>
      <c r="G1" s="3" t="s">
        <v>6</v>
      </c>
      <c r="H1" s="4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5" t="s">
        <v>12</v>
      </c>
      <c r="N1" s="1" t="s">
        <v>13</v>
      </c>
      <c r="O1" s="1" t="s">
        <v>14</v>
      </c>
      <c r="P1" s="1" t="s">
        <v>15</v>
      </c>
      <c r="Q1" s="1" t="s">
        <v>16</v>
      </c>
      <c r="R1" s="59" t="s">
        <v>17</v>
      </c>
      <c r="S1" s="6" t="s">
        <v>18</v>
      </c>
      <c r="T1" s="6" t="s">
        <v>19</v>
      </c>
      <c r="U1" s="6" t="s">
        <v>20</v>
      </c>
      <c r="V1" s="6" t="s">
        <v>21</v>
      </c>
      <c r="W1" s="6" t="s">
        <v>22</v>
      </c>
      <c r="X1" s="6" t="s">
        <v>23</v>
      </c>
      <c r="Y1" s="7" t="s">
        <v>24</v>
      </c>
      <c r="Z1" s="67" t="s">
        <v>25</v>
      </c>
      <c r="AA1" s="67" t="s">
        <v>27</v>
      </c>
    </row>
    <row r="2" spans="1:27" x14ac:dyDescent="0.25">
      <c r="A2" s="65">
        <v>441411</v>
      </c>
      <c r="B2" s="27"/>
      <c r="C2" s="28"/>
      <c r="D2" s="29"/>
      <c r="E2" s="30" t="s">
        <v>29</v>
      </c>
      <c r="F2" s="42"/>
      <c r="G2" s="31"/>
      <c r="H2" s="32"/>
      <c r="I2" s="28"/>
      <c r="J2" s="28"/>
      <c r="K2" s="33">
        <v>6</v>
      </c>
      <c r="L2" s="34"/>
      <c r="M2" s="35"/>
      <c r="N2" s="28"/>
      <c r="O2" s="36" t="b">
        <v>0</v>
      </c>
      <c r="P2" s="17" t="s">
        <v>26</v>
      </c>
      <c r="S2" s="18">
        <v>6</v>
      </c>
      <c r="T2" s="19"/>
      <c r="U2" s="20">
        <f>S2-(S2*T2)</f>
        <v>6</v>
      </c>
      <c r="V2" s="62"/>
      <c r="W2" s="21" t="s">
        <v>28</v>
      </c>
      <c r="X2" s="22">
        <f>U2-(U2*V2)</f>
        <v>6</v>
      </c>
      <c r="Y2" s="23" t="s">
        <v>28</v>
      </c>
      <c r="Z2" s="68">
        <f>+Tableau3[[#This Row],[PA NET]]</f>
        <v>6</v>
      </c>
      <c r="AA2" s="69" t="s">
        <v>31</v>
      </c>
    </row>
    <row r="3" spans="1:27" s="56" customFormat="1" x14ac:dyDescent="0.25">
      <c r="A3" s="65">
        <v>441411</v>
      </c>
      <c r="B3" s="39">
        <v>963185</v>
      </c>
      <c r="C3" s="40"/>
      <c r="D3" s="40"/>
      <c r="E3" s="41" t="s">
        <v>29</v>
      </c>
      <c r="F3" s="42"/>
      <c r="G3" s="43"/>
      <c r="H3" s="44"/>
      <c r="I3" s="42"/>
      <c r="J3" s="42"/>
      <c r="K3" s="45">
        <v>6</v>
      </c>
      <c r="L3" s="46"/>
      <c r="M3" s="47"/>
      <c r="N3" s="48" t="e">
        <v>#REF!</v>
      </c>
      <c r="O3" s="49" t="b">
        <v>0</v>
      </c>
      <c r="P3" s="17" t="s">
        <v>26</v>
      </c>
      <c r="Q3" s="50"/>
      <c r="R3" s="51">
        <v>0.1</v>
      </c>
      <c r="S3" s="52">
        <f>Tableau3[[#This Row],[TARIF]]-(Tableau3[[#This Row],[TARIF]]*R3)</f>
        <v>5.4</v>
      </c>
      <c r="T3" s="53"/>
      <c r="U3" s="20">
        <f t="shared" ref="U3:U7" si="0">S3-(S3*T3)</f>
        <v>5.4</v>
      </c>
      <c r="V3" s="63">
        <v>0.15</v>
      </c>
      <c r="W3" s="54" t="s">
        <v>28</v>
      </c>
      <c r="X3" s="22">
        <f t="shared" ref="X3:X7" si="1">U3-(U3*V3)</f>
        <v>4.59</v>
      </c>
      <c r="Y3" s="55"/>
      <c r="Z3" s="68">
        <f>+Tableau3[[#This Row],[PA NET]]</f>
        <v>4.59</v>
      </c>
      <c r="AA3" s="69" t="s">
        <v>32</v>
      </c>
    </row>
    <row r="4" spans="1:27" x14ac:dyDescent="0.25">
      <c r="A4" s="66">
        <v>441411</v>
      </c>
      <c r="B4" s="8">
        <v>987654</v>
      </c>
      <c r="C4" s="9"/>
      <c r="D4" s="10"/>
      <c r="E4" s="11" t="s">
        <v>29</v>
      </c>
      <c r="F4" s="42"/>
      <c r="G4" s="12"/>
      <c r="H4" s="13"/>
      <c r="I4" s="9"/>
      <c r="J4" s="9"/>
      <c r="K4" s="14">
        <v>6</v>
      </c>
      <c r="L4" s="15"/>
      <c r="M4" s="16"/>
      <c r="N4" s="9"/>
      <c r="O4" s="37" t="b">
        <v>0</v>
      </c>
      <c r="P4" s="17" t="s">
        <v>26</v>
      </c>
      <c r="Q4" s="38"/>
      <c r="R4" s="61">
        <v>0.05</v>
      </c>
      <c r="S4" s="52">
        <f>Tableau3[[#This Row],[TARIF]]-(Tableau3[[#This Row],[TARIF]]*R4)</f>
        <v>5.7</v>
      </c>
      <c r="T4" s="24"/>
      <c r="U4" s="20">
        <f t="shared" si="0"/>
        <v>5.7</v>
      </c>
      <c r="V4" s="62">
        <v>0.5</v>
      </c>
      <c r="W4" s="25" t="s">
        <v>28</v>
      </c>
      <c r="X4" s="22">
        <f t="shared" si="1"/>
        <v>2.85</v>
      </c>
      <c r="Y4" s="26" t="s">
        <v>28</v>
      </c>
      <c r="Z4" s="68">
        <f>+Tableau3[[#This Row],[PA NET]]</f>
        <v>2.85</v>
      </c>
      <c r="AA4" s="69" t="s">
        <v>33</v>
      </c>
    </row>
    <row r="5" spans="1:27" x14ac:dyDescent="0.25">
      <c r="A5" s="66">
        <v>498963</v>
      </c>
      <c r="B5" s="8"/>
      <c r="C5" s="9"/>
      <c r="D5" s="10"/>
      <c r="E5" s="11" t="s">
        <v>30</v>
      </c>
      <c r="F5" s="57"/>
      <c r="G5" s="12"/>
      <c r="H5" s="13"/>
      <c r="I5" s="9"/>
      <c r="J5" s="9"/>
      <c r="K5" s="14">
        <v>8</v>
      </c>
      <c r="L5" s="15"/>
      <c r="M5" s="16"/>
      <c r="N5" s="9"/>
      <c r="O5" s="37" t="b">
        <v>0</v>
      </c>
      <c r="P5" s="38" t="s">
        <v>26</v>
      </c>
      <c r="Q5" s="38"/>
      <c r="R5" s="61"/>
      <c r="S5" s="52">
        <f>Tableau3[[#This Row],[TARIF]]-(Tableau3[[#This Row],[TARIF]]*R5)</f>
        <v>8</v>
      </c>
      <c r="T5" s="19"/>
      <c r="U5" s="20">
        <f t="shared" si="0"/>
        <v>8</v>
      </c>
      <c r="V5" s="62"/>
      <c r="W5" s="21" t="s">
        <v>28</v>
      </c>
      <c r="X5" s="22">
        <f t="shared" si="1"/>
        <v>8</v>
      </c>
      <c r="Y5" s="23" t="s">
        <v>28</v>
      </c>
      <c r="Z5" s="68">
        <f>+Tableau3[[#This Row],[PA NET]]</f>
        <v>8</v>
      </c>
      <c r="AA5" s="70" t="s">
        <v>31</v>
      </c>
    </row>
    <row r="6" spans="1:27" x14ac:dyDescent="0.25">
      <c r="A6" s="66">
        <v>498963</v>
      </c>
      <c r="B6" s="39">
        <v>264983</v>
      </c>
      <c r="C6" s="40"/>
      <c r="D6" s="40"/>
      <c r="E6" s="11" t="s">
        <v>30</v>
      </c>
      <c r="F6" s="42"/>
      <c r="G6" s="43"/>
      <c r="H6" s="44"/>
      <c r="I6" s="42"/>
      <c r="J6" s="42"/>
      <c r="K6" s="45">
        <v>8</v>
      </c>
      <c r="L6" s="46"/>
      <c r="M6" s="47"/>
      <c r="N6" s="48"/>
      <c r="O6" s="49" t="b">
        <v>0</v>
      </c>
      <c r="P6" s="38" t="s">
        <v>26</v>
      </c>
      <c r="Q6" s="50"/>
      <c r="R6" s="51">
        <v>0.1</v>
      </c>
      <c r="S6" s="52">
        <f>Tableau3[[#This Row],[TARIF]]-(Tableau3[[#This Row],[TARIF]]*R6)</f>
        <v>7.2</v>
      </c>
      <c r="T6" s="19"/>
      <c r="U6" s="20">
        <f t="shared" si="0"/>
        <v>7.2</v>
      </c>
      <c r="V6" s="63">
        <v>0.1</v>
      </c>
      <c r="W6" s="21" t="s">
        <v>28</v>
      </c>
      <c r="X6" s="22">
        <f t="shared" si="1"/>
        <v>6.48</v>
      </c>
      <c r="Y6" s="23"/>
      <c r="Z6" s="68">
        <f>+Tableau3[[#This Row],[PA NET]]</f>
        <v>6.48</v>
      </c>
      <c r="AA6" s="70" t="s">
        <v>32</v>
      </c>
    </row>
    <row r="7" spans="1:27" x14ac:dyDescent="0.25">
      <c r="A7" s="66">
        <v>498963</v>
      </c>
      <c r="B7" s="8">
        <v>258736</v>
      </c>
      <c r="C7" s="9"/>
      <c r="D7" s="10"/>
      <c r="E7" s="11" t="s">
        <v>30</v>
      </c>
      <c r="F7" s="58"/>
      <c r="G7" s="12"/>
      <c r="H7" s="13"/>
      <c r="I7" s="9"/>
      <c r="J7" s="9"/>
      <c r="K7" s="14">
        <v>8</v>
      </c>
      <c r="L7" s="15"/>
      <c r="M7" s="16"/>
      <c r="N7" s="9"/>
      <c r="O7" s="37" t="b">
        <v>0</v>
      </c>
      <c r="P7" s="38" t="s">
        <v>26</v>
      </c>
      <c r="Q7" s="38"/>
      <c r="R7" s="61">
        <v>0.05</v>
      </c>
      <c r="S7" s="52">
        <f>Tableau3[[#This Row],[TARIF]]-(Tableau3[[#This Row],[TARIF]]*R7)</f>
        <v>7.6</v>
      </c>
      <c r="T7" s="24"/>
      <c r="U7" s="20">
        <f t="shared" si="0"/>
        <v>7.6</v>
      </c>
      <c r="V7" s="62">
        <v>0.2</v>
      </c>
      <c r="W7" s="25" t="s">
        <v>28</v>
      </c>
      <c r="X7" s="22">
        <f t="shared" si="1"/>
        <v>6.08</v>
      </c>
      <c r="Y7" s="26" t="s">
        <v>28</v>
      </c>
      <c r="Z7" s="68">
        <f>+Tableau3[[#This Row],[PA NET]]</f>
        <v>6.08</v>
      </c>
      <c r="AA7" s="70" t="s">
        <v>33</v>
      </c>
    </row>
  </sheetData>
  <conditionalFormatting sqref="B1">
    <cfRule type="containsErrors" dxfId="24" priority="19">
      <formula>ISERROR(B1)</formula>
    </cfRule>
    <cfRule type="cellIs" dxfId="23" priority="20" operator="equal">
      <formula>0</formula>
    </cfRule>
  </conditionalFormatting>
  <conditionalFormatting sqref="P1:Z1">
    <cfRule type="containsErrors" dxfId="22" priority="17">
      <formula>ISERROR(P1)</formula>
    </cfRule>
    <cfRule type="cellIs" dxfId="21" priority="18" operator="equal">
      <formula>0</formula>
    </cfRule>
  </conditionalFormatting>
  <conditionalFormatting sqref="A3:O3 Q3:R3 S2:U7 W2:Z7">
    <cfRule type="containsErrors" dxfId="20" priority="11">
      <formula>ISERROR(A2)</formula>
    </cfRule>
  </conditionalFormatting>
  <conditionalFormatting sqref="C3:O3 Q3:R3 S2:U7 W2:Z7">
    <cfRule type="cellIs" dxfId="19" priority="14" operator="equal">
      <formula>0</formula>
    </cfRule>
  </conditionalFormatting>
  <conditionalFormatting sqref="F2">
    <cfRule type="containsErrors" dxfId="18" priority="9">
      <formula>ISERROR(F2)</formula>
    </cfRule>
  </conditionalFormatting>
  <conditionalFormatting sqref="F2">
    <cfRule type="cellIs" dxfId="17" priority="10" operator="equal">
      <formula>0</formula>
    </cfRule>
  </conditionalFormatting>
  <conditionalFormatting sqref="F4">
    <cfRule type="containsErrors" dxfId="16" priority="7">
      <formula>ISERROR(F4)</formula>
    </cfRule>
  </conditionalFormatting>
  <conditionalFormatting sqref="F4">
    <cfRule type="cellIs" dxfId="15" priority="8" operator="equal">
      <formula>0</formula>
    </cfRule>
  </conditionalFormatting>
  <conditionalFormatting sqref="B6:D6 Q6:R6 S5:U7 W5:Z7 F6:O6">
    <cfRule type="containsErrors" dxfId="14" priority="5">
      <formula>ISERROR(B5)</formula>
    </cfRule>
  </conditionalFormatting>
  <conditionalFormatting sqref="C6:D6 Q6:R6 S5:U7 W5:Z7 F6:O6">
    <cfRule type="cellIs" dxfId="13" priority="6" operator="equal">
      <formula>0</formula>
    </cfRule>
  </conditionalFormatting>
  <conditionalFormatting sqref="F5">
    <cfRule type="containsErrors" dxfId="12" priority="3">
      <formula>ISERROR(F5)</formula>
    </cfRule>
  </conditionalFormatting>
  <conditionalFormatting sqref="F5">
    <cfRule type="cellIs" dxfId="11" priority="4" operator="equal">
      <formula>0</formula>
    </cfRule>
  </conditionalFormatting>
  <conditionalFormatting sqref="F7">
    <cfRule type="containsErrors" dxfId="10" priority="1">
      <formula>ISERROR(F7)</formula>
    </cfRule>
  </conditionalFormatting>
  <conditionalFormatting sqref="F7">
    <cfRule type="cellIs" dxfId="9" priority="2" operator="equal">
      <formula>0</formula>
    </cfRule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Solenne DEROYE</dc:creator>
  <cp:lastModifiedBy>Solenne DEROYE</cp:lastModifiedBy>
  <dcterms:created xsi:type="dcterms:W3CDTF">2026-06-02T12:59:31Z</dcterms:created>
  <dcterms:modified xsi:type="dcterms:W3CDTF">2026-06-03T06:26:04Z</dcterms:modified>
</cp:coreProperties>
</file>