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255" windowWidth="18915" windowHeight="11640"/>
  </bookViews>
  <sheets>
    <sheet name="Suivi" sheetId="1" r:id="rId1"/>
    <sheet name="Sommaire" sheetId="2" r:id="rId2"/>
    <sheet name="Feuil3" sheetId="3" r:id="rId3"/>
  </sheets>
  <externalReferences>
    <externalReference r:id="rId4"/>
  </externalReferences>
  <definedNames>
    <definedName name="Chat">#REF!</definedName>
    <definedName name="CHATS">#REF!</definedName>
    <definedName name="CHOIX">[1]Chats!$H$35:$H$37</definedName>
    <definedName name="Oiseaux">#REF!</definedName>
    <definedName name="Oiseaux1">#REF!</definedName>
    <definedName name="RACE">[1]Chats!$H$4:$H$16</definedName>
    <definedName name="RACES">#REF!</definedName>
    <definedName name="ROBE">[1]Chats!$H$18:$H$32</definedName>
    <definedName name="ROBES">#REF!</definedName>
    <definedName name="SEXE">[1]Chats!$H$40:$H$42</definedName>
  </definedName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2" i="1"/>
  <c r="J10" i="1"/>
  <c r="F11" i="1" l="1"/>
  <c r="G11" i="1"/>
  <c r="F12" i="1"/>
  <c r="G12" i="1"/>
  <c r="F13" i="1"/>
  <c r="G13" i="1"/>
  <c r="F14" i="1"/>
  <c r="G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F25" i="1"/>
  <c r="G25" i="1"/>
  <c r="F26" i="1"/>
  <c r="G26" i="1"/>
  <c r="F27" i="1"/>
  <c r="G27" i="1"/>
  <c r="F28" i="1"/>
  <c r="G28" i="1"/>
  <c r="F29" i="1"/>
  <c r="G29" i="1"/>
  <c r="F30" i="1"/>
  <c r="G30" i="1"/>
  <c r="T3" i="1"/>
  <c r="U3" i="1"/>
  <c r="T4" i="1"/>
  <c r="U4" i="1"/>
  <c r="T5" i="1"/>
  <c r="U5" i="1"/>
  <c r="T6" i="1"/>
  <c r="U6" i="1"/>
  <c r="T7" i="1"/>
  <c r="U7" i="1"/>
  <c r="T8" i="1"/>
  <c r="U8" i="1"/>
  <c r="T9" i="1"/>
  <c r="U9" i="1"/>
  <c r="T10" i="1"/>
  <c r="U10" i="1"/>
  <c r="T11" i="1"/>
  <c r="U11" i="1"/>
  <c r="T12" i="1"/>
  <c r="U12" i="1"/>
  <c r="T13" i="1"/>
  <c r="U13" i="1"/>
  <c r="T14" i="1"/>
  <c r="U14" i="1"/>
  <c r="T15" i="1"/>
  <c r="U15" i="1"/>
  <c r="T16" i="1"/>
  <c r="U16" i="1"/>
  <c r="T17" i="1"/>
  <c r="U17" i="1"/>
  <c r="T18" i="1"/>
  <c r="U18" i="1"/>
  <c r="T19" i="1"/>
  <c r="U19" i="1"/>
  <c r="T20" i="1"/>
  <c r="U20" i="1"/>
  <c r="T21" i="1"/>
  <c r="U21" i="1"/>
  <c r="T22" i="1"/>
  <c r="U22" i="1"/>
  <c r="T23" i="1"/>
  <c r="U23" i="1"/>
  <c r="T24" i="1"/>
  <c r="U24" i="1"/>
  <c r="T25" i="1"/>
  <c r="U25" i="1"/>
  <c r="T26" i="1"/>
  <c r="U26" i="1"/>
  <c r="T27" i="1"/>
  <c r="U27" i="1"/>
  <c r="T28" i="1"/>
  <c r="U28" i="1"/>
  <c r="T29" i="1"/>
  <c r="U29" i="1"/>
  <c r="T30" i="1"/>
  <c r="U30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P3" i="1"/>
  <c r="P4" i="1"/>
  <c r="P5" i="1"/>
  <c r="U2" i="1"/>
  <c r="P2" i="1"/>
  <c r="T2" i="1"/>
</calcChain>
</file>

<file path=xl/sharedStrings.xml><?xml version="1.0" encoding="utf-8"?>
<sst xmlns="http://schemas.openxmlformats.org/spreadsheetml/2006/main" count="238" uniqueCount="228">
  <si>
    <t>BRACHYGNATE</t>
  </si>
  <si>
    <t>CICATRICE OMBILICAL</t>
  </si>
  <si>
    <t>CISEAU INVERSE</t>
  </si>
  <si>
    <t>CRYPTORCHIDE</t>
  </si>
  <si>
    <t>DEVIATION DE VERTEBRE COCCYGIENNES</t>
  </si>
  <si>
    <t>HERNIE INGUINALE</t>
  </si>
  <si>
    <t>HERNIE OMBILICALE</t>
  </si>
  <si>
    <t>HYPERPLASIE GINGIVALE</t>
  </si>
  <si>
    <t>MONORCHIDE</t>
  </si>
  <si>
    <t>NODULE VACCINAL</t>
  </si>
  <si>
    <t>PHALANGE MANQUANTE</t>
  </si>
  <si>
    <t>PLAIE FOURREAU</t>
  </si>
  <si>
    <t>PROGNATHE</t>
  </si>
  <si>
    <t>INVERSION DU CISEAU DENTAIRE</t>
  </si>
  <si>
    <t>MALFORMATION</t>
  </si>
  <si>
    <t>RACE</t>
  </si>
  <si>
    <t>FOURNISSEUR</t>
  </si>
  <si>
    <t>CODE FOURNISSEUR</t>
  </si>
  <si>
    <t>BULLDOG ANGLAIS</t>
  </si>
  <si>
    <t>ALLEMAND</t>
  </si>
  <si>
    <t>BERGER AUSTRALIEN</t>
  </si>
  <si>
    <t>ANNE PATRICK</t>
  </si>
  <si>
    <t>BERGER DES PYRENEES</t>
  </si>
  <si>
    <t>BORDER TERRIER</t>
  </si>
  <si>
    <t>EPAGNEUL PAPILLON</t>
  </si>
  <si>
    <t>FOX TERRIER POIL LISSE</t>
  </si>
  <si>
    <t>SAMOYEDE</t>
  </si>
  <si>
    <t>SCHNAUZER NAIN</t>
  </si>
  <si>
    <t>SPRINGER</t>
  </si>
  <si>
    <t>SPRINGER ANGLAIS</t>
  </si>
  <si>
    <t>TECKEL POIL DUR</t>
  </si>
  <si>
    <t>TERRIER DU TIBET</t>
  </si>
  <si>
    <t>BRAQUE DE WEIMAR</t>
  </si>
  <si>
    <t>ARGILIERE</t>
  </si>
  <si>
    <t>BEAUCERON</t>
  </si>
  <si>
    <t>AVENEL DIDIER</t>
  </si>
  <si>
    <t>SHIBA INU</t>
  </si>
  <si>
    <t>BEAGLE</t>
  </si>
  <si>
    <t>BALLON</t>
  </si>
  <si>
    <t>COTON DE TULEAR</t>
  </si>
  <si>
    <t>AKITA INU</t>
  </si>
  <si>
    <t>BERTHELOT</t>
  </si>
  <si>
    <t>WHIPPET</t>
  </si>
  <si>
    <t>EPAGNEUL JAPONAIS</t>
  </si>
  <si>
    <t>CAILLOT HELENE</t>
  </si>
  <si>
    <t>PEKINOIS</t>
  </si>
  <si>
    <t>BERGER BLANC SUISSE</t>
  </si>
  <si>
    <t>CANY EXPRESS</t>
  </si>
  <si>
    <t>MALINOIS</t>
  </si>
  <si>
    <t>BERGER ALLEMAND</t>
  </si>
  <si>
    <t>CARREZ</t>
  </si>
  <si>
    <t>BICHON FRISE</t>
  </si>
  <si>
    <t>BICHON MALTAIS</t>
  </si>
  <si>
    <t>CANICHE ABRICOT / NOIR NAIN</t>
  </si>
  <si>
    <t>COCKER AMERICAIN</t>
  </si>
  <si>
    <t>COCKER ANGLAIS</t>
  </si>
  <si>
    <t>GOLDEN RETRIEVER</t>
  </si>
  <si>
    <t>JACK RUSSEL</t>
  </si>
  <si>
    <t>LABRADOR CHOCOLAT</t>
  </si>
  <si>
    <t>LABRADOR NOIR</t>
  </si>
  <si>
    <t>LABRADOR SABLE</t>
  </si>
  <si>
    <t>LHASSA APSO</t>
  </si>
  <si>
    <t>SCOTTISH TERRIER</t>
  </si>
  <si>
    <t>SHIH TZU</t>
  </si>
  <si>
    <t>SPITZ BLANC</t>
  </si>
  <si>
    <t>SPITZ NOIR</t>
  </si>
  <si>
    <t>TECKEL POIL LONG</t>
  </si>
  <si>
    <t>TECKEL POIL RAS</t>
  </si>
  <si>
    <t>WESTIE</t>
  </si>
  <si>
    <t>CANICHE TOY</t>
  </si>
  <si>
    <t>CHARLES STEPHANE</t>
  </si>
  <si>
    <t>BICHON HAVANAIS</t>
  </si>
  <si>
    <t>CHERUEL</t>
  </si>
  <si>
    <t>DRAHTHAAR</t>
  </si>
  <si>
    <t>DERKS</t>
  </si>
  <si>
    <t>SETTER ANGLAIS</t>
  </si>
  <si>
    <t>DUCHENE JACKY / BEAT</t>
  </si>
  <si>
    <t>BOULEDOGUE Français</t>
  </si>
  <si>
    <t>EARL DU MURAT</t>
  </si>
  <si>
    <t>SHARPEI BLEU</t>
  </si>
  <si>
    <t>EARL LES ROMARINS</t>
  </si>
  <si>
    <t>SHARPEI NOIR</t>
  </si>
  <si>
    <t>CAIRN TERRIER</t>
  </si>
  <si>
    <t>ELEVAGE D AYDOILLE</t>
  </si>
  <si>
    <t>ELEVAGE DE VALVYGNE</t>
  </si>
  <si>
    <t>BERGER ALLEMAND POIL LONG</t>
  </si>
  <si>
    <t>SPITZ LOUP</t>
  </si>
  <si>
    <t>ELEVAGE DES FORETS</t>
  </si>
  <si>
    <t>CARLIN</t>
  </si>
  <si>
    <t>ELEVAGE DU MOULIN</t>
  </si>
  <si>
    <t>CAVALIER KING CHARLES</t>
  </si>
  <si>
    <t>PARSON</t>
  </si>
  <si>
    <t>ELEVAGE PÈRE HIBOU</t>
  </si>
  <si>
    <t>BOSTON TERRIER</t>
  </si>
  <si>
    <t>BRABANCON</t>
  </si>
  <si>
    <t>COLLEY</t>
  </si>
  <si>
    <t>DALMATIEN</t>
  </si>
  <si>
    <t>EPAGNEUL BRETON</t>
  </si>
  <si>
    <t>EPAGNEUL PICARD</t>
  </si>
  <si>
    <t>EPAGNEUL TIBETAIN</t>
  </si>
  <si>
    <t>FOX TERRIER POIL DUR</t>
  </si>
  <si>
    <t>PETIT GRIFFON BRUXELLOIS</t>
  </si>
  <si>
    <t>SHETLAND</t>
  </si>
  <si>
    <t>TERRIER BRESILIEN</t>
  </si>
  <si>
    <t>ELEVAGE TANGI</t>
  </si>
  <si>
    <t>SCHIPPERKE</t>
  </si>
  <si>
    <t>CANICHE NAIN</t>
  </si>
  <si>
    <t>FERME DE DRANSE</t>
  </si>
  <si>
    <t>TERRE NEUVE</t>
  </si>
  <si>
    <t>BASSET HOUND</t>
  </si>
  <si>
    <t>FOND CHENAIE</t>
  </si>
  <si>
    <t>NIZINNY</t>
  </si>
  <si>
    <t>BERGER BELGE GROENDALE</t>
  </si>
  <si>
    <t>FROMENTIN / PREVOST</t>
  </si>
  <si>
    <t>BERGER BELGE TERVUEREN</t>
  </si>
  <si>
    <t>BOXER</t>
  </si>
  <si>
    <t>GRUMETZ MICHELE</t>
  </si>
  <si>
    <t>GUILLET</t>
  </si>
  <si>
    <t>CURLY COATED</t>
  </si>
  <si>
    <t>J ET P CHARRETTE</t>
  </si>
  <si>
    <t>FLAT COAT</t>
  </si>
  <si>
    <t>FLAT COATED</t>
  </si>
  <si>
    <t>L OREE DE L AMBRE</t>
  </si>
  <si>
    <t>BRAQUE ALLEMAND</t>
  </si>
  <si>
    <t>PINSCHER</t>
  </si>
  <si>
    <t>BOUVIER BERNOIS</t>
  </si>
  <si>
    <t>LA FERME DES FOURN</t>
  </si>
  <si>
    <t>LABY</t>
  </si>
  <si>
    <t>CHIHUAHUA</t>
  </si>
  <si>
    <t>YORKSHIRE</t>
  </si>
  <si>
    <t>LOULOU DE POMERANIE</t>
  </si>
  <si>
    <t>LE CLUB DU CHIOT</t>
  </si>
  <si>
    <t>LES MARAIS DE COUR</t>
  </si>
  <si>
    <t>CANICHE ABRICOT / NOIR MOYEN</t>
  </si>
  <si>
    <t>LTS</t>
  </si>
  <si>
    <t>GROENDALE</t>
  </si>
  <si>
    <t>LAPINKOIRA</t>
  </si>
  <si>
    <t>SPITZ ROUX</t>
  </si>
  <si>
    <t>MAHEO</t>
  </si>
  <si>
    <t>BASSET ARTESIEN</t>
  </si>
  <si>
    <t>MARAIS NORMAND</t>
  </si>
  <si>
    <t>NID DES FLIBUSTIERS</t>
  </si>
  <si>
    <t>PASSAYS JEAN PHILIPPE</t>
  </si>
  <si>
    <t>WELSH CORGI PEMBROKE</t>
  </si>
  <si>
    <t>PEYRICHOUT</t>
  </si>
  <si>
    <t>PICHAUD THIERRY</t>
  </si>
  <si>
    <t>RICARD</t>
  </si>
  <si>
    <t>ROSETTE</t>
  </si>
  <si>
    <t>TROUCHARD</t>
  </si>
  <si>
    <t>APPENZEL</t>
  </si>
  <si>
    <t xml:space="preserve">VALLEE DES GRANDS </t>
  </si>
  <si>
    <t>VAMBREMEERSCH</t>
  </si>
  <si>
    <t>CHIEN CROISE</t>
  </si>
  <si>
    <t>VAUTHIER</t>
  </si>
  <si>
    <t>CANE CORSO</t>
  </si>
  <si>
    <t>SAINT BERNARD</t>
  </si>
  <si>
    <t>VENDEE NORMANDE</t>
  </si>
  <si>
    <t>TECKEL NAIN</t>
  </si>
  <si>
    <t>VOUTE AZUREE</t>
  </si>
  <si>
    <t>PROBLEME</t>
  </si>
  <si>
    <t>JETAGE</t>
  </si>
  <si>
    <t>CONJONCTIVITE</t>
  </si>
  <si>
    <t>PUCE</t>
  </si>
  <si>
    <t>MORSURE</t>
  </si>
  <si>
    <t>ULCERE</t>
  </si>
  <si>
    <t>BICOLORE</t>
  </si>
  <si>
    <t>BLANC</t>
  </si>
  <si>
    <t>CARAMEL</t>
  </si>
  <si>
    <t>CHOCOLAT</t>
  </si>
  <si>
    <t>CREME</t>
  </si>
  <si>
    <t>FAUVE</t>
  </si>
  <si>
    <t>NOIR ET FEU</t>
  </si>
  <si>
    <t>NOIRE</t>
  </si>
  <si>
    <t>SABLE</t>
  </si>
  <si>
    <t>TRICOLORE</t>
  </si>
  <si>
    <t>couleur</t>
  </si>
  <si>
    <t>lof</t>
  </si>
  <si>
    <t>type</t>
  </si>
  <si>
    <t>male</t>
  </si>
  <si>
    <t>femelle</t>
  </si>
  <si>
    <t>ordonnance</t>
  </si>
  <si>
    <t>certificat</t>
  </si>
  <si>
    <t>15/08/2011</t>
  </si>
  <si>
    <t>ENTREE</t>
  </si>
  <si>
    <t>NAISSANCE</t>
  </si>
  <si>
    <t>LOF</t>
  </si>
  <si>
    <t>TYPE</t>
  </si>
  <si>
    <t>SEXE</t>
  </si>
  <si>
    <t>COULEUR</t>
  </si>
  <si>
    <t>CODE</t>
  </si>
  <si>
    <t>PRIX</t>
  </si>
  <si>
    <t>PASTILLE ROGE</t>
  </si>
  <si>
    <t>ORDONNANCE</t>
  </si>
  <si>
    <t>CERTIFICAT</t>
  </si>
  <si>
    <t>PROTOCOLE</t>
  </si>
  <si>
    <t>Petit chien</t>
  </si>
  <si>
    <t>Moyen chien</t>
  </si>
  <si>
    <t>Grand chien</t>
  </si>
  <si>
    <t>Chat de maison</t>
  </si>
  <si>
    <t>Chat de race</t>
  </si>
  <si>
    <t>Rongeurs</t>
  </si>
  <si>
    <t>Oiseaux</t>
  </si>
  <si>
    <t>Furets</t>
  </si>
  <si>
    <t>Canaris</t>
  </si>
  <si>
    <t>ANGORA TURC</t>
  </si>
  <si>
    <t>BRITISH SHOTHAIR</t>
  </si>
  <si>
    <t>CHARTREUX</t>
  </si>
  <si>
    <t>CHAT DE MAISON</t>
  </si>
  <si>
    <t>MAINE COON</t>
  </si>
  <si>
    <t>NORVEGIEN</t>
  </si>
  <si>
    <t>PERSAN</t>
  </si>
  <si>
    <t>SACRE DE BIRMANIE</t>
  </si>
  <si>
    <t>SCOTTISH FOLD</t>
  </si>
  <si>
    <t>SIAMOIS</t>
  </si>
  <si>
    <t>SOMALI</t>
  </si>
  <si>
    <t>BENGAL</t>
  </si>
  <si>
    <t>ABYSSIN</t>
  </si>
  <si>
    <t>BLANCHE</t>
  </si>
  <si>
    <t>BLUE POINT</t>
  </si>
  <si>
    <t>CREME POINT</t>
  </si>
  <si>
    <t>ROUX</t>
  </si>
  <si>
    <t>SEAL BLUE</t>
  </si>
  <si>
    <t>SEAL POINT</t>
  </si>
  <si>
    <t>TABBY</t>
  </si>
  <si>
    <t>TABBY BLANC</t>
  </si>
  <si>
    <t>TABBY BRUN</t>
  </si>
  <si>
    <t>TABBY GRIS</t>
  </si>
  <si>
    <t>TABBY ROUX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</si>
</sst>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1"/>
      <name val="Calibri"/>
      <family val="2"/>
      <scheme val="minor"/>
    </font>
    <font>
      <sz val="48"/>
      <name val="Tempus Sans ITC"/>
      <family val="5"/>
    </font>
    <font>
      <sz val="11"/>
      <color theme="1"/>
      <name val="Calibri"/>
      <family val="2"/>
    </font>
    <font>
      <b/>
      <u/>
      <sz val="12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465926084170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Border="1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0" fontId="1" fillId="0" borderId="0" xfId="0" applyFont="1"/>
    <xf numFmtId="0" fontId="2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3" fontId="3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4" fontId="4" fillId="0" borderId="0" xfId="0" applyNumberFormat="1" applyFont="1"/>
    <xf numFmtId="3" fontId="4" fillId="0" borderId="0" xfId="0" applyNumberFormat="1" applyFont="1"/>
    <xf numFmtId="49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4" fillId="0" borderId="0" xfId="0" applyFont="1"/>
    <xf numFmtId="14" fontId="0" fillId="0" borderId="1" xfId="0" applyNumberFormat="1" applyBorder="1"/>
    <xf numFmtId="14" fontId="0" fillId="0" borderId="7" xfId="0" applyNumberFormat="1" applyBorder="1"/>
    <xf numFmtId="14" fontId="1" fillId="0" borderId="7" xfId="0" applyNumberFormat="1" applyFont="1" applyBorder="1"/>
    <xf numFmtId="14" fontId="4" fillId="0" borderId="7" xfId="0" applyNumberFormat="1" applyFont="1" applyBorder="1"/>
    <xf numFmtId="3" fontId="4" fillId="0" borderId="7" xfId="0" applyNumberFormat="1" applyFont="1" applyBorder="1"/>
    <xf numFmtId="49" fontId="4" fillId="0" borderId="7" xfId="0" applyNumberFormat="1" applyFont="1" applyBorder="1"/>
    <xf numFmtId="164" fontId="4" fillId="0" borderId="7" xfId="0" applyNumberFormat="1" applyFont="1" applyBorder="1"/>
    <xf numFmtId="1" fontId="4" fillId="0" borderId="7" xfId="0" applyNumberFormat="1" applyFont="1" applyBorder="1"/>
    <xf numFmtId="14" fontId="4" fillId="0" borderId="2" xfId="0" applyNumberFormat="1" applyFont="1" applyBorder="1"/>
    <xf numFmtId="0" fontId="0" fillId="0" borderId="5" xfId="0" applyBorder="1"/>
    <xf numFmtId="14" fontId="0" fillId="0" borderId="0" xfId="0" applyNumberFormat="1" applyBorder="1"/>
    <xf numFmtId="0" fontId="1" fillId="0" borderId="0" xfId="0" applyFont="1" applyBorder="1"/>
    <xf numFmtId="14" fontId="4" fillId="0" borderId="0" xfId="0" applyNumberFormat="1" applyFont="1" applyBorder="1"/>
    <xf numFmtId="0" fontId="4" fillId="0" borderId="0" xfId="0" applyFont="1" applyBorder="1"/>
    <xf numFmtId="3" fontId="4" fillId="0" borderId="0" xfId="0" applyNumberFormat="1" applyFont="1" applyBorder="1"/>
    <xf numFmtId="49" fontId="4" fillId="0" borderId="0" xfId="0" applyNumberFormat="1" applyFont="1" applyBorder="1"/>
    <xf numFmtId="164" fontId="4" fillId="0" borderId="0" xfId="0" applyNumberFormat="1" applyFont="1" applyBorder="1"/>
    <xf numFmtId="1" fontId="4" fillId="0" borderId="0" xfId="0" applyNumberFormat="1" applyFont="1" applyBorder="1"/>
    <xf numFmtId="14" fontId="4" fillId="0" borderId="6" xfId="0" applyNumberFormat="1" applyFont="1" applyBorder="1"/>
    <xf numFmtId="14" fontId="0" fillId="0" borderId="3" xfId="0" applyNumberFormat="1" applyBorder="1"/>
    <xf numFmtId="0" fontId="0" fillId="0" borderId="8" xfId="0" applyBorder="1"/>
    <xf numFmtId="0" fontId="1" fillId="0" borderId="8" xfId="0" applyFont="1" applyBorder="1"/>
    <xf numFmtId="14" fontId="4" fillId="0" borderId="8" xfId="0" applyNumberFormat="1" applyFont="1" applyBorder="1"/>
    <xf numFmtId="0" fontId="4" fillId="0" borderId="8" xfId="0" applyFont="1" applyBorder="1"/>
    <xf numFmtId="3" fontId="4" fillId="0" borderId="8" xfId="0" applyNumberFormat="1" applyFont="1" applyBorder="1"/>
    <xf numFmtId="49" fontId="4" fillId="0" borderId="8" xfId="0" applyNumberFormat="1" applyFont="1" applyBorder="1"/>
    <xf numFmtId="164" fontId="4" fillId="0" borderId="8" xfId="0" applyNumberFormat="1" applyFont="1" applyBorder="1"/>
    <xf numFmtId="1" fontId="4" fillId="0" borderId="8" xfId="0" applyNumberFormat="1" applyFont="1" applyBorder="1"/>
    <xf numFmtId="14" fontId="4" fillId="0" borderId="4" xfId="0" applyNumberFormat="1" applyFont="1" applyBorder="1"/>
    <xf numFmtId="14" fontId="0" fillId="0" borderId="5" xfId="0" applyNumberFormat="1" applyBorder="1"/>
    <xf numFmtId="14" fontId="0" fillId="0" borderId="8" xfId="0" applyNumberFormat="1" applyBorder="1"/>
    <xf numFmtId="0" fontId="0" fillId="2" borderId="0" xfId="0" applyFill="1"/>
    <xf numFmtId="0" fontId="0" fillId="2" borderId="0" xfId="0" applyFill="1" applyAlignment="1"/>
    <xf numFmtId="0" fontId="5" fillId="2" borderId="0" xfId="0" applyFont="1" applyFill="1" applyAlignment="1"/>
    <xf numFmtId="0" fontId="6" fillId="2" borderId="0" xfId="0" applyFont="1" applyFill="1"/>
    <xf numFmtId="0" fontId="2" fillId="0" borderId="0" xfId="0" applyFont="1"/>
    <xf numFmtId="0" fontId="2" fillId="0" borderId="0" xfId="0" applyFont="1" applyBorder="1" applyAlignment="1">
      <alignment horizontal="center"/>
    </xf>
    <xf numFmtId="0" fontId="7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7</xdr:row>
          <xdr:rowOff>76200</xdr:rowOff>
        </xdr:from>
        <xdr:to>
          <xdr:col>8</xdr:col>
          <xdr:colOff>171450</xdr:colOff>
          <xdr:row>9</xdr:row>
          <xdr:rowOff>57150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B:\Animaux\Animalis\Affichettes%20Chiens%20-%20Chat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ts"/>
      <sheetName val="Fiche Chats"/>
      <sheetName val="Chiens"/>
      <sheetName val="Fiche Chiens"/>
      <sheetName val="Rongeurs"/>
      <sheetName val="Fiche Rongeurs"/>
      <sheetName val="Liste Rongeurs"/>
      <sheetName val="Oiseaux"/>
      <sheetName val="Fiche Oiseaux"/>
      <sheetName val="Liste Oiseaux"/>
      <sheetName val="Furets"/>
      <sheetName val="Fiche Furets"/>
    </sheetNames>
    <sheetDataSet>
      <sheetData sheetId="0">
        <row r="5">
          <cell r="H5" t="str">
            <v>ANGORA TURC</v>
          </cell>
        </row>
        <row r="6">
          <cell r="H6" t="str">
            <v>BRITISH SHOTHAIR</v>
          </cell>
        </row>
        <row r="7">
          <cell r="H7" t="str">
            <v>CHARTREUX</v>
          </cell>
        </row>
        <row r="8">
          <cell r="H8" t="str">
            <v>CHAT DE MAISON</v>
          </cell>
        </row>
        <row r="9">
          <cell r="H9" t="str">
            <v>MAINE COON</v>
          </cell>
        </row>
        <row r="10">
          <cell r="H10" t="str">
            <v>NORVEGIEN</v>
          </cell>
        </row>
        <row r="11">
          <cell r="H11" t="str">
            <v>PERSAN</v>
          </cell>
        </row>
        <row r="12">
          <cell r="H12" t="str">
            <v>SACRE DE BIRMANIE</v>
          </cell>
        </row>
        <row r="13">
          <cell r="H13" t="str">
            <v>SCOTTISH FOLD</v>
          </cell>
        </row>
        <row r="14">
          <cell r="H14" t="str">
            <v>SIAMOIS</v>
          </cell>
        </row>
        <row r="15">
          <cell r="H15" t="str">
            <v>SOMALI</v>
          </cell>
        </row>
        <row r="19">
          <cell r="H19" t="str">
            <v>BLANCHE</v>
          </cell>
        </row>
        <row r="20">
          <cell r="H20" t="str">
            <v>BLUE POINT</v>
          </cell>
        </row>
        <row r="21">
          <cell r="H21" t="str">
            <v>CREME POINT</v>
          </cell>
        </row>
        <row r="22">
          <cell r="H22" t="str">
            <v>NOIRE</v>
          </cell>
        </row>
        <row r="23">
          <cell r="H23" t="str">
            <v>ROUX</v>
          </cell>
        </row>
        <row r="24">
          <cell r="H24" t="str">
            <v>SEAL BLUE</v>
          </cell>
        </row>
        <row r="25">
          <cell r="H25" t="str">
            <v>SEAL POINT</v>
          </cell>
        </row>
        <row r="26">
          <cell r="H26" t="str">
            <v>TABBY</v>
          </cell>
        </row>
        <row r="27">
          <cell r="H27" t="str">
            <v>TABBY BLANC</v>
          </cell>
        </row>
        <row r="28">
          <cell r="H28" t="str">
            <v>TABBY BRUN</v>
          </cell>
        </row>
        <row r="29">
          <cell r="H29" t="str">
            <v>TABBY GRIS</v>
          </cell>
        </row>
        <row r="30">
          <cell r="H30" t="str">
            <v>TABBY ROUX</v>
          </cell>
        </row>
        <row r="36">
          <cell r="H36" t="str">
            <v>OUI</v>
          </cell>
        </row>
        <row r="37">
          <cell r="H37" t="str">
            <v>NON</v>
          </cell>
        </row>
        <row r="41">
          <cell r="H41" t="str">
            <v>MALE</v>
          </cell>
        </row>
        <row r="42">
          <cell r="H42" t="str">
            <v>FEMELLE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65001"/>
  <sheetViews>
    <sheetView tabSelected="1" workbookViewId="0">
      <selection activeCell="A2" sqref="A2"/>
    </sheetView>
  </sheetViews>
  <sheetFormatPr baseColWidth="10" defaultRowHeight="15" x14ac:dyDescent="0.25"/>
  <cols>
    <col min="1" max="1" width="10.7109375" customWidth="1"/>
    <col min="2" max="2" width="28.140625" customWidth="1"/>
    <col min="3" max="3" width="12.140625" customWidth="1"/>
    <col min="4" max="5" width="5.7109375" style="7" customWidth="1"/>
    <col min="6" max="6" width="4.5703125" style="20" customWidth="1"/>
    <col min="7" max="7" width="5.7109375" style="20" customWidth="1"/>
    <col min="8" max="8" width="5.7109375" style="7" customWidth="1"/>
    <col min="9" max="9" width="8.140625" style="7" customWidth="1"/>
    <col min="10" max="10" width="8" style="20" customWidth="1"/>
    <col min="11" max="11" width="11.7109375" style="20" customWidth="1"/>
    <col min="12" max="12" width="17.85546875" style="16" customWidth="1"/>
    <col min="13" max="13" width="7" style="17" customWidth="1"/>
    <col min="14" max="14" width="9.5703125" style="18" customWidth="1"/>
    <col min="15" max="15" width="21.5703125" style="20" customWidth="1"/>
    <col min="16" max="16" width="6.28515625" style="19" customWidth="1"/>
    <col min="17" max="17" width="37.5703125" style="20" customWidth="1"/>
    <col min="18" max="18" width="12.85546875" style="20" customWidth="1"/>
    <col min="19" max="19" width="9.7109375" style="20" customWidth="1"/>
    <col min="20" max="20" width="15.28515625" style="20" customWidth="1"/>
    <col min="21" max="21" width="11.5703125" style="20" customWidth="1"/>
  </cols>
  <sheetData>
    <row r="1" spans="1:21" s="10" customFormat="1" ht="15.75" x14ac:dyDescent="0.25">
      <c r="A1" s="9" t="s">
        <v>183</v>
      </c>
      <c r="B1" s="10" t="s">
        <v>15</v>
      </c>
      <c r="C1" s="10" t="s">
        <v>184</v>
      </c>
      <c r="D1" s="58" t="s">
        <v>176</v>
      </c>
      <c r="E1" s="58" t="s">
        <v>177</v>
      </c>
      <c r="F1" s="10" t="s">
        <v>185</v>
      </c>
      <c r="G1" s="10" t="s">
        <v>186</v>
      </c>
      <c r="H1" s="58" t="s">
        <v>178</v>
      </c>
      <c r="I1" s="58" t="s">
        <v>179</v>
      </c>
      <c r="J1" s="10" t="s">
        <v>187</v>
      </c>
      <c r="K1" s="10" t="s">
        <v>188</v>
      </c>
      <c r="L1" s="11" t="s">
        <v>162</v>
      </c>
      <c r="M1" s="12" t="s">
        <v>189</v>
      </c>
      <c r="N1" s="13" t="s">
        <v>190</v>
      </c>
      <c r="O1" s="10" t="s">
        <v>16</v>
      </c>
      <c r="P1" s="14" t="s">
        <v>189</v>
      </c>
      <c r="Q1" s="10" t="s">
        <v>191</v>
      </c>
      <c r="R1" s="10" t="s">
        <v>180</v>
      </c>
      <c r="S1" s="10" t="s">
        <v>181</v>
      </c>
      <c r="T1" s="10" t="s">
        <v>192</v>
      </c>
      <c r="U1" s="10" t="s">
        <v>193</v>
      </c>
    </row>
    <row r="2" spans="1:21" s="31" customFormat="1" x14ac:dyDescent="0.25">
      <c r="A2" s="21"/>
      <c r="B2" s="22"/>
      <c r="C2" s="22"/>
      <c r="D2" s="23"/>
      <c r="E2" s="23"/>
      <c r="F2" s="24"/>
      <c r="G2" s="24"/>
      <c r="H2" s="23"/>
      <c r="I2" s="23"/>
      <c r="J2" s="24" t="str">
        <f>IF(H2=TRUE,"male","femelle")</f>
        <v>femelle</v>
      </c>
      <c r="K2" s="24"/>
      <c r="L2" s="25"/>
      <c r="M2" s="26"/>
      <c r="N2" s="27"/>
      <c r="O2" s="24"/>
      <c r="P2" s="28" t="e">
        <f>VLOOKUP(O2,Feuil3!C:D,2,0)</f>
        <v>#N/A</v>
      </c>
      <c r="Q2" s="24"/>
      <c r="R2" s="24"/>
      <c r="S2" s="24"/>
      <c r="T2" s="24" t="str">
        <f>IF(R2=TRUE,"oui","")</f>
        <v/>
      </c>
      <c r="U2" s="29" t="str">
        <f>IF(S2=TRUE,"oui","")</f>
        <v/>
      </c>
    </row>
    <row r="3" spans="1:21" s="3" customFormat="1" x14ac:dyDescent="0.25">
      <c r="A3" s="50"/>
      <c r="C3" s="31"/>
      <c r="D3" s="32"/>
      <c r="E3" s="32"/>
      <c r="F3" s="33"/>
      <c r="G3" s="33"/>
      <c r="H3" s="32"/>
      <c r="I3" s="32"/>
      <c r="J3" s="33" t="str">
        <f t="shared" ref="J3:J9" si="0">IF(H3=TRUE,"male","femelle")</f>
        <v>femelle</v>
      </c>
      <c r="K3" s="34"/>
      <c r="L3" s="35"/>
      <c r="M3" s="36"/>
      <c r="N3" s="37"/>
      <c r="O3" s="34"/>
      <c r="P3" s="38" t="e">
        <f>VLOOKUP(O3,Feuil3!C:D,2,0)</f>
        <v>#N/A</v>
      </c>
      <c r="Q3" s="34"/>
      <c r="R3" s="34" t="b">
        <v>0</v>
      </c>
      <c r="S3" s="34" t="b">
        <v>0</v>
      </c>
      <c r="T3" s="33" t="str">
        <f t="shared" ref="T3:T30" si="1">IF(R3=TRUE,"oui","")</f>
        <v/>
      </c>
      <c r="U3" s="39" t="str">
        <f t="shared" ref="U3:U30" si="2">IF(S3=TRUE,"oui","")</f>
        <v/>
      </c>
    </row>
    <row r="4" spans="1:21" s="3" customFormat="1" x14ac:dyDescent="0.25">
      <c r="A4" s="30"/>
      <c r="B4" s="31"/>
      <c r="D4" s="32"/>
      <c r="E4" s="32"/>
      <c r="F4" s="33"/>
      <c r="G4" s="33"/>
      <c r="H4" s="32"/>
      <c r="I4" s="32"/>
      <c r="J4" s="33" t="str">
        <f t="shared" si="0"/>
        <v>femelle</v>
      </c>
      <c r="K4" s="34"/>
      <c r="L4" s="35"/>
      <c r="M4" s="36"/>
      <c r="N4" s="37"/>
      <c r="O4" s="34"/>
      <c r="P4" s="38" t="e">
        <f>VLOOKUP(O4,Feuil3!C:D,2,0)</f>
        <v>#N/A</v>
      </c>
      <c r="Q4" s="34"/>
      <c r="R4" s="34" t="b">
        <v>0</v>
      </c>
      <c r="S4" s="34" t="b">
        <v>0</v>
      </c>
      <c r="T4" s="33" t="str">
        <f t="shared" si="1"/>
        <v/>
      </c>
      <c r="U4" s="39" t="str">
        <f t="shared" si="2"/>
        <v/>
      </c>
    </row>
    <row r="5" spans="1:21" s="3" customFormat="1" x14ac:dyDescent="0.25">
      <c r="A5" s="40"/>
      <c r="B5" s="41"/>
      <c r="C5" s="51"/>
      <c r="D5" s="42"/>
      <c r="E5" s="42"/>
      <c r="F5" s="43"/>
      <c r="G5" s="43"/>
      <c r="H5" s="42"/>
      <c r="I5" s="42"/>
      <c r="J5" s="43" t="str">
        <f t="shared" si="0"/>
        <v>femelle</v>
      </c>
      <c r="K5" s="44"/>
      <c r="L5" s="45"/>
      <c r="M5" s="46"/>
      <c r="N5" s="47"/>
      <c r="O5" s="44"/>
      <c r="P5" s="48" t="e">
        <f>VLOOKUP(O5,Feuil3!C:D,2,0)</f>
        <v>#N/A</v>
      </c>
      <c r="Q5" s="44"/>
      <c r="R5" s="44" t="b">
        <v>0</v>
      </c>
      <c r="S5" s="44" t="b">
        <v>0</v>
      </c>
      <c r="T5" s="43" t="str">
        <f t="shared" si="1"/>
        <v/>
      </c>
      <c r="U5" s="49" t="str">
        <f t="shared" si="2"/>
        <v/>
      </c>
    </row>
    <row r="6" spans="1:21" s="3" customFormat="1" x14ac:dyDescent="0.25">
      <c r="A6" s="31"/>
      <c r="C6" s="31"/>
      <c r="D6" s="32"/>
      <c r="E6" s="32"/>
      <c r="F6" s="33"/>
      <c r="G6" s="33"/>
      <c r="H6" s="32"/>
      <c r="I6" s="32"/>
      <c r="J6" s="33" t="str">
        <f t="shared" si="0"/>
        <v>femelle</v>
      </c>
      <c r="K6" s="34"/>
      <c r="L6" s="35"/>
      <c r="M6" s="36"/>
      <c r="N6" s="37"/>
      <c r="O6" s="34"/>
      <c r="P6" s="38" t="e">
        <f>VLOOKUP(O6,Feuil3!C:D,2,0)</f>
        <v>#N/A</v>
      </c>
      <c r="Q6" s="34"/>
      <c r="R6" s="34" t="b">
        <v>0</v>
      </c>
      <c r="S6" s="34" t="b">
        <v>0</v>
      </c>
      <c r="T6" s="33" t="str">
        <f t="shared" si="1"/>
        <v/>
      </c>
      <c r="U6" s="33" t="str">
        <f t="shared" si="2"/>
        <v/>
      </c>
    </row>
    <row r="7" spans="1:21" x14ac:dyDescent="0.25">
      <c r="A7" s="2"/>
      <c r="F7" s="15"/>
      <c r="G7" s="15"/>
      <c r="J7" s="33" t="str">
        <f t="shared" si="0"/>
        <v>femelle</v>
      </c>
      <c r="P7" s="19" t="e">
        <f>VLOOKUP(O7,Feuil3!C:D,2,0)</f>
        <v>#N/A</v>
      </c>
      <c r="R7" s="20" t="b">
        <v>0</v>
      </c>
      <c r="S7" s="20" t="b">
        <v>0</v>
      </c>
      <c r="T7" s="15" t="str">
        <f t="shared" si="1"/>
        <v/>
      </c>
      <c r="U7" s="15" t="str">
        <f t="shared" si="2"/>
        <v/>
      </c>
    </row>
    <row r="8" spans="1:21" x14ac:dyDescent="0.25">
      <c r="A8" s="2"/>
      <c r="C8" s="2"/>
      <c r="F8" s="15"/>
      <c r="G8" s="15"/>
      <c r="J8" s="33" t="str">
        <f t="shared" si="0"/>
        <v>femelle</v>
      </c>
      <c r="P8" s="19" t="e">
        <f>VLOOKUP(O8,Feuil3!C:D,2,0)</f>
        <v>#N/A</v>
      </c>
      <c r="R8" s="20" t="b">
        <v>0</v>
      </c>
      <c r="S8" s="20" t="b">
        <v>0</v>
      </c>
      <c r="T8" s="15" t="str">
        <f t="shared" si="1"/>
        <v/>
      </c>
      <c r="U8" s="15" t="str">
        <f t="shared" si="2"/>
        <v/>
      </c>
    </row>
    <row r="9" spans="1:21" x14ac:dyDescent="0.25">
      <c r="A9" s="2"/>
      <c r="B9" s="5"/>
      <c r="F9" s="15"/>
      <c r="G9" s="15"/>
      <c r="J9" s="33" t="str">
        <f t="shared" si="0"/>
        <v>femelle</v>
      </c>
      <c r="P9" s="19" t="e">
        <f>VLOOKUP(O9,Feuil3!C:D,2,0)</f>
        <v>#N/A</v>
      </c>
      <c r="T9" s="15" t="str">
        <f t="shared" si="1"/>
        <v/>
      </c>
      <c r="U9" s="15" t="str">
        <f t="shared" si="2"/>
        <v/>
      </c>
    </row>
    <row r="10" spans="1:21" x14ac:dyDescent="0.25">
      <c r="C10" s="2"/>
      <c r="F10" s="15"/>
      <c r="G10" s="15"/>
      <c r="J10" s="15" t="str">
        <f t="shared" ref="J10:J30" si="3">IF(H10=TRUE,"male","femelle")</f>
        <v>femelle</v>
      </c>
      <c r="P10" s="19" t="e">
        <f>VLOOKUP(O10,Feuil3!C:D,2,0)</f>
        <v>#N/A</v>
      </c>
      <c r="R10" s="20" t="b">
        <v>0</v>
      </c>
      <c r="S10" s="20" t="b">
        <v>0</v>
      </c>
      <c r="T10" s="15" t="str">
        <f t="shared" si="1"/>
        <v/>
      </c>
      <c r="U10" s="15" t="str">
        <f t="shared" si="2"/>
        <v/>
      </c>
    </row>
    <row r="11" spans="1:21" x14ac:dyDescent="0.25">
      <c r="F11" s="15" t="str">
        <f t="shared" ref="F11:F30" si="4">IF(D11=TRUE,"oui","")</f>
        <v/>
      </c>
      <c r="G11" s="15" t="str">
        <f t="shared" ref="G11:G30" si="5">IF(E11=TRUE,"oui","")</f>
        <v/>
      </c>
      <c r="J11" s="15" t="str">
        <f t="shared" si="3"/>
        <v>femelle</v>
      </c>
      <c r="P11" s="19" t="e">
        <f>VLOOKUP(O11,Feuil3!C:D,2,0)</f>
        <v>#N/A</v>
      </c>
      <c r="T11" s="15" t="str">
        <f t="shared" si="1"/>
        <v/>
      </c>
      <c r="U11" s="15" t="str">
        <f t="shared" si="2"/>
        <v/>
      </c>
    </row>
    <row r="12" spans="1:21" x14ac:dyDescent="0.25">
      <c r="F12" s="15" t="str">
        <f t="shared" si="4"/>
        <v/>
      </c>
      <c r="G12" s="15" t="str">
        <f t="shared" si="5"/>
        <v/>
      </c>
      <c r="J12" s="15" t="str">
        <f t="shared" si="3"/>
        <v>femelle</v>
      </c>
      <c r="P12" s="19" t="e">
        <f>VLOOKUP(O12,Feuil3!C:D,2,0)</f>
        <v>#N/A</v>
      </c>
      <c r="T12" s="15" t="str">
        <f t="shared" si="1"/>
        <v/>
      </c>
      <c r="U12" s="15" t="str">
        <f t="shared" si="2"/>
        <v/>
      </c>
    </row>
    <row r="13" spans="1:21" x14ac:dyDescent="0.25">
      <c r="B13" s="6"/>
      <c r="F13" s="15" t="str">
        <f t="shared" si="4"/>
        <v/>
      </c>
      <c r="G13" s="15" t="str">
        <f t="shared" si="5"/>
        <v/>
      </c>
      <c r="J13" s="15" t="str">
        <f t="shared" si="3"/>
        <v>femelle</v>
      </c>
      <c r="P13" s="19" t="e">
        <f>VLOOKUP(O13,Feuil3!C:D,2,0)</f>
        <v>#N/A</v>
      </c>
      <c r="T13" s="15" t="str">
        <f t="shared" si="1"/>
        <v/>
      </c>
      <c r="U13" s="15" t="str">
        <f t="shared" si="2"/>
        <v/>
      </c>
    </row>
    <row r="14" spans="1:21" x14ac:dyDescent="0.25">
      <c r="F14" s="15" t="str">
        <f t="shared" si="4"/>
        <v/>
      </c>
      <c r="G14" s="15" t="str">
        <f t="shared" si="5"/>
        <v/>
      </c>
      <c r="J14" s="15" t="str">
        <f t="shared" si="3"/>
        <v>femelle</v>
      </c>
      <c r="P14" s="19" t="e">
        <f>VLOOKUP(O14,Feuil3!C:D,2,0)</f>
        <v>#N/A</v>
      </c>
      <c r="T14" s="15" t="str">
        <f t="shared" si="1"/>
        <v/>
      </c>
      <c r="U14" s="15" t="str">
        <f t="shared" si="2"/>
        <v/>
      </c>
    </row>
    <row r="15" spans="1:21" x14ac:dyDescent="0.25">
      <c r="F15" s="15" t="str">
        <f t="shared" si="4"/>
        <v/>
      </c>
      <c r="G15" s="15" t="str">
        <f t="shared" si="5"/>
        <v/>
      </c>
      <c r="J15" s="15" t="str">
        <f t="shared" si="3"/>
        <v>femelle</v>
      </c>
      <c r="P15" s="19" t="e">
        <f>VLOOKUP(O15,Feuil3!C:D,2,0)</f>
        <v>#N/A</v>
      </c>
      <c r="T15" s="15" t="str">
        <f t="shared" si="1"/>
        <v/>
      </c>
      <c r="U15" s="15" t="str">
        <f t="shared" si="2"/>
        <v/>
      </c>
    </row>
    <row r="16" spans="1:21" x14ac:dyDescent="0.25">
      <c r="F16" s="15" t="str">
        <f t="shared" si="4"/>
        <v/>
      </c>
      <c r="G16" s="15" t="str">
        <f t="shared" si="5"/>
        <v/>
      </c>
      <c r="J16" s="15" t="str">
        <f t="shared" si="3"/>
        <v>femelle</v>
      </c>
      <c r="P16" s="19" t="e">
        <f>VLOOKUP(O16,Feuil3!C:D,2,0)</f>
        <v>#N/A</v>
      </c>
      <c r="T16" s="15" t="str">
        <f t="shared" si="1"/>
        <v/>
      </c>
      <c r="U16" s="15" t="str">
        <f t="shared" si="2"/>
        <v/>
      </c>
    </row>
    <row r="17" spans="6:21" x14ac:dyDescent="0.25">
      <c r="F17" s="15" t="str">
        <f t="shared" si="4"/>
        <v/>
      </c>
      <c r="G17" s="15" t="str">
        <f t="shared" si="5"/>
        <v/>
      </c>
      <c r="J17" s="15" t="str">
        <f t="shared" si="3"/>
        <v>femelle</v>
      </c>
      <c r="P17" s="19" t="e">
        <f>VLOOKUP(O17,Feuil3!C:D,2,0)</f>
        <v>#N/A</v>
      </c>
      <c r="T17" s="15" t="str">
        <f t="shared" si="1"/>
        <v/>
      </c>
      <c r="U17" s="15" t="str">
        <f t="shared" si="2"/>
        <v/>
      </c>
    </row>
    <row r="18" spans="6:21" x14ac:dyDescent="0.25">
      <c r="F18" s="15" t="str">
        <f t="shared" si="4"/>
        <v/>
      </c>
      <c r="G18" s="15" t="str">
        <f t="shared" si="5"/>
        <v/>
      </c>
      <c r="J18" s="15" t="str">
        <f t="shared" si="3"/>
        <v>femelle</v>
      </c>
      <c r="P18" s="19" t="e">
        <f>VLOOKUP(O18,Feuil3!C:D,2,0)</f>
        <v>#N/A</v>
      </c>
      <c r="T18" s="15" t="str">
        <f t="shared" si="1"/>
        <v/>
      </c>
      <c r="U18" s="15" t="str">
        <f t="shared" si="2"/>
        <v/>
      </c>
    </row>
    <row r="19" spans="6:21" x14ac:dyDescent="0.25">
      <c r="F19" s="15" t="str">
        <f t="shared" si="4"/>
        <v/>
      </c>
      <c r="G19" s="15" t="str">
        <f t="shared" si="5"/>
        <v/>
      </c>
      <c r="J19" s="15" t="str">
        <f t="shared" si="3"/>
        <v>femelle</v>
      </c>
      <c r="P19" s="19" t="e">
        <f>VLOOKUP(O19,Feuil3!C:D,2,0)</f>
        <v>#N/A</v>
      </c>
      <c r="T19" s="15" t="str">
        <f t="shared" si="1"/>
        <v/>
      </c>
      <c r="U19" s="15" t="str">
        <f t="shared" si="2"/>
        <v/>
      </c>
    </row>
    <row r="20" spans="6:21" x14ac:dyDescent="0.25">
      <c r="F20" s="15" t="str">
        <f t="shared" si="4"/>
        <v/>
      </c>
      <c r="G20" s="15" t="str">
        <f t="shared" si="5"/>
        <v/>
      </c>
      <c r="J20" s="15" t="str">
        <f t="shared" si="3"/>
        <v>femelle</v>
      </c>
      <c r="P20" s="19" t="e">
        <f>VLOOKUP(O20,Feuil3!C:D,2,0)</f>
        <v>#N/A</v>
      </c>
      <c r="T20" s="15" t="str">
        <f t="shared" si="1"/>
        <v/>
      </c>
      <c r="U20" s="15" t="str">
        <f t="shared" si="2"/>
        <v/>
      </c>
    </row>
    <row r="21" spans="6:21" x14ac:dyDescent="0.25">
      <c r="F21" s="15" t="str">
        <f t="shared" si="4"/>
        <v/>
      </c>
      <c r="G21" s="15" t="str">
        <f t="shared" si="5"/>
        <v/>
      </c>
      <c r="J21" s="15" t="str">
        <f t="shared" si="3"/>
        <v>femelle</v>
      </c>
      <c r="P21" s="19" t="e">
        <f>VLOOKUP(O21,Feuil3!C:D,2,0)</f>
        <v>#N/A</v>
      </c>
      <c r="T21" s="15" t="str">
        <f t="shared" si="1"/>
        <v/>
      </c>
      <c r="U21" s="15" t="str">
        <f t="shared" si="2"/>
        <v/>
      </c>
    </row>
    <row r="22" spans="6:21" x14ac:dyDescent="0.25">
      <c r="F22" s="15" t="str">
        <f t="shared" si="4"/>
        <v/>
      </c>
      <c r="G22" s="15" t="str">
        <f t="shared" si="5"/>
        <v/>
      </c>
      <c r="J22" s="15" t="str">
        <f t="shared" si="3"/>
        <v>femelle</v>
      </c>
      <c r="P22" s="19" t="e">
        <f>VLOOKUP(O22,Feuil3!C:D,2,0)</f>
        <v>#N/A</v>
      </c>
      <c r="T22" s="15" t="str">
        <f t="shared" si="1"/>
        <v/>
      </c>
      <c r="U22" s="15" t="str">
        <f t="shared" si="2"/>
        <v/>
      </c>
    </row>
    <row r="23" spans="6:21" x14ac:dyDescent="0.25">
      <c r="F23" s="15" t="str">
        <f t="shared" si="4"/>
        <v/>
      </c>
      <c r="G23" s="15" t="str">
        <f t="shared" si="5"/>
        <v/>
      </c>
      <c r="J23" s="15" t="str">
        <f t="shared" si="3"/>
        <v>femelle</v>
      </c>
      <c r="P23" s="19" t="e">
        <f>VLOOKUP(O23,Feuil3!C:D,2,0)</f>
        <v>#N/A</v>
      </c>
      <c r="T23" s="15" t="str">
        <f t="shared" si="1"/>
        <v/>
      </c>
      <c r="U23" s="15" t="str">
        <f t="shared" si="2"/>
        <v/>
      </c>
    </row>
    <row r="24" spans="6:21" x14ac:dyDescent="0.25">
      <c r="F24" s="15" t="str">
        <f t="shared" si="4"/>
        <v/>
      </c>
      <c r="G24" s="15" t="str">
        <f t="shared" si="5"/>
        <v/>
      </c>
      <c r="J24" s="15" t="str">
        <f t="shared" si="3"/>
        <v>femelle</v>
      </c>
      <c r="P24" s="19" t="e">
        <f>VLOOKUP(O24,Feuil3!C:D,2,0)</f>
        <v>#N/A</v>
      </c>
      <c r="T24" s="15" t="str">
        <f t="shared" si="1"/>
        <v/>
      </c>
      <c r="U24" s="15" t="str">
        <f t="shared" si="2"/>
        <v/>
      </c>
    </row>
    <row r="25" spans="6:21" x14ac:dyDescent="0.25">
      <c r="F25" s="15" t="str">
        <f t="shared" si="4"/>
        <v/>
      </c>
      <c r="G25" s="15" t="str">
        <f t="shared" si="5"/>
        <v/>
      </c>
      <c r="J25" s="15" t="str">
        <f t="shared" si="3"/>
        <v>femelle</v>
      </c>
      <c r="P25" s="19" t="e">
        <f>VLOOKUP(O25,Feuil3!C:D,2,0)</f>
        <v>#N/A</v>
      </c>
      <c r="T25" s="15" t="str">
        <f t="shared" si="1"/>
        <v/>
      </c>
      <c r="U25" s="15" t="str">
        <f t="shared" si="2"/>
        <v/>
      </c>
    </row>
    <row r="26" spans="6:21" x14ac:dyDescent="0.25">
      <c r="F26" s="15" t="str">
        <f t="shared" si="4"/>
        <v/>
      </c>
      <c r="G26" s="15" t="str">
        <f t="shared" si="5"/>
        <v/>
      </c>
      <c r="J26" s="15" t="str">
        <f t="shared" si="3"/>
        <v>femelle</v>
      </c>
      <c r="P26" s="19" t="e">
        <f>VLOOKUP(O26,Feuil3!C:D,2,0)</f>
        <v>#N/A</v>
      </c>
      <c r="T26" s="15" t="str">
        <f t="shared" si="1"/>
        <v/>
      </c>
      <c r="U26" s="15" t="str">
        <f t="shared" si="2"/>
        <v/>
      </c>
    </row>
    <row r="27" spans="6:21" x14ac:dyDescent="0.25">
      <c r="F27" s="15" t="str">
        <f t="shared" si="4"/>
        <v/>
      </c>
      <c r="G27" s="15" t="str">
        <f t="shared" si="5"/>
        <v/>
      </c>
      <c r="J27" s="15" t="str">
        <f t="shared" si="3"/>
        <v>femelle</v>
      </c>
      <c r="P27" s="19" t="e">
        <f>VLOOKUP(O27,Feuil3!C:D,2,0)</f>
        <v>#N/A</v>
      </c>
      <c r="T27" s="15" t="str">
        <f t="shared" si="1"/>
        <v/>
      </c>
      <c r="U27" s="15" t="str">
        <f t="shared" si="2"/>
        <v/>
      </c>
    </row>
    <row r="28" spans="6:21" x14ac:dyDescent="0.25">
      <c r="F28" s="15" t="str">
        <f t="shared" si="4"/>
        <v/>
      </c>
      <c r="G28" s="15" t="str">
        <f t="shared" si="5"/>
        <v/>
      </c>
      <c r="J28" s="15" t="str">
        <f t="shared" si="3"/>
        <v>femelle</v>
      </c>
      <c r="P28" s="19" t="e">
        <f>VLOOKUP(O28,Feuil3!C:D,2,0)</f>
        <v>#N/A</v>
      </c>
      <c r="T28" s="15" t="str">
        <f t="shared" si="1"/>
        <v/>
      </c>
      <c r="U28" s="15" t="str">
        <f t="shared" si="2"/>
        <v/>
      </c>
    </row>
    <row r="29" spans="6:21" x14ac:dyDescent="0.25">
      <c r="F29" s="15" t="str">
        <f t="shared" si="4"/>
        <v/>
      </c>
      <c r="G29" s="15" t="str">
        <f t="shared" si="5"/>
        <v/>
      </c>
      <c r="J29" s="15" t="str">
        <f t="shared" si="3"/>
        <v>femelle</v>
      </c>
      <c r="P29" s="19" t="e">
        <f>VLOOKUP(O29,Feuil3!C:D,2,0)</f>
        <v>#N/A</v>
      </c>
      <c r="T29" s="15" t="str">
        <f t="shared" si="1"/>
        <v/>
      </c>
      <c r="U29" s="15" t="str">
        <f t="shared" si="2"/>
        <v/>
      </c>
    </row>
    <row r="30" spans="6:21" x14ac:dyDescent="0.25">
      <c r="F30" s="15" t="str">
        <f t="shared" si="4"/>
        <v/>
      </c>
      <c r="G30" s="15" t="str">
        <f t="shared" si="5"/>
        <v/>
      </c>
      <c r="J30" s="15" t="str">
        <f t="shared" si="3"/>
        <v>femelle</v>
      </c>
      <c r="P30" s="19" t="e">
        <f>VLOOKUP(O30,Feuil3!C:D,2,0)</f>
        <v>#N/A</v>
      </c>
      <c r="T30" s="15" t="str">
        <f t="shared" si="1"/>
        <v/>
      </c>
      <c r="U30" s="15" t="str">
        <f t="shared" si="2"/>
        <v/>
      </c>
    </row>
    <row r="65001" spans="1:19" x14ac:dyDescent="0.25">
      <c r="A65001" t="s">
        <v>182</v>
      </c>
      <c r="B65001" t="s">
        <v>109</v>
      </c>
      <c r="D65001" s="7" t="b">
        <v>0</v>
      </c>
      <c r="E65001" s="7" t="b">
        <v>0</v>
      </c>
      <c r="H65001" s="7" t="b">
        <v>0</v>
      </c>
      <c r="I65001" s="7" t="b">
        <v>0</v>
      </c>
      <c r="R65001" s="20" t="b">
        <v>0</v>
      </c>
      <c r="S65001" s="20" t="b">
        <v>0</v>
      </c>
    </row>
  </sheetData>
  <sortState ref="B2:F159">
    <sortCondition ref="C2:C159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9"/>
  <sheetViews>
    <sheetView workbookViewId="0">
      <selection activeCell="F32" sqref="F32"/>
    </sheetView>
  </sheetViews>
  <sheetFormatPr baseColWidth="10" defaultRowHeight="15" x14ac:dyDescent="0.25"/>
  <cols>
    <col min="11" max="11" width="11.42578125" customWidth="1"/>
  </cols>
  <sheetData>
    <row r="1" spans="1:16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</row>
    <row r="2" spans="1:16" ht="15" customHeight="1" x14ac:dyDescent="1.1499999999999999">
      <c r="A2" s="52"/>
      <c r="B2" s="54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2"/>
    </row>
    <row r="3" spans="1:16" x14ac:dyDescent="0.25">
      <c r="A3" s="52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2"/>
    </row>
    <row r="4" spans="1:16" x14ac:dyDescent="0.25">
      <c r="A4" s="52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2"/>
    </row>
    <row r="5" spans="1:16" x14ac:dyDescent="0.25">
      <c r="A5" s="52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2"/>
    </row>
    <row r="6" spans="1:16" x14ac:dyDescent="0.25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</row>
    <row r="7" spans="1:16" x14ac:dyDescent="0.25">
      <c r="A7" s="52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</row>
    <row r="8" spans="1:16" x14ac:dyDescent="0.25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</row>
    <row r="9" spans="1:16" x14ac:dyDescent="0.25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</row>
    <row r="10" spans="1:16" x14ac:dyDescent="0.25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</row>
    <row r="11" spans="1:16" x14ac:dyDescent="0.25">
      <c r="A11" s="52"/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</row>
    <row r="12" spans="1:16" x14ac:dyDescent="0.25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</row>
    <row r="13" spans="1:16" x14ac:dyDescent="0.2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</row>
    <row r="14" spans="1:16" x14ac:dyDescent="0.2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</row>
    <row r="15" spans="1:16" x14ac:dyDescent="0.25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</row>
    <row r="16" spans="1:16" x14ac:dyDescent="0.25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</row>
    <row r="17" spans="1:16" x14ac:dyDescent="0.25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</row>
    <row r="18" spans="1:16" x14ac:dyDescent="0.25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</row>
    <row r="19" spans="1:16" x14ac:dyDescent="0.25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</row>
    <row r="20" spans="1:16" x14ac:dyDescent="0.25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</row>
    <row r="21" spans="1:16" x14ac:dyDescent="0.25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</row>
    <row r="22" spans="1:16" x14ac:dyDescent="0.25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</row>
    <row r="23" spans="1:16" x14ac:dyDescent="0.25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</row>
    <row r="24" spans="1:16" x14ac:dyDescent="0.25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</row>
    <row r="25" spans="1:16" x14ac:dyDescent="0.25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</row>
    <row r="26" spans="1:16" x14ac:dyDescent="0.2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</row>
    <row r="27" spans="1:16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</row>
    <row r="28" spans="1:16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</row>
    <row r="29" spans="1:16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</row>
    <row r="30" spans="1:16" x14ac:dyDescent="0.2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5"/>
      <c r="P30" s="52"/>
    </row>
    <row r="31" spans="1:16" x14ac:dyDescent="0.25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</row>
    <row r="32" spans="1:16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</row>
    <row r="33" spans="1:16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</row>
    <row r="34" spans="1:16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</row>
    <row r="35" spans="1:16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</row>
    <row r="36" spans="1:16" ht="9" customHeight="1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5"/>
      <c r="O36" s="52"/>
      <c r="P36" s="52"/>
    </row>
    <row r="37" spans="1:16" x14ac:dyDescent="0.25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</row>
    <row r="38" spans="1:16" x14ac:dyDescent="0.25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</row>
    <row r="39" spans="1:16" x14ac:dyDescent="0.25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4</xdr:col>
                <xdr:colOff>695325</xdr:colOff>
                <xdr:row>7</xdr:row>
                <xdr:rowOff>76200</xdr:rowOff>
              </from>
              <to>
                <xdr:col>8</xdr:col>
                <xdr:colOff>171450</xdr:colOff>
                <xdr:row>9</xdr:row>
                <xdr:rowOff>57150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95"/>
  <sheetViews>
    <sheetView workbookViewId="0">
      <selection activeCell="F21" sqref="F21"/>
    </sheetView>
  </sheetViews>
  <sheetFormatPr baseColWidth="10" defaultRowHeight="15" x14ac:dyDescent="0.25"/>
  <cols>
    <col min="1" max="1" width="37.5703125" customWidth="1"/>
    <col min="2" max="2" width="30.7109375" customWidth="1"/>
    <col min="3" max="3" width="22" customWidth="1"/>
    <col min="4" max="4" width="18.7109375" customWidth="1"/>
    <col min="7" max="7" width="11.42578125" style="3"/>
  </cols>
  <sheetData>
    <row r="1" spans="1:10" x14ac:dyDescent="0.25">
      <c r="A1" s="56" t="s">
        <v>159</v>
      </c>
      <c r="B1" s="8" t="s">
        <v>15</v>
      </c>
      <c r="C1" s="8" t="s">
        <v>16</v>
      </c>
      <c r="D1" s="8" t="s">
        <v>17</v>
      </c>
      <c r="E1" s="8" t="s">
        <v>175</v>
      </c>
      <c r="F1" s="8" t="s">
        <v>194</v>
      </c>
      <c r="G1" s="57" t="s">
        <v>15</v>
      </c>
      <c r="H1" s="8" t="s">
        <v>16</v>
      </c>
      <c r="I1" s="8" t="s">
        <v>17</v>
      </c>
      <c r="J1" s="8" t="s">
        <v>175</v>
      </c>
    </row>
    <row r="2" spans="1:10" x14ac:dyDescent="0.25">
      <c r="A2" t="s">
        <v>0</v>
      </c>
      <c r="B2" t="s">
        <v>40</v>
      </c>
      <c r="C2" t="s">
        <v>19</v>
      </c>
      <c r="D2">
        <v>15935</v>
      </c>
      <c r="E2" s="3" t="s">
        <v>165</v>
      </c>
      <c r="F2" s="4" t="s">
        <v>195</v>
      </c>
      <c r="G2" s="4" t="s">
        <v>216</v>
      </c>
      <c r="J2" t="s">
        <v>217</v>
      </c>
    </row>
    <row r="3" spans="1:10" x14ac:dyDescent="0.25">
      <c r="A3" t="s">
        <v>1</v>
      </c>
      <c r="B3" t="s">
        <v>149</v>
      </c>
      <c r="C3" t="s">
        <v>21</v>
      </c>
      <c r="D3">
        <v>10533</v>
      </c>
      <c r="E3" s="3" t="s">
        <v>166</v>
      </c>
      <c r="F3" s="4" t="s">
        <v>196</v>
      </c>
      <c r="G3" s="3" t="s">
        <v>204</v>
      </c>
      <c r="J3" t="s">
        <v>218</v>
      </c>
    </row>
    <row r="4" spans="1:10" x14ac:dyDescent="0.25">
      <c r="A4" t="s">
        <v>2</v>
      </c>
      <c r="B4" t="s">
        <v>139</v>
      </c>
      <c r="C4" t="s">
        <v>33</v>
      </c>
      <c r="D4">
        <v>2468</v>
      </c>
      <c r="E4" s="3" t="s">
        <v>167</v>
      </c>
      <c r="F4" s="4" t="s">
        <v>197</v>
      </c>
      <c r="G4" s="4" t="s">
        <v>215</v>
      </c>
      <c r="J4" t="s">
        <v>219</v>
      </c>
    </row>
    <row r="5" spans="1:10" x14ac:dyDescent="0.25">
      <c r="A5" t="s">
        <v>161</v>
      </c>
      <c r="B5" t="s">
        <v>109</v>
      </c>
      <c r="C5" t="s">
        <v>35</v>
      </c>
      <c r="D5" s="3">
        <v>11281</v>
      </c>
      <c r="E5" s="3" t="s">
        <v>168</v>
      </c>
      <c r="F5" s="4" t="s">
        <v>198</v>
      </c>
      <c r="G5" s="3" t="s">
        <v>205</v>
      </c>
      <c r="J5" t="s">
        <v>172</v>
      </c>
    </row>
    <row r="6" spans="1:10" x14ac:dyDescent="0.25">
      <c r="A6" t="s">
        <v>3</v>
      </c>
      <c r="B6" t="s">
        <v>37</v>
      </c>
      <c r="C6" t="s">
        <v>38</v>
      </c>
      <c r="D6" s="3">
        <v>15955</v>
      </c>
      <c r="E6" s="3" t="s">
        <v>169</v>
      </c>
      <c r="F6" s="4" t="s">
        <v>199</v>
      </c>
      <c r="G6" s="3" t="s">
        <v>206</v>
      </c>
      <c r="J6" t="s">
        <v>220</v>
      </c>
    </row>
    <row r="7" spans="1:10" x14ac:dyDescent="0.25">
      <c r="A7" t="s">
        <v>4</v>
      </c>
      <c r="B7" t="s">
        <v>34</v>
      </c>
      <c r="C7" t="s">
        <v>41</v>
      </c>
      <c r="D7" s="3">
        <v>7680</v>
      </c>
      <c r="E7" s="3" t="s">
        <v>170</v>
      </c>
      <c r="F7" s="4" t="s">
        <v>200</v>
      </c>
      <c r="G7" s="3" t="s">
        <v>207</v>
      </c>
      <c r="J7" t="s">
        <v>221</v>
      </c>
    </row>
    <row r="8" spans="1:10" x14ac:dyDescent="0.25">
      <c r="A8" t="s">
        <v>5</v>
      </c>
      <c r="B8" t="s">
        <v>49</v>
      </c>
      <c r="C8" t="s">
        <v>44</v>
      </c>
      <c r="D8">
        <v>7056</v>
      </c>
      <c r="E8" s="3" t="s">
        <v>171</v>
      </c>
      <c r="F8" s="4" t="s">
        <v>201</v>
      </c>
      <c r="G8" s="3" t="s">
        <v>208</v>
      </c>
      <c r="J8" t="s">
        <v>222</v>
      </c>
    </row>
    <row r="9" spans="1:10" x14ac:dyDescent="0.25">
      <c r="A9" t="s">
        <v>6</v>
      </c>
      <c r="B9" t="s">
        <v>85</v>
      </c>
      <c r="C9" t="s">
        <v>47</v>
      </c>
      <c r="D9">
        <v>9583</v>
      </c>
      <c r="E9" s="3" t="s">
        <v>172</v>
      </c>
      <c r="F9" s="4" t="s">
        <v>202</v>
      </c>
      <c r="G9" s="3" t="s">
        <v>209</v>
      </c>
      <c r="J9" t="s">
        <v>223</v>
      </c>
    </row>
    <row r="10" spans="1:10" x14ac:dyDescent="0.25">
      <c r="A10" t="s">
        <v>7</v>
      </c>
      <c r="B10" t="s">
        <v>20</v>
      </c>
      <c r="C10" t="s">
        <v>50</v>
      </c>
      <c r="D10">
        <v>15650</v>
      </c>
      <c r="E10" s="3" t="s">
        <v>173</v>
      </c>
      <c r="F10" s="4" t="s">
        <v>203</v>
      </c>
      <c r="G10" s="3" t="s">
        <v>210</v>
      </c>
      <c r="J10" t="s">
        <v>224</v>
      </c>
    </row>
    <row r="11" spans="1:10" x14ac:dyDescent="0.25">
      <c r="A11" t="s">
        <v>13</v>
      </c>
      <c r="B11" t="s">
        <v>112</v>
      </c>
      <c r="C11" t="s">
        <v>70</v>
      </c>
      <c r="D11">
        <v>6620</v>
      </c>
      <c r="E11" s="3" t="s">
        <v>174</v>
      </c>
      <c r="G11" s="3" t="s">
        <v>211</v>
      </c>
      <c r="J11" t="s">
        <v>225</v>
      </c>
    </row>
    <row r="12" spans="1:10" x14ac:dyDescent="0.25">
      <c r="A12" t="s">
        <v>160</v>
      </c>
      <c r="B12" t="s">
        <v>114</v>
      </c>
      <c r="C12" t="s">
        <v>72</v>
      </c>
      <c r="D12">
        <v>15042</v>
      </c>
      <c r="G12" s="3" t="s">
        <v>212</v>
      </c>
      <c r="J12" t="s">
        <v>226</v>
      </c>
    </row>
    <row r="13" spans="1:10" x14ac:dyDescent="0.25">
      <c r="A13" t="s">
        <v>14</v>
      </c>
      <c r="B13" t="s">
        <v>46</v>
      </c>
      <c r="C13" t="s">
        <v>74</v>
      </c>
      <c r="D13">
        <v>9480</v>
      </c>
      <c r="G13" s="3" t="s">
        <v>213</v>
      </c>
      <c r="J13" t="s">
        <v>227</v>
      </c>
    </row>
    <row r="14" spans="1:10" x14ac:dyDescent="0.25">
      <c r="A14" t="s">
        <v>8</v>
      </c>
      <c r="B14" t="s">
        <v>22</v>
      </c>
      <c r="C14" t="s">
        <v>76</v>
      </c>
      <c r="D14">
        <v>7055</v>
      </c>
      <c r="G14" s="3" t="s">
        <v>214</v>
      </c>
    </row>
    <row r="15" spans="1:10" x14ac:dyDescent="0.25">
      <c r="A15" t="s">
        <v>163</v>
      </c>
      <c r="B15" t="s">
        <v>51</v>
      </c>
      <c r="C15" t="s">
        <v>78</v>
      </c>
      <c r="D15">
        <v>16285</v>
      </c>
    </row>
    <row r="16" spans="1:10" x14ac:dyDescent="0.25">
      <c r="A16" t="s">
        <v>9</v>
      </c>
      <c r="B16" t="s">
        <v>71</v>
      </c>
      <c r="C16" t="s">
        <v>80</v>
      </c>
      <c r="D16">
        <v>14420</v>
      </c>
    </row>
    <row r="17" spans="1:4" x14ac:dyDescent="0.25">
      <c r="A17" t="s">
        <v>10</v>
      </c>
      <c r="B17" t="s">
        <v>52</v>
      </c>
      <c r="C17" t="s">
        <v>83</v>
      </c>
      <c r="D17">
        <v>15461</v>
      </c>
    </row>
    <row r="18" spans="1:4" x14ac:dyDescent="0.25">
      <c r="A18" t="s">
        <v>11</v>
      </c>
      <c r="B18" t="s">
        <v>23</v>
      </c>
      <c r="C18" t="s">
        <v>84</v>
      </c>
      <c r="D18">
        <v>5192</v>
      </c>
    </row>
    <row r="19" spans="1:4" x14ac:dyDescent="0.25">
      <c r="A19" t="s">
        <v>12</v>
      </c>
      <c r="B19" t="s">
        <v>93</v>
      </c>
      <c r="C19" t="s">
        <v>87</v>
      </c>
      <c r="D19">
        <v>14685</v>
      </c>
    </row>
    <row r="20" spans="1:4" x14ac:dyDescent="0.25">
      <c r="A20" t="s">
        <v>162</v>
      </c>
      <c r="B20" t="s">
        <v>77</v>
      </c>
      <c r="C20" t="s">
        <v>89</v>
      </c>
      <c r="D20">
        <v>16305</v>
      </c>
    </row>
    <row r="21" spans="1:4" x14ac:dyDescent="0.25">
      <c r="A21" t="s">
        <v>164</v>
      </c>
      <c r="B21" t="s">
        <v>125</v>
      </c>
      <c r="C21" t="s">
        <v>92</v>
      </c>
      <c r="D21">
        <v>13410</v>
      </c>
    </row>
    <row r="22" spans="1:4" x14ac:dyDescent="0.25">
      <c r="B22" t="s">
        <v>115</v>
      </c>
      <c r="C22" t="s">
        <v>104</v>
      </c>
      <c r="D22">
        <v>5677</v>
      </c>
    </row>
    <row r="23" spans="1:4" x14ac:dyDescent="0.25">
      <c r="B23" t="s">
        <v>94</v>
      </c>
      <c r="C23" t="s">
        <v>107</v>
      </c>
      <c r="D23">
        <v>14785</v>
      </c>
    </row>
    <row r="24" spans="1:4" x14ac:dyDescent="0.25">
      <c r="B24" t="s">
        <v>123</v>
      </c>
      <c r="C24" t="s">
        <v>110</v>
      </c>
      <c r="D24" s="3">
        <v>5679</v>
      </c>
    </row>
    <row r="25" spans="1:4" x14ac:dyDescent="0.25">
      <c r="B25" t="s">
        <v>32</v>
      </c>
      <c r="C25" t="s">
        <v>113</v>
      </c>
      <c r="D25">
        <v>15915</v>
      </c>
    </row>
    <row r="26" spans="1:4" x14ac:dyDescent="0.25">
      <c r="B26" t="s">
        <v>18</v>
      </c>
      <c r="C26" t="s">
        <v>116</v>
      </c>
      <c r="D26">
        <v>6225</v>
      </c>
    </row>
    <row r="27" spans="1:4" x14ac:dyDescent="0.25">
      <c r="B27" t="s">
        <v>82</v>
      </c>
      <c r="C27" t="s">
        <v>117</v>
      </c>
      <c r="D27">
        <v>10460</v>
      </c>
    </row>
    <row r="28" spans="1:4" x14ac:dyDescent="0.25">
      <c r="B28" t="s">
        <v>154</v>
      </c>
      <c r="C28" t="s">
        <v>119</v>
      </c>
      <c r="D28">
        <v>7172</v>
      </c>
    </row>
    <row r="29" spans="1:4" x14ac:dyDescent="0.25">
      <c r="B29" t="s">
        <v>133</v>
      </c>
      <c r="C29" t="s">
        <v>122</v>
      </c>
      <c r="D29">
        <v>14867</v>
      </c>
    </row>
    <row r="30" spans="1:4" x14ac:dyDescent="0.25">
      <c r="B30" t="s">
        <v>53</v>
      </c>
      <c r="C30" t="s">
        <v>126</v>
      </c>
      <c r="D30">
        <v>15215</v>
      </c>
    </row>
    <row r="31" spans="1:4" x14ac:dyDescent="0.25">
      <c r="B31" t="s">
        <v>106</v>
      </c>
      <c r="C31" t="s">
        <v>127</v>
      </c>
      <c r="D31">
        <v>15622</v>
      </c>
    </row>
    <row r="32" spans="1:4" x14ac:dyDescent="0.25">
      <c r="B32" t="s">
        <v>69</v>
      </c>
      <c r="C32" t="s">
        <v>131</v>
      </c>
      <c r="D32">
        <v>1984</v>
      </c>
    </row>
    <row r="33" spans="2:4" x14ac:dyDescent="0.25">
      <c r="B33" t="s">
        <v>88</v>
      </c>
      <c r="C33" t="s">
        <v>132</v>
      </c>
      <c r="D33">
        <v>7675</v>
      </c>
    </row>
    <row r="34" spans="2:4" x14ac:dyDescent="0.25">
      <c r="B34" t="s">
        <v>90</v>
      </c>
      <c r="C34" t="s">
        <v>134</v>
      </c>
      <c r="D34">
        <v>3321</v>
      </c>
    </row>
    <row r="35" spans="2:4" x14ac:dyDescent="0.25">
      <c r="B35" t="s">
        <v>152</v>
      </c>
      <c r="C35" t="s">
        <v>138</v>
      </c>
      <c r="D35">
        <v>16067</v>
      </c>
    </row>
    <row r="36" spans="2:4" x14ac:dyDescent="0.25">
      <c r="B36" t="s">
        <v>128</v>
      </c>
      <c r="C36" t="s">
        <v>140</v>
      </c>
      <c r="D36" s="3">
        <v>14900</v>
      </c>
    </row>
    <row r="37" spans="2:4" x14ac:dyDescent="0.25">
      <c r="B37" t="s">
        <v>54</v>
      </c>
      <c r="C37" t="s">
        <v>141</v>
      </c>
      <c r="D37">
        <v>2447</v>
      </c>
    </row>
    <row r="38" spans="2:4" x14ac:dyDescent="0.25">
      <c r="B38" t="s">
        <v>55</v>
      </c>
      <c r="C38" t="s">
        <v>142</v>
      </c>
      <c r="D38">
        <v>7057</v>
      </c>
    </row>
    <row r="39" spans="2:4" x14ac:dyDescent="0.25">
      <c r="B39" t="s">
        <v>95</v>
      </c>
      <c r="C39" t="s">
        <v>144</v>
      </c>
      <c r="D39">
        <v>16066</v>
      </c>
    </row>
    <row r="40" spans="2:4" x14ac:dyDescent="0.25">
      <c r="B40" s="1" t="s">
        <v>39</v>
      </c>
      <c r="C40" t="s">
        <v>145</v>
      </c>
      <c r="D40">
        <v>9241</v>
      </c>
    </row>
    <row r="41" spans="2:4" x14ac:dyDescent="0.25">
      <c r="B41" t="s">
        <v>118</v>
      </c>
      <c r="C41" t="s">
        <v>146</v>
      </c>
      <c r="D41">
        <v>8853</v>
      </c>
    </row>
    <row r="42" spans="2:4" x14ac:dyDescent="0.25">
      <c r="B42" t="s">
        <v>96</v>
      </c>
      <c r="C42" t="s">
        <v>147</v>
      </c>
      <c r="D42">
        <v>15601</v>
      </c>
    </row>
    <row r="43" spans="2:4" x14ac:dyDescent="0.25">
      <c r="B43" t="s">
        <v>73</v>
      </c>
      <c r="C43" t="s">
        <v>148</v>
      </c>
      <c r="D43">
        <v>13710</v>
      </c>
    </row>
    <row r="44" spans="2:4" x14ac:dyDescent="0.25">
      <c r="B44" t="s">
        <v>97</v>
      </c>
      <c r="C44" t="s">
        <v>150</v>
      </c>
      <c r="D44" s="3">
        <v>15070</v>
      </c>
    </row>
    <row r="45" spans="2:4" x14ac:dyDescent="0.25">
      <c r="B45" t="s">
        <v>43</v>
      </c>
      <c r="C45" t="s">
        <v>151</v>
      </c>
      <c r="D45">
        <v>9559</v>
      </c>
    </row>
    <row r="46" spans="2:4" x14ac:dyDescent="0.25">
      <c r="B46" t="s">
        <v>24</v>
      </c>
      <c r="C46" t="s">
        <v>153</v>
      </c>
      <c r="D46" s="3">
        <v>9882</v>
      </c>
    </row>
    <row r="47" spans="2:4" x14ac:dyDescent="0.25">
      <c r="B47" t="s">
        <v>98</v>
      </c>
      <c r="C47" t="s">
        <v>156</v>
      </c>
      <c r="D47">
        <v>14866</v>
      </c>
    </row>
    <row r="48" spans="2:4" x14ac:dyDescent="0.25">
      <c r="B48" t="s">
        <v>99</v>
      </c>
      <c r="C48" t="s">
        <v>158</v>
      </c>
      <c r="D48">
        <v>12946</v>
      </c>
    </row>
    <row r="49" spans="2:2" x14ac:dyDescent="0.25">
      <c r="B49" t="s">
        <v>120</v>
      </c>
    </row>
    <row r="50" spans="2:2" x14ac:dyDescent="0.25">
      <c r="B50" t="s">
        <v>121</v>
      </c>
    </row>
    <row r="51" spans="2:2" x14ac:dyDescent="0.25">
      <c r="B51" t="s">
        <v>100</v>
      </c>
    </row>
    <row r="52" spans="2:2" x14ac:dyDescent="0.25">
      <c r="B52" t="s">
        <v>25</v>
      </c>
    </row>
    <row r="53" spans="2:2" x14ac:dyDescent="0.25">
      <c r="B53" t="s">
        <v>56</v>
      </c>
    </row>
    <row r="54" spans="2:2" x14ac:dyDescent="0.25">
      <c r="B54" t="s">
        <v>135</v>
      </c>
    </row>
    <row r="55" spans="2:2" x14ac:dyDescent="0.25">
      <c r="B55" t="s">
        <v>57</v>
      </c>
    </row>
    <row r="56" spans="2:2" x14ac:dyDescent="0.25">
      <c r="B56" t="s">
        <v>58</v>
      </c>
    </row>
    <row r="57" spans="2:2" x14ac:dyDescent="0.25">
      <c r="B57" t="s">
        <v>59</v>
      </c>
    </row>
    <row r="58" spans="2:2" x14ac:dyDescent="0.25">
      <c r="B58" t="s">
        <v>60</v>
      </c>
    </row>
    <row r="59" spans="2:2" x14ac:dyDescent="0.25">
      <c r="B59" t="s">
        <v>136</v>
      </c>
    </row>
    <row r="60" spans="2:2" x14ac:dyDescent="0.25">
      <c r="B60" t="s">
        <v>61</v>
      </c>
    </row>
    <row r="61" spans="2:2" x14ac:dyDescent="0.25">
      <c r="B61" t="s">
        <v>130</v>
      </c>
    </row>
    <row r="62" spans="2:2" x14ac:dyDescent="0.25">
      <c r="B62" t="s">
        <v>48</v>
      </c>
    </row>
    <row r="63" spans="2:2" x14ac:dyDescent="0.25">
      <c r="B63" t="s">
        <v>111</v>
      </c>
    </row>
    <row r="64" spans="2:2" x14ac:dyDescent="0.25">
      <c r="B64" t="s">
        <v>91</v>
      </c>
    </row>
    <row r="65" spans="2:2" x14ac:dyDescent="0.25">
      <c r="B65" t="s">
        <v>45</v>
      </c>
    </row>
    <row r="66" spans="2:2" x14ac:dyDescent="0.25">
      <c r="B66" t="s">
        <v>101</v>
      </c>
    </row>
    <row r="67" spans="2:2" x14ac:dyDescent="0.25">
      <c r="B67" t="s">
        <v>124</v>
      </c>
    </row>
    <row r="68" spans="2:2" x14ac:dyDescent="0.25">
      <c r="B68" t="s">
        <v>155</v>
      </c>
    </row>
    <row r="69" spans="2:2" x14ac:dyDescent="0.25">
      <c r="B69" t="s">
        <v>26</v>
      </c>
    </row>
    <row r="70" spans="2:2" x14ac:dyDescent="0.25">
      <c r="B70" t="s">
        <v>105</v>
      </c>
    </row>
    <row r="71" spans="2:2" x14ac:dyDescent="0.25">
      <c r="B71" t="s">
        <v>27</v>
      </c>
    </row>
    <row r="72" spans="2:2" x14ac:dyDescent="0.25">
      <c r="B72" t="s">
        <v>62</v>
      </c>
    </row>
    <row r="73" spans="2:2" x14ac:dyDescent="0.25">
      <c r="B73" t="s">
        <v>75</v>
      </c>
    </row>
    <row r="74" spans="2:2" x14ac:dyDescent="0.25">
      <c r="B74" t="s">
        <v>79</v>
      </c>
    </row>
    <row r="75" spans="2:2" x14ac:dyDescent="0.25">
      <c r="B75" t="s">
        <v>81</v>
      </c>
    </row>
    <row r="76" spans="2:2" x14ac:dyDescent="0.25">
      <c r="B76" t="s">
        <v>102</v>
      </c>
    </row>
    <row r="77" spans="2:2" x14ac:dyDescent="0.25">
      <c r="B77" t="s">
        <v>36</v>
      </c>
    </row>
    <row r="78" spans="2:2" x14ac:dyDescent="0.25">
      <c r="B78" t="s">
        <v>63</v>
      </c>
    </row>
    <row r="79" spans="2:2" x14ac:dyDescent="0.25">
      <c r="B79" t="s">
        <v>64</v>
      </c>
    </row>
    <row r="80" spans="2:2" x14ac:dyDescent="0.25">
      <c r="B80" t="s">
        <v>86</v>
      </c>
    </row>
    <row r="81" spans="2:2" x14ac:dyDescent="0.25">
      <c r="B81" t="s">
        <v>65</v>
      </c>
    </row>
    <row r="82" spans="2:2" x14ac:dyDescent="0.25">
      <c r="B82" t="s">
        <v>137</v>
      </c>
    </row>
    <row r="83" spans="2:2" x14ac:dyDescent="0.25">
      <c r="B83" t="s">
        <v>28</v>
      </c>
    </row>
    <row r="84" spans="2:2" x14ac:dyDescent="0.25">
      <c r="B84" t="s">
        <v>29</v>
      </c>
    </row>
    <row r="85" spans="2:2" x14ac:dyDescent="0.25">
      <c r="B85" t="s">
        <v>157</v>
      </c>
    </row>
    <row r="86" spans="2:2" x14ac:dyDescent="0.25">
      <c r="B86" t="s">
        <v>30</v>
      </c>
    </row>
    <row r="87" spans="2:2" x14ac:dyDescent="0.25">
      <c r="B87" t="s">
        <v>66</v>
      </c>
    </row>
    <row r="88" spans="2:2" x14ac:dyDescent="0.25">
      <c r="B88" t="s">
        <v>67</v>
      </c>
    </row>
    <row r="89" spans="2:2" x14ac:dyDescent="0.25">
      <c r="B89" t="s">
        <v>108</v>
      </c>
    </row>
    <row r="90" spans="2:2" x14ac:dyDescent="0.25">
      <c r="B90" t="s">
        <v>103</v>
      </c>
    </row>
    <row r="91" spans="2:2" x14ac:dyDescent="0.25">
      <c r="B91" t="s">
        <v>31</v>
      </c>
    </row>
    <row r="92" spans="2:2" x14ac:dyDescent="0.25">
      <c r="B92" t="s">
        <v>143</v>
      </c>
    </row>
    <row r="93" spans="2:2" x14ac:dyDescent="0.25">
      <c r="B93" t="s">
        <v>68</v>
      </c>
    </row>
    <row r="94" spans="2:2" x14ac:dyDescent="0.25">
      <c r="B94" t="s">
        <v>42</v>
      </c>
    </row>
    <row r="95" spans="2:2" x14ac:dyDescent="0.25">
      <c r="B95" t="s">
        <v>129</v>
      </c>
    </row>
  </sheetData>
  <sortState ref="G2:G95">
    <sortCondition ref="G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</vt:lpstr>
      <vt:lpstr>Sommaire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</dc:creator>
  <cp:lastModifiedBy>CYL</cp:lastModifiedBy>
  <cp:lastPrinted>2011-12-01T04:58:20Z</cp:lastPrinted>
  <dcterms:created xsi:type="dcterms:W3CDTF">2011-11-27T07:53:16Z</dcterms:created>
  <dcterms:modified xsi:type="dcterms:W3CDTF">2011-12-02T08:09:31Z</dcterms:modified>
</cp:coreProperties>
</file>