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P:\Transport Department\Laurent\"/>
    </mc:Choice>
  </mc:AlternateContent>
  <xr:revisionPtr revIDLastSave="0" documentId="8_{115F6890-5C32-4AC8-A4A6-41A550EDF5AF}" xr6:coauthVersionLast="47" xr6:coauthVersionMax="47" xr10:uidLastSave="{00000000-0000-0000-0000-000000000000}"/>
  <bookViews>
    <workbookView xWindow="-120" yWindow="-120" windowWidth="29040" windowHeight="15720" xr2:uid="{48916167-B9D5-4D6B-AFEC-87E523F9C83A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1" l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C1" i="1"/>
</calcChain>
</file>

<file path=xl/sharedStrings.xml><?xml version="1.0" encoding="utf-8"?>
<sst xmlns="http://schemas.openxmlformats.org/spreadsheetml/2006/main" count="5" uniqueCount="5">
  <si>
    <t>PICKUP DATE</t>
  </si>
  <si>
    <t>IN</t>
  </si>
  <si>
    <t>LOADING TIME</t>
  </si>
  <si>
    <t>OUT</t>
  </si>
  <si>
    <t>TIME OUT vs PICKUP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</si>
</sst>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/>
    <xf numFmtId="20" fontId="0" fillId="0" borderId="1" xfId="0" applyNumberFormat="1" applyBorder="1"/>
    <xf numFmtId="20" fontId="0" fillId="0" borderId="1" xfId="0" applyNumberFormat="1" applyBorder="1" applyAlignment="1">
      <alignment horizontal="center"/>
    </xf>
    <xf numFmtId="20" fontId="0" fillId="0" borderId="0" xfId="0" applyNumberFormat="1"/>
  </cellXfs>
  <cellStyles count="1">
    <cellStyle name="Normal" xfId="0" builtinId="0"/>
  </cellStyles>
  <dxfs count="92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FC9CC1"/>
        </patternFill>
      </fill>
    </dxf>
    <dxf>
      <fill>
        <patternFill>
          <bgColor rgb="FFF07ADA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FC9CC1"/>
        </patternFill>
      </fill>
    </dxf>
    <dxf>
      <fill>
        <patternFill>
          <bgColor rgb="FFF07ADA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FC9CC1"/>
        </patternFill>
      </fill>
    </dxf>
    <dxf>
      <fill>
        <patternFill>
          <bgColor rgb="FFF07ADA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FC9CC1"/>
        </patternFill>
      </fill>
    </dxf>
    <dxf>
      <fill>
        <patternFill>
          <bgColor rgb="FFF07ADA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FC9CC1"/>
        </patternFill>
      </fill>
    </dxf>
    <dxf>
      <fill>
        <patternFill>
          <bgColor rgb="FFF07ADA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FC9CC1"/>
        </patternFill>
      </fill>
    </dxf>
    <dxf>
      <fill>
        <patternFill>
          <bgColor rgb="FFF07ADA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FC9CC1"/>
        </patternFill>
      </fill>
    </dxf>
    <dxf>
      <fill>
        <patternFill>
          <bgColor rgb="FFF07ADA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FC9CC1"/>
        </patternFill>
      </fill>
    </dxf>
    <dxf>
      <fill>
        <patternFill>
          <bgColor rgb="FFF07ADA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Transport%20Department\New%20Transport\Daily\CMR_ANALYSE\ANALYSE_CMR_2026\ANALYSE_CMR_APRIL_2026.xlsm" TargetMode="External"/><Relationship Id="rId1" Type="http://schemas.openxmlformats.org/officeDocument/2006/relationships/externalLinkPath" Target="/Transport%20Department/New%20Transport/Daily/CMR_ANALYSE/ANALYSE_CMR_2026/ANALYSE_CMR_APRIL_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UTOFF SHIPPING 27-02-24"/>
      <sheetName val="DATA"/>
      <sheetName val="SUMMARY CARRIER"/>
      <sheetName val="SUMMARY GRAPHS"/>
      <sheetName val="GRAPHS"/>
      <sheetName val="DEPARTURE"/>
      <sheetName val="BPOST"/>
      <sheetName val="DHL EXPRESS"/>
      <sheetName val="IPS"/>
      <sheetName val="ADAM&amp;MENTEN"/>
      <sheetName val="DIRECT LINK"/>
      <sheetName val="BRING PARCEL"/>
      <sheetName val="CIBLEX"/>
      <sheetName val="PS COURRIER"/>
      <sheetName val="PS NACHT"/>
      <sheetName val="TRANSMED"/>
      <sheetName val="FEDEX"/>
      <sheetName val="UPS"/>
      <sheetName val="LATE CARRIER ARRIVAL"/>
      <sheetName val="LATE CARRIER DEPARTURE"/>
      <sheetName val="NO CMR"/>
      <sheetName val="EARLIER CARRIER DEPARTURE"/>
      <sheetName val="PICKUP TIME SHEET"/>
      <sheetName val="OVERVIEW"/>
      <sheetName val="ANALYSES"/>
      <sheetName val="ANALYSES (2)"/>
      <sheetName val="carrier data"/>
      <sheetName val="VALIDATION TABLES"/>
      <sheetName val="Deleted carr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C1">
            <v>0.85416666666666663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B2277-66E0-4F6F-B36B-3C8CC6446DB5}">
  <dimension ref="A1:E28"/>
  <sheetViews>
    <sheetView tabSelected="1" workbookViewId="0">
      <selection activeCell="E5" sqref="E5"/>
    </sheetView>
  </sheetViews>
  <sheetFormatPr defaultRowHeight="15" x14ac:dyDescent="0.25"/>
  <sheetData>
    <row r="1" spans="1:5" x14ac:dyDescent="0.25">
      <c r="C1" s="5">
        <f>'[1]DHL EXPRESS'!C1</f>
        <v>0.85416666666666663</v>
      </c>
    </row>
    <row r="2" spans="1:5" x14ac:dyDescent="0.25">
      <c r="C2" s="5"/>
    </row>
    <row r="3" spans="1:5" x14ac:dyDescent="0.25">
      <c r="C3" s="5"/>
    </row>
    <row r="4" spans="1:5" ht="4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 x14ac:dyDescent="0.25">
      <c r="A5" s="2">
        <v>46113</v>
      </c>
      <c r="B5" s="3">
        <v>0.84722222222222221</v>
      </c>
      <c r="C5" s="4">
        <v>6.2499999999999778E-3</v>
      </c>
      <c r="D5" s="3">
        <v>0.85347222222222219</v>
      </c>
      <c r="E5" s="4" t="str">
        <f>IF(B5&lt;&gt;0,IF(D5-$C$1&gt;=0,TEXT(D5-$C$1,"hh:mm"),TEXT(ABS(D5-$C$1),"-hh:mm")),"0")</f>
        <v>-00:01</v>
      </c>
    </row>
    <row r="6" spans="1:5" x14ac:dyDescent="0.25">
      <c r="A6" s="2">
        <v>46114</v>
      </c>
      <c r="B6" s="3">
        <v>0.85138888888888886</v>
      </c>
      <c r="C6" s="4">
        <v>6.2499999999999778E-3</v>
      </c>
      <c r="D6" s="3">
        <v>0.85763888888888884</v>
      </c>
      <c r="E6" s="4" t="str">
        <f t="shared" ref="E6:E28" si="0">IF(B6&lt;&gt;0,IF(D6-$C$1&gt;=0,TEXT(D6-$C$1,"hh:mm"),TEXT(ABS(D6-$C$1),"-hh:mm")),"0")</f>
        <v>00:05</v>
      </c>
    </row>
    <row r="7" spans="1:5" x14ac:dyDescent="0.25">
      <c r="A7" s="2">
        <v>46115</v>
      </c>
      <c r="B7" s="3">
        <v>0.73611111111111116</v>
      </c>
      <c r="C7" s="4">
        <v>4.8611111111111049E-2</v>
      </c>
      <c r="D7" s="3">
        <v>0.78472222222222221</v>
      </c>
      <c r="E7" s="4" t="str">
        <f t="shared" si="0"/>
        <v>-01:40</v>
      </c>
    </row>
    <row r="8" spans="1:5" x14ac:dyDescent="0.25">
      <c r="A8" s="2">
        <v>46118</v>
      </c>
      <c r="B8" s="3">
        <v>0.61111111111111116</v>
      </c>
      <c r="C8" s="4">
        <v>6.9444444444444198E-3</v>
      </c>
      <c r="D8" s="3">
        <v>0.61805555555555558</v>
      </c>
      <c r="E8" s="4" t="str">
        <f t="shared" si="0"/>
        <v>-05:40</v>
      </c>
    </row>
    <row r="9" spans="1:5" x14ac:dyDescent="0.25">
      <c r="A9" s="2">
        <v>46119</v>
      </c>
      <c r="B9" s="3">
        <v>0.85763888888888884</v>
      </c>
      <c r="C9" s="4">
        <v>1.0416666666666741E-2</v>
      </c>
      <c r="D9" s="3">
        <v>0.86805555555555558</v>
      </c>
      <c r="E9" s="4" t="str">
        <f t="shared" si="0"/>
        <v>00:20</v>
      </c>
    </row>
    <row r="10" spans="1:5" x14ac:dyDescent="0.25">
      <c r="A10" s="2">
        <v>46120</v>
      </c>
      <c r="B10" s="3">
        <v>0.84375</v>
      </c>
      <c r="C10" s="4">
        <v>2.083333333333337E-2</v>
      </c>
      <c r="D10" s="3">
        <v>0.86458333333333337</v>
      </c>
      <c r="E10" s="4" t="str">
        <f t="shared" si="0"/>
        <v>00:15</v>
      </c>
    </row>
    <row r="11" spans="1:5" x14ac:dyDescent="0.25">
      <c r="A11" s="2">
        <v>46121</v>
      </c>
      <c r="B11" s="3">
        <v>0.84722222222222221</v>
      </c>
      <c r="C11" s="4">
        <v>6.9444444444444198E-3</v>
      </c>
      <c r="D11" s="3">
        <v>0.85416666666666663</v>
      </c>
      <c r="E11" s="4" t="str">
        <f t="shared" si="0"/>
        <v>00:00</v>
      </c>
    </row>
    <row r="12" spans="1:5" x14ac:dyDescent="0.25">
      <c r="A12" s="2">
        <v>46122</v>
      </c>
      <c r="B12" s="3">
        <v>0.75</v>
      </c>
      <c r="C12" s="4">
        <v>2.083333333333337E-2</v>
      </c>
      <c r="D12" s="3">
        <v>0.77083333333333337</v>
      </c>
      <c r="E12" s="4" t="str">
        <f t="shared" si="0"/>
        <v>-02:00</v>
      </c>
    </row>
    <row r="13" spans="1:5" x14ac:dyDescent="0.25">
      <c r="A13" s="2">
        <v>46125</v>
      </c>
      <c r="B13" s="3">
        <v>0.86250000000000004</v>
      </c>
      <c r="C13" s="4">
        <v>1.1111111111111072E-2</v>
      </c>
      <c r="D13" s="3">
        <v>0.87361111111111112</v>
      </c>
      <c r="E13" s="4" t="str">
        <f t="shared" si="0"/>
        <v>00:28</v>
      </c>
    </row>
    <row r="14" spans="1:5" x14ac:dyDescent="0.25">
      <c r="A14" s="2">
        <v>46126</v>
      </c>
      <c r="B14" s="3">
        <v>0.81944444444444442</v>
      </c>
      <c r="C14" s="4">
        <v>3.472222222222221E-2</v>
      </c>
      <c r="D14" s="3">
        <v>0.85416666666666663</v>
      </c>
      <c r="E14" s="4" t="str">
        <f t="shared" si="0"/>
        <v>00:00</v>
      </c>
    </row>
    <row r="15" spans="1:5" x14ac:dyDescent="0.25">
      <c r="A15" s="2">
        <v>46127</v>
      </c>
      <c r="B15" s="3">
        <v>0.83333333333333337</v>
      </c>
      <c r="C15" s="4">
        <v>1.7361111111111049E-2</v>
      </c>
      <c r="D15" s="3">
        <v>0.85069444444444442</v>
      </c>
      <c r="E15" s="4" t="str">
        <f t="shared" si="0"/>
        <v>-00:05</v>
      </c>
    </row>
    <row r="16" spans="1:5" x14ac:dyDescent="0.25">
      <c r="A16" s="2">
        <v>46128</v>
      </c>
      <c r="B16" s="3">
        <v>0.81805555555555554</v>
      </c>
      <c r="C16" s="4">
        <v>3.6111111111111094E-2</v>
      </c>
      <c r="D16" s="3">
        <v>0.85416666666666663</v>
      </c>
      <c r="E16" s="4" t="str">
        <f t="shared" si="0"/>
        <v>00:00</v>
      </c>
    </row>
    <row r="17" spans="1:5" x14ac:dyDescent="0.25">
      <c r="A17" s="2">
        <v>46129</v>
      </c>
      <c r="B17" s="3">
        <v>0.75</v>
      </c>
      <c r="C17" s="4">
        <v>2.777777777777779E-2</v>
      </c>
      <c r="D17" s="3">
        <v>0.77777777777777779</v>
      </c>
      <c r="E17" s="4" t="str">
        <f t="shared" si="0"/>
        <v>-01:50</v>
      </c>
    </row>
    <row r="18" spans="1:5" x14ac:dyDescent="0.25">
      <c r="A18" s="2">
        <v>46132</v>
      </c>
      <c r="B18" s="3">
        <v>0.84722222222222221</v>
      </c>
      <c r="C18" s="4">
        <v>1.3888888888888951E-2</v>
      </c>
      <c r="D18" s="3">
        <v>0.86111111111111116</v>
      </c>
      <c r="E18" s="4" t="str">
        <f t="shared" si="0"/>
        <v>00:10</v>
      </c>
    </row>
    <row r="19" spans="1:5" x14ac:dyDescent="0.25">
      <c r="A19" s="2">
        <v>46133</v>
      </c>
      <c r="B19" s="3">
        <v>0.84027777777777779</v>
      </c>
      <c r="C19" s="4">
        <v>1.388888888888884E-2</v>
      </c>
      <c r="D19" s="3">
        <v>0.85416666666666663</v>
      </c>
      <c r="E19" s="4" t="str">
        <f t="shared" si="0"/>
        <v>00:00</v>
      </c>
    </row>
    <row r="20" spans="1:5" x14ac:dyDescent="0.25">
      <c r="A20" s="2">
        <v>46134</v>
      </c>
      <c r="B20" s="3">
        <v>0.84722222222222221</v>
      </c>
      <c r="C20" s="4">
        <v>1.041666666666663E-2</v>
      </c>
      <c r="D20" s="3">
        <v>0.85763888888888884</v>
      </c>
      <c r="E20" s="4" t="str">
        <f t="shared" si="0"/>
        <v>00:05</v>
      </c>
    </row>
    <row r="21" spans="1:5" x14ac:dyDescent="0.25">
      <c r="A21" s="2">
        <v>46135</v>
      </c>
      <c r="B21" s="3">
        <v>0.84722222222222221</v>
      </c>
      <c r="C21" s="4">
        <v>1.041666666666663E-2</v>
      </c>
      <c r="D21" s="3">
        <v>0.85763888888888884</v>
      </c>
      <c r="E21" s="4" t="str">
        <f t="shared" si="0"/>
        <v>00:05</v>
      </c>
    </row>
    <row r="22" spans="1:5" x14ac:dyDescent="0.25">
      <c r="A22" s="2">
        <v>46136</v>
      </c>
      <c r="B22" s="3">
        <v>0.75</v>
      </c>
      <c r="C22" s="4">
        <v>1.736111111111116E-2</v>
      </c>
      <c r="D22" s="3">
        <v>0.76736111111111116</v>
      </c>
      <c r="E22" s="4" t="str">
        <f t="shared" si="0"/>
        <v>-02:05</v>
      </c>
    </row>
    <row r="23" spans="1:5" x14ac:dyDescent="0.25">
      <c r="A23" s="2">
        <v>46139</v>
      </c>
      <c r="B23" s="3">
        <v>0</v>
      </c>
      <c r="C23" s="4">
        <v>0</v>
      </c>
      <c r="D23" s="3">
        <v>0</v>
      </c>
      <c r="E23" s="4" t="str">
        <f t="shared" si="0"/>
        <v>0</v>
      </c>
    </row>
    <row r="24" spans="1:5" x14ac:dyDescent="0.25">
      <c r="A24" s="2">
        <v>0</v>
      </c>
      <c r="B24" s="3">
        <v>0</v>
      </c>
      <c r="C24" s="4">
        <v>0</v>
      </c>
      <c r="D24" s="3">
        <v>0</v>
      </c>
      <c r="E24" s="4" t="str">
        <f t="shared" si="0"/>
        <v>0</v>
      </c>
    </row>
    <row r="25" spans="1:5" x14ac:dyDescent="0.25">
      <c r="A25" s="2">
        <v>0</v>
      </c>
      <c r="B25" s="3">
        <v>0</v>
      </c>
      <c r="C25" s="4">
        <v>0</v>
      </c>
      <c r="D25" s="3">
        <v>0</v>
      </c>
      <c r="E25" s="4" t="str">
        <f t="shared" si="0"/>
        <v>0</v>
      </c>
    </row>
    <row r="26" spans="1:5" x14ac:dyDescent="0.25">
      <c r="A26" s="2">
        <v>0</v>
      </c>
      <c r="B26" s="3">
        <v>0</v>
      </c>
      <c r="C26" s="4">
        <v>0</v>
      </c>
      <c r="D26" s="3">
        <v>0</v>
      </c>
      <c r="E26" s="4" t="str">
        <f t="shared" si="0"/>
        <v>0</v>
      </c>
    </row>
    <row r="27" spans="1:5" x14ac:dyDescent="0.25">
      <c r="A27" s="2">
        <v>0</v>
      </c>
      <c r="B27" s="3">
        <v>0</v>
      </c>
      <c r="C27" s="4">
        <v>0</v>
      </c>
      <c r="D27" s="3">
        <v>0</v>
      </c>
      <c r="E27" s="4" t="str">
        <f t="shared" si="0"/>
        <v>0</v>
      </c>
    </row>
    <row r="28" spans="1:5" x14ac:dyDescent="0.25">
      <c r="A28" s="2">
        <v>0</v>
      </c>
      <c r="B28" s="3">
        <v>0</v>
      </c>
      <c r="C28" s="4">
        <v>0</v>
      </c>
      <c r="D28" s="3">
        <v>0</v>
      </c>
      <c r="E28" s="4" t="str">
        <f t="shared" si="0"/>
        <v>0</v>
      </c>
    </row>
  </sheetData>
  <conditionalFormatting sqref="C5:C28">
    <cfRule type="cellIs" dxfId="23" priority="8" operator="equal">
      <formula>0</formula>
    </cfRule>
    <cfRule type="cellIs" dxfId="22" priority="12" operator="greaterThan">
      <formula>0.00695</formula>
    </cfRule>
  </conditionalFormatting>
  <conditionalFormatting sqref="B5:B28">
    <cfRule type="cellIs" dxfId="21" priority="9" operator="equal">
      <formula>0</formula>
    </cfRule>
    <cfRule type="cellIs" dxfId="20" priority="11" operator="greaterThanOrEqual">
      <formula>$C$1</formula>
    </cfRule>
    <cfRule type="cellIs" dxfId="19" priority="13" operator="lessThan">
      <formula>$C$1</formula>
    </cfRule>
  </conditionalFormatting>
  <conditionalFormatting sqref="D5:D28">
    <cfRule type="cellIs" dxfId="18" priority="2" operator="equal">
      <formula>0</formula>
    </cfRule>
    <cfRule type="cellIs" dxfId="17" priority="7" operator="lessThan">
      <formula>$C$1</formula>
    </cfRule>
    <cfRule type="cellIs" dxfId="16" priority="10" operator="greaterThan">
      <formula>$C$1</formula>
    </cfRule>
  </conditionalFormatting>
  <conditionalFormatting sqref="E5:E28">
    <cfRule type="expression" dxfId="15" priority="4">
      <formula>D5&gt;$C$1</formula>
    </cfRule>
    <cfRule type="expression" dxfId="14" priority="6">
      <formula>AND(D5&lt;$C$1)</formula>
    </cfRule>
    <cfRule type="cellIs" dxfId="12" priority="1" operator="equal">
      <formula>0</formula>
    </cfRule>
  </conditionalFormatting>
  <conditionalFormatting sqref="A5:A28">
    <cfRule type="cellIs" dxfId="13" priority="5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Jonckheere</dc:creator>
  <cp:lastModifiedBy>Laurent Jonckheere</cp:lastModifiedBy>
  <dcterms:created xsi:type="dcterms:W3CDTF">2026-04-28T14:10:58Z</dcterms:created>
  <dcterms:modified xsi:type="dcterms:W3CDTF">2026-04-28T14:33:31Z</dcterms:modified>
</cp:coreProperties>
</file>