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810" yWindow="960" windowWidth="13635" windowHeight="10005" activeTab="1"/>
  </bookViews>
  <sheets>
    <sheet name="21_22_Fev_25" sheetId="1" r:id="rId1"/>
    <sheet name="14_15_Mars_25" sheetId="2" r:id="rId2"/>
  </sheets>
  <calcPr calcId="125725"/>
</workbook>
</file>

<file path=xl/calcChain.xml><?xml version="1.0" encoding="utf-8"?>
<calcChain xmlns="http://schemas.openxmlformats.org/spreadsheetml/2006/main">
  <c r="A1" i="2"/>
  <c r="B27" s="1"/>
  <c r="A1" i="1"/>
  <c r="B1" s="1"/>
  <c r="H5" s="1"/>
  <c r="B2" i="2" l="1"/>
  <c r="B1"/>
  <c r="N5" s="1"/>
  <c r="N5" i="1"/>
  <c r="B20"/>
  <c r="H19" s="1"/>
  <c r="B18"/>
  <c r="B2"/>
  <c r="B27"/>
  <c r="B23"/>
  <c r="L14" s="1"/>
  <c r="H5" i="2" l="1"/>
  <c r="I14" i="1"/>
</calcChain>
</file>

<file path=xl/sharedStrings.xml><?xml version="1.0" encoding="utf-8"?>
<sst xmlns="http://schemas.openxmlformats.org/spreadsheetml/2006/main" count="61" uniqueCount="19">
  <si>
    <t>L'onglet me sert pour 2 jours,</t>
  </si>
  <si>
    <t>1er Col</t>
  </si>
  <si>
    <t>2e Col</t>
  </si>
  <si>
    <t>3e Col</t>
  </si>
  <si>
    <t>4e Col</t>
  </si>
  <si>
    <t>5e Col</t>
  </si>
  <si>
    <t>DROITE(CELLULE("nomfichier";A1);NBCAR(CELLULE("nomfichier";A1))-TROUVE("]";CELLULE("nomfichier";A1)))</t>
  </si>
  <si>
    <t>NOMPROPRE(TEXTE($B$1;" jjj jj"))&amp;" - S"&amp;COLONNE($A$1)</t>
  </si>
  <si>
    <r>
      <t xml:space="preserve">donc </t>
    </r>
    <r>
      <rPr>
        <b/>
        <sz val="11"/>
        <color rgb="FFC75F09"/>
        <rFont val="Calibri"/>
        <family val="2"/>
      </rPr>
      <t>B2</t>
    </r>
    <r>
      <rPr>
        <sz val="11"/>
        <color theme="1"/>
        <rFont val="Calibri"/>
        <family val="2"/>
      </rPr>
      <t xml:space="preserve"> pour Sam et </t>
    </r>
    <r>
      <rPr>
        <sz val="11"/>
        <color rgb="FFC75F09"/>
        <rFont val="Calibri"/>
        <family val="2"/>
      </rPr>
      <t>A1</t>
    </r>
    <r>
      <rPr>
        <sz val="11"/>
        <color theme="1"/>
        <rFont val="Calibri"/>
        <family val="2"/>
      </rPr>
      <t xml:space="preserve"> pour</t>
    </r>
    <r>
      <rPr>
        <b/>
        <sz val="12"/>
        <color rgb="FFC75F09"/>
        <rFont val="Calibri"/>
        <family val="2"/>
      </rPr>
      <t xml:space="preserve"> S 1</t>
    </r>
  </si>
  <si>
    <r>
      <t xml:space="preserve">donc </t>
    </r>
    <r>
      <rPr>
        <b/>
        <sz val="11"/>
        <color rgb="FFC75F09"/>
        <rFont val="Calibri"/>
        <family val="2"/>
      </rPr>
      <t>B2</t>
    </r>
    <r>
      <rPr>
        <sz val="11"/>
        <color theme="1"/>
        <rFont val="Calibri"/>
        <family val="2"/>
      </rPr>
      <t xml:space="preserve"> pour Sam et </t>
    </r>
    <r>
      <rPr>
        <sz val="11"/>
        <color rgb="FFC75F09"/>
        <rFont val="Calibri"/>
        <family val="2"/>
      </rPr>
      <t>B1</t>
    </r>
    <r>
      <rPr>
        <sz val="11"/>
        <color theme="1"/>
        <rFont val="Calibri"/>
        <family val="2"/>
      </rPr>
      <t xml:space="preserve"> pour </t>
    </r>
    <r>
      <rPr>
        <b/>
        <sz val="12"/>
        <color rgb="FFC75F09"/>
        <rFont val="Calibri"/>
        <family val="2"/>
      </rPr>
      <t>S 2</t>
    </r>
  </si>
  <si>
    <r>
      <t xml:space="preserve">donc </t>
    </r>
    <r>
      <rPr>
        <b/>
        <sz val="11"/>
        <color rgb="FF008A3E"/>
        <rFont val="Calibri"/>
        <family val="2"/>
      </rPr>
      <t>B1</t>
    </r>
    <r>
      <rPr>
        <sz val="11"/>
        <color theme="1"/>
        <rFont val="Calibri"/>
        <family val="2"/>
      </rPr>
      <t xml:space="preserve"> pour Ven et </t>
    </r>
    <r>
      <rPr>
        <sz val="11"/>
        <color rgb="FF008A3E"/>
        <rFont val="Calibri"/>
        <family val="2"/>
      </rPr>
      <t>A1</t>
    </r>
    <r>
      <rPr>
        <sz val="11"/>
        <color theme="1"/>
        <rFont val="Calibri"/>
        <family val="2"/>
      </rPr>
      <t xml:space="preserve"> pour </t>
    </r>
    <r>
      <rPr>
        <b/>
        <sz val="12"/>
        <color rgb="FF008A3E"/>
        <rFont val="Calibri"/>
        <family val="2"/>
      </rPr>
      <t>V 1</t>
    </r>
  </si>
  <si>
    <r>
      <t xml:space="preserve">donc </t>
    </r>
    <r>
      <rPr>
        <b/>
        <sz val="11"/>
        <color rgb="FF008A3E"/>
        <rFont val="Calibri"/>
        <family val="2"/>
      </rPr>
      <t>B1</t>
    </r>
    <r>
      <rPr>
        <sz val="11"/>
        <color theme="1"/>
        <rFont val="Calibri"/>
        <family val="2"/>
      </rPr>
      <t xml:space="preserve"> pour Ven et</t>
    </r>
    <r>
      <rPr>
        <sz val="11"/>
        <color rgb="FF008A3E"/>
        <rFont val="Calibri"/>
        <family val="2"/>
      </rPr>
      <t xml:space="preserve"> B1</t>
    </r>
    <r>
      <rPr>
        <sz val="11"/>
        <color theme="1"/>
        <rFont val="Calibri"/>
        <family val="2"/>
      </rPr>
      <t xml:space="preserve"> pour </t>
    </r>
    <r>
      <rPr>
        <b/>
        <sz val="12"/>
        <color rgb="FF008A3E"/>
        <rFont val="Calibri"/>
        <family val="2"/>
      </rPr>
      <t>V 2</t>
    </r>
  </si>
  <si>
    <t>j'ai 2 tableaux de 5 colonnes pour le vendredi de F à P</t>
  </si>
  <si>
    <t>j'ai 2 tableaux de 5 colonnes pour le samedi de R à AB</t>
  </si>
  <si>
    <t>https://forum.excel-pratique.com/excel/extraire-des-dates-de-la-cellule-a1-199480#p1246225</t>
  </si>
  <si>
    <t>DATE(TEXTE(SUBSTITUE(GAUCHE(A1;2)&amp;DROITE(A1;7);"_";" ");"aaaa");TEXTE(SUBSTITUE(GAUCHE(A1;2)&amp;DROITE(A1;7);"_";" ");"mm");TEXTE(SUBSTITUE(GAUCHE(A1;2)&amp;DROITE(A1;7);"_";" ");"jj"))</t>
  </si>
  <si>
    <t>DATE(TEXTE(DROITE(SUBSTITUE(A1;"_";"");7);"aaaa");TEXTE(DROITE(SUBSTITUE(A1;"_";"");7);"mm");TEXTE(DROITE(SUBSTITUE(A1;"_";"");7);"jj"))</t>
  </si>
  <si>
    <t>=DATE(TEXTE(SUBSTITUE(GAUCHE(A1;2)&amp;DROITE(A1;7);"_";"");"aaaa");TEXTE(SUBSTITUE(GAUCHE(A1;2)&amp;DROITE(A1;7);"_";"");"mm");TEXTE(SUBSTITUE(GAUCHE(A1;2)&amp;DROITE(A1;7);"_";"");"jj"))</t>
  </si>
  <si>
    <t>formules de Doux Rêveur</t>
  </si>
</sst>
</file>

<file path=xl/styles.xml><?xml version="1.0" encoding="utf-8"?>
<styleSheet xmlns="http://schemas.openxmlformats.org/spreadsheetml/2006/main">
  <numFmts count="1">
    <numFmt numFmtId="164" formatCode="ddd\ dd/mm/yy"/>
  </numFmts>
  <fonts count="16">
    <font>
      <sz val="11"/>
      <color theme="1"/>
      <name val="Calibri"/>
      <family val="2"/>
    </font>
    <font>
      <sz val="9"/>
      <color theme="1"/>
      <name val="Calibri"/>
      <family val="2"/>
    </font>
    <font>
      <sz val="11"/>
      <color rgb="FF008A3E"/>
      <name val="Calibri"/>
      <family val="2"/>
    </font>
    <font>
      <sz val="11"/>
      <color rgb="FFC75F09"/>
      <name val="Calibri"/>
      <family val="2"/>
    </font>
    <font>
      <sz val="10.5"/>
      <color rgb="FF000000"/>
      <name val="Calibri"/>
      <family val="2"/>
    </font>
    <font>
      <b/>
      <sz val="11"/>
      <color rgb="FFC75F09"/>
      <name val="Calibri"/>
      <family val="2"/>
    </font>
    <font>
      <b/>
      <sz val="12"/>
      <color rgb="FFC75F09"/>
      <name val="Calibri"/>
      <family val="2"/>
    </font>
    <font>
      <b/>
      <sz val="11"/>
      <color rgb="FF008A3E"/>
      <name val="Calibri"/>
      <family val="2"/>
    </font>
    <font>
      <b/>
      <sz val="12"/>
      <color rgb="FF008A3E"/>
      <name val="Calibri"/>
      <family val="2"/>
    </font>
    <font>
      <sz val="14"/>
      <color rgb="FFFF0000"/>
      <name val="Calibri"/>
      <family val="2"/>
    </font>
    <font>
      <sz val="9"/>
      <color rgb="FF4F595F"/>
      <name val="Courier New"/>
      <family val="3"/>
    </font>
    <font>
      <u/>
      <sz val="11"/>
      <color theme="10"/>
      <name val="Calibri"/>
      <family val="2"/>
    </font>
    <font>
      <sz val="11"/>
      <color rgb="FF4F595F"/>
      <name val="Calibri"/>
      <family val="2"/>
    </font>
    <font>
      <sz val="10"/>
      <color rgb="FF4F595F"/>
      <name val="Courier New"/>
      <family val="3"/>
    </font>
    <font>
      <sz val="11"/>
      <color rgb="FFFF0000"/>
      <name val="Calibri"/>
      <family val="2"/>
    </font>
    <font>
      <sz val="1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C75F09"/>
      </left>
      <right style="thin">
        <color rgb="FFC75F09"/>
      </right>
      <top style="thin">
        <color rgb="FFC75F09"/>
      </top>
      <bottom style="thin">
        <color rgb="FFC75F09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0" fillId="0" borderId="2" xfId="0" applyBorder="1"/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1" xfId="0" applyBorder="1" applyAlignment="1">
      <alignment horizontal="center"/>
    </xf>
    <xf numFmtId="0" fontId="1" fillId="0" borderId="0" xfId="0" applyFont="1"/>
    <xf numFmtId="0" fontId="0" fillId="0" borderId="0" xfId="0" quotePrefix="1"/>
    <xf numFmtId="164" fontId="2" fillId="0" borderId="0" xfId="0" applyNumberFormat="1" applyFont="1"/>
    <xf numFmtId="164" fontId="3" fillId="0" borderId="0" xfId="0" applyNumberFormat="1" applyFont="1"/>
    <xf numFmtId="0" fontId="4" fillId="0" borderId="0" xfId="0" applyFont="1"/>
    <xf numFmtId="0" fontId="9" fillId="0" borderId="0" xfId="0" applyFont="1"/>
    <xf numFmtId="164" fontId="10" fillId="0" borderId="0" xfId="0" applyNumberFormat="1" applyFont="1"/>
    <xf numFmtId="0" fontId="11" fillId="0" borderId="0" xfId="1" applyAlignment="1" applyProtection="1"/>
    <xf numFmtId="14" fontId="10" fillId="0" borderId="0" xfId="0" quotePrefix="1" applyNumberFormat="1" applyFont="1"/>
    <xf numFmtId="164" fontId="12" fillId="2" borderId="5" xfId="0" applyNumberFormat="1" applyFont="1" applyFill="1" applyBorder="1"/>
    <xf numFmtId="14" fontId="13" fillId="0" borderId="0" xfId="0" applyNumberFormat="1" applyFont="1"/>
    <xf numFmtId="0" fontId="2" fillId="0" borderId="2" xfId="0" applyFont="1" applyBorder="1"/>
    <xf numFmtId="0" fontId="15" fillId="0" borderId="0" xfId="0" applyFont="1" applyAlignment="1">
      <alignment vertical="center"/>
    </xf>
    <xf numFmtId="164" fontId="14" fillId="0" borderId="0" xfId="0" applyNumberFormat="1" applyFont="1" applyAlignment="1">
      <alignment vertical="center"/>
    </xf>
    <xf numFmtId="0" fontId="14" fillId="0" borderId="0" xfId="0" applyFont="1"/>
    <xf numFmtId="164" fontId="14" fillId="2" borderId="5" xfId="0" applyNumberFormat="1" applyFont="1" applyFill="1" applyBorder="1"/>
    <xf numFmtId="0" fontId="0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008A3E"/>
      <color rgb="FF4F595F"/>
      <color rgb="FFC75F09"/>
      <color rgb="FFE7F4D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419099</xdr:colOff>
      <xdr:row>6</xdr:row>
      <xdr:rowOff>39459</xdr:rowOff>
    </xdr:from>
    <xdr:ext cx="3419476" cy="789216"/>
    <xdr:sp macro="" textlink="">
      <xdr:nvSpPr>
        <xdr:cNvPr id="2" name="Rectangle à coins arrondis 1"/>
        <xdr:cNvSpPr/>
      </xdr:nvSpPr>
      <xdr:spPr>
        <a:xfrm>
          <a:off x="419099" y="1182459"/>
          <a:ext cx="3419476" cy="789216"/>
        </a:xfrm>
        <a:prstGeom prst="wedgeRoundRectCallout">
          <a:avLst>
            <a:gd name="adj1" fmla="val -20377"/>
            <a:gd name="adj2" fmla="val -150700"/>
            <a:gd name="adj3" fmla="val 16667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36000" tIns="36000" rIns="36000" bIns="36000" rtlCol="0" anchor="t" anchorCtr="0">
          <a:noAutofit/>
        </a:bodyPr>
        <a:lstStyle/>
        <a:p>
          <a:pPr algn="l"/>
          <a:r>
            <a:rPr lang="fr-FR" sz="1200">
              <a:solidFill>
                <a:sysClr val="windowText" lastClr="000000"/>
              </a:solidFill>
            </a:rPr>
            <a:t>Ici je souhaiterais </a:t>
          </a:r>
          <a:r>
            <a:rPr lang="fr-FR" sz="1200" b="1">
              <a:solidFill>
                <a:sysClr val="windowText" lastClr="000000"/>
              </a:solidFill>
            </a:rPr>
            <a:t>extraire la</a:t>
          </a:r>
          <a:r>
            <a:rPr lang="fr-FR" sz="1200" b="1" baseline="0">
              <a:solidFill>
                <a:sysClr val="windowText" lastClr="000000"/>
              </a:solidFill>
            </a:rPr>
            <a:t> cellule A1 </a:t>
          </a:r>
          <a:r>
            <a:rPr lang="fr-FR" sz="1200">
              <a:solidFill>
                <a:sysClr val="windowText" lastClr="000000"/>
              </a:solidFill>
            </a:rPr>
            <a:t>en B1</a:t>
          </a:r>
          <a:r>
            <a:rPr lang="fr-FR" sz="1200" baseline="0">
              <a:solidFill>
                <a:sysClr val="windowText" lastClr="000000"/>
              </a:solidFill>
            </a:rPr>
            <a:t> la date du ven 24/10/25 et en B2  la date du sam 25/10/25 </a:t>
          </a:r>
        </a:p>
        <a:p>
          <a:pPr algn="l"/>
          <a:r>
            <a:rPr lang="fr-FR" sz="1200" baseline="0">
              <a:solidFill>
                <a:sysClr val="windowText" lastClr="000000"/>
              </a:solidFill>
            </a:rPr>
            <a:t>format personalisé jjj jj/mm/aa </a:t>
          </a:r>
          <a:endParaRPr lang="fr-FR" sz="1200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0</xdr:col>
      <xdr:colOff>247650</xdr:colOff>
      <xdr:row>1</xdr:row>
      <xdr:rowOff>104775</xdr:rowOff>
    </xdr:from>
    <xdr:to>
      <xdr:col>0</xdr:col>
      <xdr:colOff>333376</xdr:colOff>
      <xdr:row>11</xdr:row>
      <xdr:rowOff>38100</xdr:rowOff>
    </xdr:to>
    <xdr:cxnSp macro="">
      <xdr:nvCxnSpPr>
        <xdr:cNvPr id="7" name="Connecteur droit avec flèche 6"/>
        <xdr:cNvCxnSpPr/>
      </xdr:nvCxnSpPr>
      <xdr:spPr>
        <a:xfrm flipH="1">
          <a:off x="247650" y="295275"/>
          <a:ext cx="85726" cy="1838325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457200</xdr:colOff>
      <xdr:row>8</xdr:row>
      <xdr:rowOff>47625</xdr:rowOff>
    </xdr:from>
    <xdr:ext cx="3714750" cy="333375"/>
    <xdr:sp macro="" textlink="">
      <xdr:nvSpPr>
        <xdr:cNvPr id="10" name="Rectangle 9"/>
        <xdr:cNvSpPr/>
      </xdr:nvSpPr>
      <xdr:spPr>
        <a:xfrm>
          <a:off x="5210175" y="1571625"/>
          <a:ext cx="3714750" cy="333375"/>
        </a:xfrm>
        <a:prstGeom prst="rect">
          <a:avLst/>
        </a:prstGeom>
        <a:noFill/>
        <a:ln w="3175">
          <a:solidFill>
            <a:srgbClr val="008A3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36000" tIns="36000" rIns="36000" bIns="36000" rtlCol="0" anchor="t" anchorCtr="0">
          <a:noAutofit/>
        </a:bodyPr>
        <a:lstStyle/>
        <a:p>
          <a:pPr algn="l"/>
          <a:r>
            <a:rPr lang="fr-FR" sz="1050">
              <a:solidFill>
                <a:sysClr val="windowText" lastClr="000000"/>
              </a:solidFill>
            </a:rPr>
            <a:t>les 3è col du vendredi je souhaite  </a:t>
          </a:r>
          <a:r>
            <a:rPr lang="fr-FR" sz="1050" b="1">
              <a:solidFill>
                <a:srgbClr val="008A3E"/>
              </a:solidFill>
            </a:rPr>
            <a:t>Ven 24 - V1</a:t>
          </a:r>
          <a:r>
            <a:rPr lang="fr-FR" sz="1050" b="1">
              <a:solidFill>
                <a:sysClr val="windowText" lastClr="000000"/>
              </a:solidFill>
            </a:rPr>
            <a:t> </a:t>
          </a:r>
          <a:r>
            <a:rPr lang="fr-FR" sz="1050">
              <a:solidFill>
                <a:sysClr val="windowText" lastClr="000000"/>
              </a:solidFill>
            </a:rPr>
            <a:t>et   </a:t>
          </a:r>
          <a:r>
            <a:rPr lang="fr-FR" sz="1050" b="1">
              <a:solidFill>
                <a:srgbClr val="008A3E"/>
              </a:solidFill>
            </a:rPr>
            <a:t>Ven 24 - V2</a:t>
          </a:r>
          <a:r>
            <a:rPr lang="fr-FR" sz="1050" b="1">
              <a:solidFill>
                <a:srgbClr val="FF0000"/>
              </a:solidFill>
            </a:rPr>
            <a:t>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12</xdr:col>
      <xdr:colOff>428625</xdr:colOff>
      <xdr:row>8</xdr:row>
      <xdr:rowOff>9523</xdr:rowOff>
    </xdr:from>
    <xdr:to>
      <xdr:col>13</xdr:col>
      <xdr:colOff>567600</xdr:colOff>
      <xdr:row>9</xdr:row>
      <xdr:rowOff>107023</xdr:rowOff>
    </xdr:to>
    <xdr:sp macro="" textlink="">
      <xdr:nvSpPr>
        <xdr:cNvPr id="11" name="Bulle ronde 10"/>
        <xdr:cNvSpPr/>
      </xdr:nvSpPr>
      <xdr:spPr>
        <a:xfrm flipV="1">
          <a:off x="7724775" y="1533523"/>
          <a:ext cx="720000" cy="288000"/>
        </a:xfrm>
        <a:prstGeom prst="wedgeEllipseCallout">
          <a:avLst>
            <a:gd name="adj1" fmla="val -419068"/>
            <a:gd name="adj2" fmla="val 259541"/>
          </a:avLst>
        </a:prstGeom>
        <a:noFill/>
        <a:ln w="6350">
          <a:solidFill>
            <a:srgbClr val="008A3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rgbClr val="00B050"/>
            </a:solidFill>
          </a:endParaRPr>
        </a:p>
      </xdr:txBody>
    </xdr:sp>
    <xdr:clientData/>
  </xdr:twoCellAnchor>
  <xdr:twoCellAnchor>
    <xdr:from>
      <xdr:col>14</xdr:col>
      <xdr:colOff>114300</xdr:colOff>
      <xdr:row>8</xdr:row>
      <xdr:rowOff>19050</xdr:rowOff>
    </xdr:from>
    <xdr:to>
      <xdr:col>15</xdr:col>
      <xdr:colOff>253275</xdr:colOff>
      <xdr:row>9</xdr:row>
      <xdr:rowOff>116550</xdr:rowOff>
    </xdr:to>
    <xdr:sp macro="" textlink="">
      <xdr:nvSpPr>
        <xdr:cNvPr id="12" name="Bulle ronde 11"/>
        <xdr:cNvSpPr/>
      </xdr:nvSpPr>
      <xdr:spPr>
        <a:xfrm flipV="1">
          <a:off x="8572500" y="1543050"/>
          <a:ext cx="720000" cy="288000"/>
        </a:xfrm>
        <a:prstGeom prst="wedgeEllipseCallout">
          <a:avLst>
            <a:gd name="adj1" fmla="val -109506"/>
            <a:gd name="adj2" fmla="val 262848"/>
          </a:avLst>
        </a:prstGeom>
        <a:noFill/>
        <a:ln w="6350">
          <a:solidFill>
            <a:srgbClr val="008A3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238125</xdr:colOff>
      <xdr:row>8</xdr:row>
      <xdr:rowOff>57153</xdr:rowOff>
    </xdr:from>
    <xdr:to>
      <xdr:col>26</xdr:col>
      <xdr:colOff>333375</xdr:colOff>
      <xdr:row>10</xdr:row>
      <xdr:rowOff>0</xdr:rowOff>
    </xdr:to>
    <xdr:sp macro="" textlink="">
      <xdr:nvSpPr>
        <xdr:cNvPr id="13" name="Rectangle 12"/>
        <xdr:cNvSpPr/>
      </xdr:nvSpPr>
      <xdr:spPr>
        <a:xfrm>
          <a:off x="10487025" y="1581153"/>
          <a:ext cx="3714750" cy="323847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36000" tIns="36000" rIns="36000" bIns="36000" rtlCol="0" anchor="t" anchorCtr="0">
          <a:noAutofit/>
        </a:bodyPr>
        <a:lstStyle/>
        <a:p>
          <a:pPr algn="l"/>
          <a:r>
            <a:rPr lang="fr-FR" sz="1050">
              <a:solidFill>
                <a:sysClr val="windowText" lastClr="000000"/>
              </a:solidFill>
            </a:rPr>
            <a:t>les 3è col du samedi je souhaite  </a:t>
          </a:r>
          <a:r>
            <a:rPr lang="fr-FR" sz="1050" b="1">
              <a:solidFill>
                <a:srgbClr val="C75F09"/>
              </a:solidFill>
            </a:rPr>
            <a:t>Sam 25 - S1</a:t>
          </a:r>
          <a:r>
            <a:rPr lang="fr-FR" sz="1050">
              <a:solidFill>
                <a:sysClr val="windowText" lastClr="000000"/>
              </a:solidFill>
            </a:rPr>
            <a:t> et   </a:t>
          </a:r>
          <a:r>
            <a:rPr lang="fr-FR" sz="1050" b="1">
              <a:solidFill>
                <a:srgbClr val="C75F09"/>
              </a:solidFill>
            </a:rPr>
            <a:t>Sam 25 - S2</a:t>
          </a:r>
          <a:r>
            <a:rPr lang="fr-FR" sz="1050">
              <a:solidFill>
                <a:srgbClr val="FF0000"/>
              </a:solidFill>
            </a:rPr>
            <a:t>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95250</xdr:colOff>
      <xdr:row>8</xdr:row>
      <xdr:rowOff>19050</xdr:rowOff>
    </xdr:from>
    <xdr:to>
      <xdr:col>24</xdr:col>
      <xdr:colOff>234225</xdr:colOff>
      <xdr:row>9</xdr:row>
      <xdr:rowOff>116550</xdr:rowOff>
    </xdr:to>
    <xdr:sp macro="" textlink="">
      <xdr:nvSpPr>
        <xdr:cNvPr id="14" name="Bulle ronde 13"/>
        <xdr:cNvSpPr/>
      </xdr:nvSpPr>
      <xdr:spPr>
        <a:xfrm flipV="1">
          <a:off x="12220575" y="1543050"/>
          <a:ext cx="720000" cy="288000"/>
        </a:xfrm>
        <a:prstGeom prst="wedgeEllipseCallout">
          <a:avLst>
            <a:gd name="adj1" fmla="val -262964"/>
            <a:gd name="adj2" fmla="val 259542"/>
          </a:avLst>
        </a:prstGeom>
        <a:noFill/>
        <a:ln w="6350">
          <a:solidFill>
            <a:srgbClr val="C75F0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381000</xdr:colOff>
      <xdr:row>8</xdr:row>
      <xdr:rowOff>19052</xdr:rowOff>
    </xdr:from>
    <xdr:to>
      <xdr:col>25</xdr:col>
      <xdr:colOff>519975</xdr:colOff>
      <xdr:row>9</xdr:row>
      <xdr:rowOff>116552</xdr:rowOff>
    </xdr:to>
    <xdr:sp macro="" textlink="">
      <xdr:nvSpPr>
        <xdr:cNvPr id="15" name="Bulle ronde 14"/>
        <xdr:cNvSpPr/>
      </xdr:nvSpPr>
      <xdr:spPr>
        <a:xfrm flipV="1">
          <a:off x="13087350" y="1543052"/>
          <a:ext cx="720000" cy="288000"/>
        </a:xfrm>
        <a:prstGeom prst="wedgeEllipseCallout">
          <a:avLst>
            <a:gd name="adj1" fmla="val 18817"/>
            <a:gd name="adj2" fmla="val 295921"/>
          </a:avLst>
        </a:prstGeom>
        <a:noFill/>
        <a:ln w="6350">
          <a:solidFill>
            <a:srgbClr val="C75F0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1</xdr:row>
      <xdr:rowOff>104775</xdr:rowOff>
    </xdr:from>
    <xdr:to>
      <xdr:col>0</xdr:col>
      <xdr:colOff>333376</xdr:colOff>
      <xdr:row>11</xdr:row>
      <xdr:rowOff>38100</xdr:rowOff>
    </xdr:to>
    <xdr:cxnSp macro="">
      <xdr:nvCxnSpPr>
        <xdr:cNvPr id="3" name="Connecteur droit avec flèche 2"/>
        <xdr:cNvCxnSpPr/>
      </xdr:nvCxnSpPr>
      <xdr:spPr>
        <a:xfrm flipH="1">
          <a:off x="247650" y="342900"/>
          <a:ext cx="85726" cy="1838325"/>
        </a:xfrm>
        <a:prstGeom prst="straightConnector1">
          <a:avLst/>
        </a:prstGeom>
        <a:ln>
          <a:solidFill>
            <a:srgbClr val="FF0000"/>
          </a:solidFill>
          <a:headEnd type="arrow"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oneCellAnchor>
    <xdr:from>
      <xdr:col>8</xdr:col>
      <xdr:colOff>457200</xdr:colOff>
      <xdr:row>8</xdr:row>
      <xdr:rowOff>47625</xdr:rowOff>
    </xdr:from>
    <xdr:ext cx="3714750" cy="333375"/>
    <xdr:sp macro="" textlink="">
      <xdr:nvSpPr>
        <xdr:cNvPr id="4" name="Rectangle 3"/>
        <xdr:cNvSpPr/>
      </xdr:nvSpPr>
      <xdr:spPr>
        <a:xfrm>
          <a:off x="5314950" y="1619250"/>
          <a:ext cx="3714750" cy="333375"/>
        </a:xfrm>
        <a:prstGeom prst="rect">
          <a:avLst/>
        </a:prstGeom>
        <a:noFill/>
        <a:ln w="3175">
          <a:solidFill>
            <a:srgbClr val="008A3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36000" tIns="36000" rIns="36000" bIns="36000" rtlCol="0" anchor="t" anchorCtr="0">
          <a:noAutofit/>
        </a:bodyPr>
        <a:lstStyle/>
        <a:p>
          <a:pPr algn="l"/>
          <a:r>
            <a:rPr lang="fr-FR" sz="1050">
              <a:solidFill>
                <a:sysClr val="windowText" lastClr="000000"/>
              </a:solidFill>
            </a:rPr>
            <a:t>les 3è col du vendredi je souhaite  </a:t>
          </a:r>
          <a:r>
            <a:rPr lang="fr-FR" sz="1050" b="1">
              <a:solidFill>
                <a:srgbClr val="008A3E"/>
              </a:solidFill>
            </a:rPr>
            <a:t>Ven 24 - V1</a:t>
          </a:r>
          <a:r>
            <a:rPr lang="fr-FR" sz="1050" b="1">
              <a:solidFill>
                <a:sysClr val="windowText" lastClr="000000"/>
              </a:solidFill>
            </a:rPr>
            <a:t> </a:t>
          </a:r>
          <a:r>
            <a:rPr lang="fr-FR" sz="1050">
              <a:solidFill>
                <a:sysClr val="windowText" lastClr="000000"/>
              </a:solidFill>
            </a:rPr>
            <a:t>et   </a:t>
          </a:r>
          <a:r>
            <a:rPr lang="fr-FR" sz="1050" b="1">
              <a:solidFill>
                <a:srgbClr val="008A3E"/>
              </a:solidFill>
            </a:rPr>
            <a:t>Ven 24 - V2</a:t>
          </a:r>
          <a:r>
            <a:rPr lang="fr-FR" sz="1050" b="1">
              <a:solidFill>
                <a:srgbClr val="FF0000"/>
              </a:solidFill>
            </a:rPr>
            <a:t>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oneCellAnchor>
  <xdr:twoCellAnchor>
    <xdr:from>
      <xdr:col>12</xdr:col>
      <xdr:colOff>428625</xdr:colOff>
      <xdr:row>8</xdr:row>
      <xdr:rowOff>9523</xdr:rowOff>
    </xdr:from>
    <xdr:to>
      <xdr:col>13</xdr:col>
      <xdr:colOff>567600</xdr:colOff>
      <xdr:row>9</xdr:row>
      <xdr:rowOff>107023</xdr:rowOff>
    </xdr:to>
    <xdr:sp macro="" textlink="">
      <xdr:nvSpPr>
        <xdr:cNvPr id="5" name="Bulle ronde 4"/>
        <xdr:cNvSpPr/>
      </xdr:nvSpPr>
      <xdr:spPr>
        <a:xfrm flipV="1">
          <a:off x="7172325" y="1581148"/>
          <a:ext cx="720000" cy="288000"/>
        </a:xfrm>
        <a:prstGeom prst="wedgeEllipseCallout">
          <a:avLst>
            <a:gd name="adj1" fmla="val -419068"/>
            <a:gd name="adj2" fmla="val 259541"/>
          </a:avLst>
        </a:prstGeom>
        <a:noFill/>
        <a:ln w="6350">
          <a:solidFill>
            <a:srgbClr val="008A3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rgbClr val="00B050"/>
            </a:solidFill>
          </a:endParaRPr>
        </a:p>
      </xdr:txBody>
    </xdr:sp>
    <xdr:clientData/>
  </xdr:twoCellAnchor>
  <xdr:twoCellAnchor>
    <xdr:from>
      <xdr:col>14</xdr:col>
      <xdr:colOff>114300</xdr:colOff>
      <xdr:row>8</xdr:row>
      <xdr:rowOff>19050</xdr:rowOff>
    </xdr:from>
    <xdr:to>
      <xdr:col>15</xdr:col>
      <xdr:colOff>253275</xdr:colOff>
      <xdr:row>9</xdr:row>
      <xdr:rowOff>116550</xdr:rowOff>
    </xdr:to>
    <xdr:sp macro="" textlink="">
      <xdr:nvSpPr>
        <xdr:cNvPr id="6" name="Bulle ronde 5"/>
        <xdr:cNvSpPr/>
      </xdr:nvSpPr>
      <xdr:spPr>
        <a:xfrm flipV="1">
          <a:off x="8020050" y="1590675"/>
          <a:ext cx="720000" cy="288000"/>
        </a:xfrm>
        <a:prstGeom prst="wedgeEllipseCallout">
          <a:avLst>
            <a:gd name="adj1" fmla="val -109506"/>
            <a:gd name="adj2" fmla="val 262848"/>
          </a:avLst>
        </a:prstGeom>
        <a:noFill/>
        <a:ln w="6350">
          <a:solidFill>
            <a:srgbClr val="008A3E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19</xdr:col>
      <xdr:colOff>238125</xdr:colOff>
      <xdr:row>8</xdr:row>
      <xdr:rowOff>57153</xdr:rowOff>
    </xdr:from>
    <xdr:to>
      <xdr:col>26</xdr:col>
      <xdr:colOff>333375</xdr:colOff>
      <xdr:row>10</xdr:row>
      <xdr:rowOff>0</xdr:rowOff>
    </xdr:to>
    <xdr:sp macro="" textlink="">
      <xdr:nvSpPr>
        <xdr:cNvPr id="7" name="Rectangle 6"/>
        <xdr:cNvSpPr/>
      </xdr:nvSpPr>
      <xdr:spPr>
        <a:xfrm>
          <a:off x="10591800" y="1628778"/>
          <a:ext cx="3714750" cy="323847"/>
        </a:xfrm>
        <a:prstGeom prst="rect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36000" tIns="36000" rIns="36000" bIns="36000" rtlCol="0" anchor="t" anchorCtr="0">
          <a:noAutofit/>
        </a:bodyPr>
        <a:lstStyle/>
        <a:p>
          <a:pPr algn="l"/>
          <a:r>
            <a:rPr lang="fr-FR" sz="1050">
              <a:solidFill>
                <a:sysClr val="windowText" lastClr="000000"/>
              </a:solidFill>
            </a:rPr>
            <a:t>les 3è col du samedi je souhaite  </a:t>
          </a:r>
          <a:r>
            <a:rPr lang="fr-FR" sz="1050" b="1">
              <a:solidFill>
                <a:srgbClr val="C75F09"/>
              </a:solidFill>
            </a:rPr>
            <a:t>Sam 25 - S1</a:t>
          </a:r>
          <a:r>
            <a:rPr lang="fr-FR" sz="1050">
              <a:solidFill>
                <a:sysClr val="windowText" lastClr="000000"/>
              </a:solidFill>
            </a:rPr>
            <a:t> et   </a:t>
          </a:r>
          <a:r>
            <a:rPr lang="fr-FR" sz="1050" b="1">
              <a:solidFill>
                <a:srgbClr val="C75F09"/>
              </a:solidFill>
            </a:rPr>
            <a:t>Sam 25 - S2</a:t>
          </a:r>
          <a:r>
            <a:rPr lang="fr-FR" sz="1050">
              <a:solidFill>
                <a:srgbClr val="FF0000"/>
              </a:solidFill>
            </a:rPr>
            <a:t>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23</xdr:col>
      <xdr:colOff>95250</xdr:colOff>
      <xdr:row>8</xdr:row>
      <xdr:rowOff>19050</xdr:rowOff>
    </xdr:from>
    <xdr:to>
      <xdr:col>24</xdr:col>
      <xdr:colOff>234225</xdr:colOff>
      <xdr:row>9</xdr:row>
      <xdr:rowOff>116550</xdr:rowOff>
    </xdr:to>
    <xdr:sp macro="" textlink="">
      <xdr:nvSpPr>
        <xdr:cNvPr id="8" name="Bulle ronde 7"/>
        <xdr:cNvSpPr/>
      </xdr:nvSpPr>
      <xdr:spPr>
        <a:xfrm flipV="1">
          <a:off x="12325350" y="1590675"/>
          <a:ext cx="720000" cy="288000"/>
        </a:xfrm>
        <a:prstGeom prst="wedgeEllipseCallout">
          <a:avLst>
            <a:gd name="adj1" fmla="val -262964"/>
            <a:gd name="adj2" fmla="val 259542"/>
          </a:avLst>
        </a:prstGeom>
        <a:noFill/>
        <a:ln w="6350">
          <a:solidFill>
            <a:srgbClr val="C75F0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381000</xdr:colOff>
      <xdr:row>8</xdr:row>
      <xdr:rowOff>19052</xdr:rowOff>
    </xdr:from>
    <xdr:to>
      <xdr:col>25</xdr:col>
      <xdr:colOff>519975</xdr:colOff>
      <xdr:row>9</xdr:row>
      <xdr:rowOff>116552</xdr:rowOff>
    </xdr:to>
    <xdr:sp macro="" textlink="">
      <xdr:nvSpPr>
        <xdr:cNvPr id="9" name="Bulle ronde 8"/>
        <xdr:cNvSpPr/>
      </xdr:nvSpPr>
      <xdr:spPr>
        <a:xfrm flipV="1">
          <a:off x="13192125" y="1590677"/>
          <a:ext cx="720000" cy="288000"/>
        </a:xfrm>
        <a:prstGeom prst="wedgeEllipseCallout">
          <a:avLst>
            <a:gd name="adj1" fmla="val 18817"/>
            <a:gd name="adj2" fmla="val 295921"/>
          </a:avLst>
        </a:prstGeom>
        <a:noFill/>
        <a:ln w="6350">
          <a:solidFill>
            <a:srgbClr val="C75F0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0</xdr:col>
      <xdr:colOff>762000</xdr:colOff>
      <xdr:row>6</xdr:row>
      <xdr:rowOff>190499</xdr:rowOff>
    </xdr:from>
    <xdr:ext cx="3705226" cy="561975"/>
    <xdr:sp macro="" textlink="">
      <xdr:nvSpPr>
        <xdr:cNvPr id="10" name="Rectangle à coins arrondis 9"/>
        <xdr:cNvSpPr/>
      </xdr:nvSpPr>
      <xdr:spPr>
        <a:xfrm>
          <a:off x="762000" y="1704974"/>
          <a:ext cx="3705226" cy="561975"/>
        </a:xfrm>
        <a:prstGeom prst="wedgeRoundRectCallout">
          <a:avLst>
            <a:gd name="adj1" fmla="val -20034"/>
            <a:gd name="adj2" fmla="val -295297"/>
            <a:gd name="adj3" fmla="val 16667"/>
          </a:avLst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wrap="square" lIns="36000" tIns="36000" rIns="36000" bIns="36000" rtlCol="0" anchor="t" anchorCtr="0">
          <a:noAutofit/>
        </a:bodyPr>
        <a:lstStyle/>
        <a:p>
          <a:pPr algn="l"/>
          <a:r>
            <a:rPr lang="fr-FR" sz="1200">
              <a:solidFill>
                <a:sysClr val="windowText" lastClr="000000"/>
              </a:solidFill>
            </a:rPr>
            <a:t>le 14 mars 2025 c'est  un vendredi donc le 15 c'est samedi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extraire-des-dates-de-la-cellule-a1-199480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forum.excel-pratique.com/excel/extraire-des-dates-de-la-cellule-a1-1994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30"/>
  <sheetViews>
    <sheetView showGridLines="0" workbookViewId="0">
      <selection activeCell="B15" sqref="B15"/>
    </sheetView>
  </sheetViews>
  <sheetFormatPr baseColWidth="10" defaultRowHeight="15"/>
  <cols>
    <col min="1" max="1" width="13.42578125" customWidth="1"/>
    <col min="2" max="2" width="13" bestFit="1" customWidth="1"/>
    <col min="3" max="3" width="13.140625" bestFit="1" customWidth="1"/>
    <col min="4" max="4" width="3" customWidth="1"/>
    <col min="5" max="5" width="4.140625" customWidth="1"/>
    <col min="6" max="10" width="8.7109375" customWidth="1"/>
    <col min="11" max="11" width="2.140625" customWidth="1"/>
    <col min="12" max="16" width="8.7109375" customWidth="1"/>
    <col min="17" max="17" width="1.85546875" customWidth="1"/>
    <col min="18" max="22" width="8.7109375" customWidth="1"/>
    <col min="23" max="23" width="2" customWidth="1"/>
    <col min="24" max="28" width="8.7109375" customWidth="1"/>
  </cols>
  <sheetData>
    <row r="1" spans="1:28" ht="43.5" customHeight="1">
      <c r="A1" s="17" t="str">
        <f ca="1">RIGHT(CELL("nomfichier",A1),LEN(CELL("nomfichier",A1))-FIND("]",CELL("nomfichier",A1)))</f>
        <v>21_22_Fev_25</v>
      </c>
      <c r="B1" s="18" t="e">
        <f ca="1">DATE(TEXT(SUBSTITUTE(LEFT(A1,2)&amp;RIGHT(A1,7),"_"," "),"aaaa"),TEXT(SUBSTITUTE(LEFT(A1,2)&amp;RIGHT(A1,7),"_"," "),"mm"),TEXT(SUBSTITUTE(LEFT(A1,2)&amp;RIGHT(A1,7),"_"," "),"jj"))</f>
        <v>#VALUE!</v>
      </c>
      <c r="C1" s="7">
        <v>45954</v>
      </c>
      <c r="E1" s="10" t="s">
        <v>0</v>
      </c>
      <c r="J1" s="12" t="s">
        <v>14</v>
      </c>
    </row>
    <row r="2" spans="1:28">
      <c r="B2" s="14" t="e">
        <f ca="1">DATE(TEXT(RIGHT(SUBSTITUTE(A1,"_",""),7),"aaaa"),TEXT(RIGHT(SUBSTITUTE(A1,"_",""),7),"mm"),TEXT(RIGHT(SUBSTITUTE(A1,"_",""),7),"jj"))</f>
        <v>#VALUE!</v>
      </c>
      <c r="C2" s="8">
        <v>45955</v>
      </c>
      <c r="I2" t="s">
        <v>12</v>
      </c>
      <c r="T2" t="s">
        <v>13</v>
      </c>
    </row>
    <row r="4" spans="1:28">
      <c r="F4" s="2" t="s">
        <v>1</v>
      </c>
      <c r="G4" s="4" t="s">
        <v>2</v>
      </c>
      <c r="H4" s="4" t="s">
        <v>3</v>
      </c>
      <c r="I4" s="4" t="s">
        <v>4</v>
      </c>
      <c r="J4" s="2" t="s">
        <v>5</v>
      </c>
      <c r="L4" s="2" t="s">
        <v>1</v>
      </c>
      <c r="M4" s="4" t="s">
        <v>2</v>
      </c>
      <c r="N4" s="4" t="s">
        <v>3</v>
      </c>
      <c r="O4" s="4" t="s">
        <v>4</v>
      </c>
      <c r="P4" s="2" t="s">
        <v>5</v>
      </c>
      <c r="R4" s="2" t="s">
        <v>1</v>
      </c>
      <c r="S4" s="4" t="s">
        <v>2</v>
      </c>
      <c r="T4" s="4" t="s">
        <v>3</v>
      </c>
      <c r="U4" s="4" t="s">
        <v>4</v>
      </c>
      <c r="V4" s="2" t="s">
        <v>5</v>
      </c>
      <c r="X4" s="2" t="s">
        <v>1</v>
      </c>
      <c r="Y4" s="4" t="s">
        <v>2</v>
      </c>
      <c r="Z4" s="4" t="s">
        <v>3</v>
      </c>
      <c r="AA4" s="4" t="s">
        <v>4</v>
      </c>
      <c r="AB4" s="2" t="s">
        <v>5</v>
      </c>
    </row>
    <row r="5" spans="1:28">
      <c r="F5" s="3"/>
      <c r="G5" s="1"/>
      <c r="H5" s="16" t="e">
        <f ca="1">TEXT(B1,"jjj jj")&amp;" - V1"</f>
        <v>#VALUE!</v>
      </c>
      <c r="I5" s="1"/>
      <c r="J5" s="3"/>
      <c r="L5" s="3"/>
      <c r="M5" s="1"/>
      <c r="N5" s="16" t="e">
        <f ca="1">TEXT(B1,"jjj jj")&amp;" - V2"</f>
        <v>#VALUE!</v>
      </c>
      <c r="O5" s="1"/>
      <c r="P5" s="3"/>
      <c r="R5" s="3"/>
      <c r="S5" s="1"/>
      <c r="T5" s="1"/>
      <c r="U5" s="1"/>
      <c r="V5" s="3"/>
      <c r="X5" s="3"/>
      <c r="Y5" s="1"/>
      <c r="Z5" s="1"/>
      <c r="AA5" s="1"/>
      <c r="AB5" s="3"/>
    </row>
    <row r="11" spans="1:28">
      <c r="J11" s="6"/>
    </row>
    <row r="12" spans="1:28">
      <c r="A12" s="5" t="s">
        <v>6</v>
      </c>
    </row>
    <row r="14" spans="1:28">
      <c r="I14" s="9" t="e">
        <f ca="1">PROPER(TEXT($B$23," jjj jj"))&amp;" - V"&amp;COLUMN($A$1)</f>
        <v>#VALUE!</v>
      </c>
      <c r="L14" s="9" t="e">
        <f ca="1">PROPER(TEXT($B$23," jjj jj"))&amp;" - V"&amp;COLUMN($B$1)</f>
        <v>#VALUE!</v>
      </c>
      <c r="U14" s="9" t="s">
        <v>7</v>
      </c>
    </row>
    <row r="15" spans="1:28" ht="15.75">
      <c r="B15" s="19" t="s">
        <v>18</v>
      </c>
      <c r="I15" t="s">
        <v>10</v>
      </c>
      <c r="U15" t="s">
        <v>8</v>
      </c>
    </row>
    <row r="16" spans="1:28" ht="15.75">
      <c r="I16" t="s">
        <v>11</v>
      </c>
      <c r="U16" t="s">
        <v>9</v>
      </c>
    </row>
    <row r="18" spans="2:8">
      <c r="B18" s="11">
        <f ca="1">DATE(TEXT(RIGHT(SUBSTITUTE(A1,"_",""),2),"aaaa"),TEXT(RIGHT(SUBSTITUTE(A1,"_",""),2),"mm"),TEXT(RIGHT(SUBSTITUTE(A1,"_",""),2),"jj"))</f>
        <v>25</v>
      </c>
    </row>
    <row r="19" spans="2:8">
      <c r="H19" t="e">
        <f ca="1">TEXT(B20,"jjj jj")&amp;" - V1"</f>
        <v>#VALUE!</v>
      </c>
    </row>
    <row r="20" spans="2:8">
      <c r="B20" s="15" t="e">
        <f ca="1">DATE(TEXT(SUBSTITUTE(LEFT(A1,2)&amp;RIGHT(A1,7),"_",""),"aaaa"),TEXT(SUBSTITUTE(LEFT(A1,2)&amp;RIGHT(A1,7),"_",""),"mm"),TEXT(SUBSTITUTE(LEFT(A1,2)&amp;RIGHT(A1,7),"_",""),"jj"))</f>
        <v>#VALUE!</v>
      </c>
    </row>
    <row r="22" spans="2:8">
      <c r="B22" t="s">
        <v>15</v>
      </c>
    </row>
    <row r="23" spans="2:8">
      <c r="B23" s="11" t="e">
        <f ca="1">DATE(TEXT(SUBSTITUTE(LEFT(A1,2)&amp;RIGHT(A1,7),"_"," "),"aaaa"),TEXT(SUBSTITUTE(LEFT(A1,2)&amp;RIGHT(A1,7),"_"," "),"mm"),TEXT(SUBSTITUTE(LEFT(A1,2)&amp;RIGHT(A1,7),"_"," "),"jj"))</f>
        <v>#VALUE!</v>
      </c>
    </row>
    <row r="25" spans="2:8">
      <c r="B25" t="s">
        <v>16</v>
      </c>
    </row>
    <row r="27" spans="2:8">
      <c r="B27" s="11" t="e">
        <f ca="1">DATE(TEXT(RIGHT(SUBSTITUTE(A1,"_",""),7),"aaaa"),TEXT(RIGHT(SUBSTITUTE(A1,"_",""),7),"mm"),TEXT(RIGHT(SUBSTITUTE(A1,"_",""),7),"jj"))</f>
        <v>#VALUE!</v>
      </c>
    </row>
    <row r="30" spans="2:8">
      <c r="B30" s="13" t="s">
        <v>17</v>
      </c>
    </row>
  </sheetData>
  <hyperlinks>
    <hyperlink ref="J1" r:id="rId1" location="p1246225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B30"/>
  <sheetViews>
    <sheetView showGridLines="0" tabSelected="1" workbookViewId="0">
      <selection activeCell="B15" sqref="B15"/>
    </sheetView>
  </sheetViews>
  <sheetFormatPr baseColWidth="10" defaultRowHeight="15"/>
  <cols>
    <col min="1" max="1" width="15.7109375" customWidth="1"/>
    <col min="2" max="2" width="13" bestFit="1" customWidth="1"/>
    <col min="3" max="3" width="13.140625" bestFit="1" customWidth="1"/>
    <col min="4" max="4" width="3" customWidth="1"/>
    <col min="5" max="5" width="4.140625" customWidth="1"/>
    <col min="6" max="10" width="8.7109375" customWidth="1"/>
    <col min="11" max="11" width="2.140625" customWidth="1"/>
    <col min="12" max="16" width="8.7109375" customWidth="1"/>
    <col min="17" max="17" width="1.85546875" customWidth="1"/>
    <col min="18" max="22" width="8.7109375" customWidth="1"/>
    <col min="23" max="23" width="2" customWidth="1"/>
    <col min="24" max="28" width="8.7109375" customWidth="1"/>
  </cols>
  <sheetData>
    <row r="1" spans="1:28" ht="44.25" customHeight="1">
      <c r="A1" s="21" t="str">
        <f ca="1">RIGHT(CELL("nomfichier",A1),LEN(CELL("nomfichier",A1))-FIND("]",CELL("nomfichier",A1)))</f>
        <v>14_15_Mars_25</v>
      </c>
      <c r="B1" s="18">
        <f ca="1">DATE(TEXT(SUBSTITUTE(LEFT(A1,2)&amp;RIGHT(A1,7),"_"," "),"aaaa"),TEXT(SUBSTITUTE(LEFT(A1,2)&amp;RIGHT(A1,7),"_"," "),"mm"),TEXT(SUBSTITUTE(LEFT(A1,2)&amp;RIGHT(A1,7),"_"," "),"jj"))</f>
        <v>45730</v>
      </c>
      <c r="C1" s="7"/>
      <c r="E1" s="10" t="s">
        <v>0</v>
      </c>
      <c r="J1" s="12" t="s">
        <v>14</v>
      </c>
    </row>
    <row r="2" spans="1:28">
      <c r="B2" s="20">
        <f ca="1">DATE(TEXT(RIGHT(SUBSTITUTE(A1,"_",""),7),"aaaa"),TEXT(RIGHT(SUBSTITUTE(A1,"_",""),7),"mm"),TEXT(RIGHT(SUBSTITUTE(A1,"_",""),7),"jj"))</f>
        <v>45721</v>
      </c>
      <c r="C2" s="8"/>
      <c r="I2" t="s">
        <v>12</v>
      </c>
      <c r="T2" t="s">
        <v>13</v>
      </c>
    </row>
    <row r="4" spans="1:28">
      <c r="F4" s="2" t="s">
        <v>1</v>
      </c>
      <c r="G4" s="4" t="s">
        <v>2</v>
      </c>
      <c r="H4" s="4" t="s">
        <v>3</v>
      </c>
      <c r="I4" s="4" t="s">
        <v>4</v>
      </c>
      <c r="J4" s="2" t="s">
        <v>5</v>
      </c>
      <c r="L4" s="2" t="s">
        <v>1</v>
      </c>
      <c r="M4" s="4" t="s">
        <v>2</v>
      </c>
      <c r="N4" s="4" t="s">
        <v>3</v>
      </c>
      <c r="O4" s="4" t="s">
        <v>4</v>
      </c>
      <c r="P4" s="2" t="s">
        <v>5</v>
      </c>
      <c r="R4" s="2" t="s">
        <v>1</v>
      </c>
      <c r="S4" s="4" t="s">
        <v>2</v>
      </c>
      <c r="T4" s="4" t="s">
        <v>3</v>
      </c>
      <c r="U4" s="4" t="s">
        <v>4</v>
      </c>
      <c r="V4" s="2" t="s">
        <v>5</v>
      </c>
      <c r="X4" s="2" t="s">
        <v>1</v>
      </c>
      <c r="Y4" s="4" t="s">
        <v>2</v>
      </c>
      <c r="Z4" s="4" t="s">
        <v>3</v>
      </c>
      <c r="AA4" s="4" t="s">
        <v>4</v>
      </c>
      <c r="AB4" s="2" t="s">
        <v>5</v>
      </c>
    </row>
    <row r="5" spans="1:28">
      <c r="F5" s="3"/>
      <c r="G5" s="1"/>
      <c r="H5" s="16" t="str">
        <f ca="1">TEXT(B1,"jjj jj")&amp;" - V1"</f>
        <v>ven 14 - V1</v>
      </c>
      <c r="I5" s="1"/>
      <c r="J5" s="3"/>
      <c r="L5" s="3"/>
      <c r="M5" s="1"/>
      <c r="N5" s="16" t="str">
        <f ca="1">TEXT(B1,"jjj jj")&amp;" - V2"</f>
        <v>ven 14 - V2</v>
      </c>
      <c r="O5" s="1"/>
      <c r="P5" s="3"/>
      <c r="R5" s="3"/>
      <c r="S5" s="1"/>
      <c r="T5" s="1"/>
      <c r="U5" s="1"/>
      <c r="V5" s="3"/>
      <c r="X5" s="3"/>
      <c r="Y5" s="1"/>
      <c r="Z5" s="1"/>
      <c r="AA5" s="1"/>
      <c r="AB5" s="3"/>
    </row>
    <row r="11" spans="1:28">
      <c r="J11" s="6"/>
    </row>
    <row r="12" spans="1:28">
      <c r="A12" s="5" t="s">
        <v>6</v>
      </c>
    </row>
    <row r="14" spans="1:28">
      <c r="I14" s="9"/>
      <c r="L14" s="9"/>
      <c r="U14" s="9"/>
    </row>
    <row r="18" spans="2:2">
      <c r="B18" s="11"/>
    </row>
    <row r="20" spans="2:2">
      <c r="B20" s="15"/>
    </row>
    <row r="23" spans="2:2">
      <c r="B23" s="11"/>
    </row>
    <row r="25" spans="2:2">
      <c r="B25" t="s">
        <v>16</v>
      </c>
    </row>
    <row r="27" spans="2:2">
      <c r="B27" s="11">
        <f ca="1">DATE(TEXT(RIGHT(SUBSTITUTE(A1,"_",""),7),"aaaa"),TEXT(RIGHT(SUBSTITUTE(A1,"_",""),7),"mm"),TEXT(RIGHT(SUBSTITUTE(A1,"_",""),7),"jj"))</f>
        <v>45721</v>
      </c>
    </row>
    <row r="30" spans="2:2">
      <c r="B30" s="13" t="s">
        <v>17</v>
      </c>
    </row>
  </sheetData>
  <hyperlinks>
    <hyperlink ref="J1" r:id="rId1" location="p1246225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21_22_Fev_25</vt:lpstr>
      <vt:lpstr>14_15_Mars_25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</dc:creator>
  <cp:lastModifiedBy>Marie</cp:lastModifiedBy>
  <cp:lastPrinted>2025-05-12T09:15:04Z</cp:lastPrinted>
  <dcterms:created xsi:type="dcterms:W3CDTF">2025-05-12T06:14:10Z</dcterms:created>
  <dcterms:modified xsi:type="dcterms:W3CDTF">2025-05-12T10:43:31Z</dcterms:modified>
</cp:coreProperties>
</file>