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husser\Desktop\"/>
    </mc:Choice>
  </mc:AlternateContent>
  <xr:revisionPtr revIDLastSave="0" documentId="8_{A76633E9-3B7C-4D56-B07D-36DF9AD7C0BA}" xr6:coauthVersionLast="47" xr6:coauthVersionMax="47" xr10:uidLastSave="{00000000-0000-0000-0000-000000000000}"/>
  <bookViews>
    <workbookView xWindow="-108" yWindow="-108" windowWidth="23256" windowHeight="13896" activeTab="1" xr2:uid="{B0650FA7-346B-432C-83AF-6CF6DD2EA35D}"/>
  </bookViews>
  <sheets>
    <sheet name="Liste prix" sheetId="1" r:id="rId1"/>
    <sheet name="export-stat-affiche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B3" i="1" s="1"/>
  <c r="C3" i="1" s="1"/>
  <c r="D3" i="1"/>
  <c r="E3" i="1" s="1"/>
  <c r="F3" i="1" s="1"/>
  <c r="G3" i="1"/>
  <c r="H3" i="1"/>
  <c r="I3" i="1" s="1"/>
  <c r="J3" i="1"/>
  <c r="K3" i="1" s="1"/>
  <c r="L3" i="1" s="1"/>
  <c r="M3" i="1"/>
  <c r="N3" i="1" s="1"/>
  <c r="P3" i="1"/>
  <c r="Q3" i="1"/>
  <c r="R3" i="1" s="1"/>
  <c r="S3" i="1"/>
  <c r="T3" i="1" s="1"/>
  <c r="U3" i="1"/>
  <c r="V3" i="1"/>
  <c r="W3" i="1"/>
  <c r="A4" i="1"/>
  <c r="B4" i="1" s="1"/>
  <c r="C4" i="1" s="1"/>
  <c r="D4" i="1"/>
  <c r="E4" i="1" s="1"/>
  <c r="F4" i="1" s="1"/>
  <c r="G4" i="1"/>
  <c r="H4" i="1" s="1"/>
  <c r="I4" i="1" s="1"/>
  <c r="J4" i="1"/>
  <c r="K4" i="1"/>
  <c r="L4" i="1" s="1"/>
  <c r="M4" i="1"/>
  <c r="N4" i="1" s="1"/>
  <c r="P4" i="1"/>
  <c r="Q4" i="1" s="1"/>
  <c r="R4" i="1" s="1"/>
  <c r="S4" i="1"/>
  <c r="T4" i="1"/>
  <c r="U4" i="1"/>
  <c r="V4" i="1"/>
  <c r="W4" i="1"/>
  <c r="A5" i="1"/>
  <c r="B5" i="1"/>
  <c r="C5" i="1" s="1"/>
  <c r="D5" i="1"/>
  <c r="E5" i="1" s="1"/>
  <c r="F5" i="1" s="1"/>
  <c r="G5" i="1"/>
  <c r="H5" i="1"/>
  <c r="I5" i="1" s="1"/>
  <c r="J5" i="1"/>
  <c r="K5" i="1" s="1"/>
  <c r="L5" i="1" s="1"/>
  <c r="M5" i="1"/>
  <c r="N5" i="1" s="1"/>
  <c r="P5" i="1"/>
  <c r="Q5" i="1"/>
  <c r="R5" i="1" s="1"/>
  <c r="S5" i="1"/>
  <c r="T5" i="1"/>
  <c r="U5" i="1"/>
  <c r="V5" i="1"/>
  <c r="W5" i="1" s="1"/>
  <c r="A6" i="1"/>
  <c r="B6" i="1" s="1"/>
  <c r="C6" i="1" s="1"/>
  <c r="D6" i="1"/>
  <c r="E6" i="1"/>
  <c r="F6" i="1" s="1"/>
  <c r="G6" i="1"/>
  <c r="H6" i="1" s="1"/>
  <c r="I6" i="1" s="1"/>
  <c r="J6" i="1"/>
  <c r="K6" i="1" s="1"/>
  <c r="L6" i="1" s="1"/>
  <c r="M6" i="1"/>
  <c r="N6" i="1"/>
  <c r="P6" i="1"/>
  <c r="Q6" i="1" s="1"/>
  <c r="R6" i="1" s="1"/>
  <c r="S6" i="1"/>
  <c r="T6" i="1" s="1"/>
  <c r="U6" i="1"/>
  <c r="V6" i="1"/>
  <c r="W6" i="1"/>
  <c r="A7" i="1"/>
  <c r="B7" i="1" s="1"/>
  <c r="C7" i="1" s="1"/>
  <c r="D7" i="1"/>
  <c r="E7" i="1" s="1"/>
  <c r="F7" i="1" s="1"/>
  <c r="G7" i="1"/>
  <c r="H7" i="1" s="1"/>
  <c r="I7" i="1" s="1"/>
  <c r="J7" i="1"/>
  <c r="K7" i="1" s="1"/>
  <c r="L7" i="1" s="1"/>
  <c r="M7" i="1"/>
  <c r="N7" i="1"/>
  <c r="P7" i="1"/>
  <c r="Q7" i="1"/>
  <c r="R7" i="1" s="1"/>
  <c r="S7" i="1"/>
  <c r="T7" i="1"/>
  <c r="U7" i="1"/>
  <c r="V7" i="1"/>
  <c r="W7" i="1"/>
  <c r="D8" i="1"/>
  <c r="E8" i="1"/>
  <c r="F8" i="1" s="1"/>
  <c r="G8" i="1"/>
  <c r="H8" i="1"/>
  <c r="I8" i="1" s="1"/>
  <c r="J8" i="1"/>
  <c r="K8" i="1" s="1"/>
  <c r="L8" i="1" s="1"/>
  <c r="M8" i="1"/>
  <c r="N8" i="1"/>
  <c r="O8" i="1"/>
  <c r="P8" i="1"/>
  <c r="Q8" i="1" s="1"/>
  <c r="R8" i="1" s="1"/>
  <c r="S8" i="1"/>
  <c r="T8" i="1"/>
  <c r="U8" i="1"/>
  <c r="V8" i="1"/>
  <c r="W8" i="1" s="1"/>
  <c r="D9" i="1"/>
  <c r="E9" i="1"/>
  <c r="F9" i="1" s="1"/>
  <c r="G9" i="1"/>
  <c r="H9" i="1" s="1"/>
  <c r="I9" i="1" s="1"/>
  <c r="J9" i="1"/>
  <c r="K9" i="1"/>
  <c r="L9" i="1" s="1"/>
  <c r="M9" i="1"/>
  <c r="N9" i="1"/>
  <c r="P9" i="1"/>
  <c r="Q9" i="1"/>
  <c r="R9" i="1" s="1"/>
  <c r="S9" i="1"/>
  <c r="T9" i="1" s="1"/>
  <c r="U9" i="1"/>
  <c r="V9" i="1"/>
  <c r="W9" i="1" s="1"/>
  <c r="D10" i="1"/>
  <c r="E10" i="1"/>
  <c r="F10" i="1"/>
  <c r="G10" i="1"/>
  <c r="H10" i="1" s="1"/>
  <c r="I10" i="1" s="1"/>
  <c r="J10" i="1"/>
  <c r="K10" i="1"/>
  <c r="L10" i="1" s="1"/>
  <c r="M10" i="1"/>
  <c r="N10" i="1" s="1"/>
  <c r="P10" i="1"/>
  <c r="Q10" i="1" s="1"/>
  <c r="R10" i="1" s="1"/>
  <c r="S10" i="1"/>
  <c r="T10" i="1" s="1"/>
  <c r="U10" i="1"/>
  <c r="V10" i="1"/>
  <c r="W10" i="1" s="1"/>
  <c r="A11" i="1"/>
  <c r="B11" i="1" s="1"/>
  <c r="C11" i="1" s="1"/>
  <c r="D11" i="1"/>
  <c r="E11" i="1" s="1"/>
  <c r="F11" i="1" s="1"/>
  <c r="G11" i="1"/>
  <c r="H11" i="1"/>
  <c r="I11" i="1" s="1"/>
  <c r="J11" i="1"/>
  <c r="K11" i="1"/>
  <c r="L11" i="1" s="1"/>
  <c r="M11" i="1"/>
  <c r="O11" i="1" s="1"/>
  <c r="N11" i="1"/>
  <c r="P11" i="1"/>
  <c r="Q11" i="1"/>
  <c r="R11" i="1" s="1"/>
  <c r="S11" i="1"/>
  <c r="T11" i="1" s="1"/>
  <c r="U11" i="1"/>
  <c r="V11" i="1"/>
  <c r="W11" i="1" s="1"/>
  <c r="A12" i="1"/>
  <c r="B12" i="1"/>
  <c r="C12" i="1" s="1"/>
  <c r="D12" i="1"/>
  <c r="E12" i="1" s="1"/>
  <c r="F12" i="1" s="1"/>
  <c r="G12" i="1"/>
  <c r="H12" i="1" s="1"/>
  <c r="I12" i="1" s="1"/>
  <c r="J12" i="1"/>
  <c r="K12" i="1"/>
  <c r="L12" i="1" s="1"/>
  <c r="M12" i="1"/>
  <c r="O12" i="1" s="1"/>
  <c r="N12" i="1"/>
  <c r="P12" i="1"/>
  <c r="Q12" i="1" s="1"/>
  <c r="R12" i="1" s="1"/>
  <c r="S12" i="1"/>
  <c r="T12" i="1"/>
  <c r="U12" i="1"/>
  <c r="V12" i="1"/>
  <c r="W12" i="1" s="1"/>
  <c r="A13" i="1"/>
  <c r="B13" i="1"/>
  <c r="C13" i="1" s="1"/>
  <c r="D13" i="1"/>
  <c r="E13" i="1" s="1"/>
  <c r="F13" i="1" s="1"/>
  <c r="G13" i="1"/>
  <c r="H13" i="1" s="1"/>
  <c r="I13" i="1" s="1"/>
  <c r="J13" i="1"/>
  <c r="K13" i="1"/>
  <c r="L13" i="1" s="1"/>
  <c r="M13" i="1"/>
  <c r="O13" i="1" s="1"/>
  <c r="P13" i="1"/>
  <c r="Q13" i="1"/>
  <c r="R13" i="1" s="1"/>
  <c r="S13" i="1"/>
  <c r="T13" i="1" s="1"/>
  <c r="U13" i="1"/>
  <c r="V13" i="1"/>
  <c r="W13" i="1"/>
  <c r="A14" i="1"/>
  <c r="B14" i="1" s="1"/>
  <c r="C14" i="1" s="1"/>
  <c r="D14" i="1"/>
  <c r="E14" i="1" s="1"/>
  <c r="F14" i="1" s="1"/>
  <c r="G14" i="1"/>
  <c r="H14" i="1" s="1"/>
  <c r="I14" i="1" s="1"/>
  <c r="J14" i="1"/>
  <c r="K14" i="1"/>
  <c r="L14" i="1" s="1"/>
  <c r="M14" i="1"/>
  <c r="N14" i="1" s="1"/>
  <c r="P14" i="1"/>
  <c r="Q14" i="1" s="1"/>
  <c r="R14" i="1" s="1"/>
  <c r="S14" i="1"/>
  <c r="T14" i="1"/>
  <c r="U14" i="1"/>
  <c r="V14" i="1"/>
  <c r="W14" i="1" s="1"/>
  <c r="A15" i="1"/>
  <c r="B15" i="1"/>
  <c r="C15" i="1"/>
  <c r="D15" i="1"/>
  <c r="E15" i="1" s="1"/>
  <c r="F15" i="1" s="1"/>
  <c r="G15" i="1"/>
  <c r="H15" i="1"/>
  <c r="I15" i="1"/>
  <c r="J15" i="1"/>
  <c r="K15" i="1" s="1"/>
  <c r="L15" i="1" s="1"/>
  <c r="M15" i="1"/>
  <c r="O15" i="1" s="1"/>
  <c r="N15" i="1"/>
  <c r="P15" i="1"/>
  <c r="Q15" i="1"/>
  <c r="R15" i="1" s="1"/>
  <c r="S15" i="1"/>
  <c r="T15" i="1" s="1"/>
  <c r="U15" i="1"/>
  <c r="V15" i="1"/>
  <c r="W15" i="1" s="1"/>
  <c r="A16" i="1"/>
  <c r="B16" i="1" s="1"/>
  <c r="C16" i="1" s="1"/>
  <c r="D16" i="1"/>
  <c r="E16" i="1" s="1"/>
  <c r="F16" i="1" s="1"/>
  <c r="G16" i="1"/>
  <c r="H16" i="1"/>
  <c r="I16" i="1"/>
  <c r="J16" i="1"/>
  <c r="K16" i="1" s="1"/>
  <c r="L16" i="1" s="1"/>
  <c r="M16" i="1"/>
  <c r="N16" i="1" s="1"/>
  <c r="P16" i="1"/>
  <c r="Q16" i="1"/>
  <c r="R16" i="1" s="1"/>
  <c r="S16" i="1"/>
  <c r="T16" i="1" s="1"/>
  <c r="U16" i="1"/>
  <c r="V16" i="1"/>
  <c r="W16" i="1" s="1"/>
  <c r="A17" i="1"/>
  <c r="B17" i="1"/>
  <c r="C17" i="1" s="1"/>
  <c r="D17" i="1"/>
  <c r="E17" i="1" s="1"/>
  <c r="F17" i="1" s="1"/>
  <c r="G17" i="1"/>
  <c r="H17" i="1"/>
  <c r="I17" i="1"/>
  <c r="J17" i="1"/>
  <c r="K17" i="1" s="1"/>
  <c r="L17" i="1" s="1"/>
  <c r="M17" i="1"/>
  <c r="N17" i="1" s="1"/>
  <c r="P17" i="1"/>
  <c r="Q17" i="1"/>
  <c r="R17" i="1" s="1"/>
  <c r="S17" i="1"/>
  <c r="T17" i="1" s="1"/>
  <c r="U17" i="1"/>
  <c r="V17" i="1"/>
  <c r="W17" i="1" s="1"/>
  <c r="A18" i="1"/>
  <c r="B18" i="1" s="1"/>
  <c r="C18" i="1" s="1"/>
  <c r="D18" i="1"/>
  <c r="E18" i="1" s="1"/>
  <c r="F18" i="1" s="1"/>
  <c r="G18" i="1"/>
  <c r="H18" i="1"/>
  <c r="I18" i="1" s="1"/>
  <c r="J18" i="1"/>
  <c r="K18" i="1" s="1"/>
  <c r="L18" i="1" s="1"/>
  <c r="M18" i="1"/>
  <c r="N18" i="1" s="1"/>
  <c r="P18" i="1"/>
  <c r="Q18" i="1"/>
  <c r="R18" i="1" s="1"/>
  <c r="S18" i="1"/>
  <c r="T18" i="1" s="1"/>
  <c r="U18" i="1"/>
  <c r="V18" i="1"/>
  <c r="W18" i="1" s="1"/>
  <c r="A19" i="1"/>
  <c r="B19" i="1"/>
  <c r="C19" i="1" s="1"/>
  <c r="D19" i="1"/>
  <c r="E19" i="1" s="1"/>
  <c r="F19" i="1" s="1"/>
  <c r="G19" i="1"/>
  <c r="H19" i="1"/>
  <c r="I19" i="1"/>
  <c r="J19" i="1"/>
  <c r="K19" i="1"/>
  <c r="L19" i="1" s="1"/>
  <c r="M19" i="1"/>
  <c r="N19" i="1" s="1"/>
  <c r="P19" i="1"/>
  <c r="Q19" i="1"/>
  <c r="R19" i="1" s="1"/>
  <c r="S19" i="1"/>
  <c r="T19" i="1" s="1"/>
  <c r="U19" i="1"/>
  <c r="V19" i="1"/>
  <c r="W19" i="1" s="1"/>
  <c r="A20" i="1"/>
  <c r="B20" i="1" s="1"/>
  <c r="C20" i="1" s="1"/>
  <c r="D20" i="1"/>
  <c r="E20" i="1" s="1"/>
  <c r="F20" i="1" s="1"/>
  <c r="G20" i="1"/>
  <c r="H20" i="1" s="1"/>
  <c r="I20" i="1" s="1"/>
  <c r="J20" i="1"/>
  <c r="K20" i="1" s="1"/>
  <c r="L20" i="1" s="1"/>
  <c r="M20" i="1"/>
  <c r="N20" i="1" s="1"/>
  <c r="O20" i="1"/>
  <c r="P20" i="1"/>
  <c r="Q20" i="1"/>
  <c r="R20" i="1" s="1"/>
  <c r="S20" i="1"/>
  <c r="T20" i="1" s="1"/>
  <c r="U20" i="1"/>
  <c r="V20" i="1"/>
  <c r="W20" i="1" s="1"/>
  <c r="A21" i="1"/>
  <c r="B21" i="1"/>
  <c r="C21" i="1" s="1"/>
  <c r="D21" i="1"/>
  <c r="E21" i="1" s="1"/>
  <c r="F21" i="1" s="1"/>
  <c r="G21" i="1"/>
  <c r="H21" i="1" s="1"/>
  <c r="I21" i="1" s="1"/>
  <c r="J21" i="1"/>
  <c r="K21" i="1" s="1"/>
  <c r="L21" i="1" s="1"/>
  <c r="M21" i="1"/>
  <c r="N21" i="1" s="1"/>
  <c r="P21" i="1"/>
  <c r="Q21" i="1"/>
  <c r="R21" i="1" s="1"/>
  <c r="S21" i="1"/>
  <c r="T21" i="1" s="1"/>
  <c r="U21" i="1"/>
  <c r="V21" i="1"/>
  <c r="W21" i="1" s="1"/>
  <c r="A22" i="1"/>
  <c r="B22" i="1" s="1"/>
  <c r="C22" i="1" s="1"/>
  <c r="D22" i="1"/>
  <c r="E22" i="1" s="1"/>
  <c r="F22" i="1" s="1"/>
  <c r="G22" i="1"/>
  <c r="H22" i="1"/>
  <c r="I22" i="1" s="1"/>
  <c r="J22" i="1"/>
  <c r="K22" i="1" s="1"/>
  <c r="L22" i="1" s="1"/>
  <c r="M22" i="1"/>
  <c r="N22" i="1" s="1"/>
  <c r="O22" i="1"/>
  <c r="P22" i="1"/>
  <c r="Q22" i="1" s="1"/>
  <c r="R22" i="1" s="1"/>
  <c r="S22" i="1"/>
  <c r="T22" i="1" s="1"/>
  <c r="U22" i="1"/>
  <c r="V22" i="1"/>
  <c r="W22" i="1" s="1"/>
  <c r="A23" i="1"/>
  <c r="B23" i="1" s="1"/>
  <c r="C23" i="1" s="1"/>
  <c r="D23" i="1"/>
  <c r="E23" i="1" s="1"/>
  <c r="F23" i="1" s="1"/>
  <c r="G23" i="1"/>
  <c r="H23" i="1"/>
  <c r="I23" i="1" s="1"/>
  <c r="J23" i="1"/>
  <c r="K23" i="1" s="1"/>
  <c r="L23" i="1" s="1"/>
  <c r="M23" i="1"/>
  <c r="N23" i="1" s="1"/>
  <c r="P23" i="1"/>
  <c r="Q23" i="1" s="1"/>
  <c r="R23" i="1" s="1"/>
  <c r="S23" i="1"/>
  <c r="T23" i="1" s="1"/>
  <c r="U23" i="1"/>
  <c r="V23" i="1"/>
  <c r="W23" i="1" s="1"/>
  <c r="A24" i="1"/>
  <c r="B24" i="1" s="1"/>
  <c r="C24" i="1" s="1"/>
  <c r="D24" i="1"/>
  <c r="E24" i="1" s="1"/>
  <c r="F24" i="1" s="1"/>
  <c r="G24" i="1"/>
  <c r="H24" i="1" s="1"/>
  <c r="I24" i="1" s="1"/>
  <c r="J24" i="1"/>
  <c r="K24" i="1" s="1"/>
  <c r="L24" i="1" s="1"/>
  <c r="M24" i="1"/>
  <c r="N24" i="1" s="1"/>
  <c r="O24" i="1"/>
  <c r="P24" i="1"/>
  <c r="Q24" i="1"/>
  <c r="R24" i="1" s="1"/>
  <c r="S24" i="1"/>
  <c r="T24" i="1" s="1"/>
  <c r="U24" i="1"/>
  <c r="V24" i="1"/>
  <c r="W24" i="1" s="1"/>
  <c r="A25" i="1"/>
  <c r="B25" i="1"/>
  <c r="C25" i="1" s="1"/>
  <c r="D25" i="1"/>
  <c r="E25" i="1" s="1"/>
  <c r="F25" i="1" s="1"/>
  <c r="G25" i="1"/>
  <c r="H25" i="1" s="1"/>
  <c r="I25" i="1" s="1"/>
  <c r="J25" i="1"/>
  <c r="K25" i="1"/>
  <c r="L25" i="1" s="1"/>
  <c r="M25" i="1"/>
  <c r="N25" i="1" s="1"/>
  <c r="P25" i="1"/>
  <c r="Q25" i="1"/>
  <c r="R25" i="1" s="1"/>
  <c r="S25" i="1"/>
  <c r="T25" i="1" s="1"/>
  <c r="U25" i="1"/>
  <c r="V25" i="1"/>
  <c r="W25" i="1" s="1"/>
  <c r="A26" i="1"/>
  <c r="B26" i="1" s="1"/>
  <c r="C26" i="1" s="1"/>
  <c r="D26" i="1"/>
  <c r="E26" i="1" s="1"/>
  <c r="F26" i="1" s="1"/>
  <c r="G26" i="1"/>
  <c r="H26" i="1"/>
  <c r="I26" i="1" s="1"/>
  <c r="J26" i="1"/>
  <c r="K26" i="1" s="1"/>
  <c r="L26" i="1" s="1"/>
  <c r="M26" i="1"/>
  <c r="N26" i="1" s="1"/>
  <c r="O26" i="1"/>
  <c r="P26" i="1"/>
  <c r="Q26" i="1" s="1"/>
  <c r="R26" i="1" s="1"/>
  <c r="S26" i="1"/>
  <c r="T26" i="1" s="1"/>
  <c r="U26" i="1"/>
  <c r="V26" i="1"/>
  <c r="W26" i="1" s="1"/>
  <c r="A27" i="1"/>
  <c r="B27" i="1" s="1"/>
  <c r="C27" i="1" s="1"/>
  <c r="D27" i="1"/>
  <c r="E27" i="1" s="1"/>
  <c r="F27" i="1" s="1"/>
  <c r="G27" i="1"/>
  <c r="H27" i="1"/>
  <c r="I27" i="1" s="1"/>
  <c r="J27" i="1"/>
  <c r="K27" i="1" s="1"/>
  <c r="L27" i="1" s="1"/>
  <c r="M27" i="1"/>
  <c r="N27" i="1" s="1"/>
  <c r="P27" i="1"/>
  <c r="Q27" i="1"/>
  <c r="R27" i="1" s="1"/>
  <c r="S27" i="1"/>
  <c r="T27" i="1" s="1"/>
  <c r="U27" i="1"/>
  <c r="V27" i="1"/>
  <c r="W27" i="1" s="1"/>
  <c r="A28" i="1"/>
  <c r="B28" i="1" s="1"/>
  <c r="C28" i="1" s="1"/>
  <c r="D28" i="1"/>
  <c r="E28" i="1" s="1"/>
  <c r="F28" i="1" s="1"/>
  <c r="G28" i="1"/>
  <c r="H28" i="1" s="1"/>
  <c r="I28" i="1" s="1"/>
  <c r="J28" i="1"/>
  <c r="K28" i="1" s="1"/>
  <c r="L28" i="1" s="1"/>
  <c r="M28" i="1"/>
  <c r="N28" i="1" s="1"/>
  <c r="P28" i="1"/>
  <c r="Q28" i="1" s="1"/>
  <c r="R28" i="1" s="1"/>
  <c r="S28" i="1"/>
  <c r="T28" i="1" s="1"/>
  <c r="U28" i="1"/>
  <c r="V28" i="1"/>
  <c r="W28" i="1" s="1"/>
  <c r="A29" i="1"/>
  <c r="B29" i="1" s="1"/>
  <c r="C29" i="1" s="1"/>
  <c r="D29" i="1"/>
  <c r="E29" i="1" s="1"/>
  <c r="F29" i="1" s="1"/>
  <c r="G29" i="1"/>
  <c r="H29" i="1"/>
  <c r="I29" i="1" s="1"/>
  <c r="J29" i="1"/>
  <c r="K29" i="1" s="1"/>
  <c r="L29" i="1" s="1"/>
  <c r="M29" i="1"/>
  <c r="N29" i="1" s="1"/>
  <c r="P29" i="1"/>
  <c r="Q29" i="1"/>
  <c r="R29" i="1" s="1"/>
  <c r="S29" i="1"/>
  <c r="T29" i="1" s="1"/>
  <c r="U29" i="1"/>
  <c r="V29" i="1"/>
  <c r="W29" i="1" s="1"/>
  <c r="A30" i="1"/>
  <c r="B30" i="1" s="1"/>
  <c r="C30" i="1" s="1"/>
  <c r="D30" i="1"/>
  <c r="E30" i="1" s="1"/>
  <c r="F30" i="1" s="1"/>
  <c r="G30" i="1"/>
  <c r="H30" i="1"/>
  <c r="I30" i="1"/>
  <c r="J30" i="1"/>
  <c r="K30" i="1" s="1"/>
  <c r="L30" i="1" s="1"/>
  <c r="M30" i="1"/>
  <c r="N30" i="1" s="1"/>
  <c r="P30" i="1"/>
  <c r="Q30" i="1"/>
  <c r="R30" i="1" s="1"/>
  <c r="S30" i="1"/>
  <c r="T30" i="1" s="1"/>
  <c r="U30" i="1"/>
  <c r="V30" i="1"/>
  <c r="W30" i="1" s="1"/>
  <c r="A31" i="1"/>
  <c r="B31" i="1"/>
  <c r="C31" i="1" s="1"/>
  <c r="D31" i="1"/>
  <c r="E31" i="1" s="1"/>
  <c r="F31" i="1" s="1"/>
  <c r="G31" i="1"/>
  <c r="H31" i="1" s="1"/>
  <c r="I31" i="1" s="1"/>
  <c r="J31" i="1"/>
  <c r="K31" i="1" s="1"/>
  <c r="L31" i="1" s="1"/>
  <c r="M31" i="1"/>
  <c r="N31" i="1" s="1"/>
  <c r="P31" i="1"/>
  <c r="Q31" i="1" s="1"/>
  <c r="R31" i="1" s="1"/>
  <c r="S31" i="1"/>
  <c r="T31" i="1" s="1"/>
  <c r="U31" i="1"/>
  <c r="V31" i="1"/>
  <c r="W31" i="1" s="1"/>
  <c r="A32" i="1"/>
  <c r="B32" i="1" s="1"/>
  <c r="C32" i="1" s="1"/>
  <c r="D32" i="1"/>
  <c r="E32" i="1" s="1"/>
  <c r="F32" i="1" s="1"/>
  <c r="G32" i="1"/>
  <c r="H32" i="1"/>
  <c r="I32" i="1"/>
  <c r="J32" i="1"/>
  <c r="K32" i="1" s="1"/>
  <c r="L32" i="1" s="1"/>
  <c r="M32" i="1"/>
  <c r="N32" i="1" s="1"/>
  <c r="P32" i="1"/>
  <c r="Q32" i="1"/>
  <c r="R32" i="1" s="1"/>
  <c r="S32" i="1"/>
  <c r="T32" i="1" s="1"/>
  <c r="U32" i="1"/>
  <c r="V32" i="1"/>
  <c r="W32" i="1" s="1"/>
  <c r="A33" i="1"/>
  <c r="B33" i="1"/>
  <c r="C33" i="1" s="1"/>
  <c r="D33" i="1"/>
  <c r="E33" i="1" s="1"/>
  <c r="F33" i="1" s="1"/>
  <c r="G33" i="1"/>
  <c r="H33" i="1" s="1"/>
  <c r="I33" i="1" s="1"/>
  <c r="J33" i="1"/>
  <c r="K33" i="1"/>
  <c r="L33" i="1" s="1"/>
  <c r="M33" i="1"/>
  <c r="N33" i="1" s="1"/>
  <c r="P33" i="1"/>
  <c r="Q33" i="1"/>
  <c r="R33" i="1" s="1"/>
  <c r="S33" i="1"/>
  <c r="T33" i="1" s="1"/>
  <c r="U33" i="1"/>
  <c r="V33" i="1"/>
  <c r="W33" i="1" s="1"/>
  <c r="A34" i="1"/>
  <c r="B34" i="1" s="1"/>
  <c r="C34" i="1" s="1"/>
  <c r="D34" i="1"/>
  <c r="E34" i="1" s="1"/>
  <c r="F34" i="1" s="1"/>
  <c r="G34" i="1"/>
  <c r="H34" i="1"/>
  <c r="I34" i="1" s="1"/>
  <c r="J34" i="1"/>
  <c r="K34" i="1" s="1"/>
  <c r="L34" i="1" s="1"/>
  <c r="M34" i="1"/>
  <c r="N34" i="1" s="1"/>
  <c r="P34" i="1"/>
  <c r="Q34" i="1"/>
  <c r="R34" i="1" s="1"/>
  <c r="S34" i="1"/>
  <c r="T34" i="1" s="1"/>
  <c r="U34" i="1"/>
  <c r="V34" i="1"/>
  <c r="W34" i="1" s="1"/>
  <c r="O16" i="1" l="1"/>
  <c r="N13" i="1"/>
  <c r="O7" i="1"/>
  <c r="O3" i="1"/>
  <c r="O18" i="1"/>
  <c r="O6" i="1"/>
  <c r="O33" i="1"/>
  <c r="O31" i="1"/>
  <c r="O29" i="1"/>
  <c r="O27" i="1"/>
  <c r="O25" i="1"/>
  <c r="O23" i="1"/>
  <c r="O21" i="1"/>
  <c r="O19" i="1"/>
  <c r="O17" i="1"/>
  <c r="O5" i="1"/>
  <c r="O10" i="1"/>
  <c r="O34" i="1"/>
  <c r="O32" i="1"/>
  <c r="O30" i="1"/>
  <c r="O28" i="1"/>
  <c r="O14" i="1"/>
  <c r="O9" i="1"/>
  <c r="O4" i="1"/>
</calcChain>
</file>

<file path=xl/sharedStrings.xml><?xml version="1.0" encoding="utf-8"?>
<sst xmlns="http://schemas.openxmlformats.org/spreadsheetml/2006/main" count="275" uniqueCount="144">
  <si>
    <t>légumineuses</t>
  </si>
  <si>
    <t>DLC 15/04/26</t>
  </si>
  <si>
    <t>Ferme Babé, Brebotte</t>
  </si>
  <si>
    <t>viande bovine</t>
  </si>
  <si>
    <t>autres aliments</t>
  </si>
  <si>
    <t>produits sucrés</t>
  </si>
  <si>
    <t>œufs - poisson - viandes</t>
  </si>
  <si>
    <t>céréales et féculents</t>
  </si>
  <si>
    <t>fruits et légumes</t>
  </si>
  <si>
    <t>Matières grasses</t>
  </si>
  <si>
    <t>Viandes rouges boeuf, agneau, canard, porc, veau, gibier, mouton (fraîches/conserves/surgelées)</t>
  </si>
  <si>
    <t>Viande, oeufs, poisson</t>
  </si>
  <si>
    <t>fondue pierrade</t>
  </si>
  <si>
    <t>steak bavette</t>
  </si>
  <si>
    <t>bourguignon</t>
  </si>
  <si>
    <t>steak tranche</t>
  </si>
  <si>
    <t>viande hachée</t>
  </si>
  <si>
    <t>entrecote</t>
  </si>
  <si>
    <t>roti collier</t>
  </si>
  <si>
    <t>faux filet</t>
  </si>
  <si>
    <t>roti épaule</t>
  </si>
  <si>
    <t>pot au feu jarret</t>
  </si>
  <si>
    <t>roti gite</t>
  </si>
  <si>
    <t>pot au feu</t>
  </si>
  <si>
    <t>Légumes</t>
  </si>
  <si>
    <t>Fruits et légumes</t>
  </si>
  <si>
    <t>Carotte</t>
  </si>
  <si>
    <t>Poireau</t>
  </si>
  <si>
    <t>Oignon botte</t>
  </si>
  <si>
    <t>Pommes de terre/Patates douce/Manioc</t>
  </si>
  <si>
    <t>Féculents</t>
  </si>
  <si>
    <t>Pommes de terre</t>
  </si>
  <si>
    <t>Radis botte</t>
  </si>
  <si>
    <t>Endives</t>
  </si>
  <si>
    <t>Betterave</t>
  </si>
  <si>
    <t>Charcuteries</t>
  </si>
  <si>
    <t>Fromage de tete</t>
  </si>
  <si>
    <t>Pancetta</t>
  </si>
  <si>
    <t>Foie gras de canard</t>
  </si>
  <si>
    <t>Magret fume</t>
  </si>
  <si>
    <t>Saumon Gravlax Ecosse</t>
  </si>
  <si>
    <t>Mignon de porc seché</t>
  </si>
  <si>
    <t>Saumon fumé Ecosse</t>
  </si>
  <si>
    <t>Coppa Lonzo</t>
  </si>
  <si>
    <t>Saucisse au chou</t>
  </si>
  <si>
    <t>Saucisson sec</t>
  </si>
  <si>
    <t>Rouelle de porc</t>
  </si>
  <si>
    <t>Terrine de campagne au poivre vert</t>
  </si>
  <si>
    <t>Chorizo sec</t>
  </si>
  <si>
    <t>Noix de porc séchée</t>
  </si>
  <si>
    <t>Saucisse fumée façon Montbéliarde</t>
  </si>
  <si>
    <t>Lard paysan</t>
  </si>
  <si>
    <t>Barbecue (saucisses, merguez etc.)</t>
  </si>
  <si>
    <t>Saucisse fraiche</t>
  </si>
  <si>
    <t>Jus de fruits</t>
  </si>
  <si>
    <t>Produits sucrés</t>
  </si>
  <si>
    <t>Jus de pommes</t>
  </si>
  <si>
    <t>Produits de puériculture</t>
  </si>
  <si>
    <t>Non alimentaire - bébé</t>
  </si>
  <si>
    <t>Adoucissant</t>
  </si>
  <si>
    <t>Produits d'entretien/Nettoyage de la maison</t>
  </si>
  <si>
    <t>Non alimentaire</t>
  </si>
  <si>
    <t>Lessive liquide</t>
  </si>
  <si>
    <t>Oeufs</t>
  </si>
  <si>
    <t>Le bon oeuf x 6</t>
  </si>
  <si>
    <t>Compotes</t>
  </si>
  <si>
    <t>Compote de pommes</t>
  </si>
  <si>
    <t>Plats cuisinés</t>
  </si>
  <si>
    <t>Autres</t>
  </si>
  <si>
    <t>Salade patate/thon</t>
  </si>
  <si>
    <t>Salade pates/poulet</t>
  </si>
  <si>
    <t>Légumes secs (lentilles, pois, haricots, etc.)</t>
  </si>
  <si>
    <t>Légumineuses</t>
  </si>
  <si>
    <t>Pois chiches</t>
  </si>
  <si>
    <t>Lentilles vertes</t>
  </si>
  <si>
    <t>Pâtes</t>
  </si>
  <si>
    <t>Noodles Teriyaki</t>
  </si>
  <si>
    <t>Riz</t>
  </si>
  <si>
    <t>Riz pour Risotto</t>
  </si>
  <si>
    <t>Ravioli volaille halal</t>
  </si>
  <si>
    <t>Chifferini Rigati</t>
  </si>
  <si>
    <t>Spaghettis</t>
  </si>
  <si>
    <t>FRUITS ET LÉGUMES</t>
  </si>
  <si>
    <t>Purée de tomates</t>
  </si>
  <si>
    <t>Oeufs x12 Le bon'oeuf</t>
  </si>
  <si>
    <t>Poissons (frais/conserves/surgelés)</t>
  </si>
  <si>
    <t>Sardines à l'huile</t>
  </si>
  <si>
    <t>Sucre</t>
  </si>
  <si>
    <t>Sucre en poudre</t>
  </si>
  <si>
    <t>Café/Thé/Chocolat Chaud</t>
  </si>
  <si>
    <t>Cacao soluble</t>
  </si>
  <si>
    <t>Céréales petit déjeuner</t>
  </si>
  <si>
    <t>Honey Balls</t>
  </si>
  <si>
    <t>NON ALIMENTAIRE - HYGIÈNE</t>
  </si>
  <si>
    <t>Non alimentaire - hygiène</t>
  </si>
  <si>
    <t>Rasoirs</t>
  </si>
  <si>
    <t>Soupes aux légumes</t>
  </si>
  <si>
    <t>Moulinés de légumes</t>
  </si>
  <si>
    <t>Apéritif</t>
  </si>
  <si>
    <t>Olives noires entières</t>
  </si>
  <si>
    <t>Sucre morceaux</t>
  </si>
  <si>
    <t>Sodas</t>
  </si>
  <si>
    <t>Perrier Energize</t>
  </si>
  <si>
    <t>Boissons sucrées</t>
  </si>
  <si>
    <t>Oasis tropical</t>
  </si>
  <si>
    <t>Eaux</t>
  </si>
  <si>
    <t>San Pellegrino citron</t>
  </si>
  <si>
    <t>Eau 50 cl</t>
  </si>
  <si>
    <t>Coca zéro 33 cl</t>
  </si>
  <si>
    <t>Purées déshydratées</t>
  </si>
  <si>
    <t>Purée en flocon</t>
  </si>
  <si>
    <t>Farines</t>
  </si>
  <si>
    <t>Farine</t>
  </si>
  <si>
    <t>Riz long étuvé</t>
  </si>
  <si>
    <t>petits pois carottes</t>
  </si>
  <si>
    <t>Sel/Poivre/Epices/Aide culinaire/Herbes aromatiques</t>
  </si>
  <si>
    <t>Sel fin</t>
  </si>
  <si>
    <t>Vinaigre</t>
  </si>
  <si>
    <t>Vinaigre blanc</t>
  </si>
  <si>
    <t>Huile</t>
  </si>
  <si>
    <t>Huile tournesol</t>
  </si>
  <si>
    <t>Crèmes dessert</t>
  </si>
  <si>
    <t>Crème vanille</t>
  </si>
  <si>
    <t>Produits pour animaux</t>
  </si>
  <si>
    <t>Croquettes chats</t>
  </si>
  <si>
    <t>Terrine poulet chats</t>
  </si>
  <si>
    <t>Essuie tout</t>
  </si>
  <si>
    <t>Produits d'hygiène buccale</t>
  </si>
  <si>
    <t>Dentifrice</t>
  </si>
  <si>
    <t>Liquide vaisselle</t>
  </si>
  <si>
    <t>Protections féminines</t>
  </si>
  <si>
    <t>Serviettes nuit</t>
  </si>
  <si>
    <t>Serviettes Normal</t>
  </si>
  <si>
    <t>Déodorants</t>
  </si>
  <si>
    <t>Déodorant homme</t>
  </si>
  <si>
    <t>Gel douche</t>
  </si>
  <si>
    <t>Déodorant femme</t>
  </si>
  <si>
    <t>Savons/Shampoings</t>
  </si>
  <si>
    <t>Shampooing</t>
  </si>
  <si>
    <t>Nettoyant universel</t>
  </si>
  <si>
    <t>Libelle</t>
  </si>
  <si>
    <t>Prix marchand</t>
  </si>
  <si>
    <t>Cat.nutritionnelle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</si>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</sst>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General&quot; €/kg&quot;"/>
    <numFmt numFmtId="166" formatCode="General&quot; kg&quot;"/>
  </numFmts>
  <fonts count="3" x14ac:knownFonts="1">
    <font>
      <sz val="11"/>
      <color theme="1"/>
      <name val="Aptos Narrow"/>
      <family val="2"/>
      <scheme val="minor"/>
    </font>
    <font>
      <sz val="26"/>
      <color theme="1"/>
      <name val="Supersonic Rocketship"/>
    </font>
    <font>
      <sz val="14"/>
      <color theme="1"/>
      <name val="Supersonic Rocketship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shrinkToFit="1"/>
    </xf>
    <xf numFmtId="164" fontId="1" fillId="0" borderId="0" xfId="0" applyNumberFormat="1" applyFont="1" applyAlignment="1">
      <alignment shrinkToFit="1"/>
    </xf>
    <xf numFmtId="0" fontId="1" fillId="0" borderId="0" xfId="0" applyFont="1" applyAlignment="1">
      <alignment horizontal="right" shrinkToFit="1"/>
    </xf>
    <xf numFmtId="164" fontId="1" fillId="0" borderId="0" xfId="0" applyNumberFormat="1" applyFont="1" applyAlignment="1">
      <alignment horizontal="center" shrinkToFit="1"/>
    </xf>
    <xf numFmtId="164" fontId="1" fillId="0" borderId="0" xfId="0" applyNumberFormat="1" applyFont="1" applyAlignment="1">
      <alignment horizontal="right" shrinkToFit="1"/>
    </xf>
    <xf numFmtId="165" fontId="1" fillId="0" borderId="0" xfId="0" applyNumberFormat="1" applyFont="1" applyAlignment="1">
      <alignment horizontal="right" shrinkToFit="1"/>
    </xf>
    <xf numFmtId="166" fontId="1" fillId="0" borderId="0" xfId="0" applyNumberFormat="1" applyFont="1" applyAlignment="1">
      <alignment horizontal="center" shrinkToFit="1"/>
    </xf>
    <xf numFmtId="164" fontId="1" fillId="0" borderId="1" xfId="0" applyNumberFormat="1" applyFont="1" applyBorder="1" applyAlignment="1">
      <alignment horizontal="center" shrinkToFit="1"/>
    </xf>
    <xf numFmtId="164" fontId="1" fillId="0" borderId="2" xfId="0" applyNumberFormat="1" applyFont="1" applyBorder="1" applyAlignment="1">
      <alignment horizontal="center" shrinkToFit="1"/>
    </xf>
    <xf numFmtId="0" fontId="1" fillId="2" borderId="0" xfId="0" applyFont="1" applyFill="1" applyAlignment="1">
      <alignment horizontal="center" shrinkToFit="1"/>
    </xf>
    <xf numFmtId="0" fontId="2" fillId="0" borderId="0" xfId="0" applyFont="1" applyAlignment="1">
      <alignment vertical="top" shrinkToFit="1"/>
    </xf>
    <xf numFmtId="0" fontId="2" fillId="0" borderId="0" xfId="0" applyFont="1" applyAlignment="1">
      <alignment horizontal="center" vertical="top" shrinkToFit="1"/>
    </xf>
  </cellXfs>
  <cellStyles count="1">
    <cellStyle name="Normal" xfId="0" builtinId="0"/>
  </cellStyles>
  <dxfs count="10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3" Type="http://schemas.openxmlformats.org/officeDocument/2006/relationships/image" Target="../media/image2.png"/><Relationship Id="rId7" Type="http://schemas.openxmlformats.org/officeDocument/2006/relationships/image" Target="../media/image6.png"/><Relationship Id="rId12" Type="http://schemas.openxmlformats.org/officeDocument/2006/relationships/image" Target="../media/image11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11" Type="http://schemas.openxmlformats.org/officeDocument/2006/relationships/image" Target="../media/image10.png"/><Relationship Id="rId5" Type="http://schemas.openxmlformats.org/officeDocument/2006/relationships/image" Target="../media/image4.png"/><Relationship Id="rId10" Type="http://schemas.openxmlformats.org/officeDocument/2006/relationships/image" Target="../media/image9.png"/><Relationship Id="rId4" Type="http://schemas.openxmlformats.org/officeDocument/2006/relationships/image" Target="../media/image3.png"/><Relationship Id="rId9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7</xdr:row>
      <xdr:rowOff>337499</xdr:rowOff>
    </xdr:from>
    <xdr:ext cx="6033247" cy="3568359"/>
    <xdr:pic>
      <xdr:nvPicPr>
        <xdr:cNvPr id="2" name="Image 1">
          <a:extLst>
            <a:ext uri="{FF2B5EF4-FFF2-40B4-BE49-F238E27FC236}">
              <a16:creationId xmlns:a16="http://schemas.microsoft.com/office/drawing/2014/main" id="{AFFB6011-4EBA-4379-923E-EB6CDE1C4F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alphaModFix amt="10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101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921712">
          <a:off x="359157" y="1465259"/>
          <a:ext cx="6033247" cy="3568359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6</xdr:row>
      <xdr:rowOff>511357</xdr:rowOff>
    </xdr:from>
    <xdr:ext cx="5926344" cy="4910471"/>
    <xdr:pic>
      <xdr:nvPicPr>
        <xdr:cNvPr id="3" name="Image 2">
          <a:extLst>
            <a:ext uri="{FF2B5EF4-FFF2-40B4-BE49-F238E27FC236}">
              <a16:creationId xmlns:a16="http://schemas.microsoft.com/office/drawing/2014/main" id="{31A1F834-2FF2-45FC-942A-1E6CD98393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3013" y="1280977"/>
          <a:ext cx="5926344" cy="4910471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4</xdr:row>
      <xdr:rowOff>473496</xdr:rowOff>
    </xdr:from>
    <xdr:ext cx="3318327" cy="2868787"/>
    <xdr:pic>
      <xdr:nvPicPr>
        <xdr:cNvPr id="4" name="Image 3">
          <a:extLst>
            <a:ext uri="{FF2B5EF4-FFF2-40B4-BE49-F238E27FC236}">
              <a16:creationId xmlns:a16="http://schemas.microsoft.com/office/drawing/2014/main" id="{9A8716FC-3DDA-42E6-B5FB-03D8114AD6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2111" y="915456"/>
          <a:ext cx="3318327" cy="2868787"/>
        </a:xfrm>
        <a:prstGeom prst="rect">
          <a:avLst/>
        </a:prstGeom>
      </xdr:spPr>
    </xdr:pic>
    <xdr:clientData/>
  </xdr:oneCellAnchor>
  <xdr:oneCellAnchor>
    <xdr:from>
      <xdr:col>3</xdr:col>
      <xdr:colOff>1296898</xdr:colOff>
      <xdr:row>9</xdr:row>
      <xdr:rowOff>253408</xdr:rowOff>
    </xdr:from>
    <xdr:ext cx="3819955" cy="3072468"/>
    <xdr:pic>
      <xdr:nvPicPr>
        <xdr:cNvPr id="5" name="Image 4">
          <a:extLst>
            <a:ext uri="{FF2B5EF4-FFF2-40B4-BE49-F238E27FC236}">
              <a16:creationId xmlns:a16="http://schemas.microsoft.com/office/drawing/2014/main" id="{4D9C99D2-72BC-4E8E-8D35-4AF24BA9DF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3738" y="1830748"/>
          <a:ext cx="3819955" cy="3072468"/>
        </a:xfrm>
        <a:prstGeom prst="rect">
          <a:avLst/>
        </a:prstGeom>
      </xdr:spPr>
    </xdr:pic>
    <xdr:clientData/>
  </xdr:oneCellAnchor>
  <xdr:oneCellAnchor>
    <xdr:from>
      <xdr:col>6</xdr:col>
      <xdr:colOff>1855186</xdr:colOff>
      <xdr:row>6</xdr:row>
      <xdr:rowOff>208361</xdr:rowOff>
    </xdr:from>
    <xdr:ext cx="2022025" cy="5521242"/>
    <xdr:pic>
      <xdr:nvPicPr>
        <xdr:cNvPr id="6" name="Image 5">
          <a:extLst>
            <a:ext uri="{FF2B5EF4-FFF2-40B4-BE49-F238E27FC236}">
              <a16:creationId xmlns:a16="http://schemas.microsoft.com/office/drawing/2014/main" id="{7AE9BF73-7848-4211-AE7B-6284B3FA3B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9552758">
          <a:off x="12683206" y="1282781"/>
          <a:ext cx="2022025" cy="5521242"/>
        </a:xfrm>
        <a:prstGeom prst="rect">
          <a:avLst/>
        </a:prstGeom>
      </xdr:spPr>
    </xdr:pic>
    <xdr:clientData/>
  </xdr:oneCellAnchor>
  <xdr:oneCellAnchor>
    <xdr:from>
      <xdr:col>0</xdr:col>
      <xdr:colOff>1983441</xdr:colOff>
      <xdr:row>12</xdr:row>
      <xdr:rowOff>160505</xdr:rowOff>
    </xdr:from>
    <xdr:ext cx="1095615" cy="1048132"/>
    <xdr:pic>
      <xdr:nvPicPr>
        <xdr:cNvPr id="7" name="Image 6">
          <a:extLst>
            <a:ext uri="{FF2B5EF4-FFF2-40B4-BE49-F238E27FC236}">
              <a16:creationId xmlns:a16="http://schemas.microsoft.com/office/drawing/2014/main" id="{56F9822F-67BC-43AE-AACB-812C21BF19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9601" y="2355065"/>
          <a:ext cx="1095615" cy="1048132"/>
        </a:xfrm>
        <a:prstGeom prst="rect">
          <a:avLst/>
        </a:prstGeom>
      </xdr:spPr>
    </xdr:pic>
    <xdr:clientData/>
  </xdr:oneCellAnchor>
  <xdr:oneCellAnchor>
    <xdr:from>
      <xdr:col>12</xdr:col>
      <xdr:colOff>535845</xdr:colOff>
      <xdr:row>5</xdr:row>
      <xdr:rowOff>484526</xdr:rowOff>
    </xdr:from>
    <xdr:ext cx="4323283" cy="5460352"/>
    <xdr:pic>
      <xdr:nvPicPr>
        <xdr:cNvPr id="8" name="Image 7">
          <a:extLst>
            <a:ext uri="{FF2B5EF4-FFF2-40B4-BE49-F238E27FC236}">
              <a16:creationId xmlns:a16="http://schemas.microsoft.com/office/drawing/2014/main" id="{5A300D50-58A2-48AB-BF63-E0F3A0D4B9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77925" y="1094126"/>
          <a:ext cx="4323283" cy="5460352"/>
        </a:xfrm>
        <a:prstGeom prst="rect">
          <a:avLst/>
        </a:prstGeom>
      </xdr:spPr>
    </xdr:pic>
    <xdr:clientData/>
  </xdr:oneCellAnchor>
  <xdr:oneCellAnchor>
    <xdr:from>
      <xdr:col>15</xdr:col>
      <xdr:colOff>2219871</xdr:colOff>
      <xdr:row>4</xdr:row>
      <xdr:rowOff>507082</xdr:rowOff>
    </xdr:from>
    <xdr:ext cx="1616765" cy="5690187"/>
    <xdr:pic>
      <xdr:nvPicPr>
        <xdr:cNvPr id="9" name="Image 8">
          <a:extLst>
            <a:ext uri="{FF2B5EF4-FFF2-40B4-BE49-F238E27FC236}">
              <a16:creationId xmlns:a16="http://schemas.microsoft.com/office/drawing/2014/main" id="{F9F89533-0DBA-4113-9303-C5524AD6E9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9509012">
          <a:off x="19814451" y="910942"/>
          <a:ext cx="1616765" cy="5690187"/>
        </a:xfrm>
        <a:prstGeom prst="rect">
          <a:avLst/>
        </a:prstGeom>
      </xdr:spPr>
    </xdr:pic>
    <xdr:clientData/>
  </xdr:oneCellAnchor>
  <xdr:oneCellAnchor>
    <xdr:from>
      <xdr:col>0</xdr:col>
      <xdr:colOff>1458521</xdr:colOff>
      <xdr:row>5</xdr:row>
      <xdr:rowOff>40231</xdr:rowOff>
    </xdr:from>
    <xdr:ext cx="2497716" cy="706567"/>
    <xdr:pic>
      <xdr:nvPicPr>
        <xdr:cNvPr id="10" name="Image 9">
          <a:extLst>
            <a:ext uri="{FF2B5EF4-FFF2-40B4-BE49-F238E27FC236}">
              <a16:creationId xmlns:a16="http://schemas.microsoft.com/office/drawing/2014/main" id="{CD89F4D4-A612-49FD-9B2E-CCC607D75D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7077900">
          <a:off x="6446035" y="59057"/>
          <a:ext cx="706567" cy="2497716"/>
        </a:xfrm>
        <a:prstGeom prst="rect">
          <a:avLst/>
        </a:prstGeom>
      </xdr:spPr>
    </xdr:pic>
    <xdr:clientData/>
  </xdr:oneCellAnchor>
  <xdr:oneCellAnchor>
    <xdr:from>
      <xdr:col>9</xdr:col>
      <xdr:colOff>2012373</xdr:colOff>
      <xdr:row>4</xdr:row>
      <xdr:rowOff>329844</xdr:rowOff>
    </xdr:from>
    <xdr:ext cx="2225593" cy="2954442"/>
    <xdr:pic>
      <xdr:nvPicPr>
        <xdr:cNvPr id="11" name="Image 10">
          <a:extLst>
            <a:ext uri="{FF2B5EF4-FFF2-40B4-BE49-F238E27FC236}">
              <a16:creationId xmlns:a16="http://schemas.microsoft.com/office/drawing/2014/main" id="{24ED0DE5-0C72-4711-A58F-7FB304C75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7813" y="916584"/>
          <a:ext cx="2225593" cy="2954442"/>
        </a:xfrm>
        <a:prstGeom prst="rect">
          <a:avLst/>
        </a:prstGeom>
      </xdr:spPr>
    </xdr:pic>
    <xdr:clientData/>
  </xdr:oneCellAnchor>
  <xdr:oneCellAnchor>
    <xdr:from>
      <xdr:col>9</xdr:col>
      <xdr:colOff>388721</xdr:colOff>
      <xdr:row>17</xdr:row>
      <xdr:rowOff>185306</xdr:rowOff>
    </xdr:from>
    <xdr:ext cx="3358355" cy="2860356"/>
    <xdr:pic>
      <xdr:nvPicPr>
        <xdr:cNvPr id="12" name="Image 11">
          <a:extLst>
            <a:ext uri="{FF2B5EF4-FFF2-40B4-BE49-F238E27FC236}">
              <a16:creationId xmlns:a16="http://schemas.microsoft.com/office/drawing/2014/main" id="{10BC558F-E38C-42A3-A282-1585833F50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alphaModFix amt="1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653361" y="3294266"/>
          <a:ext cx="3358355" cy="2860356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Commun\IAE%20-%20Entreprise%20d'insertion\ESSM\Prix%20et%20&#233;tiquettes\Liste%20de%20prix.xlsx" TargetMode="External"/><Relationship Id="rId1" Type="http://schemas.openxmlformats.org/officeDocument/2006/relationships/externalLinkPath" Target="file:///S:\Commun\IAE%20-%20Entreprise%20d'insertion\ESSM\Prix%20et%20&#233;tiquettes\Liste%20de%20pr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Viande Bovine"/>
      <sheetName val="Alimentaires autres"/>
      <sheetName val="Viandes poissons oeufs"/>
      <sheetName val="Produits sucrés"/>
      <sheetName val="Produits céréaliers et féculent"/>
      <sheetName val="Matières grasses"/>
      <sheetName val="Légumineuses"/>
      <sheetName val="Fruits et légumes"/>
      <sheetName val="Non alimentaire divers"/>
      <sheetName val="Non alimentaire hygiène"/>
    </sheetNames>
    <sheetDataSet>
      <sheetData sheetId="0">
        <row r="2">
          <cell r="A2" t="str">
            <v>Pot au feu</v>
          </cell>
          <cell r="B2">
            <v>0.95399999999999996</v>
          </cell>
          <cell r="C2">
            <v>14.806000000000003</v>
          </cell>
          <cell r="D2">
            <v>14.124924000000002</v>
          </cell>
        </row>
        <row r="3">
          <cell r="A3" t="str">
            <v>Roti gite</v>
          </cell>
          <cell r="B3">
            <v>0.73199999999999998</v>
          </cell>
          <cell r="C3">
            <v>20.6</v>
          </cell>
          <cell r="D3">
            <v>15.0792</v>
          </cell>
        </row>
        <row r="4">
          <cell r="A4" t="str">
            <v>Pot au feu jarret</v>
          </cell>
          <cell r="B4">
            <v>1.1719999999999999</v>
          </cell>
          <cell r="C4">
            <v>12.639000000000001</v>
          </cell>
          <cell r="D4">
            <v>14.812908</v>
          </cell>
        </row>
        <row r="5">
          <cell r="A5" t="str">
            <v>Roti épaule</v>
          </cell>
          <cell r="B5">
            <v>0.72399999999999998</v>
          </cell>
          <cell r="C5">
            <v>21.95</v>
          </cell>
          <cell r="D5">
            <v>15.891799999999998</v>
          </cell>
        </row>
        <row r="6">
          <cell r="A6" t="str">
            <v>Faux filet</v>
          </cell>
          <cell r="B6">
            <v>0.45600000000000002</v>
          </cell>
          <cell r="C6">
            <v>27.4</v>
          </cell>
          <cell r="D6">
            <v>12.494400000000001</v>
          </cell>
        </row>
        <row r="7">
          <cell r="A7" t="str">
            <v>Roti collier</v>
          </cell>
          <cell r="B7">
            <v>0.996</v>
          </cell>
          <cell r="C7">
            <v>23.1</v>
          </cell>
          <cell r="D7">
            <v>23.0076</v>
          </cell>
        </row>
        <row r="8">
          <cell r="A8" t="str">
            <v>Roti épaule</v>
          </cell>
          <cell r="B8">
            <v>0.63800000000000001</v>
          </cell>
          <cell r="C8">
            <v>21.95</v>
          </cell>
          <cell r="D8">
            <v>14.004099999999999</v>
          </cell>
        </row>
        <row r="9">
          <cell r="A9" t="str">
            <v>Pot au feu</v>
          </cell>
          <cell r="B9">
            <v>1.36</v>
          </cell>
          <cell r="C9">
            <v>14.806000000000003</v>
          </cell>
          <cell r="D9">
            <v>20.136160000000004</v>
          </cell>
        </row>
        <row r="10">
          <cell r="A10" t="str">
            <v>Entrecote</v>
          </cell>
          <cell r="B10">
            <v>0.27400000000000002</v>
          </cell>
          <cell r="C10">
            <v>30.4</v>
          </cell>
          <cell r="D10">
            <v>8.329600000000001</v>
          </cell>
        </row>
        <row r="11">
          <cell r="A11" t="str">
            <v>Viande hachée</v>
          </cell>
          <cell r="B11">
            <v>0.76200000000000001</v>
          </cell>
          <cell r="C11">
            <v>19.25</v>
          </cell>
          <cell r="D11">
            <v>14.6685</v>
          </cell>
        </row>
        <row r="12">
          <cell r="A12" t="str">
            <v>Steak tranche</v>
          </cell>
          <cell r="B12">
            <v>0.27800000000000002</v>
          </cell>
          <cell r="C12">
            <v>25.49</v>
          </cell>
          <cell r="D12">
            <v>7.08622</v>
          </cell>
        </row>
        <row r="13">
          <cell r="A13" t="str">
            <v xml:space="preserve">Bourguignon </v>
          </cell>
          <cell r="B13">
            <v>0.86799999999999999</v>
          </cell>
          <cell r="C13">
            <v>17.59</v>
          </cell>
          <cell r="D13">
            <v>15.26812</v>
          </cell>
        </row>
        <row r="14">
          <cell r="A14" t="str">
            <v xml:space="preserve">Bourguignon </v>
          </cell>
          <cell r="B14">
            <v>0.89800000000000002</v>
          </cell>
          <cell r="C14">
            <v>17.59</v>
          </cell>
          <cell r="D14">
            <v>15.795820000000001</v>
          </cell>
        </row>
        <row r="15">
          <cell r="A15" t="str">
            <v>Steak tranche</v>
          </cell>
          <cell r="B15">
            <v>0.34599999999999997</v>
          </cell>
          <cell r="C15">
            <v>25.49</v>
          </cell>
          <cell r="D15">
            <v>8.8195399999999982</v>
          </cell>
        </row>
        <row r="16">
          <cell r="A16" t="str">
            <v>Steak bavette</v>
          </cell>
          <cell r="B16">
            <v>0.19800000000000001</v>
          </cell>
          <cell r="C16">
            <v>28.4</v>
          </cell>
          <cell r="D16">
            <v>5.6231999999999998</v>
          </cell>
        </row>
        <row r="17">
          <cell r="A17" t="str">
            <v>Fondue Pierrade</v>
          </cell>
          <cell r="B17">
            <v>0.56999999999999995</v>
          </cell>
          <cell r="C17">
            <v>25.4</v>
          </cell>
          <cell r="D17">
            <v>14.477999999999998</v>
          </cell>
        </row>
        <row r="18">
          <cell r="A18" t="str">
            <v>Steak bavette</v>
          </cell>
          <cell r="B18">
            <v>0.374</v>
          </cell>
          <cell r="C18">
            <v>28.4</v>
          </cell>
          <cell r="D18">
            <v>10.621599999999999</v>
          </cell>
        </row>
        <row r="19">
          <cell r="A19" t="str">
            <v>Steak bavette</v>
          </cell>
          <cell r="B19">
            <v>0.26200000000000001</v>
          </cell>
          <cell r="C19">
            <v>28.4</v>
          </cell>
          <cell r="D19">
            <v>7.4408000000000003</v>
          </cell>
        </row>
      </sheetData>
      <sheetData sheetId="1">
        <row r="2">
          <cell r="B2" t="str">
            <v>Sel fin</v>
          </cell>
          <cell r="I2">
            <v>1.3</v>
          </cell>
        </row>
        <row r="3">
          <cell r="B3" t="str">
            <v>Vinaigre blanc</v>
          </cell>
          <cell r="I3">
            <v>1.2</v>
          </cell>
        </row>
        <row r="4">
          <cell r="B4" t="str">
            <v>Cacao soluble</v>
          </cell>
          <cell r="I4">
            <v>4.5</v>
          </cell>
        </row>
        <row r="5">
          <cell r="B5" t="str">
            <v>Eau 50 cl</v>
          </cell>
          <cell r="I5">
            <v>0.6</v>
          </cell>
        </row>
        <row r="6">
          <cell r="B6" t="str">
            <v>San Pellegrino citron</v>
          </cell>
          <cell r="I6">
            <v>1.5</v>
          </cell>
        </row>
        <row r="7">
          <cell r="B7" t="str">
            <v>Ravioli volaille halal</v>
          </cell>
          <cell r="I7">
            <v>3.5</v>
          </cell>
        </row>
        <row r="8">
          <cell r="B8" t="str">
            <v>Salade pates/poulet</v>
          </cell>
          <cell r="I8">
            <v>2.8</v>
          </cell>
        </row>
        <row r="9">
          <cell r="B9" t="str">
            <v>Salade patate/thon</v>
          </cell>
          <cell r="I9">
            <v>2.8</v>
          </cell>
        </row>
      </sheetData>
      <sheetData sheetId="2">
        <row r="2">
          <cell r="B2" t="str">
            <v>Saucisse fraiche</v>
          </cell>
          <cell r="I2">
            <v>3.48</v>
          </cell>
        </row>
        <row r="3">
          <cell r="B3" t="str">
            <v>Saucisson sec</v>
          </cell>
          <cell r="I3">
            <v>24.5</v>
          </cell>
        </row>
        <row r="4">
          <cell r="B4" t="str">
            <v>Fromage de tete</v>
          </cell>
          <cell r="I4">
            <v>69.63</v>
          </cell>
        </row>
        <row r="5">
          <cell r="B5" t="str">
            <v>Pancetta</v>
          </cell>
          <cell r="I5">
            <v>26</v>
          </cell>
        </row>
        <row r="6">
          <cell r="B6" t="str">
            <v>Foie gras de canard</v>
          </cell>
          <cell r="I6">
            <v>102.81</v>
          </cell>
        </row>
        <row r="7">
          <cell r="B7" t="str">
            <v>Magret fume</v>
          </cell>
          <cell r="I7">
            <v>41.97</v>
          </cell>
        </row>
        <row r="8">
          <cell r="B8" t="str">
            <v>Saumon Gravlax Ecosse</v>
          </cell>
          <cell r="I8">
            <v>39.86</v>
          </cell>
        </row>
        <row r="9">
          <cell r="B9" t="str">
            <v>Mignon de porc seché</v>
          </cell>
          <cell r="I9">
            <v>31.35</v>
          </cell>
        </row>
        <row r="10">
          <cell r="B10" t="str">
            <v>Saumon fumé Ecosse</v>
          </cell>
          <cell r="I10">
            <v>41.96</v>
          </cell>
        </row>
        <row r="11">
          <cell r="B11" t="str">
            <v>Coppa Lonzo</v>
          </cell>
          <cell r="I11">
            <v>23.21</v>
          </cell>
        </row>
        <row r="12">
          <cell r="B12" t="str">
            <v>Saucisse au chou</v>
          </cell>
          <cell r="I12">
            <v>19.5</v>
          </cell>
        </row>
        <row r="13">
          <cell r="B13" t="str">
            <v>Rouelle de porc</v>
          </cell>
          <cell r="I13">
            <v>21.45</v>
          </cell>
        </row>
        <row r="14">
          <cell r="B14" t="str">
            <v>Terrine de campagne au poivre vert</v>
          </cell>
          <cell r="I14">
            <v>20.43</v>
          </cell>
        </row>
        <row r="15">
          <cell r="B15" t="str">
            <v>Chorizo sec</v>
          </cell>
          <cell r="I15">
            <v>20.43</v>
          </cell>
        </row>
        <row r="16">
          <cell r="B16" t="str">
            <v>Noix de porc séchée</v>
          </cell>
          <cell r="I16">
            <v>27.27</v>
          </cell>
        </row>
        <row r="17">
          <cell r="B17" t="str">
            <v>Saucisse fumée façon Montbéliarde</v>
          </cell>
          <cell r="I17">
            <v>18.57</v>
          </cell>
        </row>
        <row r="18">
          <cell r="B18" t="str">
            <v>Lard paysan</v>
          </cell>
          <cell r="I18">
            <v>23.21</v>
          </cell>
        </row>
        <row r="19">
          <cell r="B19" t="str">
            <v>Sardines à l'huile</v>
          </cell>
          <cell r="I19">
            <v>4</v>
          </cell>
        </row>
        <row r="20">
          <cell r="B20" t="str">
            <v>Le bon oeuf x 6</v>
          </cell>
          <cell r="I20">
            <v>1.75</v>
          </cell>
        </row>
        <row r="21">
          <cell r="B21" t="str">
            <v>Oeufs x12 Le bon'oeuf</v>
          </cell>
          <cell r="I21">
            <v>3.5</v>
          </cell>
        </row>
        <row r="22">
          <cell r="B22" t="str">
            <v>Pot au feu</v>
          </cell>
          <cell r="I22">
            <v>12.94084</v>
          </cell>
        </row>
        <row r="23">
          <cell r="B23" t="str">
            <v>Roti gite</v>
          </cell>
          <cell r="I23">
            <v>16.643200000000004</v>
          </cell>
        </row>
        <row r="24">
          <cell r="B24" t="str">
            <v>Pot au feu jarret</v>
          </cell>
          <cell r="I24">
            <v>13.566279999999999</v>
          </cell>
        </row>
        <row r="25">
          <cell r="B25" t="str">
            <v>Roti épaule</v>
          </cell>
          <cell r="I25">
            <v>17.439800000000002</v>
          </cell>
        </row>
        <row r="26">
          <cell r="B26" t="str">
            <v>Faux filet</v>
          </cell>
          <cell r="I26">
            <v>13.734399999999999</v>
          </cell>
        </row>
        <row r="27">
          <cell r="B27" t="str">
            <v>Roti collier</v>
          </cell>
          <cell r="I27">
            <v>25.597600000000003</v>
          </cell>
        </row>
        <row r="28">
          <cell r="B28" t="str">
            <v>Roti épaule</v>
          </cell>
          <cell r="I28">
            <v>15.380099999999999</v>
          </cell>
        </row>
        <row r="29">
          <cell r="B29" t="str">
            <v>Pot au feu</v>
          </cell>
          <cell r="I29">
            <v>22.934400000000004</v>
          </cell>
        </row>
        <row r="30">
          <cell r="B30" t="str">
            <v>Entrecote</v>
          </cell>
          <cell r="I30">
            <v>9.1145999999999994</v>
          </cell>
        </row>
        <row r="31">
          <cell r="B31" t="str">
            <v>Viande hachée</v>
          </cell>
          <cell r="I31">
            <v>13.435</v>
          </cell>
        </row>
        <row r="32">
          <cell r="B32" t="str">
            <v>Steak tranche</v>
          </cell>
          <cell r="I32">
            <v>7.8812199999999999</v>
          </cell>
        </row>
        <row r="33">
          <cell r="B33" t="str">
            <v xml:space="preserve">Bourguignon </v>
          </cell>
          <cell r="I33">
            <v>15.368119999999999</v>
          </cell>
        </row>
      </sheetData>
      <sheetData sheetId="3">
        <row r="2">
          <cell r="B2" t="str">
            <v>Sucre morceaux</v>
          </cell>
          <cell r="I2">
            <v>2.7</v>
          </cell>
        </row>
        <row r="3">
          <cell r="B3" t="str">
            <v>Sucre en poudre</v>
          </cell>
          <cell r="I3">
            <v>2.7</v>
          </cell>
        </row>
        <row r="4">
          <cell r="B4" t="str">
            <v>Honey Balls</v>
          </cell>
          <cell r="I4">
            <v>2.7</v>
          </cell>
        </row>
        <row r="5">
          <cell r="B5" t="str">
            <v>Crème vanille</v>
          </cell>
          <cell r="I5">
            <v>3.1</v>
          </cell>
        </row>
        <row r="6">
          <cell r="B6" t="str">
            <v>Coca zéro 33 cl</v>
          </cell>
          <cell r="I6">
            <v>1.5</v>
          </cell>
        </row>
        <row r="7">
          <cell r="B7" t="str">
            <v>Perrier Energize</v>
          </cell>
          <cell r="I7">
            <v>1.5</v>
          </cell>
        </row>
        <row r="8">
          <cell r="B8" t="str">
            <v>Oasis tropical</v>
          </cell>
          <cell r="I8">
            <v>1.5</v>
          </cell>
        </row>
        <row r="9">
          <cell r="B9" t="str">
            <v>Jus de pommes</v>
          </cell>
          <cell r="I9">
            <v>3.3</v>
          </cell>
        </row>
      </sheetData>
      <sheetData sheetId="4">
        <row r="2">
          <cell r="B2" t="str">
            <v>Farine</v>
          </cell>
          <cell r="I2">
            <v>1.5</v>
          </cell>
        </row>
        <row r="3">
          <cell r="B3" t="str">
            <v>Riz long étuvé</v>
          </cell>
          <cell r="I3">
            <v>2.25</v>
          </cell>
        </row>
        <row r="4">
          <cell r="B4" t="str">
            <v>Riz pour Risotto</v>
          </cell>
          <cell r="I4">
            <v>4.5</v>
          </cell>
        </row>
        <row r="5">
          <cell r="B5" t="str">
            <v>Spaghettis</v>
          </cell>
          <cell r="I5">
            <v>1.2</v>
          </cell>
        </row>
        <row r="6">
          <cell r="B6" t="str">
            <v>Chifferini Rigati</v>
          </cell>
          <cell r="I6">
            <v>1.2</v>
          </cell>
        </row>
        <row r="7">
          <cell r="B7" t="str">
            <v>Noodles Teriyaki</v>
          </cell>
          <cell r="I7">
            <v>1.5</v>
          </cell>
        </row>
        <row r="8">
          <cell r="B8" t="str">
            <v>Purée en flocon</v>
          </cell>
          <cell r="I8">
            <v>3</v>
          </cell>
        </row>
      </sheetData>
      <sheetData sheetId="5">
        <row r="2">
          <cell r="B2" t="str">
            <v>Huile tournesol</v>
          </cell>
          <cell r="I2">
            <v>2.9</v>
          </cell>
        </row>
      </sheetData>
      <sheetData sheetId="6">
        <row r="2">
          <cell r="B2" t="str">
            <v>Lentilles vertes</v>
          </cell>
          <cell r="I2">
            <v>3</v>
          </cell>
        </row>
        <row r="3">
          <cell r="B3" t="str">
            <v>Pois chiches</v>
          </cell>
          <cell r="I3">
            <v>3</v>
          </cell>
        </row>
      </sheetData>
      <sheetData sheetId="7">
        <row r="2">
          <cell r="B2" t="str">
            <v>Purée de tomates</v>
          </cell>
          <cell r="I2">
            <v>2.2000000000000002</v>
          </cell>
        </row>
        <row r="3">
          <cell r="B3" t="str">
            <v>Compote de pommes</v>
          </cell>
          <cell r="I3">
            <v>0.8</v>
          </cell>
        </row>
        <row r="4">
          <cell r="B4" t="str">
            <v>petits pois carottes</v>
          </cell>
          <cell r="I4">
            <v>3</v>
          </cell>
        </row>
        <row r="5">
          <cell r="B5" t="str">
            <v>Betterave</v>
          </cell>
          <cell r="I5">
            <v>4.18</v>
          </cell>
        </row>
        <row r="6">
          <cell r="B6" t="str">
            <v>Endives</v>
          </cell>
          <cell r="I6">
            <v>4.95</v>
          </cell>
        </row>
        <row r="7">
          <cell r="B7" t="str">
            <v>Radis botte</v>
          </cell>
          <cell r="I7">
            <v>2</v>
          </cell>
        </row>
        <row r="8">
          <cell r="B8" t="str">
            <v>Oignon botte</v>
          </cell>
          <cell r="I8">
            <v>1.98</v>
          </cell>
        </row>
        <row r="9">
          <cell r="B9" t="str">
            <v>Poireau</v>
          </cell>
          <cell r="I9">
            <v>4.18</v>
          </cell>
        </row>
        <row r="10">
          <cell r="B10" t="str">
            <v>Carotte</v>
          </cell>
          <cell r="I10">
            <v>2.42</v>
          </cell>
        </row>
        <row r="11">
          <cell r="B11" t="str">
            <v>Moulinés de légumes</v>
          </cell>
          <cell r="I11">
            <v>2</v>
          </cell>
        </row>
      </sheetData>
      <sheetData sheetId="8">
        <row r="2">
          <cell r="B2" t="str">
            <v>Nettoyant universel</v>
          </cell>
        </row>
      </sheetData>
      <sheetData sheetId="9">
        <row r="2">
          <cell r="B2" t="str">
            <v>Gel douche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F960F-6D71-4BB3-9E7D-331C7F89C8C2}">
  <dimension ref="A1:W34"/>
  <sheetViews>
    <sheetView zoomScale="70" zoomScaleNormal="70" workbookViewId="0">
      <selection activeCell="F2" sqref="D1:F1048576"/>
    </sheetView>
  </sheetViews>
  <sheetFormatPr baseColWidth="10" defaultRowHeight="40.799999999999997" x14ac:dyDescent="1.1000000000000001"/>
  <cols>
    <col min="1" max="1" width="51.21875" style="1" customWidth="1"/>
    <col min="2" max="2" width="19.88671875" style="3" customWidth="1"/>
    <col min="3" max="3" width="19.88671875" style="2" customWidth="1"/>
    <col min="4" max="4" width="51.21875" style="1" customWidth="1"/>
    <col min="5" max="6" width="19.88671875" style="1" customWidth="1"/>
    <col min="7" max="7" width="51.21875" style="1" customWidth="1"/>
    <col min="8" max="9" width="19.88671875" style="1" customWidth="1"/>
    <col min="10" max="10" width="51.21875" style="1" customWidth="1"/>
    <col min="11" max="12" width="19.88671875" style="1" customWidth="1"/>
    <col min="13" max="13" width="51.21875" style="1" customWidth="1"/>
    <col min="14" max="15" width="19.88671875" style="1" customWidth="1"/>
    <col min="16" max="16" width="51.21875" style="1" customWidth="1"/>
    <col min="17" max="18" width="19.88671875" style="1" customWidth="1"/>
    <col min="19" max="19" width="29" style="1" customWidth="1"/>
    <col min="20" max="23" width="15.77734375" style="1" customWidth="1"/>
    <col min="24" max="16384" width="11.5546875" style="1"/>
  </cols>
  <sheetData>
    <row r="1" spans="1:23" x14ac:dyDescent="1.1000000000000001">
      <c r="A1" s="10" t="s">
        <v>9</v>
      </c>
      <c r="B1" s="10"/>
      <c r="C1" s="10"/>
      <c r="D1" s="10" t="s">
        <v>8</v>
      </c>
      <c r="E1" s="10"/>
      <c r="F1" s="10"/>
      <c r="G1" s="10" t="s">
        <v>7</v>
      </c>
      <c r="H1" s="10"/>
      <c r="I1" s="10"/>
      <c r="J1" s="10" t="s">
        <v>6</v>
      </c>
      <c r="K1" s="10"/>
      <c r="L1" s="10"/>
      <c r="M1" s="10" t="s">
        <v>5</v>
      </c>
      <c r="N1" s="10"/>
      <c r="O1" s="10"/>
      <c r="P1" s="10" t="s">
        <v>4</v>
      </c>
      <c r="Q1" s="10"/>
      <c r="R1" s="10"/>
      <c r="S1" s="10" t="s">
        <v>3</v>
      </c>
      <c r="T1" s="10"/>
      <c r="U1" s="10"/>
      <c r="V1" s="10"/>
      <c r="W1" s="10"/>
    </row>
    <row r="2" spans="1:23" x14ac:dyDescent="1.1000000000000001">
      <c r="A2" s="3"/>
      <c r="B2" s="2"/>
      <c r="C2" s="1"/>
      <c r="D2" s="3"/>
      <c r="E2" s="2"/>
      <c r="G2" s="3"/>
      <c r="H2" s="2"/>
      <c r="J2" s="3"/>
      <c r="K2" s="2"/>
      <c r="M2" s="3"/>
      <c r="N2" s="2"/>
      <c r="P2" s="3"/>
      <c r="Q2" s="2"/>
      <c r="S2" s="12" t="s">
        <v>2</v>
      </c>
      <c r="T2" s="12"/>
      <c r="U2" s="11"/>
      <c r="V2" s="11"/>
      <c r="W2" s="11" t="s">
        <v>1</v>
      </c>
    </row>
    <row r="3" spans="1:23" x14ac:dyDescent="1.1000000000000001">
      <c r="A3" s="3" t="str">
        <f>IF('[1]Matières grasses'!B2="","",'[1]Matières grasses'!B2)</f>
        <v>Huile tournesol</v>
      </c>
      <c r="B3" s="4">
        <f>IF(A3="","",'[1]Matières grasses'!I2)</f>
        <v>2.9</v>
      </c>
      <c r="C3" s="4">
        <f>IF(B3="","",B3*0.3)</f>
        <v>0.87</v>
      </c>
      <c r="D3" s="3" t="str">
        <f>IF('[1]Fruits et légumes'!B2="","",'[1]Fruits et légumes'!B2)</f>
        <v>Purée de tomates</v>
      </c>
      <c r="E3" s="4">
        <f>IF(D3="","",'[1]Fruits et légumes'!I2)</f>
        <v>2.2000000000000002</v>
      </c>
      <c r="F3" s="4">
        <f>IF(E3="","",E3*0.3)</f>
        <v>0.66</v>
      </c>
      <c r="G3" s="3" t="str">
        <f>IF('[1]Produits céréaliers et féculent'!B2="","",'[1]Produits céréaliers et féculent'!B2)</f>
        <v>Farine</v>
      </c>
      <c r="H3" s="4">
        <f>IF(G3="","",'[1]Produits céréaliers et féculent'!I2)</f>
        <v>1.5</v>
      </c>
      <c r="I3" s="4">
        <f>IF(H3="","",H3*0.3)</f>
        <v>0.44999999999999996</v>
      </c>
      <c r="J3" s="3" t="str">
        <f>IF('[1]Viandes poissons oeufs'!B2="","",'[1]Viandes poissons oeufs'!B2)</f>
        <v>Saucisse fraiche</v>
      </c>
      <c r="K3" s="8">
        <f>IF(J3="","",'[1]Viandes poissons oeufs'!I2)</f>
        <v>3.48</v>
      </c>
      <c r="L3" s="8">
        <f>IF(K3="","",K3*0.3)</f>
        <v>1.044</v>
      </c>
      <c r="M3" s="3" t="str">
        <f>IF('[1]Produits sucrés'!B2="","",'[1]Produits sucrés'!B2)</f>
        <v>Sucre morceaux</v>
      </c>
      <c r="N3" s="4">
        <f>IF(M3="","",'[1]Produits sucrés'!I2)</f>
        <v>2.7</v>
      </c>
      <c r="O3" s="4">
        <f>IF(M3="","",N3*0.3)</f>
        <v>0.81</v>
      </c>
      <c r="P3" s="3" t="str">
        <f>IF('[1]Alimentaires autres'!B2="","",'[1]Alimentaires autres'!B2)</f>
        <v>Sel fin</v>
      </c>
      <c r="Q3" s="4">
        <f>IF(P3="","",'[1]Alimentaires autres'!I2)</f>
        <v>1.3</v>
      </c>
      <c r="R3" s="4">
        <f>IF(Q3="","",Q3*0.3)</f>
        <v>0.39</v>
      </c>
      <c r="S3" s="3" t="str">
        <f>IF('[1]Viande Bovine'!A2="","",'[1]Viande Bovine'!A2)</f>
        <v>Pot au feu</v>
      </c>
      <c r="T3" s="7">
        <f>IF(S3="","",'[1]Viande Bovine'!B2)</f>
        <v>0.95399999999999996</v>
      </c>
      <c r="U3" s="6">
        <f>IF('[1]Viande Bovine'!C2="","",'[1]Viande Bovine'!C2)</f>
        <v>14.806000000000003</v>
      </c>
      <c r="V3" s="5">
        <f>IF('[1]Viande Bovine'!D2="","",'[1]Viande Bovine'!D2)</f>
        <v>14.124924000000002</v>
      </c>
      <c r="W3" s="4">
        <f>IF(V3="","",V3*0.3)</f>
        <v>4.2374772000000007</v>
      </c>
    </row>
    <row r="4" spans="1:23" x14ac:dyDescent="1.1000000000000001">
      <c r="A4" s="3" t="str">
        <f>IF('[1]Matières grasses'!B3="","",'[1]Matières grasses'!B3)</f>
        <v/>
      </c>
      <c r="B4" s="4" t="str">
        <f>IF(A4="","",'[1]Matières grasses'!I3)</f>
        <v/>
      </c>
      <c r="C4" s="4" t="str">
        <f>IF(B4="","",B4*0.3)</f>
        <v/>
      </c>
      <c r="D4" s="3" t="str">
        <f>IF('[1]Fruits et légumes'!B3="","",'[1]Fruits et légumes'!B3)</f>
        <v>Compote de pommes</v>
      </c>
      <c r="E4" s="9">
        <f>IF(D4="","",'[1]Fruits et légumes'!I3)</f>
        <v>0.8</v>
      </c>
      <c r="F4" s="9">
        <f>IF(E4="","",E4*0.3)</f>
        <v>0.24</v>
      </c>
      <c r="G4" s="3" t="str">
        <f>IF('[1]Produits céréaliers et féculent'!B3="","",'[1]Produits céréaliers et féculent'!B3)</f>
        <v>Riz long étuvé</v>
      </c>
      <c r="H4" s="9">
        <f>IF(G4="","",'[1]Produits céréaliers et féculent'!I3)</f>
        <v>2.25</v>
      </c>
      <c r="I4" s="9">
        <f>IF(H4="","",H4*0.3)</f>
        <v>0.67499999999999993</v>
      </c>
      <c r="J4" s="3" t="str">
        <f>IF('[1]Viandes poissons oeufs'!B3="","",'[1]Viandes poissons oeufs'!B3)</f>
        <v>Saucisson sec</v>
      </c>
      <c r="K4" s="8">
        <f>IF(J4="","",'[1]Viandes poissons oeufs'!I3)</f>
        <v>24.5</v>
      </c>
      <c r="L4" s="8">
        <f>IF(K4="","",K4*0.3)</f>
        <v>7.35</v>
      </c>
      <c r="M4" s="3" t="str">
        <f>IF('[1]Produits sucrés'!B3="","",'[1]Produits sucrés'!B3)</f>
        <v>Sucre en poudre</v>
      </c>
      <c r="N4" s="9">
        <f>IF(M4="","",'[1]Produits sucrés'!I3)</f>
        <v>2.7</v>
      </c>
      <c r="O4" s="9">
        <f>IF(M4="","",N4*0.3)</f>
        <v>0.81</v>
      </c>
      <c r="P4" s="3" t="str">
        <f>IF('[1]Alimentaires autres'!B3="","",'[1]Alimentaires autres'!B3)</f>
        <v>Vinaigre blanc</v>
      </c>
      <c r="Q4" s="9">
        <f>IF(P4="","",'[1]Alimentaires autres'!I3)</f>
        <v>1.2</v>
      </c>
      <c r="R4" s="9">
        <f>IF(Q4="","",Q4*0.3)</f>
        <v>0.36</v>
      </c>
      <c r="S4" s="3" t="str">
        <f>IF('[1]Viande Bovine'!A3="","",'[1]Viande Bovine'!A3)</f>
        <v>Roti gite</v>
      </c>
      <c r="T4" s="7">
        <f>IF(S4="","",'[1]Viande Bovine'!B3)</f>
        <v>0.73199999999999998</v>
      </c>
      <c r="U4" s="6">
        <f>IF('[1]Viande Bovine'!C3="","",'[1]Viande Bovine'!C3)</f>
        <v>20.6</v>
      </c>
      <c r="V4" s="5">
        <f>IF('[1]Viande Bovine'!D3="","",'[1]Viande Bovine'!D3)</f>
        <v>15.0792</v>
      </c>
      <c r="W4" s="4">
        <f>IF(V4="","",V4*0.3)</f>
        <v>4.5237600000000002</v>
      </c>
    </row>
    <row r="5" spans="1:23" x14ac:dyDescent="1.1000000000000001">
      <c r="A5" s="3" t="str">
        <f>IF('[1]Matières grasses'!B4="","",'[1]Matières grasses'!B4)</f>
        <v/>
      </c>
      <c r="B5" s="4" t="str">
        <f>IF(A5="","",'[1]Matières grasses'!I4)</f>
        <v/>
      </c>
      <c r="C5" s="4" t="str">
        <f>IF(B5="","",B5*0.3)</f>
        <v/>
      </c>
      <c r="D5" s="3" t="str">
        <f>IF('[1]Fruits et légumes'!B4="","",'[1]Fruits et légumes'!B4)</f>
        <v>petits pois carottes</v>
      </c>
      <c r="E5" s="9">
        <f>IF(D5="","",'[1]Fruits et légumes'!I4)</f>
        <v>3</v>
      </c>
      <c r="F5" s="9">
        <f>IF(E5="","",E5*0.3)</f>
        <v>0.89999999999999991</v>
      </c>
      <c r="G5" s="3" t="str">
        <f>IF('[1]Produits céréaliers et féculent'!B4="","",'[1]Produits céréaliers et féculent'!B4)</f>
        <v>Riz pour Risotto</v>
      </c>
      <c r="H5" s="9">
        <f>IF(G5="","",'[1]Produits céréaliers et féculent'!I4)</f>
        <v>4.5</v>
      </c>
      <c r="I5" s="9">
        <f>IF(H5="","",H5*0.3)</f>
        <v>1.3499999999999999</v>
      </c>
      <c r="J5" s="3" t="str">
        <f>IF('[1]Viandes poissons oeufs'!B4="","",'[1]Viandes poissons oeufs'!B4)</f>
        <v>Fromage de tete</v>
      </c>
      <c r="K5" s="8">
        <f>IF(J5="","",'[1]Viandes poissons oeufs'!I4)</f>
        <v>69.63</v>
      </c>
      <c r="L5" s="8">
        <f>IF(K5="","",K5*0.3)</f>
        <v>20.888999999999999</v>
      </c>
      <c r="M5" s="3" t="str">
        <f>IF('[1]Produits sucrés'!B4="","",'[1]Produits sucrés'!B4)</f>
        <v>Honey Balls</v>
      </c>
      <c r="N5" s="9">
        <f>IF(M5="","",'[1]Produits sucrés'!I4)</f>
        <v>2.7</v>
      </c>
      <c r="O5" s="9">
        <f>IF(M5="","",N5*0.3)</f>
        <v>0.81</v>
      </c>
      <c r="P5" s="3" t="str">
        <f>IF('[1]Alimentaires autres'!B4="","",'[1]Alimentaires autres'!B4)</f>
        <v>Cacao soluble</v>
      </c>
      <c r="Q5" s="9">
        <f>IF(P5="","",'[1]Alimentaires autres'!I4)</f>
        <v>4.5</v>
      </c>
      <c r="R5" s="9">
        <f>IF(Q5="","",Q5*0.3)</f>
        <v>1.3499999999999999</v>
      </c>
      <c r="S5" s="3" t="str">
        <f>IF('[1]Viande Bovine'!A4="","",'[1]Viande Bovine'!A4)</f>
        <v>Pot au feu jarret</v>
      </c>
      <c r="T5" s="7">
        <f>IF(S5="","",'[1]Viande Bovine'!B4)</f>
        <v>1.1719999999999999</v>
      </c>
      <c r="U5" s="6">
        <f>IF('[1]Viande Bovine'!C4="","",'[1]Viande Bovine'!C4)</f>
        <v>12.639000000000001</v>
      </c>
      <c r="V5" s="5">
        <f>IF('[1]Viande Bovine'!D4="","",'[1]Viande Bovine'!D4)</f>
        <v>14.812908</v>
      </c>
      <c r="W5" s="4">
        <f>IF(V5="","",V5*0.3)</f>
        <v>4.4438724000000001</v>
      </c>
    </row>
    <row r="6" spans="1:23" x14ac:dyDescent="1.1000000000000001">
      <c r="A6" s="3" t="str">
        <f>IF('[1]Matières grasses'!B5="","",'[1]Matières grasses'!B5)</f>
        <v/>
      </c>
      <c r="B6" s="4" t="str">
        <f>IF(A6="","",'[1]Matières grasses'!I5)</f>
        <v/>
      </c>
      <c r="C6" s="4" t="str">
        <f>IF(B6="","",B6*0.3)</f>
        <v/>
      </c>
      <c r="D6" s="3" t="str">
        <f>IF('[1]Fruits et légumes'!B5="","",'[1]Fruits et légumes'!B5)</f>
        <v>Betterave</v>
      </c>
      <c r="E6" s="9">
        <f>IF(D6="","",'[1]Fruits et légumes'!I5)</f>
        <v>4.18</v>
      </c>
      <c r="F6" s="9">
        <f>IF(E6="","",E6*0.3)</f>
        <v>1.2539999999999998</v>
      </c>
      <c r="G6" s="3" t="str">
        <f>IF('[1]Produits céréaliers et féculent'!B5="","",'[1]Produits céréaliers et féculent'!B5)</f>
        <v>Spaghettis</v>
      </c>
      <c r="H6" s="9">
        <f>IF(G6="","",'[1]Produits céréaliers et féculent'!I5)</f>
        <v>1.2</v>
      </c>
      <c r="I6" s="9">
        <f>IF(H6="","",H6*0.3)</f>
        <v>0.36</v>
      </c>
      <c r="J6" s="3" t="str">
        <f>IF('[1]Viandes poissons oeufs'!B5="","",'[1]Viandes poissons oeufs'!B5)</f>
        <v>Pancetta</v>
      </c>
      <c r="K6" s="8">
        <f>IF(J6="","",'[1]Viandes poissons oeufs'!I5)</f>
        <v>26</v>
      </c>
      <c r="L6" s="8">
        <f>IF(K6="","",K6*0.3)</f>
        <v>7.8</v>
      </c>
      <c r="M6" s="3" t="str">
        <f>IF('[1]Produits sucrés'!B5="","",'[1]Produits sucrés'!B5)</f>
        <v>Crème vanille</v>
      </c>
      <c r="N6" s="9">
        <f>IF(M6="","",'[1]Produits sucrés'!I5)</f>
        <v>3.1</v>
      </c>
      <c r="O6" s="9">
        <f>IF(M6="","",N6*0.3)</f>
        <v>0.92999999999999994</v>
      </c>
      <c r="P6" s="3" t="str">
        <f>IF('[1]Alimentaires autres'!B5="","",'[1]Alimentaires autres'!B5)</f>
        <v>Eau 50 cl</v>
      </c>
      <c r="Q6" s="9">
        <f>IF(P6="","",'[1]Alimentaires autres'!I5)</f>
        <v>0.6</v>
      </c>
      <c r="R6" s="9">
        <f>IF(Q6="","",Q6*0.3)</f>
        <v>0.18</v>
      </c>
      <c r="S6" s="3" t="str">
        <f>IF('[1]Viande Bovine'!A5="","",'[1]Viande Bovine'!A5)</f>
        <v>Roti épaule</v>
      </c>
      <c r="T6" s="7">
        <f>IF(S6="","",'[1]Viande Bovine'!B5)</f>
        <v>0.72399999999999998</v>
      </c>
      <c r="U6" s="6">
        <f>IF('[1]Viande Bovine'!C5="","",'[1]Viande Bovine'!C5)</f>
        <v>21.95</v>
      </c>
      <c r="V6" s="5">
        <f>IF('[1]Viande Bovine'!D5="","",'[1]Viande Bovine'!D5)</f>
        <v>15.891799999999998</v>
      </c>
      <c r="W6" s="4">
        <f>IF(V6="","",V6*0.3)</f>
        <v>4.7675399999999994</v>
      </c>
    </row>
    <row r="7" spans="1:23" x14ac:dyDescent="1.1000000000000001">
      <c r="A7" s="3" t="str">
        <f>IF('[1]Matières grasses'!B6="","",'[1]Matières grasses'!B6)</f>
        <v/>
      </c>
      <c r="B7" s="4" t="str">
        <f>IF(A7="","",'[1]Matières grasses'!I6)</f>
        <v/>
      </c>
      <c r="C7" s="4" t="str">
        <f>IF(B7="","",B7*0.3)</f>
        <v/>
      </c>
      <c r="D7" s="3" t="str">
        <f>IF('[1]Fruits et légumes'!B6="","",'[1]Fruits et légumes'!B6)</f>
        <v>Endives</v>
      </c>
      <c r="E7" s="9">
        <f>IF(D7="","",'[1]Fruits et légumes'!I6)</f>
        <v>4.95</v>
      </c>
      <c r="F7" s="9">
        <f>IF(E7="","",E7*0.3)</f>
        <v>1.4850000000000001</v>
      </c>
      <c r="G7" s="3" t="str">
        <f>IF('[1]Produits céréaliers et féculent'!B6="","",'[1]Produits céréaliers et féculent'!B6)</f>
        <v>Chifferini Rigati</v>
      </c>
      <c r="H7" s="9">
        <f>IF(G7="","",'[1]Produits céréaliers et féculent'!I6)</f>
        <v>1.2</v>
      </c>
      <c r="I7" s="9">
        <f>IF(H7="","",H7*0.3)</f>
        <v>0.36</v>
      </c>
      <c r="J7" s="3" t="str">
        <f>IF('[1]Viandes poissons oeufs'!B6="","",'[1]Viandes poissons oeufs'!B6)</f>
        <v>Foie gras de canard</v>
      </c>
      <c r="K7" s="8">
        <f>IF(J7="","",'[1]Viandes poissons oeufs'!I6)</f>
        <v>102.81</v>
      </c>
      <c r="L7" s="8">
        <f>IF(K7="","",K7*0.3)</f>
        <v>30.843</v>
      </c>
      <c r="M7" s="3" t="str">
        <f>IF('[1]Produits sucrés'!B6="","",'[1]Produits sucrés'!B6)</f>
        <v>Coca zéro 33 cl</v>
      </c>
      <c r="N7" s="9">
        <f>IF(M7="","",'[1]Produits sucrés'!I6)</f>
        <v>1.5</v>
      </c>
      <c r="O7" s="9">
        <f>IF(M7="","",N7*0.3)</f>
        <v>0.44999999999999996</v>
      </c>
      <c r="P7" s="3" t="str">
        <f>IF('[1]Alimentaires autres'!B6="","",'[1]Alimentaires autres'!B6)</f>
        <v>San Pellegrino citron</v>
      </c>
      <c r="Q7" s="9">
        <f>IF(P7="","",'[1]Alimentaires autres'!I6)</f>
        <v>1.5</v>
      </c>
      <c r="R7" s="9">
        <f>IF(Q7="","",Q7*0.3)</f>
        <v>0.44999999999999996</v>
      </c>
      <c r="S7" s="3" t="str">
        <f>IF('[1]Viande Bovine'!A6="","",'[1]Viande Bovine'!A6)</f>
        <v>Faux filet</v>
      </c>
      <c r="T7" s="7">
        <f>IF(S7="","",'[1]Viande Bovine'!B6)</f>
        <v>0.45600000000000002</v>
      </c>
      <c r="U7" s="6">
        <f>IF('[1]Viande Bovine'!C6="","",'[1]Viande Bovine'!C6)</f>
        <v>27.4</v>
      </c>
      <c r="V7" s="5">
        <f>IF('[1]Viande Bovine'!D6="","",'[1]Viande Bovine'!D6)</f>
        <v>12.494400000000001</v>
      </c>
      <c r="W7" s="4">
        <f>IF(V7="","",V7*0.3)</f>
        <v>3.7483200000000001</v>
      </c>
    </row>
    <row r="8" spans="1:23" x14ac:dyDescent="1.1000000000000001">
      <c r="D8" s="3" t="str">
        <f>IF('[1]Fruits et légumes'!B7="","",'[1]Fruits et légumes'!B7)</f>
        <v>Radis botte</v>
      </c>
      <c r="E8" s="9">
        <f>IF(D8="","",'[1]Fruits et légumes'!I7)</f>
        <v>2</v>
      </c>
      <c r="F8" s="9">
        <f>IF(E8="","",E8*0.3)</f>
        <v>0.6</v>
      </c>
      <c r="G8" s="3" t="str">
        <f>IF('[1]Produits céréaliers et féculent'!B7="","",'[1]Produits céréaliers et féculent'!B7)</f>
        <v>Noodles Teriyaki</v>
      </c>
      <c r="H8" s="9">
        <f>IF(G8="","",'[1]Produits céréaliers et féculent'!I7)</f>
        <v>1.5</v>
      </c>
      <c r="I8" s="9">
        <f>IF(H8="","",H8*0.3)</f>
        <v>0.44999999999999996</v>
      </c>
      <c r="J8" s="3" t="str">
        <f>IF('[1]Viandes poissons oeufs'!B7="","",'[1]Viandes poissons oeufs'!B7)</f>
        <v>Magret fume</v>
      </c>
      <c r="K8" s="8">
        <f>IF(J8="","",'[1]Viandes poissons oeufs'!I7)</f>
        <v>41.97</v>
      </c>
      <c r="L8" s="8">
        <f>IF(K8="","",K8*0.3)</f>
        <v>12.590999999999999</v>
      </c>
      <c r="M8" s="3" t="str">
        <f>IF('[1]Produits sucrés'!B7="","",'[1]Produits sucrés'!B7)</f>
        <v>Perrier Energize</v>
      </c>
      <c r="N8" s="9">
        <f>IF(M8="","",'[1]Produits sucrés'!I7)</f>
        <v>1.5</v>
      </c>
      <c r="O8" s="9">
        <f>IF(M8="","",N8*0.3)</f>
        <v>0.44999999999999996</v>
      </c>
      <c r="P8" s="3" t="str">
        <f>IF('[1]Alimentaires autres'!B7="","",'[1]Alimentaires autres'!B7)</f>
        <v>Ravioli volaille halal</v>
      </c>
      <c r="Q8" s="9">
        <f>IF(P8="","",'[1]Alimentaires autres'!I7)</f>
        <v>3.5</v>
      </c>
      <c r="R8" s="9">
        <f>IF(Q8="","",Q8*0.3)</f>
        <v>1.05</v>
      </c>
      <c r="S8" s="3" t="str">
        <f>IF('[1]Viande Bovine'!A7="","",'[1]Viande Bovine'!A7)</f>
        <v>Roti collier</v>
      </c>
      <c r="T8" s="7">
        <f>IF(S8="","",'[1]Viande Bovine'!B7)</f>
        <v>0.996</v>
      </c>
      <c r="U8" s="6">
        <f>IF('[1]Viande Bovine'!C7="","",'[1]Viande Bovine'!C7)</f>
        <v>23.1</v>
      </c>
      <c r="V8" s="5">
        <f>IF('[1]Viande Bovine'!D7="","",'[1]Viande Bovine'!D7)</f>
        <v>23.0076</v>
      </c>
      <c r="W8" s="4">
        <f>IF(V8="","",V8*0.3)</f>
        <v>6.9022800000000002</v>
      </c>
    </row>
    <row r="9" spans="1:23" x14ac:dyDescent="1.1000000000000001">
      <c r="A9" s="10" t="s">
        <v>0</v>
      </c>
      <c r="B9" s="10"/>
      <c r="C9" s="10"/>
      <c r="D9" s="3" t="str">
        <f>IF('[1]Fruits et légumes'!B8="","",'[1]Fruits et légumes'!B8)</f>
        <v>Oignon botte</v>
      </c>
      <c r="E9" s="9">
        <f>IF(D9="","",'[1]Fruits et légumes'!I8)</f>
        <v>1.98</v>
      </c>
      <c r="F9" s="9">
        <f>IF(E9="","",E9*0.3)</f>
        <v>0.59399999999999997</v>
      </c>
      <c r="G9" s="3" t="str">
        <f>IF('[1]Produits céréaliers et féculent'!B8="","",'[1]Produits céréaliers et féculent'!B8)</f>
        <v>Purée en flocon</v>
      </c>
      <c r="H9" s="4">
        <f>IF(G9="","",'[1]Produits céréaliers et féculent'!I8)</f>
        <v>3</v>
      </c>
      <c r="I9" s="4">
        <f>IF(H9="","",H9*0.3)</f>
        <v>0.89999999999999991</v>
      </c>
      <c r="J9" s="3" t="str">
        <f>IF('[1]Viandes poissons oeufs'!B8="","",'[1]Viandes poissons oeufs'!B8)</f>
        <v>Saumon Gravlax Ecosse</v>
      </c>
      <c r="K9" s="8">
        <f>IF(J9="","",'[1]Viandes poissons oeufs'!I8)</f>
        <v>39.86</v>
      </c>
      <c r="L9" s="8">
        <f>IF(K9="","",K9*0.3)</f>
        <v>11.958</v>
      </c>
      <c r="M9" s="3" t="str">
        <f>IF('[1]Produits sucrés'!B8="","",'[1]Produits sucrés'!B8)</f>
        <v>Oasis tropical</v>
      </c>
      <c r="N9" s="9">
        <f>IF(M9="","",'[1]Produits sucrés'!I8)</f>
        <v>1.5</v>
      </c>
      <c r="O9" s="9">
        <f>IF(M9="","",N9*0.3)</f>
        <v>0.44999999999999996</v>
      </c>
      <c r="P9" s="3" t="str">
        <f>IF('[1]Alimentaires autres'!B8="","",'[1]Alimentaires autres'!B8)</f>
        <v>Salade pates/poulet</v>
      </c>
      <c r="Q9" s="9">
        <f>IF(P9="","",'[1]Alimentaires autres'!I8)</f>
        <v>2.8</v>
      </c>
      <c r="R9" s="9">
        <f>IF(Q9="","",Q9*0.3)</f>
        <v>0.84</v>
      </c>
      <c r="S9" s="3" t="str">
        <f>IF('[1]Viande Bovine'!A8="","",'[1]Viande Bovine'!A8)</f>
        <v>Roti épaule</v>
      </c>
      <c r="T9" s="7">
        <f>IF(S9="","",'[1]Viande Bovine'!B8)</f>
        <v>0.63800000000000001</v>
      </c>
      <c r="U9" s="6">
        <f>IF('[1]Viande Bovine'!C8="","",'[1]Viande Bovine'!C8)</f>
        <v>21.95</v>
      </c>
      <c r="V9" s="5">
        <f>IF('[1]Viande Bovine'!D8="","",'[1]Viande Bovine'!D8)</f>
        <v>14.004099999999999</v>
      </c>
      <c r="W9" s="4">
        <f>IF(V9="","",V9*0.3)</f>
        <v>4.2012299999999998</v>
      </c>
    </row>
    <row r="10" spans="1:23" x14ac:dyDescent="1.1000000000000001">
      <c r="A10" s="3"/>
      <c r="B10" s="2"/>
      <c r="C10" s="1"/>
      <c r="D10" s="3" t="str">
        <f>IF('[1]Fruits et légumes'!B9="","",'[1]Fruits et légumes'!B9)</f>
        <v>Poireau</v>
      </c>
      <c r="E10" s="9">
        <f>IF(D10="","",'[1]Fruits et légumes'!I9)</f>
        <v>4.18</v>
      </c>
      <c r="F10" s="9">
        <f>IF(E10="","",E10*0.3)</f>
        <v>1.2539999999999998</v>
      </c>
      <c r="G10" s="3" t="str">
        <f>IF('[1]Produits céréaliers et féculent'!B9="","",'[1]Produits céréaliers et féculent'!B9)</f>
        <v/>
      </c>
      <c r="H10" s="4" t="str">
        <f>IF(G10="","",'[1]Produits céréaliers et féculent'!I9)</f>
        <v/>
      </c>
      <c r="I10" s="4" t="str">
        <f>IF(H10="","",H10*0.3)</f>
        <v/>
      </c>
      <c r="J10" s="3" t="str">
        <f>IF('[1]Viandes poissons oeufs'!B9="","",'[1]Viandes poissons oeufs'!B9)</f>
        <v>Mignon de porc seché</v>
      </c>
      <c r="K10" s="8">
        <f>IF(J10="","",'[1]Viandes poissons oeufs'!I9)</f>
        <v>31.35</v>
      </c>
      <c r="L10" s="8">
        <f>IF(K10="","",K10*0.3)</f>
        <v>9.4049999999999994</v>
      </c>
      <c r="M10" s="3" t="str">
        <f>IF('[1]Produits sucrés'!B9="","",'[1]Produits sucrés'!B9)</f>
        <v>Jus de pommes</v>
      </c>
      <c r="N10" s="4">
        <f>IF(M10="","",'[1]Produits sucrés'!I9)</f>
        <v>3.3</v>
      </c>
      <c r="O10" s="4">
        <f>IF(M10="","",N10*0.3)</f>
        <v>0.98999999999999988</v>
      </c>
      <c r="P10" s="3" t="str">
        <f>IF('[1]Alimentaires autres'!B9="","",'[1]Alimentaires autres'!B9)</f>
        <v>Salade patate/thon</v>
      </c>
      <c r="Q10" s="4">
        <f>IF(P10="","",'[1]Alimentaires autres'!I9)</f>
        <v>2.8</v>
      </c>
      <c r="R10" s="4">
        <f>IF(Q10="","",Q10*0.3)</f>
        <v>0.84</v>
      </c>
      <c r="S10" s="3" t="str">
        <f>IF('[1]Viande Bovine'!A9="","",'[1]Viande Bovine'!A9)</f>
        <v>Pot au feu</v>
      </c>
      <c r="T10" s="7">
        <f>IF(S10="","",'[1]Viande Bovine'!B9)</f>
        <v>1.36</v>
      </c>
      <c r="U10" s="6">
        <f>IF('[1]Viande Bovine'!C9="","",'[1]Viande Bovine'!C9)</f>
        <v>14.806000000000003</v>
      </c>
      <c r="V10" s="5">
        <f>IF('[1]Viande Bovine'!D9="","",'[1]Viande Bovine'!D9)</f>
        <v>20.136160000000004</v>
      </c>
      <c r="W10" s="4">
        <f>IF(V10="","",V10*0.3)</f>
        <v>6.0408480000000013</v>
      </c>
    </row>
    <row r="11" spans="1:23" x14ac:dyDescent="1.1000000000000001">
      <c r="A11" s="3" t="str">
        <f>IF([1]Légumineuses!B2="","",[1]Légumineuses!B2)</f>
        <v>Lentilles vertes</v>
      </c>
      <c r="B11" s="8">
        <f>IF(A11="","",[1]Légumineuses!I2)</f>
        <v>3</v>
      </c>
      <c r="C11" s="8">
        <f>IF(B11="","",B11*0.3)</f>
        <v>0.89999999999999991</v>
      </c>
      <c r="D11" s="3" t="str">
        <f>IF('[1]Fruits et légumes'!B10="","",'[1]Fruits et légumes'!B10)</f>
        <v>Carotte</v>
      </c>
      <c r="E11" s="9">
        <f>IF(D11="","",'[1]Fruits et légumes'!I10)</f>
        <v>2.42</v>
      </c>
      <c r="F11" s="9">
        <f>IF(E11="","",E11*0.3)</f>
        <v>0.72599999999999998</v>
      </c>
      <c r="G11" s="3" t="str">
        <f>IF('[1]Produits céréaliers et féculent'!B10="","",'[1]Produits céréaliers et féculent'!B10)</f>
        <v/>
      </c>
      <c r="H11" s="4" t="str">
        <f>IF(G11="","",'[1]Produits céréaliers et féculent'!I10)</f>
        <v/>
      </c>
      <c r="I11" s="4" t="str">
        <f>IF(H11="","",H11*0.3)</f>
        <v/>
      </c>
      <c r="J11" s="3" t="str">
        <f>IF('[1]Viandes poissons oeufs'!B10="","",'[1]Viandes poissons oeufs'!B10)</f>
        <v>Saumon fumé Ecosse</v>
      </c>
      <c r="K11" s="8">
        <f>IF(J11="","",'[1]Viandes poissons oeufs'!I10)</f>
        <v>41.96</v>
      </c>
      <c r="L11" s="8">
        <f>IF(K11="","",K11*0.3)</f>
        <v>12.587999999999999</v>
      </c>
      <c r="M11" s="3" t="str">
        <f>IF('[1]Produits sucrés'!B10="","",'[1]Produits sucrés'!B10)</f>
        <v/>
      </c>
      <c r="N11" s="4" t="str">
        <f>IF(M11="","",'[1]Produits sucrés'!I10)</f>
        <v/>
      </c>
      <c r="O11" s="4" t="str">
        <f>IF(M11="","",N11*0.3)</f>
        <v/>
      </c>
      <c r="P11" s="3" t="str">
        <f>IF('[1]Alimentaires autres'!B10="","",'[1]Alimentaires autres'!B10)</f>
        <v/>
      </c>
      <c r="Q11" s="4" t="str">
        <f>IF(P11="","",'[1]Alimentaires autres'!I10)</f>
        <v/>
      </c>
      <c r="R11" s="4" t="str">
        <f>IF(Q11="","",Q11*0.3)</f>
        <v/>
      </c>
      <c r="S11" s="3" t="str">
        <f>IF('[1]Viande Bovine'!A10="","",'[1]Viande Bovine'!A10)</f>
        <v>Entrecote</v>
      </c>
      <c r="T11" s="7">
        <f>IF(S11="","",'[1]Viande Bovine'!B10)</f>
        <v>0.27400000000000002</v>
      </c>
      <c r="U11" s="6">
        <f>IF('[1]Viande Bovine'!C10="","",'[1]Viande Bovine'!C10)</f>
        <v>30.4</v>
      </c>
      <c r="V11" s="5">
        <f>IF('[1]Viande Bovine'!D10="","",'[1]Viande Bovine'!D10)</f>
        <v>8.329600000000001</v>
      </c>
      <c r="W11" s="4">
        <f>IF(V11="","",V11*0.3)</f>
        <v>2.4988800000000002</v>
      </c>
    </row>
    <row r="12" spans="1:23" x14ac:dyDescent="1.1000000000000001">
      <c r="A12" s="3" t="str">
        <f>IF([1]Légumineuses!B3="","",[1]Légumineuses!B3)</f>
        <v>Pois chiches</v>
      </c>
      <c r="B12" s="4">
        <f>IF(A12="","",[1]Légumineuses!I3)</f>
        <v>3</v>
      </c>
      <c r="C12" s="4">
        <f>IF(B12="","",B12*0.3)</f>
        <v>0.89999999999999991</v>
      </c>
      <c r="D12" s="3" t="str">
        <f>IF('[1]Fruits et légumes'!B11="","",'[1]Fruits et légumes'!B11)</f>
        <v>Moulinés de légumes</v>
      </c>
      <c r="E12" s="4">
        <f>IF(D12="","",'[1]Fruits et légumes'!I11)</f>
        <v>2</v>
      </c>
      <c r="F12" s="4">
        <f>IF(E12="","",E12*0.3)</f>
        <v>0.6</v>
      </c>
      <c r="G12" s="3" t="str">
        <f>IF('[1]Produits céréaliers et féculent'!B11="","",'[1]Produits céréaliers et féculent'!B11)</f>
        <v/>
      </c>
      <c r="H12" s="4" t="str">
        <f>IF(G12="","",'[1]Produits céréaliers et féculent'!I11)</f>
        <v/>
      </c>
      <c r="I12" s="4" t="str">
        <f>IF(H12="","",H12*0.3)</f>
        <v/>
      </c>
      <c r="J12" s="3" t="str">
        <f>IF('[1]Viandes poissons oeufs'!B11="","",'[1]Viandes poissons oeufs'!B11)</f>
        <v>Coppa Lonzo</v>
      </c>
      <c r="K12" s="8">
        <f>IF(J12="","",'[1]Viandes poissons oeufs'!I11)</f>
        <v>23.21</v>
      </c>
      <c r="L12" s="8">
        <f>IF(K12="","",K12*0.3)</f>
        <v>6.9630000000000001</v>
      </c>
      <c r="M12" s="3" t="str">
        <f>IF('[1]Produits sucrés'!B11="","",'[1]Produits sucrés'!B11)</f>
        <v/>
      </c>
      <c r="N12" s="4" t="str">
        <f>IF(M12="","",'[1]Produits sucrés'!I11)</f>
        <v/>
      </c>
      <c r="O12" s="4" t="str">
        <f>IF(M12="","",N12*0.3)</f>
        <v/>
      </c>
      <c r="P12" s="3" t="str">
        <f>IF('[1]Alimentaires autres'!B11="","",'[1]Alimentaires autres'!B11)</f>
        <v/>
      </c>
      <c r="Q12" s="4" t="str">
        <f>IF(P12="","",'[1]Alimentaires autres'!I11)</f>
        <v/>
      </c>
      <c r="R12" s="4" t="str">
        <f>IF(Q12="","",Q12*0.3)</f>
        <v/>
      </c>
      <c r="S12" s="3" t="str">
        <f>IF('[1]Viande Bovine'!A11="","",'[1]Viande Bovine'!A11)</f>
        <v>Viande hachée</v>
      </c>
      <c r="T12" s="7">
        <f>IF(S12="","",'[1]Viande Bovine'!B11)</f>
        <v>0.76200000000000001</v>
      </c>
      <c r="U12" s="6">
        <f>IF('[1]Viande Bovine'!C11="","",'[1]Viande Bovine'!C11)</f>
        <v>19.25</v>
      </c>
      <c r="V12" s="5">
        <f>IF('[1]Viande Bovine'!D11="","",'[1]Viande Bovine'!D11)</f>
        <v>14.6685</v>
      </c>
      <c r="W12" s="4">
        <f>IF(V12="","",V12*0.3)</f>
        <v>4.40055</v>
      </c>
    </row>
    <row r="13" spans="1:23" x14ac:dyDescent="1.1000000000000001">
      <c r="A13" s="3" t="str">
        <f>IF([1]Légumineuses!B4="","",[1]Légumineuses!B4)</f>
        <v/>
      </c>
      <c r="B13" s="4" t="str">
        <f>IF(A13="","",[1]Légumineuses!I4)</f>
        <v/>
      </c>
      <c r="C13" s="4" t="str">
        <f>IF(B13="","",B13*0.3)</f>
        <v/>
      </c>
      <c r="D13" s="3" t="str">
        <f>IF('[1]Fruits et légumes'!B12="","",'[1]Fruits et légumes'!B12)</f>
        <v/>
      </c>
      <c r="E13" s="4" t="str">
        <f>IF(D13="","",'[1]Fruits et légumes'!I12)</f>
        <v/>
      </c>
      <c r="F13" s="4" t="str">
        <f>IF(E13="","",E13*0.3)</f>
        <v/>
      </c>
      <c r="G13" s="3" t="str">
        <f>IF('[1]Produits céréaliers et féculent'!B12="","",'[1]Produits céréaliers et féculent'!B12)</f>
        <v/>
      </c>
      <c r="H13" s="4" t="str">
        <f>IF(G13="","",'[1]Produits céréaliers et féculent'!I12)</f>
        <v/>
      </c>
      <c r="I13" s="4" t="str">
        <f>IF(H13="","",H13*0.3)</f>
        <v/>
      </c>
      <c r="J13" s="3" t="str">
        <f>IF('[1]Viandes poissons oeufs'!B12="","",'[1]Viandes poissons oeufs'!B12)</f>
        <v>Saucisse au chou</v>
      </c>
      <c r="K13" s="8">
        <f>IF(J13="","",'[1]Viandes poissons oeufs'!I12)</f>
        <v>19.5</v>
      </c>
      <c r="L13" s="8">
        <f>IF(K13="","",K13*0.3)</f>
        <v>5.85</v>
      </c>
      <c r="M13" s="3" t="str">
        <f>IF('[1]Produits sucrés'!B12="","",'[1]Produits sucrés'!B12)</f>
        <v/>
      </c>
      <c r="N13" s="4" t="str">
        <f>IF(M13="","",'[1]Produits sucrés'!I12)</f>
        <v/>
      </c>
      <c r="O13" s="4" t="str">
        <f>IF(M13="","",N13*0.3)</f>
        <v/>
      </c>
      <c r="P13" s="3" t="str">
        <f>IF('[1]Alimentaires autres'!B12="","",'[1]Alimentaires autres'!B12)</f>
        <v/>
      </c>
      <c r="Q13" s="4" t="str">
        <f>IF(P13="","",'[1]Alimentaires autres'!I12)</f>
        <v/>
      </c>
      <c r="R13" s="4" t="str">
        <f>IF(Q13="","",Q13*0.3)</f>
        <v/>
      </c>
      <c r="S13" s="3" t="str">
        <f>IF('[1]Viande Bovine'!A12="","",'[1]Viande Bovine'!A12)</f>
        <v>Steak tranche</v>
      </c>
      <c r="T13" s="7">
        <f>IF(S13="","",'[1]Viande Bovine'!B12)</f>
        <v>0.27800000000000002</v>
      </c>
      <c r="U13" s="6">
        <f>IF('[1]Viande Bovine'!C12="","",'[1]Viande Bovine'!C12)</f>
        <v>25.49</v>
      </c>
      <c r="V13" s="5">
        <f>IF('[1]Viande Bovine'!D12="","",'[1]Viande Bovine'!D12)</f>
        <v>7.08622</v>
      </c>
      <c r="W13" s="4">
        <f>IF(V13="","",V13*0.3)</f>
        <v>2.1258659999999998</v>
      </c>
    </row>
    <row r="14" spans="1:23" x14ac:dyDescent="1.1000000000000001">
      <c r="A14" s="3" t="str">
        <f>IF([1]Légumineuses!B5="","",[1]Légumineuses!B5)</f>
        <v/>
      </c>
      <c r="B14" s="4" t="str">
        <f>IF(A14="","",[1]Légumineuses!I5)</f>
        <v/>
      </c>
      <c r="C14" s="4" t="str">
        <f>IF(B14="","",B14*0.3)</f>
        <v/>
      </c>
      <c r="D14" s="3" t="str">
        <f>IF('[1]Fruits et légumes'!B13="","",'[1]Fruits et légumes'!B13)</f>
        <v/>
      </c>
      <c r="E14" s="4" t="str">
        <f>IF(D14="","",'[1]Fruits et légumes'!I13)</f>
        <v/>
      </c>
      <c r="F14" s="4" t="str">
        <f>IF(E14="","",E14*0.3)</f>
        <v/>
      </c>
      <c r="G14" s="3" t="str">
        <f>IF('[1]Produits céréaliers et féculent'!B13="","",'[1]Produits céréaliers et féculent'!B13)</f>
        <v/>
      </c>
      <c r="H14" s="4" t="str">
        <f>IF(G14="","",'[1]Produits céréaliers et féculent'!I13)</f>
        <v/>
      </c>
      <c r="I14" s="4" t="str">
        <f>IF(H14="","",H14*0.3)</f>
        <v/>
      </c>
      <c r="J14" s="3" t="str">
        <f>IF('[1]Viandes poissons oeufs'!B13="","",'[1]Viandes poissons oeufs'!B13)</f>
        <v>Rouelle de porc</v>
      </c>
      <c r="K14" s="8">
        <f>IF(J14="","",'[1]Viandes poissons oeufs'!I13)</f>
        <v>21.45</v>
      </c>
      <c r="L14" s="8">
        <f>IF(K14="","",K14*0.3)</f>
        <v>6.4349999999999996</v>
      </c>
      <c r="M14" s="3" t="str">
        <f>IF('[1]Produits sucrés'!B13="","",'[1]Produits sucrés'!B13)</f>
        <v/>
      </c>
      <c r="N14" s="4" t="str">
        <f>IF(M14="","",'[1]Produits sucrés'!I13)</f>
        <v/>
      </c>
      <c r="O14" s="4" t="str">
        <f>IF(M14="","",N14*0.3)</f>
        <v/>
      </c>
      <c r="P14" s="3" t="str">
        <f>IF('[1]Alimentaires autres'!B13="","",'[1]Alimentaires autres'!B13)</f>
        <v/>
      </c>
      <c r="Q14" s="4" t="str">
        <f>IF(P14="","",'[1]Alimentaires autres'!I13)</f>
        <v/>
      </c>
      <c r="R14" s="4" t="str">
        <f>IF(Q14="","",Q14*0.3)</f>
        <v/>
      </c>
      <c r="S14" s="3" t="str">
        <f>IF('[1]Viande Bovine'!A13="","",'[1]Viande Bovine'!A13)</f>
        <v xml:space="preserve">Bourguignon </v>
      </c>
      <c r="T14" s="7">
        <f>IF(S14="","",'[1]Viande Bovine'!B13)</f>
        <v>0.86799999999999999</v>
      </c>
      <c r="U14" s="6">
        <f>IF('[1]Viande Bovine'!C13="","",'[1]Viande Bovine'!C13)</f>
        <v>17.59</v>
      </c>
      <c r="V14" s="5">
        <f>IF('[1]Viande Bovine'!D13="","",'[1]Viande Bovine'!D13)</f>
        <v>15.26812</v>
      </c>
      <c r="W14" s="4">
        <f>IF(V14="","",V14*0.3)</f>
        <v>4.5804359999999997</v>
      </c>
    </row>
    <row r="15" spans="1:23" x14ac:dyDescent="1.1000000000000001">
      <c r="A15" s="3" t="str">
        <f>IF([1]Légumineuses!B6="","",[1]Légumineuses!B6)</f>
        <v/>
      </c>
      <c r="B15" s="4" t="str">
        <f>IF(A15="","",[1]Légumineuses!I6)</f>
        <v/>
      </c>
      <c r="C15" s="4" t="str">
        <f>IF(B15="","",B15*0.3)</f>
        <v/>
      </c>
      <c r="D15" s="3" t="str">
        <f>IF('[1]Fruits et légumes'!B14="","",'[1]Fruits et légumes'!B14)</f>
        <v/>
      </c>
      <c r="E15" s="4" t="str">
        <f>IF(D15="","",'[1]Fruits et légumes'!I14)</f>
        <v/>
      </c>
      <c r="F15" s="4" t="str">
        <f>IF(E15="","",E15*0.3)</f>
        <v/>
      </c>
      <c r="G15" s="3" t="str">
        <f>IF('[1]Produits céréaliers et féculent'!B14="","",'[1]Produits céréaliers et féculent'!B14)</f>
        <v/>
      </c>
      <c r="H15" s="4" t="str">
        <f>IF(G15="","",'[1]Produits céréaliers et féculent'!I14)</f>
        <v/>
      </c>
      <c r="I15" s="4" t="str">
        <f>IF(H15="","",H15*0.3)</f>
        <v/>
      </c>
      <c r="J15" s="3" t="str">
        <f>IF('[1]Viandes poissons oeufs'!B14="","",'[1]Viandes poissons oeufs'!B14)</f>
        <v>Terrine de campagne au poivre vert</v>
      </c>
      <c r="K15" s="8">
        <f>IF(J15="","",'[1]Viandes poissons oeufs'!I14)</f>
        <v>20.43</v>
      </c>
      <c r="L15" s="8">
        <f>IF(K15="","",K15*0.3)</f>
        <v>6.1289999999999996</v>
      </c>
      <c r="M15" s="3" t="str">
        <f>IF('[1]Produits sucrés'!B14="","",'[1]Produits sucrés'!B14)</f>
        <v/>
      </c>
      <c r="N15" s="4" t="str">
        <f>IF(M15="","",'[1]Produits sucrés'!I14)</f>
        <v/>
      </c>
      <c r="O15" s="4" t="str">
        <f>IF(M15="","",N15*0.3)</f>
        <v/>
      </c>
      <c r="P15" s="3" t="str">
        <f>IF('[1]Alimentaires autres'!B14="","",'[1]Alimentaires autres'!B14)</f>
        <v/>
      </c>
      <c r="Q15" s="4" t="str">
        <f>IF(P15="","",'[1]Alimentaires autres'!I14)</f>
        <v/>
      </c>
      <c r="R15" s="4" t="str">
        <f>IF(Q15="","",Q15*0.3)</f>
        <v/>
      </c>
      <c r="S15" s="3" t="str">
        <f>IF('[1]Viande Bovine'!A14="","",'[1]Viande Bovine'!A14)</f>
        <v xml:space="preserve">Bourguignon </v>
      </c>
      <c r="T15" s="7">
        <f>IF(S15="","",'[1]Viande Bovine'!B14)</f>
        <v>0.89800000000000002</v>
      </c>
      <c r="U15" s="6">
        <f>IF('[1]Viande Bovine'!C14="","",'[1]Viande Bovine'!C14)</f>
        <v>17.59</v>
      </c>
      <c r="V15" s="5">
        <f>IF('[1]Viande Bovine'!D14="","",'[1]Viande Bovine'!D14)</f>
        <v>15.795820000000001</v>
      </c>
      <c r="W15" s="4">
        <f>IF(V15="","",V15*0.3)</f>
        <v>4.7387459999999999</v>
      </c>
    </row>
    <row r="16" spans="1:23" x14ac:dyDescent="1.1000000000000001">
      <c r="A16" s="3" t="str">
        <f>IF([1]Légumineuses!B7="","",[1]Légumineuses!B7)</f>
        <v/>
      </c>
      <c r="B16" s="4" t="str">
        <f>IF(A16="","",[1]Légumineuses!I7)</f>
        <v/>
      </c>
      <c r="C16" s="4" t="str">
        <f>IF(B16="","",B16*0.3)</f>
        <v/>
      </c>
      <c r="D16" s="3" t="str">
        <f>IF('[1]Fruits et légumes'!B15="","",'[1]Fruits et légumes'!B15)</f>
        <v/>
      </c>
      <c r="E16" s="4" t="str">
        <f>IF(D16="","",'[1]Fruits et légumes'!I15)</f>
        <v/>
      </c>
      <c r="F16" s="4" t="str">
        <f>IF(E16="","",E16*0.3)</f>
        <v/>
      </c>
      <c r="G16" s="3" t="str">
        <f>IF('[1]Produits céréaliers et féculent'!B15="","",'[1]Produits céréaliers et féculent'!B15)</f>
        <v/>
      </c>
      <c r="H16" s="4" t="str">
        <f>IF(G16="","",'[1]Produits céréaliers et féculent'!I15)</f>
        <v/>
      </c>
      <c r="I16" s="4" t="str">
        <f>IF(H16="","",H16*0.3)</f>
        <v/>
      </c>
      <c r="J16" s="3" t="str">
        <f>IF('[1]Viandes poissons oeufs'!B15="","",'[1]Viandes poissons oeufs'!B15)</f>
        <v>Chorizo sec</v>
      </c>
      <c r="K16" s="8">
        <f>IF(J16="","",'[1]Viandes poissons oeufs'!I15)</f>
        <v>20.43</v>
      </c>
      <c r="L16" s="8">
        <f>IF(K16="","",K16*0.3)</f>
        <v>6.1289999999999996</v>
      </c>
      <c r="M16" s="3" t="str">
        <f>IF('[1]Produits sucrés'!B15="","",'[1]Produits sucrés'!B15)</f>
        <v/>
      </c>
      <c r="N16" s="4" t="str">
        <f>IF(M16="","",'[1]Produits sucrés'!I15)</f>
        <v/>
      </c>
      <c r="O16" s="4" t="str">
        <f>IF(M16="","",N16*0.3)</f>
        <v/>
      </c>
      <c r="P16" s="3" t="str">
        <f>IF('[1]Alimentaires autres'!B15="","",'[1]Alimentaires autres'!B15)</f>
        <v/>
      </c>
      <c r="Q16" s="4" t="str">
        <f>IF(P16="","",'[1]Alimentaires autres'!I15)</f>
        <v/>
      </c>
      <c r="R16" s="4" t="str">
        <f>IF(Q16="","",Q16*0.3)</f>
        <v/>
      </c>
      <c r="S16" s="3" t="str">
        <f>IF('[1]Viande Bovine'!A15="","",'[1]Viande Bovine'!A15)</f>
        <v>Steak tranche</v>
      </c>
      <c r="T16" s="7">
        <f>IF(S16="","",'[1]Viande Bovine'!B15)</f>
        <v>0.34599999999999997</v>
      </c>
      <c r="U16" s="6">
        <f>IF('[1]Viande Bovine'!C15="","",'[1]Viande Bovine'!C15)</f>
        <v>25.49</v>
      </c>
      <c r="V16" s="5">
        <f>IF('[1]Viande Bovine'!D15="","",'[1]Viande Bovine'!D15)</f>
        <v>8.8195399999999982</v>
      </c>
      <c r="W16" s="4">
        <f>IF(V16="","",V16*0.3)</f>
        <v>2.6458619999999993</v>
      </c>
    </row>
    <row r="17" spans="1:23" x14ac:dyDescent="1.1000000000000001">
      <c r="A17" s="3" t="str">
        <f>IF([1]Légumineuses!B8="","",[1]Légumineuses!B8)</f>
        <v/>
      </c>
      <c r="B17" s="4" t="str">
        <f>IF(A17="","",[1]Légumineuses!I8)</f>
        <v/>
      </c>
      <c r="C17" s="4" t="str">
        <f>IF(B17="","",B17*0.3)</f>
        <v/>
      </c>
      <c r="D17" s="3" t="str">
        <f>IF('[1]Fruits et légumes'!B16="","",'[1]Fruits et légumes'!B16)</f>
        <v/>
      </c>
      <c r="E17" s="4" t="str">
        <f>IF(D17="","",'[1]Fruits et légumes'!I16)</f>
        <v/>
      </c>
      <c r="F17" s="4" t="str">
        <f>IF(E17="","",E17*0.3)</f>
        <v/>
      </c>
      <c r="G17" s="3" t="str">
        <f>IF('[1]Produits céréaliers et féculent'!B16="","",'[1]Produits céréaliers et féculent'!B16)</f>
        <v/>
      </c>
      <c r="H17" s="4" t="str">
        <f>IF(G17="","",'[1]Produits céréaliers et féculent'!I16)</f>
        <v/>
      </c>
      <c r="I17" s="4" t="str">
        <f>IF(H17="","",H17*0.3)</f>
        <v/>
      </c>
      <c r="J17" s="3" t="str">
        <f>IF('[1]Viandes poissons oeufs'!B16="","",'[1]Viandes poissons oeufs'!B16)</f>
        <v>Noix de porc séchée</v>
      </c>
      <c r="K17" s="8">
        <f>IF(J17="","",'[1]Viandes poissons oeufs'!I16)</f>
        <v>27.27</v>
      </c>
      <c r="L17" s="8">
        <f>IF(K17="","",K17*0.3)</f>
        <v>8.1809999999999992</v>
      </c>
      <c r="M17" s="3" t="str">
        <f>IF('[1]Produits sucrés'!B16="","",'[1]Produits sucrés'!B16)</f>
        <v/>
      </c>
      <c r="N17" s="4" t="str">
        <f>IF(M17="","",'[1]Produits sucrés'!I16)</f>
        <v/>
      </c>
      <c r="O17" s="4" t="str">
        <f>IF(M17="","",N17*0.3)</f>
        <v/>
      </c>
      <c r="P17" s="3" t="str">
        <f>IF('[1]Alimentaires autres'!B16="","",'[1]Alimentaires autres'!B16)</f>
        <v/>
      </c>
      <c r="Q17" s="4" t="str">
        <f>IF(P17="","",'[1]Alimentaires autres'!I16)</f>
        <v/>
      </c>
      <c r="R17" s="4" t="str">
        <f>IF(Q17="","",Q17*0.3)</f>
        <v/>
      </c>
      <c r="S17" s="3" t="str">
        <f>IF('[1]Viande Bovine'!A16="","",'[1]Viande Bovine'!A16)</f>
        <v>Steak bavette</v>
      </c>
      <c r="T17" s="7">
        <f>IF(S17="","",'[1]Viande Bovine'!B16)</f>
        <v>0.19800000000000001</v>
      </c>
      <c r="U17" s="6">
        <f>IF('[1]Viande Bovine'!C16="","",'[1]Viande Bovine'!C16)</f>
        <v>28.4</v>
      </c>
      <c r="V17" s="5">
        <f>IF('[1]Viande Bovine'!D16="","",'[1]Viande Bovine'!D16)</f>
        <v>5.6231999999999998</v>
      </c>
      <c r="W17" s="4">
        <f>IF(V17="","",V17*0.3)</f>
        <v>1.6869599999999998</v>
      </c>
    </row>
    <row r="18" spans="1:23" x14ac:dyDescent="1.1000000000000001">
      <c r="A18" s="3" t="str">
        <f>IF([1]Légumineuses!B9="","",[1]Légumineuses!B9)</f>
        <v/>
      </c>
      <c r="B18" s="4" t="str">
        <f>IF(A18="","",[1]Légumineuses!I9)</f>
        <v/>
      </c>
      <c r="C18" s="4" t="str">
        <f>IF(B18="","",B18*0.3)</f>
        <v/>
      </c>
      <c r="D18" s="3" t="str">
        <f>IF('[1]Fruits et légumes'!B17="","",'[1]Fruits et légumes'!B17)</f>
        <v/>
      </c>
      <c r="E18" s="4" t="str">
        <f>IF(D18="","",'[1]Fruits et légumes'!I17)</f>
        <v/>
      </c>
      <c r="F18" s="4" t="str">
        <f>IF(E18="","",E18*0.3)</f>
        <v/>
      </c>
      <c r="G18" s="3" t="str">
        <f>IF('[1]Produits céréaliers et féculent'!B17="","",'[1]Produits céréaliers et féculent'!B17)</f>
        <v/>
      </c>
      <c r="H18" s="4" t="str">
        <f>IF(G18="","",'[1]Produits céréaliers et féculent'!I17)</f>
        <v/>
      </c>
      <c r="I18" s="4" t="str">
        <f>IF(H18="","",H18*0.3)</f>
        <v/>
      </c>
      <c r="J18" s="3" t="str">
        <f>IF('[1]Viandes poissons oeufs'!B17="","",'[1]Viandes poissons oeufs'!B17)</f>
        <v>Saucisse fumée façon Montbéliarde</v>
      </c>
      <c r="K18" s="8">
        <f>IF(J18="","",'[1]Viandes poissons oeufs'!I17)</f>
        <v>18.57</v>
      </c>
      <c r="L18" s="8">
        <f>IF(K18="","",K18*0.3)</f>
        <v>5.5709999999999997</v>
      </c>
      <c r="M18" s="3" t="str">
        <f>IF('[1]Produits sucrés'!B17="","",'[1]Produits sucrés'!B17)</f>
        <v/>
      </c>
      <c r="N18" s="4" t="str">
        <f>IF(M18="","",'[1]Produits sucrés'!I17)</f>
        <v/>
      </c>
      <c r="O18" s="4" t="str">
        <f>IF(M18="","",N18*0.3)</f>
        <v/>
      </c>
      <c r="P18" s="3" t="str">
        <f>IF('[1]Alimentaires autres'!B17="","",'[1]Alimentaires autres'!B17)</f>
        <v/>
      </c>
      <c r="Q18" s="4" t="str">
        <f>IF(P18="","",'[1]Alimentaires autres'!I17)</f>
        <v/>
      </c>
      <c r="R18" s="4" t="str">
        <f>IF(Q18="","",Q18*0.3)</f>
        <v/>
      </c>
      <c r="S18" s="3" t="str">
        <f>IF('[1]Viande Bovine'!A17="","",'[1]Viande Bovine'!A17)</f>
        <v>Fondue Pierrade</v>
      </c>
      <c r="T18" s="7">
        <f>IF(S18="","",'[1]Viande Bovine'!B17)</f>
        <v>0.56999999999999995</v>
      </c>
      <c r="U18" s="6">
        <f>IF('[1]Viande Bovine'!C17="","",'[1]Viande Bovine'!C17)</f>
        <v>25.4</v>
      </c>
      <c r="V18" s="5">
        <f>IF('[1]Viande Bovine'!D17="","",'[1]Viande Bovine'!D17)</f>
        <v>14.477999999999998</v>
      </c>
      <c r="W18" s="4">
        <f>IF(V18="","",V18*0.3)</f>
        <v>4.343399999999999</v>
      </c>
    </row>
    <row r="19" spans="1:23" x14ac:dyDescent="1.1000000000000001">
      <c r="A19" s="3" t="str">
        <f>IF([1]Légumineuses!B10="","",[1]Légumineuses!B10)</f>
        <v/>
      </c>
      <c r="B19" s="4" t="str">
        <f>IF(A19="","",[1]Légumineuses!I10)</f>
        <v/>
      </c>
      <c r="C19" s="4" t="str">
        <f>IF(B19="","",B19*0.3)</f>
        <v/>
      </c>
      <c r="D19" s="3" t="str">
        <f>IF('[1]Fruits et légumes'!B18="","",'[1]Fruits et légumes'!B18)</f>
        <v/>
      </c>
      <c r="E19" s="4" t="str">
        <f>IF(D19="","",'[1]Fruits et légumes'!I18)</f>
        <v/>
      </c>
      <c r="F19" s="4" t="str">
        <f>IF(E19="","",E19*0.3)</f>
        <v/>
      </c>
      <c r="G19" s="3" t="str">
        <f>IF('[1]Produits céréaliers et féculent'!B18="","",'[1]Produits céréaliers et féculent'!B18)</f>
        <v/>
      </c>
      <c r="H19" s="4" t="str">
        <f>IF(G19="","",'[1]Produits céréaliers et féculent'!I18)</f>
        <v/>
      </c>
      <c r="I19" s="4" t="str">
        <f>IF(H19="","",H19*0.3)</f>
        <v/>
      </c>
      <c r="J19" s="3" t="str">
        <f>IF('[1]Viandes poissons oeufs'!B18="","",'[1]Viandes poissons oeufs'!B18)</f>
        <v>Lard paysan</v>
      </c>
      <c r="K19" s="8">
        <f>IF(J19="","",'[1]Viandes poissons oeufs'!I18)</f>
        <v>23.21</v>
      </c>
      <c r="L19" s="8">
        <f>IF(K19="","",K19*0.3)</f>
        <v>6.9630000000000001</v>
      </c>
      <c r="M19" s="3" t="str">
        <f>IF('[1]Produits sucrés'!B18="","",'[1]Produits sucrés'!B18)</f>
        <v/>
      </c>
      <c r="N19" s="4" t="str">
        <f>IF(M19="","",'[1]Produits sucrés'!I18)</f>
        <v/>
      </c>
      <c r="O19" s="4" t="str">
        <f>IF(M19="","",N19*0.3)</f>
        <v/>
      </c>
      <c r="P19" s="3" t="str">
        <f>IF('[1]Alimentaires autres'!B18="","",'[1]Alimentaires autres'!B18)</f>
        <v/>
      </c>
      <c r="Q19" s="4" t="str">
        <f>IF(P19="","",'[1]Alimentaires autres'!I18)</f>
        <v/>
      </c>
      <c r="R19" s="4" t="str">
        <f>IF(Q19="","",Q19*0.3)</f>
        <v/>
      </c>
      <c r="S19" s="3" t="str">
        <f>IF('[1]Viande Bovine'!A18="","",'[1]Viande Bovine'!A18)</f>
        <v>Steak bavette</v>
      </c>
      <c r="T19" s="7">
        <f>IF(S19="","",'[1]Viande Bovine'!B18)</f>
        <v>0.374</v>
      </c>
      <c r="U19" s="6">
        <f>IF('[1]Viande Bovine'!C18="","",'[1]Viande Bovine'!C18)</f>
        <v>28.4</v>
      </c>
      <c r="V19" s="5">
        <f>IF('[1]Viande Bovine'!D18="","",'[1]Viande Bovine'!D18)</f>
        <v>10.621599999999999</v>
      </c>
      <c r="W19" s="4">
        <f>IF(V19="","",V19*0.3)</f>
        <v>3.1864799999999995</v>
      </c>
    </row>
    <row r="20" spans="1:23" x14ac:dyDescent="1.1000000000000001">
      <c r="A20" s="3" t="str">
        <f>IF([1]Légumineuses!B11="","",[1]Légumineuses!B11)</f>
        <v/>
      </c>
      <c r="B20" s="4" t="str">
        <f>IF(A20="","",[1]Légumineuses!I11)</f>
        <v/>
      </c>
      <c r="C20" s="4" t="str">
        <f>IF(B20="","",B20*0.3)</f>
        <v/>
      </c>
      <c r="D20" s="3" t="str">
        <f>IF('[1]Fruits et légumes'!B19="","",'[1]Fruits et légumes'!B19)</f>
        <v/>
      </c>
      <c r="E20" s="4" t="str">
        <f>IF(D20="","",'[1]Fruits et légumes'!I19)</f>
        <v/>
      </c>
      <c r="F20" s="4" t="str">
        <f>IF(E20="","",E20*0.3)</f>
        <v/>
      </c>
      <c r="G20" s="3" t="str">
        <f>IF('[1]Produits céréaliers et féculent'!B19="","",'[1]Produits céréaliers et féculent'!B19)</f>
        <v/>
      </c>
      <c r="H20" s="4" t="str">
        <f>IF(G20="","",'[1]Produits céréaliers et féculent'!I19)</f>
        <v/>
      </c>
      <c r="I20" s="4" t="str">
        <f>IF(H20="","",H20*0.3)</f>
        <v/>
      </c>
      <c r="J20" s="3" t="str">
        <f>IF('[1]Viandes poissons oeufs'!B19="","",'[1]Viandes poissons oeufs'!B19)</f>
        <v>Sardines à l'huile</v>
      </c>
      <c r="K20" s="8">
        <f>IF(J20="","",'[1]Viandes poissons oeufs'!I19)</f>
        <v>4</v>
      </c>
      <c r="L20" s="8">
        <f>IF(K20="","",K20*0.3)</f>
        <v>1.2</v>
      </c>
      <c r="M20" s="3" t="str">
        <f>IF('[1]Produits sucrés'!B19="","",'[1]Produits sucrés'!B19)</f>
        <v/>
      </c>
      <c r="N20" s="4" t="str">
        <f>IF(M20="","",'[1]Produits sucrés'!I19)</f>
        <v/>
      </c>
      <c r="O20" s="4" t="str">
        <f>IF(M20="","",N20*0.3)</f>
        <v/>
      </c>
      <c r="P20" s="3" t="str">
        <f>IF('[1]Alimentaires autres'!B19="","",'[1]Alimentaires autres'!B19)</f>
        <v/>
      </c>
      <c r="Q20" s="4" t="str">
        <f>IF(P20="","",'[1]Alimentaires autres'!I19)</f>
        <v/>
      </c>
      <c r="R20" s="4" t="str">
        <f>IF(Q20="","",Q20*0.3)</f>
        <v/>
      </c>
      <c r="S20" s="3" t="str">
        <f>IF('[1]Viande Bovine'!A19="","",'[1]Viande Bovine'!A19)</f>
        <v>Steak bavette</v>
      </c>
      <c r="T20" s="7">
        <f>IF(S20="","",'[1]Viande Bovine'!B19)</f>
        <v>0.26200000000000001</v>
      </c>
      <c r="U20" s="6">
        <f>IF('[1]Viande Bovine'!C19="","",'[1]Viande Bovine'!C19)</f>
        <v>28.4</v>
      </c>
      <c r="V20" s="5">
        <f>IF('[1]Viande Bovine'!D19="","",'[1]Viande Bovine'!D19)</f>
        <v>7.4408000000000003</v>
      </c>
      <c r="W20" s="4">
        <f>IF(V20="","",V20*0.3)</f>
        <v>2.23224</v>
      </c>
    </row>
    <row r="21" spans="1:23" x14ac:dyDescent="1.1000000000000001">
      <c r="A21" s="3" t="str">
        <f>IF([1]Légumineuses!B12="","",[1]Légumineuses!B12)</f>
        <v/>
      </c>
      <c r="B21" s="4" t="str">
        <f>IF(A21="","",[1]Légumineuses!I12)</f>
        <v/>
      </c>
      <c r="C21" s="4" t="str">
        <f>IF(B21="","",B21*0.3)</f>
        <v/>
      </c>
      <c r="D21" s="3" t="str">
        <f>IF('[1]Fruits et légumes'!B20="","",'[1]Fruits et légumes'!B20)</f>
        <v/>
      </c>
      <c r="E21" s="4" t="str">
        <f>IF(D21="","",'[1]Fruits et légumes'!I20)</f>
        <v/>
      </c>
      <c r="F21" s="4" t="str">
        <f>IF(E21="","",E21*0.3)</f>
        <v/>
      </c>
      <c r="G21" s="3" t="str">
        <f>IF('[1]Produits céréaliers et féculent'!B20="","",'[1]Produits céréaliers et féculent'!B20)</f>
        <v/>
      </c>
      <c r="H21" s="4" t="str">
        <f>IF(G21="","",'[1]Produits céréaliers et féculent'!I20)</f>
        <v/>
      </c>
      <c r="I21" s="4" t="str">
        <f>IF(H21="","",H21*0.3)</f>
        <v/>
      </c>
      <c r="J21" s="3" t="str">
        <f>IF('[1]Viandes poissons oeufs'!B20="","",'[1]Viandes poissons oeufs'!B20)</f>
        <v>Le bon oeuf x 6</v>
      </c>
      <c r="K21" s="8">
        <f>IF(J21="","",'[1]Viandes poissons oeufs'!I20)</f>
        <v>1.75</v>
      </c>
      <c r="L21" s="8">
        <f>IF(K21="","",K21*0.3)</f>
        <v>0.52500000000000002</v>
      </c>
      <c r="M21" s="3" t="str">
        <f>IF('[1]Produits sucrés'!B20="","",'[1]Produits sucrés'!B20)</f>
        <v/>
      </c>
      <c r="N21" s="4" t="str">
        <f>IF(M21="","",'[1]Produits sucrés'!I20)</f>
        <v/>
      </c>
      <c r="O21" s="4" t="str">
        <f>IF(M21="","",N21*0.3)</f>
        <v/>
      </c>
      <c r="P21" s="3" t="str">
        <f>IF('[1]Alimentaires autres'!B20="","",'[1]Alimentaires autres'!B20)</f>
        <v/>
      </c>
      <c r="Q21" s="4" t="str">
        <f>IF(P21="","",'[1]Alimentaires autres'!I20)</f>
        <v/>
      </c>
      <c r="R21" s="4" t="str">
        <f>IF(Q21="","",Q21*0.3)</f>
        <v/>
      </c>
      <c r="S21" s="3" t="str">
        <f>IF('[1]Viande Bovine'!A20="","",'[1]Viande Bovine'!A20)</f>
        <v/>
      </c>
      <c r="T21" s="7" t="str">
        <f>IF(S21="","",'[1]Viande Bovine'!B20)</f>
        <v/>
      </c>
      <c r="U21" s="6" t="str">
        <f>IF('[1]Viande Bovine'!C20="","",'[1]Viande Bovine'!C20)</f>
        <v/>
      </c>
      <c r="V21" s="5" t="str">
        <f>IF('[1]Viande Bovine'!D20="","",'[1]Viande Bovine'!D20)</f>
        <v/>
      </c>
      <c r="W21" s="4" t="str">
        <f>IF(V21="","",V21*0.3)</f>
        <v/>
      </c>
    </row>
    <row r="22" spans="1:23" x14ac:dyDescent="1.1000000000000001">
      <c r="A22" s="3" t="str">
        <f>IF([1]Légumineuses!B13="","",[1]Légumineuses!B13)</f>
        <v/>
      </c>
      <c r="B22" s="4" t="str">
        <f>IF(A22="","",[1]Légumineuses!I13)</f>
        <v/>
      </c>
      <c r="C22" s="4" t="str">
        <f>IF(B22="","",B22*0.3)</f>
        <v/>
      </c>
      <c r="D22" s="3" t="str">
        <f>IF('[1]Fruits et légumes'!B21="","",'[1]Fruits et légumes'!B21)</f>
        <v/>
      </c>
      <c r="E22" s="4" t="str">
        <f>IF(D22="","",'[1]Fruits et légumes'!I21)</f>
        <v/>
      </c>
      <c r="F22" s="4" t="str">
        <f>IF(E22="","",E22*0.3)</f>
        <v/>
      </c>
      <c r="G22" s="3" t="str">
        <f>IF('[1]Produits céréaliers et féculent'!B21="","",'[1]Produits céréaliers et féculent'!B21)</f>
        <v/>
      </c>
      <c r="H22" s="4" t="str">
        <f>IF(G22="","",'[1]Produits céréaliers et féculent'!I21)</f>
        <v/>
      </c>
      <c r="I22" s="4" t="str">
        <f>IF(H22="","",H22*0.3)</f>
        <v/>
      </c>
      <c r="J22" s="3" t="str">
        <f>IF('[1]Viandes poissons oeufs'!B21="","",'[1]Viandes poissons oeufs'!B21)</f>
        <v>Oeufs x12 Le bon'oeuf</v>
      </c>
      <c r="K22" s="4">
        <f>IF(J22="","",'[1]Viandes poissons oeufs'!I21)</f>
        <v>3.5</v>
      </c>
      <c r="L22" s="4">
        <f>IF(K22="","",K22*0.3)</f>
        <v>1.05</v>
      </c>
      <c r="M22" s="3" t="str">
        <f>IF('[1]Produits sucrés'!B21="","",'[1]Produits sucrés'!B21)</f>
        <v/>
      </c>
      <c r="N22" s="4" t="str">
        <f>IF(M22="","",'[1]Produits sucrés'!I21)</f>
        <v/>
      </c>
      <c r="O22" s="4" t="str">
        <f>IF(M22="","",N22*0.3)</f>
        <v/>
      </c>
      <c r="P22" s="3" t="str">
        <f>IF('[1]Alimentaires autres'!B21="","",'[1]Alimentaires autres'!B21)</f>
        <v/>
      </c>
      <c r="Q22" s="4" t="str">
        <f>IF(P22="","",'[1]Alimentaires autres'!I21)</f>
        <v/>
      </c>
      <c r="R22" s="4" t="str">
        <f>IF(Q22="","",Q22*0.3)</f>
        <v/>
      </c>
      <c r="S22" s="3" t="str">
        <f>IF('[1]Viande Bovine'!A21="","",'[1]Viande Bovine'!A21)</f>
        <v/>
      </c>
      <c r="T22" s="7" t="str">
        <f>IF(S22="","",'[1]Viande Bovine'!B21)</f>
        <v/>
      </c>
      <c r="U22" s="6" t="str">
        <f>IF('[1]Viande Bovine'!C21="","",'[1]Viande Bovine'!C21)</f>
        <v/>
      </c>
      <c r="V22" s="5" t="str">
        <f>IF('[1]Viande Bovine'!D21="","",'[1]Viande Bovine'!D21)</f>
        <v/>
      </c>
      <c r="W22" s="4" t="str">
        <f>IF(V22="","",V22*0.3)</f>
        <v/>
      </c>
    </row>
    <row r="23" spans="1:23" x14ac:dyDescent="1.1000000000000001">
      <c r="A23" s="3" t="str">
        <f>IF([1]Légumineuses!B14="","",[1]Légumineuses!B14)</f>
        <v/>
      </c>
      <c r="B23" s="4" t="str">
        <f>IF(A23="","",[1]Légumineuses!I14)</f>
        <v/>
      </c>
      <c r="C23" s="4" t="str">
        <f>IF(B23="","",B23*0.3)</f>
        <v/>
      </c>
      <c r="D23" s="3" t="str">
        <f>IF('[1]Fruits et légumes'!B22="","",'[1]Fruits et légumes'!B22)</f>
        <v/>
      </c>
      <c r="E23" s="4" t="str">
        <f>IF(D23="","",'[1]Fruits et légumes'!I22)</f>
        <v/>
      </c>
      <c r="F23" s="4" t="str">
        <f>IF(E23="","",E23*0.3)</f>
        <v/>
      </c>
      <c r="G23" s="3" t="str">
        <f>IF('[1]Produits céréaliers et féculent'!B22="","",'[1]Produits céréaliers et féculent'!B22)</f>
        <v/>
      </c>
      <c r="H23" s="4" t="str">
        <f>IF(G23="","",'[1]Produits céréaliers et féculent'!I22)</f>
        <v/>
      </c>
      <c r="I23" s="4" t="str">
        <f>IF(H23="","",H23*0.3)</f>
        <v/>
      </c>
      <c r="J23" s="3" t="str">
        <f>IF('[1]Viandes poissons oeufs'!B22="","",'[1]Viandes poissons oeufs'!B22)</f>
        <v>Pot au feu</v>
      </c>
      <c r="K23" s="4">
        <f>IF(J23="","",'[1]Viandes poissons oeufs'!I22)</f>
        <v>12.94084</v>
      </c>
      <c r="L23" s="4">
        <f>IF(K23="","",K23*0.3)</f>
        <v>3.8822519999999998</v>
      </c>
      <c r="M23" s="3" t="str">
        <f>IF('[1]Produits sucrés'!B22="","",'[1]Produits sucrés'!B22)</f>
        <v/>
      </c>
      <c r="N23" s="4" t="str">
        <f>IF(M23="","",'[1]Produits sucrés'!I22)</f>
        <v/>
      </c>
      <c r="O23" s="4" t="str">
        <f>IF(M23="","",N23*0.3)</f>
        <v/>
      </c>
      <c r="P23" s="3" t="str">
        <f>IF('[1]Alimentaires autres'!B22="","",'[1]Alimentaires autres'!B22)</f>
        <v/>
      </c>
      <c r="Q23" s="4" t="str">
        <f>IF(P23="","",'[1]Alimentaires autres'!I22)</f>
        <v/>
      </c>
      <c r="R23" s="4" t="str">
        <f>IF(Q23="","",Q23*0.3)</f>
        <v/>
      </c>
      <c r="S23" s="3" t="str">
        <f>IF('[1]Viande Bovine'!A22="","",'[1]Viande Bovine'!A22)</f>
        <v/>
      </c>
      <c r="T23" s="7" t="str">
        <f>IF(S23="","",'[1]Viande Bovine'!B22)</f>
        <v/>
      </c>
      <c r="U23" s="6" t="str">
        <f>IF('[1]Viande Bovine'!C22="","",'[1]Viande Bovine'!C22)</f>
        <v/>
      </c>
      <c r="V23" s="5" t="str">
        <f>IF('[1]Viande Bovine'!D22="","",'[1]Viande Bovine'!D22)</f>
        <v/>
      </c>
      <c r="W23" s="4" t="str">
        <f>IF(V23="","",V23*0.3)</f>
        <v/>
      </c>
    </row>
    <row r="24" spans="1:23" x14ac:dyDescent="1.1000000000000001">
      <c r="A24" s="3" t="str">
        <f>IF([1]Légumineuses!B15="","",[1]Légumineuses!B15)</f>
        <v/>
      </c>
      <c r="B24" s="4" t="str">
        <f>IF(A24="","",[1]Légumineuses!I15)</f>
        <v/>
      </c>
      <c r="C24" s="4" t="str">
        <f>IF(B24="","",B24*0.3)</f>
        <v/>
      </c>
      <c r="D24" s="3" t="str">
        <f>IF('[1]Fruits et légumes'!B23="","",'[1]Fruits et légumes'!B23)</f>
        <v/>
      </c>
      <c r="E24" s="4" t="str">
        <f>IF(D24="","",'[1]Fruits et légumes'!I23)</f>
        <v/>
      </c>
      <c r="F24" s="4" t="str">
        <f>IF(E24="","",E24*0.3)</f>
        <v/>
      </c>
      <c r="G24" s="3" t="str">
        <f>IF('[1]Produits céréaliers et féculent'!B23="","",'[1]Produits céréaliers et féculent'!B23)</f>
        <v/>
      </c>
      <c r="H24" s="4" t="str">
        <f>IF(G24="","",'[1]Produits céréaliers et féculent'!I23)</f>
        <v/>
      </c>
      <c r="I24" s="4" t="str">
        <f>IF(H24="","",H24*0.3)</f>
        <v/>
      </c>
      <c r="J24" s="3" t="str">
        <f>IF('[1]Viandes poissons oeufs'!B23="","",'[1]Viandes poissons oeufs'!B23)</f>
        <v>Roti gite</v>
      </c>
      <c r="K24" s="4">
        <f>IF(J24="","",'[1]Viandes poissons oeufs'!I23)</f>
        <v>16.643200000000004</v>
      </c>
      <c r="L24" s="4">
        <f>IF(K24="","",K24*0.3)</f>
        <v>4.992960000000001</v>
      </c>
      <c r="M24" s="3" t="str">
        <f>IF('[1]Produits sucrés'!B23="","",'[1]Produits sucrés'!B23)</f>
        <v/>
      </c>
      <c r="N24" s="4" t="str">
        <f>IF(M24="","",'[1]Produits sucrés'!I23)</f>
        <v/>
      </c>
      <c r="O24" s="4" t="str">
        <f>IF(M24="","",N24*0.3)</f>
        <v/>
      </c>
      <c r="P24" s="3" t="str">
        <f>IF('[1]Alimentaires autres'!B23="","",'[1]Alimentaires autres'!B23)</f>
        <v/>
      </c>
      <c r="Q24" s="4" t="str">
        <f>IF(P24="","",'[1]Alimentaires autres'!I23)</f>
        <v/>
      </c>
      <c r="R24" s="4" t="str">
        <f>IF(Q24="","",Q24*0.3)</f>
        <v/>
      </c>
      <c r="S24" s="3" t="str">
        <f>IF('[1]Viande Bovine'!A23="","",'[1]Viande Bovine'!A23)</f>
        <v/>
      </c>
      <c r="T24" s="7" t="str">
        <f>IF(S24="","",'[1]Viande Bovine'!B23)</f>
        <v/>
      </c>
      <c r="U24" s="6" t="str">
        <f>IF('[1]Viande Bovine'!C23="","",'[1]Viande Bovine'!C23)</f>
        <v/>
      </c>
      <c r="V24" s="5" t="str">
        <f>IF('[1]Viande Bovine'!D23="","",'[1]Viande Bovine'!D23)</f>
        <v/>
      </c>
      <c r="W24" s="4" t="str">
        <f>IF(V24="","",V24*0.3)</f>
        <v/>
      </c>
    </row>
    <row r="25" spans="1:23" x14ac:dyDescent="1.1000000000000001">
      <c r="A25" s="3" t="str">
        <f>IF([1]Légumineuses!B16="","",[1]Légumineuses!B16)</f>
        <v/>
      </c>
      <c r="B25" s="4" t="str">
        <f>IF(A25="","",[1]Légumineuses!I16)</f>
        <v/>
      </c>
      <c r="C25" s="4" t="str">
        <f>IF(B25="","",B25*0.3)</f>
        <v/>
      </c>
      <c r="D25" s="3" t="str">
        <f>IF('[1]Fruits et légumes'!B24="","",'[1]Fruits et légumes'!B24)</f>
        <v/>
      </c>
      <c r="E25" s="4" t="str">
        <f>IF(D25="","",'[1]Fruits et légumes'!I24)</f>
        <v/>
      </c>
      <c r="F25" s="4" t="str">
        <f>IF(E25="","",E25*0.3)</f>
        <v/>
      </c>
      <c r="G25" s="3" t="str">
        <f>IF('[1]Produits céréaliers et féculent'!B24="","",'[1]Produits céréaliers et féculent'!B24)</f>
        <v/>
      </c>
      <c r="H25" s="4" t="str">
        <f>IF(G25="","",'[1]Produits céréaliers et féculent'!I24)</f>
        <v/>
      </c>
      <c r="I25" s="4" t="str">
        <f>IF(H25="","",H25*0.3)</f>
        <v/>
      </c>
      <c r="J25" s="3" t="str">
        <f>IF('[1]Viandes poissons oeufs'!B24="","",'[1]Viandes poissons oeufs'!B24)</f>
        <v>Pot au feu jarret</v>
      </c>
      <c r="K25" s="4">
        <f>IF(J25="","",'[1]Viandes poissons oeufs'!I24)</f>
        <v>13.566279999999999</v>
      </c>
      <c r="L25" s="4">
        <f>IF(K25="","",K25*0.3)</f>
        <v>4.0698839999999992</v>
      </c>
      <c r="M25" s="3" t="str">
        <f>IF('[1]Produits sucrés'!B24="","",'[1]Produits sucrés'!B24)</f>
        <v/>
      </c>
      <c r="N25" s="4" t="str">
        <f>IF(M25="","",'[1]Produits sucrés'!I24)</f>
        <v/>
      </c>
      <c r="O25" s="4" t="str">
        <f>IF(M25="","",N25*0.3)</f>
        <v/>
      </c>
      <c r="P25" s="3" t="str">
        <f>IF('[1]Alimentaires autres'!B24="","",'[1]Alimentaires autres'!B24)</f>
        <v/>
      </c>
      <c r="Q25" s="4" t="str">
        <f>IF(P25="","",'[1]Alimentaires autres'!I24)</f>
        <v/>
      </c>
      <c r="R25" s="4" t="str">
        <f>IF(Q25="","",Q25*0.3)</f>
        <v/>
      </c>
      <c r="S25" s="3" t="str">
        <f>IF('[1]Viande Bovine'!A24="","",'[1]Viande Bovine'!A24)</f>
        <v/>
      </c>
      <c r="T25" s="7" t="str">
        <f>IF(S25="","",'[1]Viande Bovine'!B24)</f>
        <v/>
      </c>
      <c r="U25" s="6" t="str">
        <f>IF('[1]Viande Bovine'!C24="","",'[1]Viande Bovine'!C24)</f>
        <v/>
      </c>
      <c r="V25" s="5" t="str">
        <f>IF('[1]Viande Bovine'!D24="","",'[1]Viande Bovine'!D24)</f>
        <v/>
      </c>
      <c r="W25" s="4" t="str">
        <f>IF(V25="","",V25*0.3)</f>
        <v/>
      </c>
    </row>
    <row r="26" spans="1:23" x14ac:dyDescent="1.1000000000000001">
      <c r="A26" s="3" t="str">
        <f>IF([1]Légumineuses!B17="","",[1]Légumineuses!B17)</f>
        <v/>
      </c>
      <c r="B26" s="4" t="str">
        <f>IF(A26="","",[1]Légumineuses!I17)</f>
        <v/>
      </c>
      <c r="C26" s="4" t="str">
        <f>IF(B26="","",B26*0.3)</f>
        <v/>
      </c>
      <c r="D26" s="3" t="str">
        <f>IF('[1]Fruits et légumes'!B25="","",'[1]Fruits et légumes'!B25)</f>
        <v/>
      </c>
      <c r="E26" s="4" t="str">
        <f>IF(D26="","",'[1]Fruits et légumes'!I25)</f>
        <v/>
      </c>
      <c r="F26" s="4" t="str">
        <f>IF(E26="","",E26*0.3)</f>
        <v/>
      </c>
      <c r="G26" s="3" t="str">
        <f>IF('[1]Produits céréaliers et féculent'!B25="","",'[1]Produits céréaliers et féculent'!B25)</f>
        <v/>
      </c>
      <c r="H26" s="4" t="str">
        <f>IF(G26="","",'[1]Produits céréaliers et féculent'!I25)</f>
        <v/>
      </c>
      <c r="I26" s="4" t="str">
        <f>IF(H26="","",H26*0.3)</f>
        <v/>
      </c>
      <c r="J26" s="3" t="str">
        <f>IF('[1]Viandes poissons oeufs'!B25="","",'[1]Viandes poissons oeufs'!B25)</f>
        <v>Roti épaule</v>
      </c>
      <c r="K26" s="4">
        <f>IF(J26="","",'[1]Viandes poissons oeufs'!I25)</f>
        <v>17.439800000000002</v>
      </c>
      <c r="L26" s="4">
        <f>IF(K26="","",K26*0.3)</f>
        <v>5.2319400000000007</v>
      </c>
      <c r="M26" s="3" t="str">
        <f>IF('[1]Produits sucrés'!B25="","",'[1]Produits sucrés'!B25)</f>
        <v/>
      </c>
      <c r="N26" s="4" t="str">
        <f>IF(M26="","",'[1]Produits sucrés'!I25)</f>
        <v/>
      </c>
      <c r="O26" s="4" t="str">
        <f>IF(M26="","",N26*0.3)</f>
        <v/>
      </c>
      <c r="P26" s="3" t="str">
        <f>IF('[1]Alimentaires autres'!B25="","",'[1]Alimentaires autres'!B25)</f>
        <v/>
      </c>
      <c r="Q26" s="4" t="str">
        <f>IF(P26="","",'[1]Alimentaires autres'!I25)</f>
        <v/>
      </c>
      <c r="R26" s="4" t="str">
        <f>IF(Q26="","",Q26*0.3)</f>
        <v/>
      </c>
      <c r="S26" s="3" t="str">
        <f>IF('[1]Viande Bovine'!A25="","",'[1]Viande Bovine'!A25)</f>
        <v/>
      </c>
      <c r="T26" s="7" t="str">
        <f>IF(S26="","",'[1]Viande Bovine'!B25)</f>
        <v/>
      </c>
      <c r="U26" s="6" t="str">
        <f>IF('[1]Viande Bovine'!C25="","",'[1]Viande Bovine'!C25)</f>
        <v/>
      </c>
      <c r="V26" s="5" t="str">
        <f>IF('[1]Viande Bovine'!D25="","",'[1]Viande Bovine'!D25)</f>
        <v/>
      </c>
      <c r="W26" s="4" t="str">
        <f>IF(V26="","",V26*0.3)</f>
        <v/>
      </c>
    </row>
    <row r="27" spans="1:23" x14ac:dyDescent="1.1000000000000001">
      <c r="A27" s="3" t="str">
        <f>IF([1]Légumineuses!B18="","",[1]Légumineuses!B18)</f>
        <v/>
      </c>
      <c r="B27" s="4" t="str">
        <f>IF(A27="","",[1]Légumineuses!I18)</f>
        <v/>
      </c>
      <c r="C27" s="4" t="str">
        <f>IF(B27="","",B27*0.3)</f>
        <v/>
      </c>
      <c r="D27" s="3" t="str">
        <f>IF('[1]Fruits et légumes'!B26="","",'[1]Fruits et légumes'!B26)</f>
        <v/>
      </c>
      <c r="E27" s="4" t="str">
        <f>IF(D27="","",'[1]Fruits et légumes'!I26)</f>
        <v/>
      </c>
      <c r="F27" s="4" t="str">
        <f>IF(E27="","",E27*0.3)</f>
        <v/>
      </c>
      <c r="G27" s="3" t="str">
        <f>IF('[1]Produits céréaliers et féculent'!B26="","",'[1]Produits céréaliers et féculent'!B26)</f>
        <v/>
      </c>
      <c r="H27" s="4" t="str">
        <f>IF(G27="","",'[1]Produits céréaliers et féculent'!I26)</f>
        <v/>
      </c>
      <c r="I27" s="4" t="str">
        <f>IF(H27="","",H27*0.3)</f>
        <v/>
      </c>
      <c r="J27" s="3" t="str">
        <f>IF('[1]Viandes poissons oeufs'!B26="","",'[1]Viandes poissons oeufs'!B26)</f>
        <v>Faux filet</v>
      </c>
      <c r="K27" s="4">
        <f>IF(J27="","",'[1]Viandes poissons oeufs'!I26)</f>
        <v>13.734399999999999</v>
      </c>
      <c r="L27" s="4">
        <f>IF(K27="","",K27*0.3)</f>
        <v>4.1203199999999995</v>
      </c>
      <c r="M27" s="3" t="str">
        <f>IF('[1]Produits sucrés'!B26="","",'[1]Produits sucrés'!B26)</f>
        <v/>
      </c>
      <c r="N27" s="4" t="str">
        <f>IF(M27="","",'[1]Produits sucrés'!I26)</f>
        <v/>
      </c>
      <c r="O27" s="4" t="str">
        <f>IF(M27="","",N27*0.3)</f>
        <v/>
      </c>
      <c r="P27" s="3" t="str">
        <f>IF('[1]Alimentaires autres'!B26="","",'[1]Alimentaires autres'!B26)</f>
        <v/>
      </c>
      <c r="Q27" s="4" t="str">
        <f>IF(P27="","",'[1]Alimentaires autres'!I26)</f>
        <v/>
      </c>
      <c r="R27" s="4" t="str">
        <f>IF(Q27="","",Q27*0.3)</f>
        <v/>
      </c>
      <c r="S27" s="3" t="str">
        <f>IF('[1]Viande Bovine'!A26="","",'[1]Viande Bovine'!A26)</f>
        <v/>
      </c>
      <c r="T27" s="7" t="str">
        <f>IF(S27="","",'[1]Viande Bovine'!B26)</f>
        <v/>
      </c>
      <c r="U27" s="6" t="str">
        <f>IF('[1]Viande Bovine'!C26="","",'[1]Viande Bovine'!C26)</f>
        <v/>
      </c>
      <c r="V27" s="5" t="str">
        <f>IF('[1]Viande Bovine'!D26="","",'[1]Viande Bovine'!D26)</f>
        <v/>
      </c>
      <c r="W27" s="4" t="str">
        <f>IF(V27="","",V27*0.3)</f>
        <v/>
      </c>
    </row>
    <row r="28" spans="1:23" x14ac:dyDescent="1.1000000000000001">
      <c r="A28" s="3" t="str">
        <f>IF([1]Légumineuses!B19="","",[1]Légumineuses!B19)</f>
        <v/>
      </c>
      <c r="B28" s="4" t="str">
        <f>IF(A28="","",[1]Légumineuses!I19)</f>
        <v/>
      </c>
      <c r="C28" s="4" t="str">
        <f>IF(B28="","",B28*0.3)</f>
        <v/>
      </c>
      <c r="D28" s="3" t="str">
        <f>IF('[1]Fruits et légumes'!B27="","",'[1]Fruits et légumes'!B27)</f>
        <v/>
      </c>
      <c r="E28" s="4" t="str">
        <f>IF(D28="","",'[1]Fruits et légumes'!I27)</f>
        <v/>
      </c>
      <c r="F28" s="4" t="str">
        <f>IF(E28="","",E28*0.3)</f>
        <v/>
      </c>
      <c r="G28" s="3" t="str">
        <f>IF('[1]Produits céréaliers et féculent'!B27="","",'[1]Produits céréaliers et féculent'!B27)</f>
        <v/>
      </c>
      <c r="H28" s="4" t="str">
        <f>IF(G28="","",'[1]Produits céréaliers et féculent'!I27)</f>
        <v/>
      </c>
      <c r="I28" s="4" t="str">
        <f>IF(H28="","",H28*0.3)</f>
        <v/>
      </c>
      <c r="J28" s="3" t="str">
        <f>IF('[1]Viandes poissons oeufs'!B27="","",'[1]Viandes poissons oeufs'!B27)</f>
        <v>Roti collier</v>
      </c>
      <c r="K28" s="4">
        <f>IF(J28="","",'[1]Viandes poissons oeufs'!I27)</f>
        <v>25.597600000000003</v>
      </c>
      <c r="L28" s="4">
        <f>IF(K28="","",K28*0.3)</f>
        <v>7.6792800000000003</v>
      </c>
      <c r="M28" s="3" t="str">
        <f>IF('[1]Produits sucrés'!B27="","",'[1]Produits sucrés'!B27)</f>
        <v/>
      </c>
      <c r="N28" s="4" t="str">
        <f>IF(M28="","",'[1]Produits sucrés'!I27)</f>
        <v/>
      </c>
      <c r="O28" s="4" t="str">
        <f>IF(M28="","",N28*0.3)</f>
        <v/>
      </c>
      <c r="P28" s="3" t="str">
        <f>IF('[1]Alimentaires autres'!B27="","",'[1]Alimentaires autres'!B27)</f>
        <v/>
      </c>
      <c r="Q28" s="4" t="str">
        <f>IF(P28="","",'[1]Alimentaires autres'!I27)</f>
        <v/>
      </c>
      <c r="R28" s="4" t="str">
        <f>IF(Q28="","",Q28*0.3)</f>
        <v/>
      </c>
      <c r="S28" s="3" t="str">
        <f>IF('[1]Viande Bovine'!A27="","",'[1]Viande Bovine'!A27)</f>
        <v/>
      </c>
      <c r="T28" s="7" t="str">
        <f>IF(S28="","",'[1]Viande Bovine'!B27)</f>
        <v/>
      </c>
      <c r="U28" s="6" t="str">
        <f>IF('[1]Viande Bovine'!C27="","",'[1]Viande Bovine'!C27)</f>
        <v/>
      </c>
      <c r="V28" s="5" t="str">
        <f>IF('[1]Viande Bovine'!D27="","",'[1]Viande Bovine'!D27)</f>
        <v/>
      </c>
      <c r="W28" s="4" t="str">
        <f>IF(V28="","",V28*0.3)</f>
        <v/>
      </c>
    </row>
    <row r="29" spans="1:23" x14ac:dyDescent="1.1000000000000001">
      <c r="A29" s="3" t="str">
        <f>IF([1]Légumineuses!B20="","",[1]Légumineuses!B20)</f>
        <v/>
      </c>
      <c r="B29" s="4" t="str">
        <f>IF(A29="","",[1]Légumineuses!I20)</f>
        <v/>
      </c>
      <c r="C29" s="4" t="str">
        <f>IF(B29="","",B29*0.3)</f>
        <v/>
      </c>
      <c r="D29" s="3" t="str">
        <f>IF('[1]Fruits et légumes'!B28="","",'[1]Fruits et légumes'!B28)</f>
        <v/>
      </c>
      <c r="E29" s="4" t="str">
        <f>IF(D29="","",'[1]Fruits et légumes'!I28)</f>
        <v/>
      </c>
      <c r="F29" s="4" t="str">
        <f>IF(E29="","",E29*0.3)</f>
        <v/>
      </c>
      <c r="G29" s="3" t="str">
        <f>IF('[1]Produits céréaliers et féculent'!B28="","",'[1]Produits céréaliers et féculent'!B28)</f>
        <v/>
      </c>
      <c r="H29" s="4" t="str">
        <f>IF(G29="","",'[1]Produits céréaliers et féculent'!I28)</f>
        <v/>
      </c>
      <c r="I29" s="4" t="str">
        <f>IF(H29="","",H29*0.3)</f>
        <v/>
      </c>
      <c r="J29" s="3" t="str">
        <f>IF('[1]Viandes poissons oeufs'!B28="","",'[1]Viandes poissons oeufs'!B28)</f>
        <v>Roti épaule</v>
      </c>
      <c r="K29" s="4">
        <f>IF(J29="","",'[1]Viandes poissons oeufs'!I28)</f>
        <v>15.380099999999999</v>
      </c>
      <c r="L29" s="4">
        <f>IF(K29="","",K29*0.3)</f>
        <v>4.6140299999999996</v>
      </c>
      <c r="M29" s="3" t="str">
        <f>IF('[1]Produits sucrés'!B28="","",'[1]Produits sucrés'!B28)</f>
        <v/>
      </c>
      <c r="N29" s="4" t="str">
        <f>IF(M29="","",'[1]Produits sucrés'!I28)</f>
        <v/>
      </c>
      <c r="O29" s="4" t="str">
        <f>IF(M29="","",N29*0.3)</f>
        <v/>
      </c>
      <c r="P29" s="3" t="str">
        <f>IF('[1]Alimentaires autres'!B28="","",'[1]Alimentaires autres'!B28)</f>
        <v/>
      </c>
      <c r="Q29" s="4" t="str">
        <f>IF(P29="","",'[1]Alimentaires autres'!I28)</f>
        <v/>
      </c>
      <c r="R29" s="4" t="str">
        <f>IF(Q29="","",Q29*0.3)</f>
        <v/>
      </c>
      <c r="S29" s="3" t="str">
        <f>IF('[1]Viande Bovine'!A28="","",'[1]Viande Bovine'!A28)</f>
        <v/>
      </c>
      <c r="T29" s="7" t="str">
        <f>IF(S29="","",'[1]Viande Bovine'!B28)</f>
        <v/>
      </c>
      <c r="U29" s="6" t="str">
        <f>IF('[1]Viande Bovine'!C28="","",'[1]Viande Bovine'!C28)</f>
        <v/>
      </c>
      <c r="V29" s="5" t="str">
        <f>IF('[1]Viande Bovine'!D28="","",'[1]Viande Bovine'!D28)</f>
        <v/>
      </c>
      <c r="W29" s="4" t="str">
        <f>IF(V29="","",V29*0.3)</f>
        <v/>
      </c>
    </row>
    <row r="30" spans="1:23" x14ac:dyDescent="1.1000000000000001">
      <c r="A30" s="3" t="str">
        <f>IF([1]Légumineuses!B21="","",[1]Légumineuses!B21)</f>
        <v/>
      </c>
      <c r="B30" s="4" t="str">
        <f>IF(A30="","",[1]Légumineuses!I21)</f>
        <v/>
      </c>
      <c r="C30" s="4" t="str">
        <f>IF(B30="","",B30*0.3)</f>
        <v/>
      </c>
      <c r="D30" s="3" t="str">
        <f>IF('[1]Fruits et légumes'!B29="","",'[1]Fruits et légumes'!B29)</f>
        <v/>
      </c>
      <c r="E30" s="4" t="str">
        <f>IF(D30="","",'[1]Fruits et légumes'!I29)</f>
        <v/>
      </c>
      <c r="F30" s="4" t="str">
        <f>IF(E30="","",E30*0.3)</f>
        <v/>
      </c>
      <c r="G30" s="3" t="str">
        <f>IF('[1]Produits céréaliers et féculent'!B29="","",'[1]Produits céréaliers et féculent'!B29)</f>
        <v/>
      </c>
      <c r="H30" s="4" t="str">
        <f>IF(G30="","",'[1]Produits céréaliers et féculent'!I29)</f>
        <v/>
      </c>
      <c r="I30" s="4" t="str">
        <f>IF(H30="","",H30*0.3)</f>
        <v/>
      </c>
      <c r="J30" s="3" t="str">
        <f>IF('[1]Viandes poissons oeufs'!B29="","",'[1]Viandes poissons oeufs'!B29)</f>
        <v>Pot au feu</v>
      </c>
      <c r="K30" s="4">
        <f>IF(J30="","",'[1]Viandes poissons oeufs'!I29)</f>
        <v>22.934400000000004</v>
      </c>
      <c r="L30" s="4">
        <f>IF(K30="","",K30*0.3)</f>
        <v>6.8803200000000011</v>
      </c>
      <c r="M30" s="3" t="str">
        <f>IF('[1]Produits sucrés'!B29="","",'[1]Produits sucrés'!B29)</f>
        <v/>
      </c>
      <c r="N30" s="4" t="str">
        <f>IF(M30="","",'[1]Produits sucrés'!I29)</f>
        <v/>
      </c>
      <c r="O30" s="4" t="str">
        <f>IF(M30="","",N30*0.3)</f>
        <v/>
      </c>
      <c r="P30" s="3" t="str">
        <f>IF('[1]Alimentaires autres'!B29="","",'[1]Alimentaires autres'!B29)</f>
        <v/>
      </c>
      <c r="Q30" s="4" t="str">
        <f>IF(P30="","",'[1]Alimentaires autres'!I29)</f>
        <v/>
      </c>
      <c r="R30" s="4" t="str">
        <f>IF(Q30="","",Q30*0.3)</f>
        <v/>
      </c>
      <c r="S30" s="3" t="str">
        <f>IF('[1]Viande Bovine'!A29="","",'[1]Viande Bovine'!A29)</f>
        <v/>
      </c>
      <c r="T30" s="7" t="str">
        <f>IF(S30="","",'[1]Viande Bovine'!B29)</f>
        <v/>
      </c>
      <c r="U30" s="6" t="str">
        <f>IF('[1]Viande Bovine'!C29="","",'[1]Viande Bovine'!C29)</f>
        <v/>
      </c>
      <c r="V30" s="5" t="str">
        <f>IF('[1]Viande Bovine'!D29="","",'[1]Viande Bovine'!D29)</f>
        <v/>
      </c>
      <c r="W30" s="4" t="str">
        <f>IF(V30="","",V30*0.3)</f>
        <v/>
      </c>
    </row>
    <row r="31" spans="1:23" x14ac:dyDescent="1.1000000000000001">
      <c r="A31" s="3" t="str">
        <f>IF([1]Légumineuses!B22="","",[1]Légumineuses!B22)</f>
        <v/>
      </c>
      <c r="B31" s="4" t="str">
        <f>IF(A31="","",[1]Légumineuses!I22)</f>
        <v/>
      </c>
      <c r="C31" s="4" t="str">
        <f>IF(B31="","",B31*0.3)</f>
        <v/>
      </c>
      <c r="D31" s="3" t="str">
        <f>IF('[1]Fruits et légumes'!B30="","",'[1]Fruits et légumes'!B30)</f>
        <v/>
      </c>
      <c r="E31" s="4" t="str">
        <f>IF(D31="","",'[1]Fruits et légumes'!I30)</f>
        <v/>
      </c>
      <c r="F31" s="4" t="str">
        <f>IF(E31="","",E31*0.3)</f>
        <v/>
      </c>
      <c r="G31" s="3" t="str">
        <f>IF('[1]Produits céréaliers et féculent'!B30="","",'[1]Produits céréaliers et féculent'!B30)</f>
        <v/>
      </c>
      <c r="H31" s="4" t="str">
        <f>IF(G31="","",'[1]Produits céréaliers et féculent'!I30)</f>
        <v/>
      </c>
      <c r="I31" s="4" t="str">
        <f>IF(H31="","",H31*0.3)</f>
        <v/>
      </c>
      <c r="J31" s="3" t="str">
        <f>IF('[1]Viandes poissons oeufs'!B30="","",'[1]Viandes poissons oeufs'!B30)</f>
        <v>Entrecote</v>
      </c>
      <c r="K31" s="4">
        <f>IF(J31="","",'[1]Viandes poissons oeufs'!I30)</f>
        <v>9.1145999999999994</v>
      </c>
      <c r="L31" s="4">
        <f>IF(K31="","",K31*0.3)</f>
        <v>2.7343799999999998</v>
      </c>
      <c r="M31" s="3" t="str">
        <f>IF('[1]Produits sucrés'!B30="","",'[1]Produits sucrés'!B30)</f>
        <v/>
      </c>
      <c r="N31" s="4" t="str">
        <f>IF(M31="","",'[1]Produits sucrés'!I30)</f>
        <v/>
      </c>
      <c r="O31" s="4" t="str">
        <f>IF(M31="","",N31*0.3)</f>
        <v/>
      </c>
      <c r="P31" s="3" t="str">
        <f>IF('[1]Alimentaires autres'!B30="","",'[1]Alimentaires autres'!B30)</f>
        <v/>
      </c>
      <c r="Q31" s="4" t="str">
        <f>IF(P31="","",'[1]Alimentaires autres'!I30)</f>
        <v/>
      </c>
      <c r="R31" s="4" t="str">
        <f>IF(Q31="","",Q31*0.3)</f>
        <v/>
      </c>
      <c r="S31" s="3" t="str">
        <f>IF('[1]Viande Bovine'!A30="","",'[1]Viande Bovine'!A30)</f>
        <v/>
      </c>
      <c r="T31" s="7" t="str">
        <f>IF(S31="","",'[1]Viande Bovine'!B30)</f>
        <v/>
      </c>
      <c r="U31" s="6" t="str">
        <f>IF('[1]Viande Bovine'!C30="","",'[1]Viande Bovine'!C30)</f>
        <v/>
      </c>
      <c r="V31" s="5" t="str">
        <f>IF('[1]Viande Bovine'!D30="","",'[1]Viande Bovine'!D30)</f>
        <v/>
      </c>
      <c r="W31" s="4" t="str">
        <f>IF(V31="","",V31*0.3)</f>
        <v/>
      </c>
    </row>
    <row r="32" spans="1:23" x14ac:dyDescent="1.1000000000000001">
      <c r="A32" s="3" t="str">
        <f>IF([1]Légumineuses!B23="","",[1]Légumineuses!B23)</f>
        <v/>
      </c>
      <c r="B32" s="4" t="str">
        <f>IF(A32="","",[1]Légumineuses!I23)</f>
        <v/>
      </c>
      <c r="C32" s="4" t="str">
        <f>IF(B32="","",B32*0.3)</f>
        <v/>
      </c>
      <c r="D32" s="3" t="str">
        <f>IF('[1]Fruits et légumes'!B31="","",'[1]Fruits et légumes'!B31)</f>
        <v/>
      </c>
      <c r="E32" s="4" t="str">
        <f>IF(D32="","",'[1]Fruits et légumes'!I31)</f>
        <v/>
      </c>
      <c r="F32" s="4" t="str">
        <f>IF(E32="","",E32*0.3)</f>
        <v/>
      </c>
      <c r="G32" s="3" t="str">
        <f>IF('[1]Produits céréaliers et féculent'!B31="","",'[1]Produits céréaliers et féculent'!B31)</f>
        <v/>
      </c>
      <c r="H32" s="4" t="str">
        <f>IF(G32="","",'[1]Produits céréaliers et féculent'!I31)</f>
        <v/>
      </c>
      <c r="I32" s="4" t="str">
        <f>IF(H32="","",H32*0.3)</f>
        <v/>
      </c>
      <c r="J32" s="3" t="str">
        <f>IF('[1]Viandes poissons oeufs'!B31="","",'[1]Viandes poissons oeufs'!B31)</f>
        <v>Viande hachée</v>
      </c>
      <c r="K32" s="4">
        <f>IF(J32="","",'[1]Viandes poissons oeufs'!I31)</f>
        <v>13.435</v>
      </c>
      <c r="L32" s="4">
        <f>IF(K32="","",K32*0.3)</f>
        <v>4.0305</v>
      </c>
      <c r="M32" s="3" t="str">
        <f>IF('[1]Produits sucrés'!B31="","",'[1]Produits sucrés'!B31)</f>
        <v/>
      </c>
      <c r="N32" s="4" t="str">
        <f>IF(M32="","",'[1]Produits sucrés'!I31)</f>
        <v/>
      </c>
      <c r="O32" s="4" t="str">
        <f>IF(M32="","",N32*0.3)</f>
        <v/>
      </c>
      <c r="P32" s="3" t="str">
        <f>IF('[1]Alimentaires autres'!B31="","",'[1]Alimentaires autres'!B31)</f>
        <v/>
      </c>
      <c r="Q32" s="4" t="str">
        <f>IF(P32="","",'[1]Alimentaires autres'!I31)</f>
        <v/>
      </c>
      <c r="R32" s="4" t="str">
        <f>IF(Q32="","",Q32*0.3)</f>
        <v/>
      </c>
      <c r="S32" s="3" t="str">
        <f>IF('[1]Viande Bovine'!A31="","",'[1]Viande Bovine'!A31)</f>
        <v/>
      </c>
      <c r="T32" s="7" t="str">
        <f>IF(S32="","",'[1]Viande Bovine'!B31)</f>
        <v/>
      </c>
      <c r="U32" s="6" t="str">
        <f>IF('[1]Viande Bovine'!C31="","",'[1]Viande Bovine'!C31)</f>
        <v/>
      </c>
      <c r="V32" s="5" t="str">
        <f>IF('[1]Viande Bovine'!D31="","",'[1]Viande Bovine'!D31)</f>
        <v/>
      </c>
      <c r="W32" s="4" t="str">
        <f>IF(V32="","",V32*0.3)</f>
        <v/>
      </c>
    </row>
    <row r="33" spans="1:23" x14ac:dyDescent="1.1000000000000001">
      <c r="A33" s="3" t="str">
        <f>IF([1]Légumineuses!B24="","",[1]Légumineuses!B24)</f>
        <v/>
      </c>
      <c r="B33" s="4" t="str">
        <f>IF(A33="","",[1]Légumineuses!I24)</f>
        <v/>
      </c>
      <c r="C33" s="4" t="str">
        <f>IF(B33="","",B33*0.3)</f>
        <v/>
      </c>
      <c r="D33" s="3" t="str">
        <f>IF('[1]Fruits et légumes'!B32="","",'[1]Fruits et légumes'!B32)</f>
        <v/>
      </c>
      <c r="E33" s="4" t="str">
        <f>IF(D33="","",'[1]Fruits et légumes'!I32)</f>
        <v/>
      </c>
      <c r="F33" s="4" t="str">
        <f>IF(E33="","",E33*0.3)</f>
        <v/>
      </c>
      <c r="G33" s="3" t="str">
        <f>IF('[1]Produits céréaliers et féculent'!B32="","",'[1]Produits céréaliers et féculent'!B32)</f>
        <v/>
      </c>
      <c r="H33" s="4" t="str">
        <f>IF(G33="","",'[1]Produits céréaliers et féculent'!I32)</f>
        <v/>
      </c>
      <c r="I33" s="4" t="str">
        <f>IF(H33="","",H33*0.3)</f>
        <v/>
      </c>
      <c r="J33" s="3" t="str">
        <f>IF('[1]Viandes poissons oeufs'!B32="","",'[1]Viandes poissons oeufs'!B32)</f>
        <v>Steak tranche</v>
      </c>
      <c r="K33" s="4">
        <f>IF(J33="","",'[1]Viandes poissons oeufs'!I32)</f>
        <v>7.8812199999999999</v>
      </c>
      <c r="L33" s="4">
        <f>IF(K33="","",K33*0.3)</f>
        <v>2.364366</v>
      </c>
      <c r="M33" s="3" t="str">
        <f>IF('[1]Produits sucrés'!B32="","",'[1]Produits sucrés'!B32)</f>
        <v/>
      </c>
      <c r="N33" s="4" t="str">
        <f>IF(M33="","",'[1]Produits sucrés'!I32)</f>
        <v/>
      </c>
      <c r="O33" s="4" t="str">
        <f>IF(M33="","",N33*0.3)</f>
        <v/>
      </c>
      <c r="P33" s="3" t="str">
        <f>IF('[1]Alimentaires autres'!B32="","",'[1]Alimentaires autres'!B32)</f>
        <v/>
      </c>
      <c r="Q33" s="4" t="str">
        <f>IF(P33="","",'[1]Alimentaires autres'!I32)</f>
        <v/>
      </c>
      <c r="R33" s="4" t="str">
        <f>IF(Q33="","",Q33*0.3)</f>
        <v/>
      </c>
      <c r="S33" s="3" t="str">
        <f>IF('[1]Viande Bovine'!A32="","",'[1]Viande Bovine'!A32)</f>
        <v/>
      </c>
      <c r="T33" s="7" t="str">
        <f>IF(S33="","",'[1]Viande Bovine'!B32)</f>
        <v/>
      </c>
      <c r="U33" s="6" t="str">
        <f>IF('[1]Viande Bovine'!C32="","",'[1]Viande Bovine'!C32)</f>
        <v/>
      </c>
      <c r="V33" s="5" t="str">
        <f>IF('[1]Viande Bovine'!D32="","",'[1]Viande Bovine'!D32)</f>
        <v/>
      </c>
      <c r="W33" s="4" t="str">
        <f>IF(V33="","",V33*0.3)</f>
        <v/>
      </c>
    </row>
    <row r="34" spans="1:23" x14ac:dyDescent="1.1000000000000001">
      <c r="A34" s="3" t="str">
        <f>IF([1]Légumineuses!B25="","",[1]Légumineuses!B25)</f>
        <v/>
      </c>
      <c r="B34" s="4" t="str">
        <f>IF(A34="","",[1]Légumineuses!I25)</f>
        <v/>
      </c>
      <c r="C34" s="4" t="str">
        <f>IF(B34="","",B34*0.3)</f>
        <v/>
      </c>
      <c r="D34" s="3" t="str">
        <f>IF('[1]Fruits et légumes'!B33="","",'[1]Fruits et légumes'!B33)</f>
        <v/>
      </c>
      <c r="E34" s="4" t="str">
        <f>IF(D34="","",'[1]Fruits et légumes'!I33)</f>
        <v/>
      </c>
      <c r="F34" s="4" t="str">
        <f>IF(E34="","",E34*0.3)</f>
        <v/>
      </c>
      <c r="G34" s="3" t="str">
        <f>IF('[1]Produits céréaliers et féculent'!B33="","",'[1]Produits céréaliers et féculent'!B33)</f>
        <v/>
      </c>
      <c r="H34" s="4" t="str">
        <f>IF(G34="","",'[1]Produits céréaliers et féculent'!I33)</f>
        <v/>
      </c>
      <c r="I34" s="4" t="str">
        <f>IF(H34="","",H34*0.3)</f>
        <v/>
      </c>
      <c r="J34" s="3" t="str">
        <f>IF('[1]Viandes poissons oeufs'!B33="","",'[1]Viandes poissons oeufs'!B33)</f>
        <v xml:space="preserve">Bourguignon </v>
      </c>
      <c r="K34" s="4">
        <f>IF(J34="","",'[1]Viandes poissons oeufs'!I33)</f>
        <v>15.368119999999999</v>
      </c>
      <c r="L34" s="4">
        <f>IF(K34="","",K34*0.3)</f>
        <v>4.610436</v>
      </c>
      <c r="M34" s="3" t="str">
        <f>IF('[1]Produits sucrés'!B33="","",'[1]Produits sucrés'!B33)</f>
        <v/>
      </c>
      <c r="N34" s="4" t="str">
        <f>IF(M34="","",'[1]Produits sucrés'!I33)</f>
        <v/>
      </c>
      <c r="O34" s="4" t="str">
        <f>IF(M34="","",N34*0.3)</f>
        <v/>
      </c>
      <c r="P34" s="3" t="str">
        <f>IF('[1]Alimentaires autres'!B33="","",'[1]Alimentaires autres'!B33)</f>
        <v/>
      </c>
      <c r="Q34" s="4" t="str">
        <f>IF(P34="","",'[1]Alimentaires autres'!I33)</f>
        <v/>
      </c>
      <c r="R34" s="4" t="str">
        <f>IF(Q34="","",Q34*0.3)</f>
        <v/>
      </c>
      <c r="S34" s="3" t="str">
        <f>IF('[1]Viande Bovine'!A33="","",'[1]Viande Bovine'!A33)</f>
        <v/>
      </c>
      <c r="T34" s="7" t="str">
        <f>IF(S34="","",'[1]Viande Bovine'!B33)</f>
        <v/>
      </c>
      <c r="U34" s="6" t="str">
        <f>IF('[1]Viande Bovine'!C33="","",'[1]Viande Bovine'!C33)</f>
        <v/>
      </c>
      <c r="V34" s="5" t="str">
        <f>IF('[1]Viande Bovine'!D33="","",'[1]Viande Bovine'!D33)</f>
        <v/>
      </c>
      <c r="W34" s="4" t="str">
        <f>IF(V34="","",V34*0.3)</f>
        <v/>
      </c>
    </row>
  </sheetData>
  <mergeCells count="9">
    <mergeCell ref="S2:T2"/>
    <mergeCell ref="S1:W1"/>
    <mergeCell ref="P1:R1"/>
    <mergeCell ref="A9:C9"/>
    <mergeCell ref="G1:I1"/>
    <mergeCell ref="A1:C1"/>
    <mergeCell ref="J1:L1"/>
    <mergeCell ref="M1:O1"/>
    <mergeCell ref="D1:F1"/>
  </mergeCells>
  <conditionalFormatting sqref="C1:C1048576">
    <cfRule type="cellIs" dxfId="7" priority="4" operator="notEqual">
      <formula>""</formula>
    </cfRule>
  </conditionalFormatting>
  <conditionalFormatting sqref="F1:F1048576">
    <cfRule type="cellIs" dxfId="5" priority="6" operator="notEqual">
      <formula>""</formula>
    </cfRule>
  </conditionalFormatting>
  <conditionalFormatting sqref="I1:I1048576">
    <cfRule type="cellIs" dxfId="4" priority="7" operator="notEqual">
      <formula>""</formula>
    </cfRule>
  </conditionalFormatting>
  <conditionalFormatting sqref="L1:L1048576">
    <cfRule type="cellIs" dxfId="3" priority="8" operator="notEqual">
      <formula>""</formula>
    </cfRule>
  </conditionalFormatting>
  <conditionalFormatting sqref="O1:O1048576">
    <cfRule type="cellIs" dxfId="2" priority="9" operator="notEqual">
      <formula>""</formula>
    </cfRule>
  </conditionalFormatting>
  <conditionalFormatting sqref="R1:R1048576">
    <cfRule type="cellIs" dxfId="1" priority="10" operator="notEqual">
      <formula>""</formula>
    </cfRule>
  </conditionalFormatting>
  <conditionalFormatting sqref="W3:W34">
    <cfRule type="cellIs" dxfId="0" priority="1" operator="notEqual">
      <formula>""</formula>
    </cfRule>
  </conditionalFormatting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41373-9281-43AF-AB40-9B9C9CB9A757}">
  <dimension ref="A1:D88"/>
  <sheetViews>
    <sheetView tabSelected="1" workbookViewId="0">
      <selection activeCell="B13" sqref="B13"/>
    </sheetView>
  </sheetViews>
  <sheetFormatPr baseColWidth="10" defaultRowHeight="14.4" x14ac:dyDescent="0.3"/>
  <cols>
    <col min="2" max="2" width="27.88671875" customWidth="1"/>
  </cols>
  <sheetData>
    <row r="1" spans="1:4" x14ac:dyDescent="0.3">
      <c r="A1" t="s">
        <v>143</v>
      </c>
      <c r="B1" t="s">
        <v>142</v>
      </c>
      <c r="C1" t="s">
        <v>141</v>
      </c>
      <c r="D1" t="s">
        <v>140</v>
      </c>
    </row>
    <row r="2" spans="1:4" x14ac:dyDescent="0.3">
      <c r="A2" t="s">
        <v>138</v>
      </c>
      <c r="B2" t="s">
        <v>94</v>
      </c>
      <c r="C2">
        <v>6.2</v>
      </c>
      <c r="D2" t="s">
        <v>137</v>
      </c>
    </row>
    <row r="3" spans="1:4" x14ac:dyDescent="0.3">
      <c r="A3" t="s">
        <v>139</v>
      </c>
      <c r="B3" t="s">
        <v>61</v>
      </c>
      <c r="C3">
        <v>1.6</v>
      </c>
      <c r="D3" t="s">
        <v>60</v>
      </c>
    </row>
    <row r="4" spans="1:4" x14ac:dyDescent="0.3">
      <c r="A4" t="s">
        <v>138</v>
      </c>
      <c r="B4" t="s">
        <v>94</v>
      </c>
      <c r="C4">
        <v>6.2</v>
      </c>
      <c r="D4" t="s">
        <v>137</v>
      </c>
    </row>
    <row r="5" spans="1:4" x14ac:dyDescent="0.3">
      <c r="A5" t="s">
        <v>136</v>
      </c>
      <c r="B5" t="s">
        <v>94</v>
      </c>
      <c r="C5">
        <v>2.1</v>
      </c>
      <c r="D5" t="s">
        <v>133</v>
      </c>
    </row>
    <row r="6" spans="1:4" x14ac:dyDescent="0.3">
      <c r="A6" t="s">
        <v>135</v>
      </c>
      <c r="B6" t="s">
        <v>94</v>
      </c>
      <c r="C6">
        <v>3.2</v>
      </c>
      <c r="D6" t="s">
        <v>93</v>
      </c>
    </row>
    <row r="7" spans="1:4" x14ac:dyDescent="0.3">
      <c r="A7" t="s">
        <v>134</v>
      </c>
      <c r="B7" t="s">
        <v>94</v>
      </c>
      <c r="C7">
        <v>2.5</v>
      </c>
      <c r="D7" t="s">
        <v>133</v>
      </c>
    </row>
    <row r="8" spans="1:4" x14ac:dyDescent="0.3">
      <c r="A8" t="s">
        <v>132</v>
      </c>
      <c r="B8" t="s">
        <v>94</v>
      </c>
      <c r="C8">
        <v>2</v>
      </c>
      <c r="D8" t="s">
        <v>130</v>
      </c>
    </row>
    <row r="9" spans="1:4" x14ac:dyDescent="0.3">
      <c r="A9" t="s">
        <v>131</v>
      </c>
      <c r="B9" t="s">
        <v>94</v>
      </c>
      <c r="C9">
        <v>1.8</v>
      </c>
      <c r="D9" t="s">
        <v>130</v>
      </c>
    </row>
    <row r="10" spans="1:4" x14ac:dyDescent="0.3">
      <c r="A10" t="s">
        <v>129</v>
      </c>
      <c r="B10" t="s">
        <v>61</v>
      </c>
      <c r="C10">
        <v>1.5</v>
      </c>
      <c r="D10" t="s">
        <v>60</v>
      </c>
    </row>
    <row r="11" spans="1:4" x14ac:dyDescent="0.3">
      <c r="A11" t="s">
        <v>128</v>
      </c>
      <c r="B11" t="s">
        <v>94</v>
      </c>
      <c r="C11">
        <v>3</v>
      </c>
      <c r="D11" t="s">
        <v>127</v>
      </c>
    </row>
    <row r="12" spans="1:4" x14ac:dyDescent="0.3">
      <c r="A12" t="s">
        <v>126</v>
      </c>
      <c r="B12" t="s">
        <v>61</v>
      </c>
      <c r="C12">
        <v>2</v>
      </c>
      <c r="D12" t="s">
        <v>60</v>
      </c>
    </row>
    <row r="13" spans="1:4" x14ac:dyDescent="0.3">
      <c r="A13" t="s">
        <v>125</v>
      </c>
      <c r="B13" t="s">
        <v>61</v>
      </c>
      <c r="C13">
        <v>3</v>
      </c>
      <c r="D13" t="s">
        <v>123</v>
      </c>
    </row>
    <row r="14" spans="1:4" x14ac:dyDescent="0.3">
      <c r="A14" t="s">
        <v>124</v>
      </c>
      <c r="B14" t="s">
        <v>61</v>
      </c>
      <c r="C14">
        <v>5.5</v>
      </c>
      <c r="D14" t="s">
        <v>123</v>
      </c>
    </row>
    <row r="15" spans="1:4" x14ac:dyDescent="0.3">
      <c r="A15" t="s">
        <v>122</v>
      </c>
      <c r="B15" t="s">
        <v>55</v>
      </c>
      <c r="C15">
        <v>3.1</v>
      </c>
      <c r="D15" t="s">
        <v>121</v>
      </c>
    </row>
    <row r="16" spans="1:4" x14ac:dyDescent="0.3">
      <c r="A16" t="s">
        <v>120</v>
      </c>
      <c r="B16" t="s">
        <v>9</v>
      </c>
      <c r="C16">
        <v>2.9</v>
      </c>
      <c r="D16" t="s">
        <v>119</v>
      </c>
    </row>
    <row r="17" spans="1:4" x14ac:dyDescent="0.3">
      <c r="A17" t="s">
        <v>118</v>
      </c>
      <c r="B17" t="s">
        <v>68</v>
      </c>
      <c r="C17">
        <v>1.2</v>
      </c>
      <c r="D17" t="s">
        <v>117</v>
      </c>
    </row>
    <row r="18" spans="1:4" x14ac:dyDescent="0.3">
      <c r="A18" t="s">
        <v>116</v>
      </c>
      <c r="B18" t="s">
        <v>68</v>
      </c>
      <c r="C18">
        <v>1.3</v>
      </c>
      <c r="D18" t="s">
        <v>115</v>
      </c>
    </row>
    <row r="19" spans="1:4" x14ac:dyDescent="0.3">
      <c r="A19" t="s">
        <v>114</v>
      </c>
      <c r="B19" t="s">
        <v>25</v>
      </c>
      <c r="C19">
        <v>3</v>
      </c>
      <c r="D19" t="s">
        <v>24</v>
      </c>
    </row>
    <row r="20" spans="1:4" x14ac:dyDescent="0.3">
      <c r="A20" t="s">
        <v>113</v>
      </c>
      <c r="B20" t="s">
        <v>30</v>
      </c>
      <c r="C20">
        <v>2.25</v>
      </c>
      <c r="D20" t="s">
        <v>77</v>
      </c>
    </row>
    <row r="21" spans="1:4" x14ac:dyDescent="0.3">
      <c r="A21" t="s">
        <v>112</v>
      </c>
      <c r="B21" t="s">
        <v>30</v>
      </c>
      <c r="C21">
        <v>1.5</v>
      </c>
      <c r="D21" t="s">
        <v>111</v>
      </c>
    </row>
    <row r="22" spans="1:4" x14ac:dyDescent="0.3">
      <c r="A22" t="s">
        <v>110</v>
      </c>
      <c r="B22" t="s">
        <v>30</v>
      </c>
      <c r="C22">
        <v>3</v>
      </c>
      <c r="D22" t="s">
        <v>109</v>
      </c>
    </row>
    <row r="23" spans="1:4" x14ac:dyDescent="0.3">
      <c r="A23" t="s">
        <v>108</v>
      </c>
      <c r="B23" t="s">
        <v>55</v>
      </c>
      <c r="C23">
        <v>1.5</v>
      </c>
      <c r="D23" t="s">
        <v>101</v>
      </c>
    </row>
    <row r="24" spans="1:4" x14ac:dyDescent="0.3">
      <c r="A24" t="s">
        <v>107</v>
      </c>
      <c r="B24" t="s">
        <v>68</v>
      </c>
      <c r="C24">
        <v>0.6</v>
      </c>
      <c r="D24" t="s">
        <v>105</v>
      </c>
    </row>
    <row r="25" spans="1:4" x14ac:dyDescent="0.3">
      <c r="A25" t="s">
        <v>106</v>
      </c>
      <c r="B25" t="s">
        <v>68</v>
      </c>
      <c r="C25">
        <v>1.5</v>
      </c>
      <c r="D25" t="s">
        <v>105</v>
      </c>
    </row>
    <row r="26" spans="1:4" x14ac:dyDescent="0.3">
      <c r="A26" t="s">
        <v>104</v>
      </c>
      <c r="B26" t="s">
        <v>55</v>
      </c>
      <c r="C26">
        <v>1.5</v>
      </c>
      <c r="D26" t="s">
        <v>103</v>
      </c>
    </row>
    <row r="27" spans="1:4" x14ac:dyDescent="0.3">
      <c r="A27" t="s">
        <v>102</v>
      </c>
      <c r="B27" t="s">
        <v>55</v>
      </c>
      <c r="C27">
        <v>1.5</v>
      </c>
      <c r="D27" t="s">
        <v>101</v>
      </c>
    </row>
    <row r="28" spans="1:4" x14ac:dyDescent="0.3">
      <c r="A28" t="s">
        <v>100</v>
      </c>
      <c r="B28" t="s">
        <v>55</v>
      </c>
      <c r="C28">
        <v>2.7</v>
      </c>
      <c r="D28" t="s">
        <v>87</v>
      </c>
    </row>
    <row r="29" spans="1:4" x14ac:dyDescent="0.3">
      <c r="A29" t="s">
        <v>99</v>
      </c>
      <c r="B29" t="s">
        <v>68</v>
      </c>
      <c r="C29">
        <v>2</v>
      </c>
      <c r="D29" t="s">
        <v>98</v>
      </c>
    </row>
    <row r="30" spans="1:4" x14ac:dyDescent="0.3">
      <c r="A30" t="s">
        <v>97</v>
      </c>
      <c r="B30" t="s">
        <v>25</v>
      </c>
      <c r="C30">
        <v>2</v>
      </c>
      <c r="D30" t="s">
        <v>96</v>
      </c>
    </row>
    <row r="31" spans="1:4" x14ac:dyDescent="0.3">
      <c r="A31" t="s">
        <v>95</v>
      </c>
      <c r="B31" t="s">
        <v>94</v>
      </c>
      <c r="C31">
        <v>2.1</v>
      </c>
      <c r="D31" t="s">
        <v>93</v>
      </c>
    </row>
    <row r="32" spans="1:4" x14ac:dyDescent="0.3">
      <c r="A32" t="s">
        <v>92</v>
      </c>
      <c r="B32" t="s">
        <v>55</v>
      </c>
      <c r="C32">
        <v>2.7</v>
      </c>
      <c r="D32" t="s">
        <v>91</v>
      </c>
    </row>
    <row r="33" spans="1:4" x14ac:dyDescent="0.3">
      <c r="A33" t="s">
        <v>90</v>
      </c>
      <c r="B33" t="s">
        <v>68</v>
      </c>
      <c r="C33">
        <v>4.5</v>
      </c>
      <c r="D33" t="s">
        <v>89</v>
      </c>
    </row>
    <row r="34" spans="1:4" x14ac:dyDescent="0.3">
      <c r="A34" t="s">
        <v>88</v>
      </c>
      <c r="B34" t="s">
        <v>55</v>
      </c>
      <c r="C34">
        <v>2.7</v>
      </c>
      <c r="D34" t="s">
        <v>87</v>
      </c>
    </row>
    <row r="35" spans="1:4" x14ac:dyDescent="0.3">
      <c r="A35" t="s">
        <v>86</v>
      </c>
      <c r="B35" t="s">
        <v>11</v>
      </c>
      <c r="C35">
        <v>4</v>
      </c>
      <c r="D35" t="s">
        <v>85</v>
      </c>
    </row>
    <row r="36" spans="1:4" x14ac:dyDescent="0.3">
      <c r="A36" t="s">
        <v>84</v>
      </c>
      <c r="B36" t="s">
        <v>11</v>
      </c>
      <c r="C36">
        <v>3.5</v>
      </c>
      <c r="D36" t="s">
        <v>63</v>
      </c>
    </row>
    <row r="37" spans="1:4" x14ac:dyDescent="0.3">
      <c r="A37" t="s">
        <v>83</v>
      </c>
      <c r="B37" t="s">
        <v>25</v>
      </c>
      <c r="C37">
        <v>2.2000000000000002</v>
      </c>
      <c r="D37" t="s">
        <v>82</v>
      </c>
    </row>
    <row r="38" spans="1:4" x14ac:dyDescent="0.3">
      <c r="A38" t="s">
        <v>81</v>
      </c>
      <c r="B38" t="s">
        <v>30</v>
      </c>
      <c r="C38">
        <v>1.2</v>
      </c>
      <c r="D38" t="s">
        <v>75</v>
      </c>
    </row>
    <row r="39" spans="1:4" x14ac:dyDescent="0.3">
      <c r="A39" t="s">
        <v>80</v>
      </c>
      <c r="B39" t="s">
        <v>30</v>
      </c>
      <c r="C39">
        <v>1.2</v>
      </c>
      <c r="D39" t="s">
        <v>75</v>
      </c>
    </row>
    <row r="40" spans="1:4" x14ac:dyDescent="0.3">
      <c r="A40" t="s">
        <v>79</v>
      </c>
      <c r="B40" t="s">
        <v>68</v>
      </c>
      <c r="C40">
        <v>3.5</v>
      </c>
      <c r="D40" t="s">
        <v>67</v>
      </c>
    </row>
    <row r="41" spans="1:4" x14ac:dyDescent="0.3">
      <c r="A41" t="s">
        <v>78</v>
      </c>
      <c r="B41" t="s">
        <v>30</v>
      </c>
      <c r="C41">
        <v>4.5</v>
      </c>
      <c r="D41" t="s">
        <v>77</v>
      </c>
    </row>
    <row r="42" spans="1:4" x14ac:dyDescent="0.3">
      <c r="A42" t="s">
        <v>76</v>
      </c>
      <c r="B42" t="s">
        <v>30</v>
      </c>
      <c r="C42">
        <v>1.5</v>
      </c>
      <c r="D42" t="s">
        <v>75</v>
      </c>
    </row>
    <row r="43" spans="1:4" x14ac:dyDescent="0.3">
      <c r="A43" t="s">
        <v>74</v>
      </c>
      <c r="B43" t="s">
        <v>72</v>
      </c>
      <c r="C43">
        <v>3</v>
      </c>
      <c r="D43" t="s">
        <v>71</v>
      </c>
    </row>
    <row r="44" spans="1:4" x14ac:dyDescent="0.3">
      <c r="A44" t="s">
        <v>73</v>
      </c>
      <c r="B44" t="s">
        <v>72</v>
      </c>
      <c r="C44">
        <v>3</v>
      </c>
      <c r="D44" t="s">
        <v>71</v>
      </c>
    </row>
    <row r="45" spans="1:4" x14ac:dyDescent="0.3">
      <c r="A45" t="s">
        <v>70</v>
      </c>
      <c r="B45" t="s">
        <v>68</v>
      </c>
      <c r="C45">
        <v>2.8</v>
      </c>
      <c r="D45" t="s">
        <v>67</v>
      </c>
    </row>
    <row r="46" spans="1:4" x14ac:dyDescent="0.3">
      <c r="A46" t="s">
        <v>69</v>
      </c>
      <c r="B46" t="s">
        <v>68</v>
      </c>
      <c r="C46">
        <v>2.8</v>
      </c>
      <c r="D46" t="s">
        <v>67</v>
      </c>
    </row>
    <row r="47" spans="1:4" x14ac:dyDescent="0.3">
      <c r="A47" t="s">
        <v>66</v>
      </c>
      <c r="B47" t="s">
        <v>25</v>
      </c>
      <c r="C47">
        <v>0.8</v>
      </c>
      <c r="D47" t="s">
        <v>65</v>
      </c>
    </row>
    <row r="48" spans="1:4" x14ac:dyDescent="0.3">
      <c r="A48" t="s">
        <v>64</v>
      </c>
      <c r="B48" t="s">
        <v>11</v>
      </c>
      <c r="C48">
        <v>1.75</v>
      </c>
      <c r="D48" t="s">
        <v>63</v>
      </c>
    </row>
    <row r="49" spans="1:4" x14ac:dyDescent="0.3">
      <c r="A49" t="s">
        <v>59</v>
      </c>
      <c r="B49" t="s">
        <v>61</v>
      </c>
      <c r="C49">
        <v>6</v>
      </c>
      <c r="D49" t="s">
        <v>60</v>
      </c>
    </row>
    <row r="50" spans="1:4" x14ac:dyDescent="0.3">
      <c r="A50" t="s">
        <v>62</v>
      </c>
      <c r="B50" t="s">
        <v>61</v>
      </c>
      <c r="C50">
        <v>7.5</v>
      </c>
      <c r="D50" t="s">
        <v>60</v>
      </c>
    </row>
    <row r="51" spans="1:4" x14ac:dyDescent="0.3">
      <c r="A51" t="s">
        <v>59</v>
      </c>
      <c r="B51" t="s">
        <v>58</v>
      </c>
      <c r="C51">
        <v>6</v>
      </c>
      <c r="D51" t="s">
        <v>57</v>
      </c>
    </row>
    <row r="52" spans="1:4" x14ac:dyDescent="0.3">
      <c r="A52" t="s">
        <v>56</v>
      </c>
      <c r="B52" t="s">
        <v>55</v>
      </c>
      <c r="C52">
        <v>3.3</v>
      </c>
      <c r="D52" t="s">
        <v>54</v>
      </c>
    </row>
    <row r="53" spans="1:4" x14ac:dyDescent="0.3">
      <c r="A53" t="s">
        <v>53</v>
      </c>
      <c r="B53" t="s">
        <v>11</v>
      </c>
      <c r="C53">
        <v>3.48</v>
      </c>
      <c r="D53" t="s">
        <v>52</v>
      </c>
    </row>
    <row r="54" spans="1:4" x14ac:dyDescent="0.3">
      <c r="A54" t="s">
        <v>51</v>
      </c>
      <c r="B54" t="s">
        <v>11</v>
      </c>
      <c r="C54">
        <v>23.21</v>
      </c>
      <c r="D54" t="s">
        <v>35</v>
      </c>
    </row>
    <row r="55" spans="1:4" x14ac:dyDescent="0.3">
      <c r="A55" t="s">
        <v>50</v>
      </c>
      <c r="B55" t="s">
        <v>11</v>
      </c>
      <c r="C55">
        <v>18.57</v>
      </c>
      <c r="D55" t="s">
        <v>35</v>
      </c>
    </row>
    <row r="56" spans="1:4" x14ac:dyDescent="0.3">
      <c r="A56" t="s">
        <v>49</v>
      </c>
      <c r="B56" t="s">
        <v>11</v>
      </c>
      <c r="C56">
        <v>27.27</v>
      </c>
      <c r="D56" t="s">
        <v>35</v>
      </c>
    </row>
    <row r="57" spans="1:4" x14ac:dyDescent="0.3">
      <c r="A57" t="s">
        <v>48</v>
      </c>
      <c r="B57" t="s">
        <v>11</v>
      </c>
      <c r="C57">
        <v>20.43</v>
      </c>
      <c r="D57" t="s">
        <v>35</v>
      </c>
    </row>
    <row r="58" spans="1:4" x14ac:dyDescent="0.3">
      <c r="A58" t="s">
        <v>47</v>
      </c>
      <c r="B58" t="s">
        <v>11</v>
      </c>
      <c r="C58">
        <v>20.43</v>
      </c>
      <c r="D58" t="s">
        <v>35</v>
      </c>
    </row>
    <row r="59" spans="1:4" x14ac:dyDescent="0.3">
      <c r="A59" t="s">
        <v>46</v>
      </c>
      <c r="B59" t="s">
        <v>11</v>
      </c>
      <c r="C59">
        <v>21.45</v>
      </c>
      <c r="D59" t="s">
        <v>35</v>
      </c>
    </row>
    <row r="60" spans="1:4" x14ac:dyDescent="0.3">
      <c r="A60" t="s">
        <v>45</v>
      </c>
      <c r="B60" t="s">
        <v>11</v>
      </c>
      <c r="C60">
        <v>24.5</v>
      </c>
      <c r="D60" t="s">
        <v>35</v>
      </c>
    </row>
    <row r="61" spans="1:4" x14ac:dyDescent="0.3">
      <c r="A61" t="s">
        <v>44</v>
      </c>
      <c r="B61" t="s">
        <v>11</v>
      </c>
      <c r="C61">
        <v>19.5</v>
      </c>
      <c r="D61" t="s">
        <v>35</v>
      </c>
    </row>
    <row r="62" spans="1:4" x14ac:dyDescent="0.3">
      <c r="A62" t="s">
        <v>43</v>
      </c>
      <c r="B62" t="s">
        <v>11</v>
      </c>
      <c r="C62">
        <v>23.21</v>
      </c>
      <c r="D62" t="s">
        <v>35</v>
      </c>
    </row>
    <row r="63" spans="1:4" x14ac:dyDescent="0.3">
      <c r="A63" t="s">
        <v>42</v>
      </c>
      <c r="B63" t="s">
        <v>11</v>
      </c>
      <c r="C63">
        <v>41.96</v>
      </c>
      <c r="D63" t="s">
        <v>35</v>
      </c>
    </row>
    <row r="64" spans="1:4" x14ac:dyDescent="0.3">
      <c r="A64" t="s">
        <v>41</v>
      </c>
      <c r="B64" t="s">
        <v>11</v>
      </c>
      <c r="C64">
        <v>31.35</v>
      </c>
      <c r="D64" t="s">
        <v>35</v>
      </c>
    </row>
    <row r="65" spans="1:4" x14ac:dyDescent="0.3">
      <c r="A65" t="s">
        <v>40</v>
      </c>
      <c r="B65" t="s">
        <v>11</v>
      </c>
      <c r="C65">
        <v>39.86</v>
      </c>
      <c r="D65" t="s">
        <v>35</v>
      </c>
    </row>
    <row r="66" spans="1:4" x14ac:dyDescent="0.3">
      <c r="A66" t="s">
        <v>39</v>
      </c>
      <c r="B66" t="s">
        <v>11</v>
      </c>
      <c r="C66">
        <v>41.97</v>
      </c>
      <c r="D66" t="s">
        <v>35</v>
      </c>
    </row>
    <row r="67" spans="1:4" x14ac:dyDescent="0.3">
      <c r="A67" t="s">
        <v>38</v>
      </c>
      <c r="B67" t="s">
        <v>11</v>
      </c>
      <c r="C67">
        <v>102.81</v>
      </c>
      <c r="D67" t="s">
        <v>35</v>
      </c>
    </row>
    <row r="68" spans="1:4" x14ac:dyDescent="0.3">
      <c r="A68" t="s">
        <v>37</v>
      </c>
      <c r="B68" t="s">
        <v>11</v>
      </c>
      <c r="C68">
        <v>26</v>
      </c>
      <c r="D68" t="s">
        <v>35</v>
      </c>
    </row>
    <row r="69" spans="1:4" x14ac:dyDescent="0.3">
      <c r="A69" t="s">
        <v>36</v>
      </c>
      <c r="B69" t="s">
        <v>11</v>
      </c>
      <c r="C69">
        <v>69.63</v>
      </c>
      <c r="D69" t="s">
        <v>35</v>
      </c>
    </row>
    <row r="70" spans="1:4" x14ac:dyDescent="0.3">
      <c r="A70" t="s">
        <v>34</v>
      </c>
      <c r="B70" t="s">
        <v>25</v>
      </c>
      <c r="C70">
        <v>4.18</v>
      </c>
      <c r="D70" t="s">
        <v>24</v>
      </c>
    </row>
    <row r="71" spans="1:4" x14ac:dyDescent="0.3">
      <c r="A71" t="s">
        <v>33</v>
      </c>
      <c r="B71" t="s">
        <v>25</v>
      </c>
      <c r="C71">
        <v>4.95</v>
      </c>
      <c r="D71" t="s">
        <v>24</v>
      </c>
    </row>
    <row r="72" spans="1:4" x14ac:dyDescent="0.3">
      <c r="A72" t="s">
        <v>32</v>
      </c>
      <c r="B72" t="s">
        <v>25</v>
      </c>
      <c r="C72">
        <v>2</v>
      </c>
      <c r="D72" t="s">
        <v>24</v>
      </c>
    </row>
    <row r="73" spans="1:4" x14ac:dyDescent="0.3">
      <c r="A73" t="s">
        <v>31</v>
      </c>
      <c r="B73" t="s">
        <v>30</v>
      </c>
      <c r="C73">
        <v>1.87</v>
      </c>
      <c r="D73" t="s">
        <v>29</v>
      </c>
    </row>
    <row r="74" spans="1:4" x14ac:dyDescent="0.3">
      <c r="A74" t="s">
        <v>28</v>
      </c>
      <c r="B74" t="s">
        <v>25</v>
      </c>
      <c r="C74">
        <v>1.98</v>
      </c>
      <c r="D74" t="s">
        <v>24</v>
      </c>
    </row>
    <row r="75" spans="1:4" x14ac:dyDescent="0.3">
      <c r="A75" t="s">
        <v>27</v>
      </c>
      <c r="B75" t="s">
        <v>25</v>
      </c>
      <c r="C75">
        <v>4.18</v>
      </c>
      <c r="D75" t="s">
        <v>24</v>
      </c>
    </row>
    <row r="76" spans="1:4" x14ac:dyDescent="0.3">
      <c r="A76" t="s">
        <v>26</v>
      </c>
      <c r="B76" t="s">
        <v>25</v>
      </c>
      <c r="C76">
        <v>2.42</v>
      </c>
      <c r="D76" t="s">
        <v>24</v>
      </c>
    </row>
    <row r="77" spans="1:4" x14ac:dyDescent="0.3">
      <c r="A77" t="s">
        <v>23</v>
      </c>
      <c r="B77" t="s">
        <v>11</v>
      </c>
      <c r="C77">
        <v>14.81</v>
      </c>
      <c r="D77" t="s">
        <v>10</v>
      </c>
    </row>
    <row r="78" spans="1:4" x14ac:dyDescent="0.3">
      <c r="A78" t="s">
        <v>22</v>
      </c>
      <c r="B78" t="s">
        <v>11</v>
      </c>
      <c r="C78">
        <v>20.6</v>
      </c>
      <c r="D78" t="s">
        <v>10</v>
      </c>
    </row>
    <row r="79" spans="1:4" x14ac:dyDescent="0.3">
      <c r="A79" t="s">
        <v>21</v>
      </c>
      <c r="B79" t="s">
        <v>11</v>
      </c>
      <c r="C79">
        <v>12.64</v>
      </c>
      <c r="D79" t="s">
        <v>10</v>
      </c>
    </row>
    <row r="80" spans="1:4" x14ac:dyDescent="0.3">
      <c r="A80" t="s">
        <v>20</v>
      </c>
      <c r="B80" t="s">
        <v>11</v>
      </c>
      <c r="C80">
        <v>21.95</v>
      </c>
      <c r="D80" t="s">
        <v>10</v>
      </c>
    </row>
    <row r="81" spans="1:4" x14ac:dyDescent="0.3">
      <c r="A81" t="s">
        <v>19</v>
      </c>
      <c r="B81" t="s">
        <v>11</v>
      </c>
      <c r="C81">
        <v>27.4</v>
      </c>
      <c r="D81" t="s">
        <v>10</v>
      </c>
    </row>
    <row r="82" spans="1:4" x14ac:dyDescent="0.3">
      <c r="A82" t="s">
        <v>18</v>
      </c>
      <c r="B82" t="s">
        <v>11</v>
      </c>
      <c r="C82">
        <v>23.1</v>
      </c>
      <c r="D82" t="s">
        <v>10</v>
      </c>
    </row>
    <row r="83" spans="1:4" x14ac:dyDescent="0.3">
      <c r="A83" t="s">
        <v>17</v>
      </c>
      <c r="B83" t="s">
        <v>11</v>
      </c>
      <c r="C83">
        <v>30.4</v>
      </c>
      <c r="D83" t="s">
        <v>10</v>
      </c>
    </row>
    <row r="84" spans="1:4" x14ac:dyDescent="0.3">
      <c r="A84" t="s">
        <v>16</v>
      </c>
      <c r="B84" t="s">
        <v>11</v>
      </c>
      <c r="C84">
        <v>19.25</v>
      </c>
      <c r="D84" t="s">
        <v>10</v>
      </c>
    </row>
    <row r="85" spans="1:4" x14ac:dyDescent="0.3">
      <c r="A85" t="s">
        <v>15</v>
      </c>
      <c r="B85" t="s">
        <v>11</v>
      </c>
      <c r="C85">
        <v>25.49</v>
      </c>
      <c r="D85" t="s">
        <v>10</v>
      </c>
    </row>
    <row r="86" spans="1:4" x14ac:dyDescent="0.3">
      <c r="A86" t="s">
        <v>14</v>
      </c>
      <c r="B86" t="s">
        <v>11</v>
      </c>
      <c r="C86">
        <v>17.59</v>
      </c>
      <c r="D86" t="s">
        <v>10</v>
      </c>
    </row>
    <row r="87" spans="1:4" x14ac:dyDescent="0.3">
      <c r="A87" t="s">
        <v>13</v>
      </c>
      <c r="B87" t="s">
        <v>11</v>
      </c>
      <c r="C87">
        <v>28.4</v>
      </c>
      <c r="D87" t="s">
        <v>10</v>
      </c>
    </row>
    <row r="88" spans="1:4" x14ac:dyDescent="0.3">
      <c r="A88" t="s">
        <v>12</v>
      </c>
      <c r="B88" t="s">
        <v>11</v>
      </c>
      <c r="C88">
        <v>25.4</v>
      </c>
      <c r="D88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prix</vt:lpstr>
      <vt:lpstr>export-stat-affiches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HUSSER</dc:creator>
  <cp:lastModifiedBy>Boris HUSSER</cp:lastModifiedBy>
  <dcterms:created xsi:type="dcterms:W3CDTF">2026-04-09T09:06:29Z</dcterms:created>
  <dcterms:modified xsi:type="dcterms:W3CDTF">2026-04-09T09:10:27Z</dcterms:modified>
</cp:coreProperties>
</file>