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5480" windowHeight="8190" activeTab="1"/>
  </bookViews>
  <sheets>
    <sheet name="Saisit" sheetId="2" r:id="rId1"/>
    <sheet name="Fourniture" sheetId="1" r:id="rId2"/>
    <sheet name="Source" sheetId="3" r:id="rId3"/>
  </sheets>
  <definedNames>
    <definedName name="_xlnm._FilterDatabase" localSheetId="0" hidden="1">Saisit!$A$1:$C$1</definedName>
    <definedName name="Quantité">Source!$B$2:$B$101</definedName>
  </definedNames>
  <calcPr calcId="125725"/>
</workbook>
</file>

<file path=xl/calcChain.xml><?xml version="1.0" encoding="utf-8"?>
<calcChain xmlns="http://schemas.openxmlformats.org/spreadsheetml/2006/main">
  <c r="A7" i="1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8"/>
  <c r="A179"/>
  <c r="A180"/>
  <c r="A181"/>
  <c r="A182"/>
  <c r="A183"/>
  <c r="A184"/>
  <c r="A185"/>
  <c r="A186"/>
  <c r="A187"/>
  <c r="A188"/>
  <c r="A189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9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70"/>
  <c r="G171"/>
  <c r="G172"/>
  <c r="G173"/>
  <c r="G174"/>
  <c r="G175"/>
  <c r="G176"/>
  <c r="G178"/>
  <c r="G179"/>
  <c r="G180"/>
  <c r="G181"/>
  <c r="G182"/>
  <c r="G183"/>
  <c r="G184"/>
  <c r="G185"/>
  <c r="G186"/>
  <c r="G187"/>
  <c r="G188"/>
  <c r="G189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9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4"/>
  <c r="G295"/>
  <c r="G296"/>
  <c r="G297"/>
  <c r="G298"/>
  <c r="G299"/>
  <c r="G300"/>
  <c r="G301"/>
  <c r="G302"/>
  <c r="G303"/>
  <c r="G304"/>
  <c r="G305"/>
  <c r="G306"/>
  <c r="G307"/>
  <c r="G308"/>
  <c r="G309"/>
  <c r="G310"/>
  <c r="G311"/>
  <c r="G312"/>
  <c r="G313"/>
  <c r="G314"/>
  <c r="G315"/>
  <c r="G316"/>
  <c r="G6"/>
  <c r="G317" l="1"/>
  <c r="G318" s="1"/>
  <c r="G319" s="1"/>
</calcChain>
</file>

<file path=xl/sharedStrings.xml><?xml version="1.0" encoding="utf-8"?>
<sst xmlns="http://schemas.openxmlformats.org/spreadsheetml/2006/main" count="506" uniqueCount="502">
  <si>
    <t>Brosse à tableau blanc</t>
  </si>
  <si>
    <t>Brosse à tableau noir</t>
  </si>
  <si>
    <t>Cahier enregistrement courrier « Arrivée »</t>
  </si>
  <si>
    <t>Cahier enregistrement courrier « Départ »</t>
  </si>
  <si>
    <t>Carnet 160 messages</t>
  </si>
  <si>
    <t>Carnet papier autocopiant petit carreaux</t>
  </si>
  <si>
    <t>Carnet petits carreaux petit format</t>
  </si>
  <si>
    <t>Cartouche encre OKI B6300 (Salle des profs)</t>
  </si>
  <si>
    <t>Chemises à rabat avec élastiques bleues</t>
  </si>
  <si>
    <t>Chemises à rabat avec élastiques rouge</t>
  </si>
  <si>
    <t>Chemises à rabat avec élastiques jaune</t>
  </si>
  <si>
    <t>Chemises à rabat avec élastiq.  Vert</t>
  </si>
  <si>
    <t>Chemises cartonnées  jaune X 100</t>
  </si>
  <si>
    <t>Chemises cartonnées rouge X 100</t>
  </si>
  <si>
    <t>Chemises cartonnées vert X 100</t>
  </si>
  <si>
    <t>Chemises cartonnées  bleue X 100</t>
  </si>
  <si>
    <t>Envelop administratives marron</t>
  </si>
  <si>
    <t>Envelop blanches avec fenêtre 110 x 220 petites rectangles</t>
  </si>
  <si>
    <t>Envelop marron avec fenêtre 229 x 324 grandes x250</t>
  </si>
  <si>
    <t>Etiquettes 99,1 x 38,1</t>
  </si>
  <si>
    <t>Fiche planning indice 2 rouge x100</t>
  </si>
  <si>
    <t>07222</t>
  </si>
  <si>
    <t>Fiche planning indice 2 jaune x100</t>
  </si>
  <si>
    <t>07224</t>
  </si>
  <si>
    <t>Fiche planning indice 2 rose x100</t>
  </si>
  <si>
    <t>07226</t>
  </si>
  <si>
    <t>Fiche planning indice 2 violet x100</t>
  </si>
  <si>
    <t>07227</t>
  </si>
  <si>
    <t>Fluo bleu</t>
  </si>
  <si>
    <t>Fluo jaune</t>
  </si>
  <si>
    <t>Fluo rose</t>
  </si>
  <si>
    <t>Fluo vert</t>
  </si>
  <si>
    <t>Gomme</t>
  </si>
  <si>
    <t>Marqueur indélébile noir</t>
  </si>
  <si>
    <t>Marqueur indélébile rouge</t>
  </si>
  <si>
    <t>Marqueur indélébile vert</t>
  </si>
  <si>
    <t>Papier A3 bleu la ramette</t>
  </si>
  <si>
    <t>Papier A3 jaune la ramette</t>
  </si>
  <si>
    <t>Papier A3 rose la ramette</t>
  </si>
  <si>
    <t>Papier A3 vert la ramette</t>
  </si>
  <si>
    <t>Papier A4 bleu la ramette</t>
  </si>
  <si>
    <t>Papier A4 jaune la ramette</t>
  </si>
  <si>
    <t>Papier A4 rose la ramette</t>
  </si>
  <si>
    <t>Papier A4 vert la ramette</t>
  </si>
  <si>
    <t>Papier A4 écolight</t>
  </si>
  <si>
    <t>Piles 9v (carrées)</t>
  </si>
  <si>
    <t>Pochette plastique transparente perforée grand format X 100</t>
  </si>
  <si>
    <t>Porte clés</t>
  </si>
  <si>
    <t>PUNAISES CL X100</t>
  </si>
  <si>
    <t xml:space="preserve">Recharge brosse à tableau blanc </t>
  </si>
  <si>
    <t>Sous chemise coloris assortis x250</t>
  </si>
  <si>
    <t>01130</t>
  </si>
  <si>
    <t>Trombonne 30 mm x boite de 1000</t>
  </si>
  <si>
    <t>Envelop blanches sans fenêtre 110 x 220 petites rectangles X 500</t>
  </si>
  <si>
    <t>Envelop blanches sans fenêtre 114 x 162 petites carrées X 500</t>
  </si>
  <si>
    <t>Envelop marron  sans fenêtre 160 x 230 moyennes X 500</t>
  </si>
  <si>
    <t>Envelop marron  sans fenêtre 229 x 324 grande x 250</t>
  </si>
  <si>
    <t>Etiquettes pour dossiers suspendus n°9 assortis courtes</t>
  </si>
  <si>
    <t>Etiquettes pour dossiers suspendus n°0 assortis longues</t>
  </si>
  <si>
    <t>Rouleau papier machine à calculer</t>
  </si>
  <si>
    <t>Pâte à fixe Par bande</t>
  </si>
  <si>
    <t>DVD+R  LA BOITE DE 25</t>
  </si>
  <si>
    <t>DVD+RW LA BOITE DE 10</t>
  </si>
  <si>
    <t>Agenda  classique 10x15 août à août</t>
  </si>
  <si>
    <t>Agenda classique 16x24 août à août</t>
  </si>
  <si>
    <t>Agenda classique 21x27 août à août</t>
  </si>
  <si>
    <t xml:space="preserve">Colle en baton 25g </t>
  </si>
  <si>
    <t>Couvertures cristal pour reliure X100</t>
  </si>
  <si>
    <t>Post-it petit X12 (51x76 mm) rectangle</t>
  </si>
  <si>
    <t>Couverture grain cuir ivoire</t>
  </si>
  <si>
    <t>Boîtes de classement noir/vert</t>
  </si>
  <si>
    <t>Boîtes de classement noir/blanc</t>
  </si>
  <si>
    <t>Boîtes de classement noir/rouge</t>
  </si>
  <si>
    <t>Boîtes de classement noir/bleu</t>
  </si>
  <si>
    <t>Dossier suspendus assemblage velcro oblique AZ fond 15 mm bleu x25</t>
  </si>
  <si>
    <t>Agrafeuse</t>
  </si>
  <si>
    <t>Bloc éphéméride date à droite</t>
  </si>
  <si>
    <t>Bloc éphéméride date à gauche</t>
  </si>
  <si>
    <t>Corbeille à l'italienne</t>
  </si>
  <si>
    <t>Intercalaires carte blanche numériques 1 à 31 touches</t>
  </si>
  <si>
    <t>Papier A3 blanc la ramette</t>
  </si>
  <si>
    <t xml:space="preserve">Cahier petit carreau grand format à spirales </t>
  </si>
  <si>
    <t>Cahier grand carreau grand format à spirales</t>
  </si>
  <si>
    <t>Intercalaires multicolores A4 x 12 en plastique</t>
  </si>
  <si>
    <t>Intercalaires multicolores A4 x 12 en carton</t>
  </si>
  <si>
    <t>Marqueur indélébile bleu</t>
  </si>
  <si>
    <t>Œillets</t>
  </si>
  <si>
    <t>Stylo bille sur socle</t>
  </si>
  <si>
    <t>Dévidoir scotch</t>
  </si>
  <si>
    <t>Classeur vert moyen dos 5 cm</t>
  </si>
  <si>
    <t>Classeur fushia dos 5 cm</t>
  </si>
  <si>
    <t>Classeur rouge dos 5 cm</t>
  </si>
  <si>
    <t>Cartouche encre HP Inkjet 1100 bleue (CDI)</t>
  </si>
  <si>
    <t>Cartouche encre HP Inkjet 1100 jaune (CDI)</t>
  </si>
  <si>
    <t>Cartouche encre HP Inkjet 1100 rouge (CDI)</t>
  </si>
  <si>
    <t xml:space="preserve">C1350511127 </t>
  </si>
  <si>
    <t>Piles AAA x4</t>
  </si>
  <si>
    <t>Rouleau de scotch marron x6</t>
  </si>
  <si>
    <t>Sous chemise bleu X250</t>
  </si>
  <si>
    <t>Sous chemise jaune x250</t>
  </si>
  <si>
    <t>Taille crayons</t>
  </si>
  <si>
    <t>Socle pour bloc éphéméride</t>
  </si>
  <si>
    <t>Bloc direction A5 à spirale</t>
  </si>
  <si>
    <t>Agrafeuse grosse liasse</t>
  </si>
  <si>
    <t>Cartouche HP Laser M1132 MFP CE285 (SM -MCCP)</t>
  </si>
  <si>
    <t>Classeur jaune dos 5 cm</t>
  </si>
  <si>
    <t>Classeur lilas dos 5 cm</t>
  </si>
  <si>
    <t>Feutre permanent pour transparent rouge</t>
  </si>
  <si>
    <t>Feutre permanent pour transparent vert</t>
  </si>
  <si>
    <t>Feutre permanent pour transparent bleu</t>
  </si>
  <si>
    <t>Feutre permanent pour transparent noir</t>
  </si>
  <si>
    <t>Papier A4 Lilas la ramette</t>
  </si>
  <si>
    <t>Papier A4 saumon la ramette</t>
  </si>
  <si>
    <t>Piles AA X4</t>
  </si>
  <si>
    <t>Post-it moyen (76x76) x12</t>
  </si>
  <si>
    <t>Stylo feutre « Pilot » rouge V7</t>
  </si>
  <si>
    <t>Stylo feutre « Pilot » bleu V7</t>
  </si>
  <si>
    <t>Pochettes plastiques à ouverture sur le côté toute couleur x100</t>
  </si>
  <si>
    <t>Pochettes plastiques à ouverture tranparente blanche x100</t>
  </si>
  <si>
    <t>Parapheur 24 compartiments NOIR</t>
  </si>
  <si>
    <t>Parapheur 24 compartiments BORDEAUX</t>
  </si>
  <si>
    <t>Etiquettes diamètre 15 blanches</t>
  </si>
  <si>
    <t>Etiquettes diamètre 15 jaunes</t>
  </si>
  <si>
    <t>Envelop 3 soufflets 70 mm 28x36,5 X50</t>
  </si>
  <si>
    <t>Enveloppe élection x 1000 couleur bulle</t>
  </si>
  <si>
    <t>Enveloppe élection x 1000 couleur bleue</t>
  </si>
  <si>
    <t>Enveloppe élection x 1000 couleur rose</t>
  </si>
  <si>
    <t>Enveloppe élection x 1000 couleur jaune</t>
  </si>
  <si>
    <t>Rouleau de plastique cristal lisse incolore 10 x 0,70 m (CDI)</t>
  </si>
  <si>
    <t>Calculatrice</t>
  </si>
  <si>
    <t>Elastiques larges 120x10mm x100</t>
  </si>
  <si>
    <t>Post-it grand X12</t>
  </si>
  <si>
    <t>Stylo feutre « Pilot » noir  V7</t>
  </si>
  <si>
    <t>01131</t>
  </si>
  <si>
    <t>01132</t>
  </si>
  <si>
    <t>07520</t>
  </si>
  <si>
    <t>81514</t>
  </si>
  <si>
    <t>Bloc direction A4 ligné</t>
  </si>
  <si>
    <t>81804</t>
  </si>
  <si>
    <t>33637</t>
  </si>
  <si>
    <t>64346</t>
  </si>
  <si>
    <t>19014</t>
  </si>
  <si>
    <t>Trieur avec élatiques et onglets 12 compartiments</t>
  </si>
  <si>
    <t>Anneaux à relier plastique noir 10 mm boite de 100</t>
  </si>
  <si>
    <t>Cartouche encre EPSON LASER N 3000 GENERIQUE (YM)</t>
  </si>
  <si>
    <t>52313</t>
  </si>
  <si>
    <t>Chevalets plastique porte-nom boite de 25</t>
  </si>
  <si>
    <t>Cartouche encre HP LAser Jet 1200 (A.S.C.)</t>
  </si>
  <si>
    <t>10724</t>
  </si>
  <si>
    <t xml:space="preserve">Stylo ORANGE GRIP BIC bleu </t>
  </si>
  <si>
    <t>Stylo ORANGE GRIP BIC noir</t>
  </si>
  <si>
    <t>Tampon encreur DATE ARRIVEE LYCEE</t>
  </si>
  <si>
    <t>Cahier grand carreau grand format 192 p</t>
  </si>
  <si>
    <t>Perforateur 2 trous</t>
  </si>
  <si>
    <t>Relieur d'archives plastique 8 cm</t>
  </si>
  <si>
    <t>48593</t>
  </si>
  <si>
    <t>78330</t>
  </si>
  <si>
    <t>Crayon papier HB</t>
  </si>
  <si>
    <t>78567</t>
  </si>
  <si>
    <t>63005</t>
  </si>
  <si>
    <t>63006</t>
  </si>
  <si>
    <t>78864</t>
  </si>
  <si>
    <t>78865</t>
  </si>
  <si>
    <t>Règle 30 cm</t>
  </si>
  <si>
    <t>78324</t>
  </si>
  <si>
    <t>47793</t>
  </si>
  <si>
    <t>58734</t>
  </si>
  <si>
    <t>Elastiques larges 200x16mm x100</t>
  </si>
  <si>
    <t>82079</t>
  </si>
  <si>
    <t>82080</t>
  </si>
  <si>
    <t>82081</t>
  </si>
  <si>
    <t>82082</t>
  </si>
  <si>
    <t>75736</t>
  </si>
  <si>
    <t>Sous chemise rouge x250</t>
  </si>
  <si>
    <t>Sous chemise vert x250</t>
  </si>
  <si>
    <t>11265</t>
  </si>
  <si>
    <t>Intercalaires en polypropylène alphabétique 20 touches A4</t>
  </si>
  <si>
    <t>Feuilles mi-teintes 160g x25 bleu</t>
  </si>
  <si>
    <t>16025</t>
  </si>
  <si>
    <t>Feuilles mi-teintes 160g x25 jaune</t>
  </si>
  <si>
    <t>16030</t>
  </si>
  <si>
    <t>Feuilles mi-teintes 160g x25 rouge</t>
  </si>
  <si>
    <t>16040</t>
  </si>
  <si>
    <t>Feuilles mi-teintes 160g x25 verte</t>
  </si>
  <si>
    <t>16045</t>
  </si>
  <si>
    <t>Feutres couleur power x12</t>
  </si>
  <si>
    <t>65374</t>
  </si>
  <si>
    <t>Feutres couleur power max x12</t>
  </si>
  <si>
    <t>60150</t>
  </si>
  <si>
    <t>Feutres Posca x8</t>
  </si>
  <si>
    <t>16561</t>
  </si>
  <si>
    <t>Crayons de couleur Evolution x12</t>
  </si>
  <si>
    <t>11686</t>
  </si>
  <si>
    <t>Crayons de couleur aquarellables KARAT x36</t>
  </si>
  <si>
    <t>12584</t>
  </si>
  <si>
    <t>Colle liquide</t>
  </si>
  <si>
    <t>11455</t>
  </si>
  <si>
    <t>Feutres noirs 0,1 mm</t>
  </si>
  <si>
    <t>49144</t>
  </si>
  <si>
    <t>Feutres noirs 0,3 mm</t>
  </si>
  <si>
    <t>49145</t>
  </si>
  <si>
    <t>41805</t>
  </si>
  <si>
    <t>Papier DCP Blanc A4 120g pour laser couleur x250</t>
  </si>
  <si>
    <t>DESIGNATION</t>
  </si>
  <si>
    <t>N° Réf.</t>
  </si>
  <si>
    <t>Quantité cdée</t>
  </si>
  <si>
    <t>Quantité reçue</t>
  </si>
  <si>
    <t>Montant  H.T.</t>
  </si>
  <si>
    <t>TOTAL H.T.</t>
  </si>
  <si>
    <t xml:space="preserve"> + T.V.A.</t>
  </si>
  <si>
    <t>43010</t>
  </si>
  <si>
    <t>Papier calque uni A4 x50</t>
  </si>
  <si>
    <t>5430</t>
  </si>
  <si>
    <t>Agenda Quo Vadis août à août 10x15</t>
  </si>
  <si>
    <t>Agrafe ZENITH 130E X 5000 (CD-JP-MM)</t>
  </si>
  <si>
    <t>Agrafe  BEBE 8/4 rose (SM)</t>
  </si>
  <si>
    <t>Aimants diamètre 22 noir x6</t>
  </si>
  <si>
    <t>Aimants diamètre 22 rouge x6</t>
  </si>
  <si>
    <t>Armoire clés 25X18X8 cm</t>
  </si>
  <si>
    <t>Baguette à relier 6mm</t>
  </si>
  <si>
    <t>Boîtes archive carton dos 10cm</t>
  </si>
  <si>
    <t>Boîtes archive carton dos 15cm</t>
  </si>
  <si>
    <t>Bloc note feulles détachables perforées</t>
  </si>
  <si>
    <t>Bombe gaz dépoussiérante</t>
  </si>
  <si>
    <t>82302</t>
  </si>
  <si>
    <t xml:space="preserve">AUTRE FOURNISSEUR TONER ACULASER C3800 NOIRE (JNM) </t>
  </si>
  <si>
    <t xml:space="preserve">AUTRE FOURNISSEUR TONER ACULASER C3800 BLEUE (JNM) </t>
  </si>
  <si>
    <t xml:space="preserve">AUTRE FOURNISSEUR TONER ACULASER C3800 JAUNE (JNM) </t>
  </si>
  <si>
    <t xml:space="preserve">AUTRE FOURNISSEUR TONER ACULASER C3800 ROUGE (JNM) </t>
  </si>
  <si>
    <t>Agrafe (MCCP-SURVEILLANTS- ASC)</t>
  </si>
  <si>
    <t>Cartouche encre BROTHER TN 6600 (FAX LYCEE) GENERIQUE GC 8360P ARMOR</t>
  </si>
  <si>
    <t>Cartouche encre Samsung INK M 40 (FAX pour cluses)</t>
  </si>
  <si>
    <t>Cartouche encre HP Laser Jet 1300 GENERIQUE (MG-MPD)</t>
  </si>
  <si>
    <t>Cartouche encre HP Laser Jet 1020 (agri) + (direction)</t>
  </si>
  <si>
    <t>Casier anis</t>
  </si>
  <si>
    <t>Casier Lilas</t>
  </si>
  <si>
    <t>Casier Crital</t>
  </si>
  <si>
    <t>Ciseaux 17 cm</t>
  </si>
  <si>
    <t xml:space="preserve">Classeur vert foncé dos 8cm </t>
  </si>
  <si>
    <t>Classeur  Bleu moyen dos 8cm</t>
  </si>
  <si>
    <t xml:space="preserve">Classeur orange dos 8cm </t>
  </si>
  <si>
    <t>Classeurs souples 30 mm bleu</t>
  </si>
  <si>
    <t>Classeurs souples 30 mm rouge</t>
  </si>
  <si>
    <t>Classeurs souples 30 mm vert</t>
  </si>
  <si>
    <t>Classeurs souples 30 mm noir</t>
  </si>
  <si>
    <t>Classeurs souples 20 mm rouge</t>
  </si>
  <si>
    <t>Classeurs souples 20 mm bleu roi</t>
  </si>
  <si>
    <t>Compas</t>
  </si>
  <si>
    <t>Correcteur PRITT (CFPPA)</t>
  </si>
  <si>
    <t>Correcteur souris (LYCEE)</t>
  </si>
  <si>
    <t>64534</t>
  </si>
  <si>
    <t>Craies couleur</t>
  </si>
  <si>
    <t>Critérium Porte mine 0,7 mm</t>
  </si>
  <si>
    <t>68018</t>
  </si>
  <si>
    <t>Dossier suspendu polypropylène ULTIMATE fond 50 bleu x10</t>
  </si>
  <si>
    <t>Etiquettes pour livres 12 x 18,3 (CDI)</t>
  </si>
  <si>
    <t>Envelop  3 soufflets large (craft armé) 28x36,5 x 250</t>
  </si>
  <si>
    <t>Envelop  3 soufflets moyen (craft armé) 26x33</t>
  </si>
  <si>
    <t>Envelop  3 soufflets étroit (classique)</t>
  </si>
  <si>
    <t>Envelop blanches avec fenêtre 160 x 229 moyennes X 500</t>
  </si>
  <si>
    <t>Equerre 26cm 45°</t>
  </si>
  <si>
    <t>Feuille Bristo A4 bleue</t>
  </si>
  <si>
    <t>Feuille Bristol A4 jaune</t>
  </si>
  <si>
    <t>Feuille Bristol A4  rose</t>
  </si>
  <si>
    <t xml:space="preserve">Feuille Bristol A4 blanche </t>
  </si>
  <si>
    <t>Portes vues x40</t>
  </si>
  <si>
    <t>Portes vues x80</t>
  </si>
  <si>
    <t>Marqueur tableau blanc bleu (LYCEE)</t>
  </si>
  <si>
    <t>Marqueur tableau blanc noir (LYCEE)</t>
  </si>
  <si>
    <t>Marqueur tableau blanc rouge (LYCEE)</t>
  </si>
  <si>
    <t>Marqueur tableau blanc vert (LYCEE)</t>
  </si>
  <si>
    <t>Marqueur tableau blanc bleu (CFPPA)</t>
  </si>
  <si>
    <t>Marqueur tableau blanc noir  (CFPPA)</t>
  </si>
  <si>
    <t>Marqueur tableau blanc rouge (CFPPA)</t>
  </si>
  <si>
    <t>Marqueur tableau blanc vert (CFPPA)</t>
  </si>
  <si>
    <t>Marqueur tableau blanc bleu biseauté</t>
  </si>
  <si>
    <t>Marqueur tableau blanc noir biseauté</t>
  </si>
  <si>
    <t>Marqueur tableau blanc rouge biseauté</t>
  </si>
  <si>
    <t>Marqueur tableau blanc vert biseauté</t>
  </si>
  <si>
    <t>Mines pour Critérium 0,5 HB</t>
  </si>
  <si>
    <t>Mines pour Critérium 0,7 HB</t>
  </si>
  <si>
    <t>Perforateur 4 trous</t>
  </si>
  <si>
    <t>Piles rechargeables AAA x 4</t>
  </si>
  <si>
    <t>Piles rechargeables AA x 4</t>
  </si>
  <si>
    <t>Pile pour calculatrice</t>
  </si>
  <si>
    <t>Punaises longues x100</t>
  </si>
  <si>
    <t>Rapporteur 1/2 cercle 16cm</t>
  </si>
  <si>
    <t>Rechargeur pour piles</t>
  </si>
  <si>
    <t>Relieuse (CFPPA CLUSES)</t>
  </si>
  <si>
    <t>Répertoire spirale 21x 29,7</t>
  </si>
  <si>
    <t>Ruban pour étiqueteuse  TZ 231 (DENIEAULT)</t>
  </si>
  <si>
    <t>Stylo bleu</t>
  </si>
  <si>
    <t xml:space="preserve">Stylo noir </t>
  </si>
  <si>
    <t>Stylo rouge</t>
  </si>
  <si>
    <t>Stylo rétractable</t>
  </si>
  <si>
    <t>Tambour fax 8360P GENERIQUE M TECHNICAL (LYCEE)</t>
  </si>
  <si>
    <t>Transparents universels CG 6000 50 films format A4 pour photocopieur (LYCEE)</t>
  </si>
  <si>
    <t>Trombonne géante 30X40  boite de 100</t>
  </si>
  <si>
    <t>Trombonne géante 47X53  boite de 100</t>
  </si>
  <si>
    <t>P.U</t>
  </si>
  <si>
    <t>Rouleau de scotch (LYCEE)</t>
  </si>
  <si>
    <t>Rouleau de scotch (CFPPA)</t>
  </si>
  <si>
    <t>61092</t>
  </si>
  <si>
    <t>Trombonne géante 50mm</t>
  </si>
  <si>
    <t>T.T.C.</t>
  </si>
  <si>
    <t>Aimant diamètre 12 blanc x10</t>
  </si>
  <si>
    <t>Ciseaux 21 cm</t>
  </si>
  <si>
    <t>Correcteur stylo blanc PENTEL</t>
  </si>
  <si>
    <t>Calculatrice Edith</t>
  </si>
  <si>
    <t>Calque 21 x 29,7 x 50</t>
  </si>
  <si>
    <t>Carnet "Factures" 3 volets</t>
  </si>
  <si>
    <t>19711</t>
  </si>
  <si>
    <t>Chemise extensible à sangle avec rabat</t>
  </si>
  <si>
    <t>74630</t>
  </si>
  <si>
    <t>Carnet « Factures » 2 volets</t>
  </si>
  <si>
    <t>Cartouche BROTHER HL 2130 (JP-MD'A-MM)</t>
  </si>
  <si>
    <t>Cartouche encre EPSON EPL 6200 GENERIQUE (CD-SURVEILLANTS) GC</t>
  </si>
  <si>
    <t>Cartouche encre HP Office Jet L7680 noire GENERIQUE (ML ET ateliers) GC</t>
  </si>
  <si>
    <t>Cartouche encre HP Office Jet L7680 cyan GENERIQUE (ML ET ateliers) GC</t>
  </si>
  <si>
    <t>Cartouche encre HP Office Jet L7680 Jaune GENERIQUE (ML ET ateliers) GC</t>
  </si>
  <si>
    <t>Cartouche encre HP Office Jet L7680 magenta GENERIQUE (ML ET ateliers) GC</t>
  </si>
  <si>
    <t>BON DE COMMANDE N° 129 du 25 octobre 2011</t>
  </si>
  <si>
    <t>Carton à dessin fermeture par élastique 37x52 cm</t>
  </si>
  <si>
    <t>10908</t>
  </si>
  <si>
    <t>Marqueur permanent N50</t>
  </si>
  <si>
    <t>01141</t>
  </si>
  <si>
    <t>Marqueur permanent ONYX MARKERS (1482)</t>
  </si>
  <si>
    <t>62897</t>
  </si>
  <si>
    <r>
      <t xml:space="preserve">Transparents  100 </t>
    </r>
    <r>
      <rPr>
        <b/>
        <sz val="9"/>
        <rFont val="Calibri"/>
        <family val="2"/>
      </rPr>
      <t>μ</t>
    </r>
    <r>
      <rPr>
        <b/>
        <sz val="9"/>
        <rFont val="Arial"/>
        <family val="2"/>
      </rPr>
      <t xml:space="preserve"> format A4 pour plastifieuse (CDI)</t>
    </r>
  </si>
  <si>
    <t>39212</t>
  </si>
  <si>
    <t>Tampon encreur  (CFPPA)</t>
  </si>
  <si>
    <t xml:space="preserve">Tampon encreur 4915 + 5 lignes (LYCEE) </t>
  </si>
  <si>
    <t>Tampon encreur 4916 + 1 ligne (agent comptable ….. + A CONSERVER) (LYCEE)</t>
  </si>
  <si>
    <t>Tampon encreur LYCEE  4923</t>
  </si>
  <si>
    <t>Ote agrafe (pince)</t>
  </si>
  <si>
    <t>Ote agrafe (languette)</t>
  </si>
  <si>
    <t>59236</t>
  </si>
  <si>
    <t>Post-it petit X12 (38x51) x12</t>
  </si>
  <si>
    <t>Ouvre- lettres</t>
  </si>
  <si>
    <t>05100</t>
  </si>
  <si>
    <t>PAPER BOARD RECHARGE X5</t>
  </si>
  <si>
    <t>76114</t>
  </si>
  <si>
    <t>Carnet "Bon de livraison" 3 volets</t>
  </si>
  <si>
    <t>19717</t>
  </si>
  <si>
    <t>Classeur jaune dos 8 cm</t>
  </si>
  <si>
    <t>59035</t>
  </si>
  <si>
    <t>Recharge tampon encreur 4200 (JP) (LYCEE) X 3</t>
  </si>
  <si>
    <t>42368</t>
  </si>
  <si>
    <t>Recharge tampon encreur 4822 (EM) (CFPPA) X 3 NOIR</t>
  </si>
  <si>
    <t>42352</t>
  </si>
  <si>
    <t>Relieur d'archives fer 8 cm</t>
  </si>
  <si>
    <t>74876</t>
  </si>
  <si>
    <t xml:space="preserve">Cartouche encre HP Inkjet 1100 noire (CDI) </t>
  </si>
  <si>
    <t>44252</t>
  </si>
  <si>
    <t>47568</t>
  </si>
  <si>
    <t>47570</t>
  </si>
  <si>
    <t>47569</t>
  </si>
  <si>
    <t xml:space="preserve">Tête Cartouche encre HP Inkjet 1100 noire (CDI) </t>
  </si>
  <si>
    <t>47564</t>
  </si>
  <si>
    <t>Tête Cartouche encre HP Inkjet 1100 bleue (CDI)</t>
  </si>
  <si>
    <t>47565</t>
  </si>
  <si>
    <t>Tête Cartouche encre HP Inkjet 1100 jaune (CDI)</t>
  </si>
  <si>
    <t>47567</t>
  </si>
  <si>
    <t>Tête Cartouche encre HP Inkjet 1100 rouge (CDI)</t>
  </si>
  <si>
    <t>47566</t>
  </si>
  <si>
    <t>Tampon encreur 4915 + 6 lignes (CFPPA)</t>
  </si>
  <si>
    <t>Support mural VARIO 10 POCHETTES</t>
  </si>
  <si>
    <t>55572</t>
  </si>
  <si>
    <t>Corbeille murale</t>
  </si>
  <si>
    <t>84361</t>
  </si>
  <si>
    <t>81608</t>
  </si>
  <si>
    <t>Agenda QUO VADIS semainier EU 09/09</t>
  </si>
  <si>
    <t>38014</t>
  </si>
  <si>
    <t>Agenda QUO VADIS semainier Planing SD</t>
  </si>
  <si>
    <t>Agenda QUO VADIS semainier Le Principal</t>
  </si>
  <si>
    <t>38013</t>
  </si>
  <si>
    <t>Agenda QUO VADIS semainier Italsept S</t>
  </si>
  <si>
    <t>69283</t>
  </si>
  <si>
    <t>Agenda QUO VADIS Semainier Time&amp;Life violet 10x15</t>
  </si>
  <si>
    <t>Agenda (recharge) QUO VADIS Timer 17 10x17</t>
  </si>
  <si>
    <t>38709</t>
  </si>
  <si>
    <t>Classeur Eurofolio 2 anneaux dos 50 mm</t>
  </si>
  <si>
    <t>35239</t>
  </si>
  <si>
    <t>20489</t>
  </si>
  <si>
    <t>Anneaux à relier plastique noir 12 mm boite de 100</t>
  </si>
  <si>
    <t>19348</t>
  </si>
  <si>
    <t>Anneaux à relier plastique noir 16 mm boite de 100</t>
  </si>
  <si>
    <t>45868</t>
  </si>
  <si>
    <t>Bloc note feuilles détachables</t>
  </si>
  <si>
    <t>Agenda QUO VADIS semainier Note 24 S</t>
  </si>
  <si>
    <t>43841</t>
  </si>
  <si>
    <t>Feuille Bristol A4  vert</t>
  </si>
  <si>
    <t>03210</t>
  </si>
  <si>
    <t xml:space="preserve">Cartouche encre CANON LASER LBP 6200 D (IC/JG) </t>
  </si>
  <si>
    <t>Fluo orange</t>
  </si>
  <si>
    <t>425002SCSC</t>
  </si>
  <si>
    <t>Mines pour Critérium 0,5 2B X12</t>
  </si>
  <si>
    <t>64136</t>
  </si>
  <si>
    <t>Rouleau de tableau blanc 100X200</t>
  </si>
  <si>
    <t>17453</t>
  </si>
  <si>
    <t>Tampon "arrivée" + date (CFPPA)</t>
  </si>
  <si>
    <t>42490</t>
  </si>
  <si>
    <t>Armoire à rideaux    420€</t>
  </si>
  <si>
    <t>Année 2012/2013</t>
  </si>
  <si>
    <t>Sorties</t>
  </si>
  <si>
    <t>Entrées</t>
  </si>
  <si>
    <t>Date</t>
  </si>
  <si>
    <t>Craies blanches x100 ou unité</t>
  </si>
  <si>
    <t>Lycée</t>
  </si>
  <si>
    <t>CFPPA</t>
  </si>
  <si>
    <t>Centre Hippique</t>
  </si>
  <si>
    <t>Centre</t>
  </si>
  <si>
    <t>Personnel</t>
  </si>
  <si>
    <t>Quantité</t>
  </si>
  <si>
    <t>Exploitation Agricole</t>
  </si>
  <si>
    <t>Référence et Désignation produit</t>
  </si>
  <si>
    <t>Entrée</t>
  </si>
  <si>
    <t>Sortie</t>
  </si>
  <si>
    <t>Juge Alain</t>
  </si>
  <si>
    <t>Nernard Aline</t>
  </si>
  <si>
    <t>Lamy Angèle</t>
  </si>
  <si>
    <t>Sevrez Anouck</t>
  </si>
  <si>
    <t>Deleuze Arnaud</t>
  </si>
  <si>
    <t>Wattelamne Audrey</t>
  </si>
  <si>
    <t>Dujourd'hui Carole</t>
  </si>
  <si>
    <t>Lilievre Catherine</t>
  </si>
  <si>
    <t>Rubagotti Catherine</t>
  </si>
  <si>
    <t>Recouvrot Cédric</t>
  </si>
  <si>
    <t>Campani Céline</t>
  </si>
  <si>
    <t>Morand Charlotte</t>
  </si>
  <si>
    <t>Vaudaux Christelle</t>
  </si>
  <si>
    <t>Deturche Christiane</t>
  </si>
  <si>
    <t>Davoli Christophe</t>
  </si>
  <si>
    <t>Salzard Christophe</t>
  </si>
  <si>
    <t>Poirier Clémentine</t>
  </si>
  <si>
    <t>Dahdah Dalel</t>
  </si>
  <si>
    <t>Catteeuw Damien</t>
  </si>
  <si>
    <t>Demaison Damien</t>
  </si>
  <si>
    <t>Tebar-Avila David</t>
  </si>
  <si>
    <t>Desmartin Didier</t>
  </si>
  <si>
    <t>Montero Edith</t>
  </si>
  <si>
    <t>Beaumelle Elodie</t>
  </si>
  <si>
    <t>Duret Emilie</t>
  </si>
  <si>
    <t>Bak Emmanuelle</t>
  </si>
  <si>
    <t>Chanel Emmanuelle</t>
  </si>
  <si>
    <t>Terraz Eric</t>
  </si>
  <si>
    <t>Balard Eve</t>
  </si>
  <si>
    <t>Bremond Florent</t>
  </si>
  <si>
    <t>Loreau François</t>
  </si>
  <si>
    <t>Ronch François</t>
  </si>
  <si>
    <t>Courvoisier Frédérique</t>
  </si>
  <si>
    <t>Rubagotti Giovanni</t>
  </si>
  <si>
    <t>Delenclos Guillaume</t>
  </si>
  <si>
    <t>Molard Guillaume</t>
  </si>
  <si>
    <t>Replumaz Hélène</t>
  </si>
  <si>
    <t>Sandrart Hélène</t>
  </si>
  <si>
    <t>Layes Isabelle</t>
  </si>
  <si>
    <t>André Isabelle</t>
  </si>
  <si>
    <t>Giraud Jacqueline</t>
  </si>
  <si>
    <t>Pellier Josette</t>
  </si>
  <si>
    <t>Chartier Isabelle</t>
  </si>
  <si>
    <t>Valour Julien</t>
  </si>
  <si>
    <t>Jhuguet Lyson</t>
  </si>
  <si>
    <t>Bekemen Longok</t>
  </si>
  <si>
    <t>Rigaux Magali</t>
  </si>
  <si>
    <t>Chavanne Magaly</t>
  </si>
  <si>
    <t>Daire Marie-Danièle</t>
  </si>
  <si>
    <t>Debacker Marie-Pierre</t>
  </si>
  <si>
    <t>Bouclier Marine</t>
  </si>
  <si>
    <t>D'ambrosio Martine</t>
  </si>
  <si>
    <t>Garcon Martine</t>
  </si>
  <si>
    <t>Labaune Martine</t>
  </si>
  <si>
    <t>Orfila Martine</t>
  </si>
  <si>
    <t>Nouals Matthieu</t>
  </si>
  <si>
    <t>Moran Mireille</t>
  </si>
  <si>
    <t>Ainas Mohamed</t>
  </si>
  <si>
    <t>Bremond Murielle</t>
  </si>
  <si>
    <t>Aka Nathalie</t>
  </si>
  <si>
    <t>Balso Nathalie</t>
  </si>
  <si>
    <t>Potie Nathalie</t>
  </si>
  <si>
    <t>Bontoux Nicolas</t>
  </si>
  <si>
    <t>Pipart Pascal</t>
  </si>
  <si>
    <t>Munier Philippe</t>
  </si>
  <si>
    <t>Leroy Philippe</t>
  </si>
  <si>
    <t>Morton Pierre-Emmanuel</t>
  </si>
  <si>
    <t>Teisseidre Pierre Marie</t>
  </si>
  <si>
    <t>Malinine Rachel</t>
  </si>
  <si>
    <t>Tayebi Saber</t>
  </si>
  <si>
    <t>Duale Sabine</t>
  </si>
  <si>
    <t>Courtiol Sloane</t>
  </si>
  <si>
    <t>Ballara Sofia</t>
  </si>
  <si>
    <t>Denieault Stéphane</t>
  </si>
  <si>
    <t>Jounot Stéphane</t>
  </si>
  <si>
    <t>Coquart Sylvie</t>
  </si>
  <si>
    <t>Larbey Théo</t>
  </si>
  <si>
    <t>De-Meslon Vanessa</t>
  </si>
  <si>
    <t>Morgado Yolande</t>
  </si>
  <si>
    <t>Clé usb</t>
  </si>
  <si>
    <t>Stylo vert</t>
  </si>
  <si>
    <t>Commande reçue</t>
  </si>
  <si>
    <t>Commandé</t>
  </si>
  <si>
    <t>Suivi des stocks</t>
  </si>
</sst>
</file>

<file path=xl/styles.xml><?xml version="1.0" encoding="utf-8"?>
<styleSheet xmlns="http://schemas.openxmlformats.org/spreadsheetml/2006/main">
  <fonts count="12"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i/>
      <sz val="9"/>
      <name val="Arial"/>
      <family val="2"/>
    </font>
    <font>
      <b/>
      <sz val="10"/>
      <name val="Arial"/>
      <family val="2"/>
    </font>
    <font>
      <b/>
      <i/>
      <u/>
      <sz val="9"/>
      <name val="Arial"/>
      <family val="2"/>
    </font>
    <font>
      <b/>
      <sz val="9"/>
      <name val="Calibri"/>
      <family val="2"/>
    </font>
    <font>
      <b/>
      <sz val="22"/>
      <name val="Arial"/>
      <family val="2"/>
    </font>
    <font>
      <sz val="9"/>
      <color rgb="FF0070C0"/>
      <name val="Arial"/>
      <family val="2"/>
    </font>
    <font>
      <b/>
      <sz val="9"/>
      <color theme="1"/>
      <name val="Arial"/>
      <family val="2"/>
    </font>
    <font>
      <sz val="9"/>
      <color theme="0"/>
      <name val="Arial"/>
      <family val="2"/>
    </font>
    <font>
      <b/>
      <sz val="9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8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1" xfId="0" applyFont="1" applyBorder="1"/>
    <xf numFmtId="0" fontId="1" fillId="0" borderId="0" xfId="0" applyFont="1"/>
    <xf numFmtId="0" fontId="2" fillId="0" borderId="0" xfId="0" applyFont="1"/>
    <xf numFmtId="0" fontId="2" fillId="0" borderId="0" xfId="0" applyFont="1" applyFill="1"/>
    <xf numFmtId="0" fontId="1" fillId="0" borderId="0" xfId="0" applyFont="1" applyFill="1"/>
    <xf numFmtId="49" fontId="2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2" borderId="0" xfId="0" applyFont="1" applyFill="1"/>
    <xf numFmtId="0" fontId="1" fillId="2" borderId="0" xfId="0" applyFont="1" applyFill="1"/>
    <xf numFmtId="0" fontId="8" fillId="2" borderId="0" xfId="0" applyFont="1" applyFill="1"/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/>
    <xf numFmtId="0" fontId="2" fillId="0" borderId="0" xfId="0" applyFont="1" applyBorder="1"/>
    <xf numFmtId="2" fontId="5" fillId="0" borderId="3" xfId="0" applyNumberFormat="1" applyFont="1" applyBorder="1" applyAlignment="1">
      <alignment horizontal="center"/>
    </xf>
    <xf numFmtId="2" fontId="3" fillId="0" borderId="3" xfId="0" applyNumberFormat="1" applyFont="1" applyBorder="1" applyAlignment="1">
      <alignment horizontal="center"/>
    </xf>
    <xf numFmtId="0" fontId="2" fillId="2" borderId="3" xfId="0" applyFont="1" applyFill="1" applyBorder="1"/>
    <xf numFmtId="0" fontId="2" fillId="2" borderId="3" xfId="0" applyFont="1" applyFill="1" applyBorder="1" applyAlignment="1">
      <alignment horizontal="left"/>
    </xf>
    <xf numFmtId="0" fontId="0" fillId="2" borderId="0" xfId="0" applyFill="1"/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" fontId="2" fillId="0" borderId="0" xfId="0" applyNumberFormat="1" applyFont="1" applyBorder="1" applyAlignment="1">
      <alignment horizontal="center" vertical="center" wrapText="1"/>
    </xf>
    <xf numFmtId="0" fontId="2" fillId="0" borderId="3" xfId="0" applyFont="1" applyFill="1" applyBorder="1"/>
    <xf numFmtId="49" fontId="2" fillId="0" borderId="3" xfId="0" applyNumberFormat="1" applyFont="1" applyBorder="1" applyAlignment="1">
      <alignment horizontal="center"/>
    </xf>
    <xf numFmtId="2" fontId="3" fillId="0" borderId="3" xfId="0" applyNumberFormat="1" applyFont="1" applyFill="1" applyBorder="1" applyAlignment="1">
      <alignment horizontal="center"/>
    </xf>
    <xf numFmtId="49" fontId="2" fillId="0" borderId="3" xfId="0" applyNumberFormat="1" applyFont="1" applyFill="1" applyBorder="1" applyAlignment="1">
      <alignment horizontal="center"/>
    </xf>
    <xf numFmtId="49" fontId="2" fillId="2" borderId="3" xfId="0" applyNumberFormat="1" applyFont="1" applyFill="1" applyBorder="1" applyAlignment="1">
      <alignment horizontal="center"/>
    </xf>
    <xf numFmtId="49" fontId="2" fillId="0" borderId="3" xfId="0" applyNumberFormat="1" applyFont="1" applyFill="1" applyBorder="1" applyAlignment="1">
      <alignment horizontal="center" wrapText="1"/>
    </xf>
    <xf numFmtId="49" fontId="4" fillId="0" borderId="3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center"/>
    </xf>
    <xf numFmtId="49" fontId="4" fillId="0" borderId="5" xfId="0" applyNumberFormat="1" applyFont="1" applyBorder="1" applyAlignment="1">
      <alignment horizontal="center"/>
    </xf>
    <xf numFmtId="49" fontId="4" fillId="0" borderId="6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2" fontId="2" fillId="0" borderId="3" xfId="0" applyNumberFormat="1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2" fontId="2" fillId="2" borderId="3" xfId="0" applyNumberFormat="1" applyFont="1" applyFill="1" applyBorder="1" applyAlignment="1">
      <alignment horizontal="center"/>
    </xf>
    <xf numFmtId="2" fontId="2" fillId="0" borderId="3" xfId="0" applyNumberFormat="1" applyFont="1" applyBorder="1" applyAlignment="1">
      <alignment horizontal="center"/>
    </xf>
    <xf numFmtId="2" fontId="2" fillId="0" borderId="3" xfId="0" applyNumberFormat="1" applyFont="1" applyFill="1" applyBorder="1" applyAlignment="1">
      <alignment horizontal="center"/>
    </xf>
    <xf numFmtId="2" fontId="2" fillId="0" borderId="3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/>
    </xf>
    <xf numFmtId="2" fontId="3" fillId="0" borderId="1" xfId="0" applyNumberFormat="1" applyFont="1" applyBorder="1" applyAlignment="1">
      <alignment horizontal="center"/>
    </xf>
    <xf numFmtId="0" fontId="2" fillId="0" borderId="3" xfId="0" applyFont="1" applyFill="1" applyBorder="1" applyAlignment="1">
      <alignment horizontal="justify"/>
    </xf>
    <xf numFmtId="2" fontId="4" fillId="2" borderId="3" xfId="0" applyNumberFormat="1" applyFont="1" applyFill="1" applyBorder="1" applyAlignment="1">
      <alignment horizontal="center"/>
    </xf>
    <xf numFmtId="0" fontId="2" fillId="2" borderId="3" xfId="0" applyFont="1" applyFill="1" applyBorder="1" applyAlignment="1">
      <alignment horizontal="justify"/>
    </xf>
    <xf numFmtId="0" fontId="1" fillId="0" borderId="3" xfId="0" applyFont="1" applyBorder="1"/>
    <xf numFmtId="0" fontId="1" fillId="0" borderId="3" xfId="0" applyFont="1" applyBorder="1" applyAlignment="1">
      <alignment horizontal="center"/>
    </xf>
    <xf numFmtId="0" fontId="1" fillId="2" borderId="3" xfId="0" applyFont="1" applyFill="1" applyBorder="1"/>
    <xf numFmtId="0" fontId="1" fillId="2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2" fontId="1" fillId="0" borderId="3" xfId="0" applyNumberFormat="1" applyFont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2" fontId="1" fillId="2" borderId="3" xfId="0" applyNumberFormat="1" applyFont="1" applyFill="1" applyBorder="1"/>
    <xf numFmtId="0" fontId="0" fillId="0" borderId="3" xfId="0" applyFont="1" applyBorder="1"/>
    <xf numFmtId="2" fontId="1" fillId="2" borderId="3" xfId="0" applyNumberFormat="1" applyFont="1" applyFill="1" applyBorder="1" applyAlignment="1">
      <alignment horizontal="center"/>
    </xf>
    <xf numFmtId="0" fontId="9" fillId="2" borderId="3" xfId="0" applyFont="1" applyFill="1" applyBorder="1"/>
    <xf numFmtId="2" fontId="8" fillId="2" borderId="3" xfId="0" applyNumberFormat="1" applyFont="1" applyFill="1" applyBorder="1" applyAlignment="1">
      <alignment horizontal="center"/>
    </xf>
    <xf numFmtId="0" fontId="1" fillId="0" borderId="3" xfId="0" applyFont="1" applyFill="1" applyBorder="1"/>
    <xf numFmtId="2" fontId="2" fillId="2" borderId="3" xfId="0" applyNumberFormat="1" applyFont="1" applyFill="1" applyBorder="1"/>
    <xf numFmtId="0" fontId="0" fillId="2" borderId="3" xfId="0" applyFill="1" applyBorder="1"/>
    <xf numFmtId="0" fontId="2" fillId="0" borderId="3" xfId="0" applyFont="1" applyBorder="1" applyAlignment="1">
      <alignment horizontal="center" vertical="center"/>
    </xf>
    <xf numFmtId="0" fontId="8" fillId="2" borderId="3" xfId="0" applyFont="1" applyFill="1" applyBorder="1"/>
    <xf numFmtId="14" fontId="1" fillId="2" borderId="3" xfId="0" applyNumberFormat="1" applyFont="1" applyFill="1" applyBorder="1"/>
    <xf numFmtId="14" fontId="1" fillId="0" borderId="3" xfId="0" applyNumberFormat="1" applyFont="1" applyBorder="1"/>
    <xf numFmtId="14" fontId="2" fillId="0" borderId="3" xfId="0" applyNumberFormat="1" applyFont="1" applyBorder="1"/>
    <xf numFmtId="14" fontId="2" fillId="0" borderId="3" xfId="0" applyNumberFormat="1" applyFont="1" applyFill="1" applyBorder="1"/>
    <xf numFmtId="14" fontId="2" fillId="2" borderId="3" xfId="0" applyNumberFormat="1" applyFont="1" applyFill="1" applyBorder="1"/>
    <xf numFmtId="0" fontId="0" fillId="0" borderId="0" xfId="0" applyNumberFormat="1"/>
    <xf numFmtId="0" fontId="10" fillId="0" borderId="0" xfId="0" applyFont="1"/>
    <xf numFmtId="0" fontId="11" fillId="0" borderId="0" xfId="0" applyFont="1" applyAlignment="1">
      <alignment horizontal="center" vertical="center" wrapText="1"/>
    </xf>
    <xf numFmtId="0" fontId="4" fillId="0" borderId="3" xfId="0" applyFont="1" applyBorder="1" applyAlignment="1">
      <alignment horizontal="center"/>
    </xf>
    <xf numFmtId="0" fontId="0" fillId="0" borderId="3" xfId="0" applyBorder="1"/>
    <xf numFmtId="0" fontId="7" fillId="0" borderId="0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00"/>
  <sheetViews>
    <sheetView workbookViewId="0">
      <selection activeCell="C2" sqref="C2"/>
    </sheetView>
  </sheetViews>
  <sheetFormatPr baseColWidth="10" defaultRowHeight="12.75"/>
  <cols>
    <col min="1" max="1" width="14.5703125" customWidth="1"/>
    <col min="2" max="2" width="16.7109375" customWidth="1"/>
    <col min="3" max="3" width="78.85546875" bestFit="1" customWidth="1"/>
    <col min="4" max="4" width="12.5703125" customWidth="1"/>
    <col min="5" max="5" width="11.28515625" customWidth="1"/>
    <col min="7" max="7" width="16.140625" customWidth="1"/>
    <col min="9" max="9" width="14.5703125" bestFit="1" customWidth="1"/>
  </cols>
  <sheetData>
    <row r="1" spans="1:9" ht="24">
      <c r="A1" t="s">
        <v>411</v>
      </c>
      <c r="B1" t="s">
        <v>412</v>
      </c>
      <c r="C1" s="22" t="s">
        <v>415</v>
      </c>
      <c r="D1" s="22" t="s">
        <v>500</v>
      </c>
      <c r="E1" s="22" t="s">
        <v>499</v>
      </c>
      <c r="F1" s="81" t="s">
        <v>416</v>
      </c>
      <c r="G1" s="33" t="s">
        <v>417</v>
      </c>
      <c r="H1" s="22" t="s">
        <v>406</v>
      </c>
      <c r="I1" s="82" t="s">
        <v>501</v>
      </c>
    </row>
    <row r="2" spans="1:9">
      <c r="A2" s="78"/>
      <c r="B2" s="78"/>
    </row>
    <row r="3" spans="1:9">
      <c r="A3" s="78"/>
      <c r="B3" s="78"/>
    </row>
    <row r="4" spans="1:9">
      <c r="A4" s="78"/>
      <c r="B4" s="78"/>
    </row>
    <row r="5" spans="1:9">
      <c r="A5" s="78"/>
      <c r="B5" s="78"/>
    </row>
    <row r="6" spans="1:9">
      <c r="A6" s="78"/>
      <c r="B6" s="78"/>
    </row>
    <row r="7" spans="1:9">
      <c r="A7" s="78"/>
      <c r="B7" s="78"/>
    </row>
    <row r="8" spans="1:9">
      <c r="A8" s="78"/>
      <c r="B8" s="78"/>
    </row>
    <row r="9" spans="1:9">
      <c r="A9" s="78"/>
      <c r="B9" s="78"/>
    </row>
    <row r="10" spans="1:9">
      <c r="A10" s="78"/>
      <c r="B10" s="78"/>
    </row>
    <row r="11" spans="1:9">
      <c r="A11" s="78"/>
      <c r="B11" s="78"/>
    </row>
    <row r="12" spans="1:9">
      <c r="A12" s="78"/>
      <c r="B12" s="78"/>
    </row>
    <row r="13" spans="1:9">
      <c r="A13" s="78"/>
      <c r="B13" s="78"/>
    </row>
    <row r="14" spans="1:9">
      <c r="A14" s="78"/>
      <c r="B14" s="78"/>
    </row>
    <row r="15" spans="1:9">
      <c r="A15" s="78"/>
      <c r="B15" s="78"/>
    </row>
    <row r="16" spans="1:9">
      <c r="A16" s="78"/>
      <c r="B16" s="78"/>
    </row>
    <row r="17" spans="1:2">
      <c r="A17" s="78"/>
      <c r="B17" s="78"/>
    </row>
    <row r="18" spans="1:2">
      <c r="A18" s="78"/>
      <c r="B18" s="78"/>
    </row>
    <row r="19" spans="1:2">
      <c r="A19" s="78"/>
      <c r="B19" s="78"/>
    </row>
    <row r="20" spans="1:2">
      <c r="A20" s="78"/>
      <c r="B20" s="78"/>
    </row>
    <row r="21" spans="1:2">
      <c r="A21" s="78"/>
      <c r="B21" s="78"/>
    </row>
    <row r="22" spans="1:2">
      <c r="A22" s="78"/>
      <c r="B22" s="78"/>
    </row>
    <row r="23" spans="1:2">
      <c r="A23" s="78"/>
      <c r="B23" s="78"/>
    </row>
    <row r="24" spans="1:2">
      <c r="A24" s="78"/>
      <c r="B24" s="78"/>
    </row>
    <row r="25" spans="1:2">
      <c r="A25" s="78"/>
      <c r="B25" s="78"/>
    </row>
    <row r="26" spans="1:2">
      <c r="A26" s="78"/>
      <c r="B26" s="78"/>
    </row>
    <row r="27" spans="1:2">
      <c r="A27" s="78"/>
      <c r="B27" s="78"/>
    </row>
    <row r="28" spans="1:2">
      <c r="A28" s="78"/>
      <c r="B28" s="78"/>
    </row>
    <row r="29" spans="1:2">
      <c r="A29" s="78"/>
      <c r="B29" s="78"/>
    </row>
    <row r="30" spans="1:2">
      <c r="A30" s="78"/>
      <c r="B30" s="78"/>
    </row>
    <row r="31" spans="1:2">
      <c r="A31" s="78"/>
      <c r="B31" s="78"/>
    </row>
    <row r="32" spans="1:2">
      <c r="A32" s="78"/>
      <c r="B32" s="78"/>
    </row>
    <row r="33" spans="1:2">
      <c r="A33" s="78"/>
      <c r="B33" s="78"/>
    </row>
    <row r="34" spans="1:2">
      <c r="A34" s="78"/>
      <c r="B34" s="78"/>
    </row>
    <row r="35" spans="1:2">
      <c r="A35" s="78"/>
      <c r="B35" s="78"/>
    </row>
    <row r="36" spans="1:2">
      <c r="A36" s="78"/>
      <c r="B36" s="78"/>
    </row>
    <row r="37" spans="1:2">
      <c r="A37" s="78"/>
      <c r="B37" s="78"/>
    </row>
    <row r="38" spans="1:2">
      <c r="A38" s="78"/>
      <c r="B38" s="78"/>
    </row>
    <row r="39" spans="1:2">
      <c r="A39" s="78"/>
      <c r="B39" s="78"/>
    </row>
    <row r="40" spans="1:2">
      <c r="A40" s="78"/>
      <c r="B40" s="78"/>
    </row>
    <row r="41" spans="1:2">
      <c r="A41" s="78"/>
      <c r="B41" s="78"/>
    </row>
    <row r="42" spans="1:2">
      <c r="A42" s="78"/>
      <c r="B42" s="78"/>
    </row>
    <row r="43" spans="1:2">
      <c r="A43" s="78"/>
      <c r="B43" s="78"/>
    </row>
    <row r="44" spans="1:2">
      <c r="A44" s="78"/>
      <c r="B44" s="78"/>
    </row>
    <row r="45" spans="1:2">
      <c r="A45" s="78"/>
      <c r="B45" s="78"/>
    </row>
    <row r="46" spans="1:2">
      <c r="A46" s="78"/>
      <c r="B46" s="78"/>
    </row>
    <row r="47" spans="1:2">
      <c r="A47" s="78"/>
      <c r="B47" s="78"/>
    </row>
    <row r="48" spans="1:2">
      <c r="A48" s="78"/>
      <c r="B48" s="78"/>
    </row>
    <row r="49" spans="1:2">
      <c r="A49" s="78"/>
      <c r="B49" s="78"/>
    </row>
    <row r="50" spans="1:2">
      <c r="A50" s="78"/>
      <c r="B50" s="78"/>
    </row>
    <row r="51" spans="1:2">
      <c r="A51" s="78"/>
      <c r="B51" s="78"/>
    </row>
    <row r="52" spans="1:2">
      <c r="A52" s="78"/>
      <c r="B52" s="78"/>
    </row>
    <row r="53" spans="1:2">
      <c r="A53" s="78"/>
      <c r="B53" s="78"/>
    </row>
    <row r="54" spans="1:2">
      <c r="A54" s="78"/>
      <c r="B54" s="78"/>
    </row>
    <row r="55" spans="1:2">
      <c r="A55" s="78"/>
      <c r="B55" s="78"/>
    </row>
    <row r="56" spans="1:2">
      <c r="A56" s="78"/>
      <c r="B56" s="78"/>
    </row>
    <row r="57" spans="1:2">
      <c r="A57" s="78"/>
      <c r="B57" s="78"/>
    </row>
    <row r="58" spans="1:2">
      <c r="A58" s="78"/>
      <c r="B58" s="78"/>
    </row>
    <row r="59" spans="1:2">
      <c r="A59" s="78"/>
      <c r="B59" s="78"/>
    </row>
    <row r="60" spans="1:2">
      <c r="A60" s="78"/>
      <c r="B60" s="78"/>
    </row>
    <row r="61" spans="1:2">
      <c r="A61" s="78"/>
      <c r="B61" s="78"/>
    </row>
    <row r="62" spans="1:2">
      <c r="A62" s="78"/>
      <c r="B62" s="78"/>
    </row>
    <row r="63" spans="1:2">
      <c r="A63" s="78"/>
      <c r="B63" s="78"/>
    </row>
    <row r="64" spans="1:2">
      <c r="A64" s="78"/>
      <c r="B64" s="78"/>
    </row>
    <row r="65" spans="1:2">
      <c r="A65" s="78"/>
      <c r="B65" s="78"/>
    </row>
    <row r="66" spans="1:2">
      <c r="A66" s="78"/>
      <c r="B66" s="78"/>
    </row>
    <row r="67" spans="1:2">
      <c r="A67" s="78"/>
      <c r="B67" s="78"/>
    </row>
    <row r="68" spans="1:2">
      <c r="A68" s="78"/>
      <c r="B68" s="78"/>
    </row>
    <row r="69" spans="1:2">
      <c r="A69" s="78"/>
      <c r="B69" s="78"/>
    </row>
    <row r="70" spans="1:2">
      <c r="A70" s="78"/>
      <c r="B70" s="78"/>
    </row>
    <row r="71" spans="1:2">
      <c r="A71" s="78"/>
      <c r="B71" s="78"/>
    </row>
    <row r="72" spans="1:2">
      <c r="A72" s="78"/>
      <c r="B72" s="78"/>
    </row>
    <row r="73" spans="1:2">
      <c r="A73" s="78"/>
      <c r="B73" s="78"/>
    </row>
    <row r="74" spans="1:2">
      <c r="A74" s="78"/>
      <c r="B74" s="78"/>
    </row>
    <row r="75" spans="1:2">
      <c r="A75" s="78"/>
      <c r="B75" s="78"/>
    </row>
    <row r="76" spans="1:2">
      <c r="A76" s="78"/>
      <c r="B76" s="78"/>
    </row>
    <row r="77" spans="1:2">
      <c r="A77" s="78"/>
      <c r="B77" s="78"/>
    </row>
    <row r="78" spans="1:2">
      <c r="A78" s="78"/>
      <c r="B78" s="78"/>
    </row>
    <row r="79" spans="1:2">
      <c r="A79" s="78"/>
      <c r="B79" s="78"/>
    </row>
    <row r="80" spans="1:2">
      <c r="A80" s="78"/>
      <c r="B80" s="78"/>
    </row>
    <row r="81" spans="1:2">
      <c r="A81" s="78"/>
      <c r="B81" s="78"/>
    </row>
    <row r="82" spans="1:2">
      <c r="A82" s="78"/>
      <c r="B82" s="78"/>
    </row>
    <row r="83" spans="1:2">
      <c r="A83" s="78"/>
      <c r="B83" s="78"/>
    </row>
    <row r="84" spans="1:2">
      <c r="A84" s="78"/>
      <c r="B84" s="78"/>
    </row>
    <row r="85" spans="1:2">
      <c r="A85" s="78"/>
      <c r="B85" s="78"/>
    </row>
    <row r="86" spans="1:2">
      <c r="A86" s="78"/>
      <c r="B86" s="78"/>
    </row>
    <row r="87" spans="1:2">
      <c r="A87" s="78"/>
      <c r="B87" s="78"/>
    </row>
    <row r="88" spans="1:2">
      <c r="A88" s="78"/>
      <c r="B88" s="78"/>
    </row>
    <row r="89" spans="1:2">
      <c r="A89" s="78"/>
      <c r="B89" s="78"/>
    </row>
    <row r="90" spans="1:2">
      <c r="A90" s="78"/>
      <c r="B90" s="78"/>
    </row>
    <row r="91" spans="1:2">
      <c r="A91" s="78"/>
      <c r="B91" s="78"/>
    </row>
    <row r="92" spans="1:2">
      <c r="A92" s="78"/>
      <c r="B92" s="78"/>
    </row>
    <row r="93" spans="1:2">
      <c r="A93" s="78"/>
      <c r="B93" s="78"/>
    </row>
    <row r="94" spans="1:2">
      <c r="A94" s="78"/>
      <c r="B94" s="78"/>
    </row>
    <row r="95" spans="1:2">
      <c r="A95" s="78"/>
      <c r="B95" s="78"/>
    </row>
    <row r="96" spans="1:2">
      <c r="A96" s="78"/>
      <c r="B96" s="78"/>
    </row>
    <row r="97" spans="1:2">
      <c r="A97" s="78"/>
      <c r="B97" s="78"/>
    </row>
    <row r="98" spans="1:2">
      <c r="A98" s="78"/>
      <c r="B98" s="78"/>
    </row>
    <row r="99" spans="1:2">
      <c r="A99" s="78"/>
      <c r="B99" s="78"/>
    </row>
    <row r="100" spans="1:2">
      <c r="A100" s="78"/>
      <c r="B100" s="78"/>
    </row>
    <row r="101" spans="1:2">
      <c r="A101" s="78"/>
      <c r="B101" s="78"/>
    </row>
    <row r="102" spans="1:2">
      <c r="A102" s="78"/>
      <c r="B102" s="78"/>
    </row>
    <row r="103" spans="1:2">
      <c r="A103" s="78"/>
      <c r="B103" s="78"/>
    </row>
    <row r="104" spans="1:2">
      <c r="A104" s="78"/>
      <c r="B104" s="78"/>
    </row>
    <row r="105" spans="1:2">
      <c r="A105" s="78"/>
      <c r="B105" s="78"/>
    </row>
    <row r="106" spans="1:2">
      <c r="A106" s="78"/>
      <c r="B106" s="78"/>
    </row>
    <row r="107" spans="1:2">
      <c r="A107" s="78"/>
      <c r="B107" s="78"/>
    </row>
    <row r="108" spans="1:2">
      <c r="A108" s="78"/>
      <c r="B108" s="78"/>
    </row>
    <row r="109" spans="1:2">
      <c r="A109" s="78"/>
      <c r="B109" s="78"/>
    </row>
    <row r="110" spans="1:2">
      <c r="A110" s="78"/>
      <c r="B110" s="78"/>
    </row>
    <row r="111" spans="1:2">
      <c r="A111" s="78"/>
      <c r="B111" s="78"/>
    </row>
    <row r="112" spans="1:2">
      <c r="A112" s="78"/>
      <c r="B112" s="78"/>
    </row>
    <row r="113" spans="1:2">
      <c r="A113" s="78"/>
      <c r="B113" s="78"/>
    </row>
    <row r="114" spans="1:2">
      <c r="A114" s="78"/>
      <c r="B114" s="78"/>
    </row>
    <row r="115" spans="1:2">
      <c r="A115" s="78"/>
      <c r="B115" s="78"/>
    </row>
    <row r="116" spans="1:2">
      <c r="A116" s="78"/>
      <c r="B116" s="78"/>
    </row>
    <row r="117" spans="1:2">
      <c r="A117" s="78"/>
      <c r="B117" s="78"/>
    </row>
    <row r="118" spans="1:2">
      <c r="A118" s="78"/>
      <c r="B118" s="78"/>
    </row>
    <row r="119" spans="1:2">
      <c r="A119" s="78"/>
      <c r="B119" s="78"/>
    </row>
    <row r="120" spans="1:2">
      <c r="A120" s="78"/>
      <c r="B120" s="78"/>
    </row>
    <row r="121" spans="1:2">
      <c r="A121" s="78"/>
      <c r="B121" s="78"/>
    </row>
    <row r="122" spans="1:2">
      <c r="A122" s="78"/>
      <c r="B122" s="78"/>
    </row>
    <row r="123" spans="1:2">
      <c r="A123" s="78"/>
      <c r="B123" s="78"/>
    </row>
    <row r="124" spans="1:2">
      <c r="A124" s="78"/>
      <c r="B124" s="78"/>
    </row>
    <row r="125" spans="1:2">
      <c r="A125" s="78"/>
      <c r="B125" s="78"/>
    </row>
    <row r="126" spans="1:2">
      <c r="A126" s="78"/>
      <c r="B126" s="78"/>
    </row>
    <row r="127" spans="1:2">
      <c r="A127" s="78"/>
      <c r="B127" s="78"/>
    </row>
    <row r="128" spans="1:2">
      <c r="A128" s="78"/>
      <c r="B128" s="78"/>
    </row>
    <row r="129" spans="1:2">
      <c r="A129" s="78"/>
      <c r="B129" s="78"/>
    </row>
    <row r="130" spans="1:2">
      <c r="A130" s="78"/>
      <c r="B130" s="78"/>
    </row>
    <row r="131" spans="1:2">
      <c r="A131" s="78"/>
      <c r="B131" s="78"/>
    </row>
    <row r="132" spans="1:2">
      <c r="A132" s="78"/>
      <c r="B132" s="78"/>
    </row>
    <row r="133" spans="1:2">
      <c r="A133" s="78"/>
      <c r="B133" s="78"/>
    </row>
    <row r="134" spans="1:2">
      <c r="A134" s="78"/>
      <c r="B134" s="78"/>
    </row>
    <row r="135" spans="1:2">
      <c r="A135" s="78"/>
      <c r="B135" s="78"/>
    </row>
    <row r="136" spans="1:2">
      <c r="A136" s="78"/>
      <c r="B136" s="78"/>
    </row>
    <row r="137" spans="1:2">
      <c r="A137" s="78"/>
      <c r="B137" s="78"/>
    </row>
    <row r="138" spans="1:2">
      <c r="A138" s="78"/>
      <c r="B138" s="78"/>
    </row>
    <row r="139" spans="1:2">
      <c r="A139" s="78"/>
      <c r="B139" s="78"/>
    </row>
    <row r="140" spans="1:2">
      <c r="A140" s="78"/>
      <c r="B140" s="78"/>
    </row>
    <row r="141" spans="1:2">
      <c r="A141" s="78"/>
      <c r="B141" s="78"/>
    </row>
    <row r="142" spans="1:2">
      <c r="A142" s="78"/>
      <c r="B142" s="78"/>
    </row>
    <row r="143" spans="1:2">
      <c r="A143" s="78"/>
      <c r="B143" s="78"/>
    </row>
    <row r="144" spans="1:2">
      <c r="A144" s="78"/>
      <c r="B144" s="78"/>
    </row>
    <row r="145" spans="1:2">
      <c r="A145" s="78"/>
      <c r="B145" s="78"/>
    </row>
    <row r="146" spans="1:2">
      <c r="A146" s="78"/>
      <c r="B146" s="78"/>
    </row>
    <row r="147" spans="1:2">
      <c r="A147" s="78"/>
      <c r="B147" s="78"/>
    </row>
    <row r="148" spans="1:2">
      <c r="A148" s="78"/>
      <c r="B148" s="78"/>
    </row>
    <row r="149" spans="1:2">
      <c r="A149" s="78"/>
      <c r="B149" s="78"/>
    </row>
    <row r="150" spans="1:2">
      <c r="A150" s="78"/>
      <c r="B150" s="78"/>
    </row>
    <row r="151" spans="1:2">
      <c r="A151" s="78"/>
      <c r="B151" s="78"/>
    </row>
    <row r="152" spans="1:2">
      <c r="A152" s="78"/>
      <c r="B152" s="78"/>
    </row>
    <row r="153" spans="1:2">
      <c r="A153" s="78"/>
      <c r="B153" s="78"/>
    </row>
    <row r="154" spans="1:2">
      <c r="A154" s="78"/>
      <c r="B154" s="78"/>
    </row>
    <row r="155" spans="1:2">
      <c r="A155" s="78"/>
      <c r="B155" s="78"/>
    </row>
    <row r="156" spans="1:2">
      <c r="A156" s="78"/>
      <c r="B156" s="78"/>
    </row>
    <row r="157" spans="1:2">
      <c r="A157" s="78"/>
      <c r="B157" s="78"/>
    </row>
    <row r="158" spans="1:2">
      <c r="A158" s="78"/>
      <c r="B158" s="78"/>
    </row>
    <row r="159" spans="1:2">
      <c r="A159" s="78"/>
      <c r="B159" s="78"/>
    </row>
    <row r="160" spans="1:2">
      <c r="A160" s="78"/>
      <c r="B160" s="78"/>
    </row>
    <row r="161" spans="1:2">
      <c r="A161" s="78"/>
      <c r="B161" s="78"/>
    </row>
    <row r="162" spans="1:2">
      <c r="A162" s="78"/>
      <c r="B162" s="78"/>
    </row>
    <row r="163" spans="1:2">
      <c r="A163" s="78"/>
      <c r="B163" s="78"/>
    </row>
    <row r="164" spans="1:2">
      <c r="A164" s="78"/>
      <c r="B164" s="78"/>
    </row>
    <row r="165" spans="1:2">
      <c r="A165" s="78"/>
      <c r="B165" s="78"/>
    </row>
    <row r="166" spans="1:2">
      <c r="A166" s="78"/>
      <c r="B166" s="78"/>
    </row>
    <row r="167" spans="1:2">
      <c r="A167" s="78"/>
      <c r="B167" s="78"/>
    </row>
    <row r="168" spans="1:2">
      <c r="A168" s="78"/>
      <c r="B168" s="78"/>
    </row>
    <row r="169" spans="1:2">
      <c r="A169" s="78"/>
      <c r="B169" s="78"/>
    </row>
    <row r="170" spans="1:2">
      <c r="A170" s="78"/>
      <c r="B170" s="78"/>
    </row>
    <row r="171" spans="1:2">
      <c r="A171" s="78"/>
      <c r="B171" s="78"/>
    </row>
    <row r="172" spans="1:2">
      <c r="A172" s="78"/>
      <c r="B172" s="78"/>
    </row>
    <row r="173" spans="1:2">
      <c r="A173" s="78"/>
      <c r="B173" s="78"/>
    </row>
    <row r="174" spans="1:2">
      <c r="A174" s="78"/>
      <c r="B174" s="78"/>
    </row>
    <row r="175" spans="1:2">
      <c r="A175" s="78"/>
      <c r="B175" s="78"/>
    </row>
    <row r="176" spans="1:2">
      <c r="A176" s="78"/>
      <c r="B176" s="78"/>
    </row>
    <row r="177" spans="1:2">
      <c r="A177" s="78"/>
      <c r="B177" s="78"/>
    </row>
    <row r="178" spans="1:2">
      <c r="A178" s="78"/>
      <c r="B178" s="78"/>
    </row>
    <row r="179" spans="1:2">
      <c r="A179" s="78"/>
      <c r="B179" s="78"/>
    </row>
    <row r="180" spans="1:2">
      <c r="A180" s="78"/>
      <c r="B180" s="78"/>
    </row>
    <row r="181" spans="1:2">
      <c r="A181" s="78"/>
      <c r="B181" s="78"/>
    </row>
    <row r="182" spans="1:2">
      <c r="A182" s="78"/>
      <c r="B182" s="78"/>
    </row>
    <row r="183" spans="1:2">
      <c r="A183" s="78"/>
      <c r="B183" s="78"/>
    </row>
    <row r="184" spans="1:2">
      <c r="A184" s="78"/>
      <c r="B184" s="78"/>
    </row>
    <row r="185" spans="1:2">
      <c r="A185" s="78"/>
      <c r="B185" s="78"/>
    </row>
    <row r="186" spans="1:2">
      <c r="A186" s="78"/>
      <c r="B186" s="78"/>
    </row>
    <row r="187" spans="1:2">
      <c r="A187" s="78"/>
      <c r="B187" s="78"/>
    </row>
    <row r="188" spans="1:2">
      <c r="A188" s="78"/>
      <c r="B188" s="78"/>
    </row>
    <row r="189" spans="1:2">
      <c r="A189" s="78"/>
      <c r="B189" s="78"/>
    </row>
    <row r="190" spans="1:2">
      <c r="A190" s="78"/>
      <c r="B190" s="78"/>
    </row>
    <row r="191" spans="1:2">
      <c r="A191" s="78"/>
      <c r="B191" s="78"/>
    </row>
    <row r="192" spans="1:2">
      <c r="A192" s="78"/>
      <c r="B192" s="78"/>
    </row>
    <row r="193" spans="1:2">
      <c r="A193" s="78"/>
      <c r="B193" s="78"/>
    </row>
    <row r="194" spans="1:2">
      <c r="A194" s="78"/>
      <c r="B194" s="78"/>
    </row>
    <row r="195" spans="1:2">
      <c r="A195" s="78"/>
      <c r="B195" s="78"/>
    </row>
    <row r="196" spans="1:2">
      <c r="A196" s="78"/>
      <c r="B196" s="78"/>
    </row>
    <row r="197" spans="1:2">
      <c r="A197" s="78"/>
      <c r="B197" s="78"/>
    </row>
    <row r="198" spans="1:2">
      <c r="A198" s="78"/>
      <c r="B198" s="78"/>
    </row>
    <row r="199" spans="1:2">
      <c r="A199" s="78"/>
      <c r="B199" s="78"/>
    </row>
    <row r="200" spans="1:2">
      <c r="A200" s="78"/>
      <c r="B200" s="78"/>
    </row>
  </sheetData>
  <autoFilter ref="A1:C1"/>
  <dataValidations count="5">
    <dataValidation operator="notBetween" allowBlank="1" showInputMessage="1" showErrorMessage="1" sqref="H2"/>
    <dataValidation type="list" allowBlank="1" showInputMessage="1" showErrorMessage="1" sqref="B2:B200">
      <formula1>Source!$A$2:$A$80</formula1>
    </dataValidation>
    <dataValidation type="list" allowBlank="1" showInputMessage="1" showErrorMessage="1" sqref="A2:A200">
      <formula1>Source!$C$2:$C$5</formula1>
    </dataValidation>
    <dataValidation type="list" allowBlank="1" showInputMessage="1" showErrorMessage="1" sqref="C2:E200">
      <formula1>Fourniture!$A$6:$A$316</formula1>
    </dataValidation>
    <dataValidation type="list" allowBlank="1" showInputMessage="1" showErrorMessage="1" sqref="G2:G110">
      <formula1>Source!$B$2:$B$101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U319"/>
  <sheetViews>
    <sheetView tabSelected="1" workbookViewId="0">
      <selection activeCell="A6" sqref="A6"/>
    </sheetView>
  </sheetViews>
  <sheetFormatPr baseColWidth="10" defaultColWidth="11" defaultRowHeight="12"/>
  <cols>
    <col min="1" max="1" width="2.85546875" style="79" customWidth="1"/>
    <col min="2" max="2" width="68.85546875" style="1" customWidth="1"/>
    <col min="3" max="3" width="12.140625" style="6" customWidth="1"/>
    <col min="4" max="4" width="10.28515625" style="48" customWidth="1"/>
    <col min="5" max="5" width="9.85546875" style="41" bestFit="1" customWidth="1"/>
    <col min="6" max="6" width="9.5703125" style="41" customWidth="1"/>
    <col min="7" max="7" width="10.42578125" style="49" bestFit="1" customWidth="1"/>
    <col min="8" max="8" width="17.28515625" style="2" bestFit="1" customWidth="1"/>
    <col min="9" max="9" width="33.28515625" style="7" bestFit="1" customWidth="1"/>
    <col min="10" max="10" width="13.5703125" style="2" customWidth="1"/>
    <col min="11" max="11" width="13" style="2" bestFit="1" customWidth="1"/>
    <col min="12" max="16384" width="11" style="2"/>
  </cols>
  <sheetData>
    <row r="1" spans="1:11" ht="12" customHeight="1">
      <c r="B1" s="83" t="s">
        <v>403</v>
      </c>
      <c r="C1" s="83"/>
      <c r="D1" s="83"/>
      <c r="E1" s="83"/>
      <c r="F1" s="83"/>
      <c r="G1" s="83"/>
      <c r="H1" s="83"/>
      <c r="I1" s="83"/>
      <c r="J1" s="83"/>
    </row>
    <row r="2" spans="1:11" ht="12" customHeight="1">
      <c r="B2" s="83"/>
      <c r="C2" s="83"/>
      <c r="D2" s="83"/>
      <c r="E2" s="83"/>
      <c r="F2" s="83"/>
      <c r="G2" s="83"/>
      <c r="H2" s="83"/>
      <c r="I2" s="83"/>
      <c r="J2" s="83"/>
    </row>
    <row r="3" spans="1:11">
      <c r="B3" s="83"/>
      <c r="C3" s="83"/>
      <c r="D3" s="83"/>
      <c r="E3" s="83"/>
      <c r="F3" s="83"/>
      <c r="G3" s="83"/>
      <c r="H3" s="83"/>
      <c r="I3" s="83"/>
      <c r="J3" s="83"/>
    </row>
    <row r="4" spans="1:11">
      <c r="B4" s="84"/>
      <c r="C4" s="84"/>
      <c r="D4" s="84"/>
      <c r="E4" s="84"/>
      <c r="F4" s="84"/>
      <c r="G4" s="84"/>
      <c r="H4" s="84"/>
      <c r="I4" s="84"/>
      <c r="J4" s="84"/>
    </row>
    <row r="5" spans="1:11" s="23" customFormat="1" ht="39.950000000000003" customHeight="1">
      <c r="A5" s="80"/>
      <c r="B5" s="22" t="s">
        <v>203</v>
      </c>
      <c r="C5" s="32" t="s">
        <v>204</v>
      </c>
      <c r="D5" s="42" t="s">
        <v>299</v>
      </c>
      <c r="E5" s="33" t="s">
        <v>205</v>
      </c>
      <c r="F5" s="33" t="s">
        <v>206</v>
      </c>
      <c r="G5" s="43" t="s">
        <v>207</v>
      </c>
      <c r="H5" s="22" t="s">
        <v>405</v>
      </c>
      <c r="I5" s="22" t="s">
        <v>404</v>
      </c>
      <c r="J5" s="22" t="s">
        <v>406</v>
      </c>
      <c r="K5" s="24"/>
    </row>
    <row r="6" spans="1:11">
      <c r="A6" s="79" t="str">
        <f>C6&amp;" "&amp;B6</f>
        <v>43824 Agenda QUO VADIS semainier EU 09/09</v>
      </c>
      <c r="B6" s="50" t="s">
        <v>371</v>
      </c>
      <c r="C6" s="28">
        <v>43824</v>
      </c>
      <c r="D6" s="46">
        <v>18.05</v>
      </c>
      <c r="E6" s="28"/>
      <c r="F6" s="28"/>
      <c r="G6" s="27">
        <f t="shared" ref="G6:G37" si="0">E6*D6</f>
        <v>0</v>
      </c>
      <c r="H6" s="53"/>
      <c r="I6" s="54"/>
      <c r="J6" s="53"/>
    </row>
    <row r="7" spans="1:11" s="9" customFormat="1">
      <c r="A7" s="79" t="str">
        <f t="shared" ref="A7:A70" si="1">C7&amp;" "&amp;B7</f>
        <v>38014 Agenda QUO VADIS semainier Planing SD</v>
      </c>
      <c r="B7" s="52" t="s">
        <v>373</v>
      </c>
      <c r="C7" s="29" t="s">
        <v>372</v>
      </c>
      <c r="D7" s="44">
        <v>13.52</v>
      </c>
      <c r="E7" s="29"/>
      <c r="F7" s="29"/>
      <c r="G7" s="27">
        <f t="shared" si="0"/>
        <v>0</v>
      </c>
      <c r="H7" s="55"/>
      <c r="I7" s="56"/>
      <c r="J7" s="55"/>
    </row>
    <row r="8" spans="1:11" s="9" customFormat="1">
      <c r="A8" s="79" t="str">
        <f t="shared" si="1"/>
        <v>38013 Agenda QUO VADIS semainier Le Principal</v>
      </c>
      <c r="B8" s="52" t="s">
        <v>374</v>
      </c>
      <c r="C8" s="29" t="s">
        <v>375</v>
      </c>
      <c r="D8" s="44">
        <v>13.05</v>
      </c>
      <c r="E8" s="29"/>
      <c r="F8" s="29"/>
      <c r="G8" s="27">
        <f t="shared" si="0"/>
        <v>0</v>
      </c>
      <c r="H8" s="55"/>
      <c r="I8" s="56"/>
      <c r="J8" s="55"/>
    </row>
    <row r="9" spans="1:11" s="9" customFormat="1">
      <c r="A9" s="79" t="str">
        <f t="shared" si="1"/>
        <v>69283 Agenda QUO VADIS semainier Italsept S</v>
      </c>
      <c r="B9" s="52" t="s">
        <v>376</v>
      </c>
      <c r="C9" s="29" t="s">
        <v>377</v>
      </c>
      <c r="D9" s="44">
        <v>6.05</v>
      </c>
      <c r="E9" s="29"/>
      <c r="F9" s="29"/>
      <c r="G9" s="27">
        <f t="shared" si="0"/>
        <v>0</v>
      </c>
      <c r="H9" s="55"/>
      <c r="I9" s="56"/>
      <c r="J9" s="55"/>
    </row>
    <row r="10" spans="1:11" s="9" customFormat="1">
      <c r="A10" s="79" t="str">
        <f t="shared" si="1"/>
        <v>43841 Agenda QUO VADIS semainier Note 24 S</v>
      </c>
      <c r="B10" s="52" t="s">
        <v>389</v>
      </c>
      <c r="C10" s="29" t="s">
        <v>390</v>
      </c>
      <c r="D10" s="44">
        <v>15.66</v>
      </c>
      <c r="E10" s="29"/>
      <c r="F10" s="29"/>
      <c r="G10" s="27">
        <f t="shared" si="0"/>
        <v>0</v>
      </c>
      <c r="H10" s="55"/>
      <c r="I10" s="56"/>
      <c r="J10" s="55"/>
    </row>
    <row r="11" spans="1:11" s="9" customFormat="1">
      <c r="A11" s="79" t="str">
        <f t="shared" si="1"/>
        <v>60530 Agenda  classique 10x15 août à août</v>
      </c>
      <c r="B11" s="19" t="s">
        <v>63</v>
      </c>
      <c r="C11" s="29">
        <v>60530</v>
      </c>
      <c r="D11" s="44">
        <v>1.58</v>
      </c>
      <c r="E11" s="29"/>
      <c r="F11" s="29"/>
      <c r="G11" s="27">
        <f t="shared" si="0"/>
        <v>0</v>
      </c>
      <c r="H11" s="55"/>
      <c r="I11" s="56"/>
      <c r="J11" s="55"/>
    </row>
    <row r="12" spans="1:11" s="9" customFormat="1">
      <c r="A12" s="79" t="str">
        <f t="shared" si="1"/>
        <v>60531 Agenda classique 16x24 août à août</v>
      </c>
      <c r="B12" s="19" t="s">
        <v>64</v>
      </c>
      <c r="C12" s="29">
        <v>60531</v>
      </c>
      <c r="D12" s="44">
        <v>2.85</v>
      </c>
      <c r="E12" s="29"/>
      <c r="F12" s="29"/>
      <c r="G12" s="27">
        <f t="shared" si="0"/>
        <v>0</v>
      </c>
      <c r="H12" s="55"/>
      <c r="I12" s="56"/>
      <c r="J12" s="55"/>
    </row>
    <row r="13" spans="1:11" s="9" customFormat="1">
      <c r="A13" s="79" t="str">
        <f t="shared" si="1"/>
        <v>60532 Agenda classique 21x27 août à août</v>
      </c>
      <c r="B13" s="19" t="s">
        <v>65</v>
      </c>
      <c r="C13" s="29">
        <v>60532</v>
      </c>
      <c r="D13" s="44">
        <v>3.37</v>
      </c>
      <c r="E13" s="29"/>
      <c r="F13" s="29"/>
      <c r="G13" s="27">
        <f t="shared" si="0"/>
        <v>0</v>
      </c>
      <c r="H13" s="55"/>
      <c r="I13" s="56"/>
      <c r="J13" s="55"/>
    </row>
    <row r="14" spans="1:11" s="9" customFormat="1" ht="12.75">
      <c r="A14" s="79" t="str">
        <f t="shared" si="1"/>
        <v>66150 Agenda Quo Vadis août à août 10x15</v>
      </c>
      <c r="B14" s="19" t="s">
        <v>213</v>
      </c>
      <c r="C14" s="29">
        <v>66150</v>
      </c>
      <c r="D14" s="44">
        <v>5.96</v>
      </c>
      <c r="E14" s="34"/>
      <c r="F14" s="34"/>
      <c r="G14" s="27">
        <f t="shared" si="0"/>
        <v>0</v>
      </c>
      <c r="H14" s="55"/>
      <c r="I14" s="55"/>
      <c r="J14" s="55"/>
    </row>
    <row r="15" spans="1:11" s="9" customFormat="1" ht="12.75">
      <c r="A15" s="79" t="str">
        <f t="shared" si="1"/>
        <v>20489 Agenda QUO VADIS Semainier Time&amp;Life violet 10x15</v>
      </c>
      <c r="B15" s="19" t="s">
        <v>378</v>
      </c>
      <c r="C15" s="29" t="s">
        <v>383</v>
      </c>
      <c r="D15" s="44">
        <v>15.27</v>
      </c>
      <c r="E15" s="34"/>
      <c r="F15" s="34"/>
      <c r="G15" s="27">
        <f t="shared" si="0"/>
        <v>0</v>
      </c>
      <c r="H15" s="55"/>
      <c r="I15" s="55"/>
      <c r="J15" s="55"/>
    </row>
    <row r="16" spans="1:11" s="9" customFormat="1" ht="12.75">
      <c r="A16" s="79" t="str">
        <f t="shared" si="1"/>
        <v>38709 Agenda (recharge) QUO VADIS Timer 17 10x17</v>
      </c>
      <c r="B16" s="19" t="s">
        <v>379</v>
      </c>
      <c r="C16" s="29" t="s">
        <v>380</v>
      </c>
      <c r="D16" s="44">
        <v>10.220000000000001</v>
      </c>
      <c r="E16" s="34"/>
      <c r="F16" s="34"/>
      <c r="G16" s="27">
        <f t="shared" si="0"/>
        <v>0</v>
      </c>
      <c r="H16" s="55"/>
      <c r="I16" s="55"/>
      <c r="J16" s="55"/>
    </row>
    <row r="17" spans="1:10" s="4" customFormat="1">
      <c r="A17" s="79" t="str">
        <f t="shared" si="1"/>
        <v>10119 Agrafe ZENITH 130E X 5000 (CD-JP-MM)</v>
      </c>
      <c r="B17" s="25" t="s">
        <v>214</v>
      </c>
      <c r="C17" s="28">
        <v>10119</v>
      </c>
      <c r="D17" s="46">
        <v>4.49</v>
      </c>
      <c r="E17" s="28"/>
      <c r="F17" s="28"/>
      <c r="G17" s="27">
        <f t="shared" si="0"/>
        <v>0</v>
      </c>
      <c r="H17" s="25"/>
      <c r="I17" s="57"/>
      <c r="J17" s="25"/>
    </row>
    <row r="18" spans="1:10">
      <c r="A18" s="79" t="str">
        <f t="shared" si="1"/>
        <v>31637 Agrafe  BEBE 8/4 rose (SM)</v>
      </c>
      <c r="B18" s="25" t="s">
        <v>215</v>
      </c>
      <c r="C18" s="28">
        <v>31637</v>
      </c>
      <c r="D18" s="46">
        <v>1.29</v>
      </c>
      <c r="E18" s="28"/>
      <c r="F18" s="28"/>
      <c r="G18" s="27">
        <f t="shared" si="0"/>
        <v>0</v>
      </c>
      <c r="H18" s="53"/>
      <c r="I18" s="54"/>
      <c r="J18" s="53"/>
    </row>
    <row r="19" spans="1:10" s="3" customFormat="1">
      <c r="A19" s="79" t="str">
        <f t="shared" si="1"/>
        <v>70370 Agrafe (MCCP-SURVEILLANTS- ASC)</v>
      </c>
      <c r="B19" s="25" t="s">
        <v>229</v>
      </c>
      <c r="C19" s="28">
        <v>70370</v>
      </c>
      <c r="D19" s="46">
        <v>0.69</v>
      </c>
      <c r="E19" s="28"/>
      <c r="F19" s="28"/>
      <c r="G19" s="27">
        <f t="shared" si="0"/>
        <v>0</v>
      </c>
      <c r="H19" s="58"/>
      <c r="I19" s="59"/>
      <c r="J19" s="58"/>
    </row>
    <row r="20" spans="1:10" s="3" customFormat="1">
      <c r="A20" s="79" t="str">
        <f t="shared" si="1"/>
        <v>63375 Agrafeuse</v>
      </c>
      <c r="B20" s="25" t="s">
        <v>75</v>
      </c>
      <c r="C20" s="28">
        <v>63375</v>
      </c>
      <c r="D20" s="46">
        <v>3.3</v>
      </c>
      <c r="E20" s="28"/>
      <c r="F20" s="28"/>
      <c r="G20" s="27">
        <f t="shared" si="0"/>
        <v>0</v>
      </c>
      <c r="H20" s="58"/>
      <c r="I20" s="59"/>
      <c r="J20" s="58"/>
    </row>
    <row r="21" spans="1:10" s="3" customFormat="1">
      <c r="A21" s="79" t="str">
        <f t="shared" si="1"/>
        <v>48218 Agrafeuse grosse liasse</v>
      </c>
      <c r="B21" s="25" t="s">
        <v>103</v>
      </c>
      <c r="C21" s="28">
        <v>48218</v>
      </c>
      <c r="D21" s="46">
        <v>26</v>
      </c>
      <c r="E21" s="28"/>
      <c r="F21" s="28"/>
      <c r="G21" s="27">
        <f t="shared" si="0"/>
        <v>0</v>
      </c>
      <c r="H21" s="58"/>
      <c r="I21" s="59"/>
      <c r="J21" s="58"/>
    </row>
    <row r="22" spans="1:10" s="9" customFormat="1">
      <c r="A22" s="79" t="str">
        <f t="shared" si="1"/>
        <v>64346 Aimant diamètre 12 blanc x10</v>
      </c>
      <c r="B22" s="19" t="s">
        <v>305</v>
      </c>
      <c r="C22" s="29" t="s">
        <v>140</v>
      </c>
      <c r="D22" s="44">
        <v>0.85</v>
      </c>
      <c r="E22" s="29"/>
      <c r="F22" s="29"/>
      <c r="G22" s="27">
        <f t="shared" si="0"/>
        <v>0</v>
      </c>
      <c r="H22" s="19"/>
      <c r="I22" s="56"/>
      <c r="J22" s="55"/>
    </row>
    <row r="23" spans="1:10" s="9" customFormat="1" ht="12.75">
      <c r="A23" s="79" t="str">
        <f t="shared" si="1"/>
        <v>79935 Aimants diamètre 22 noir x6</v>
      </c>
      <c r="B23" s="19" t="s">
        <v>216</v>
      </c>
      <c r="C23" s="29">
        <v>79935</v>
      </c>
      <c r="D23" s="44">
        <v>1</v>
      </c>
      <c r="E23" s="34"/>
      <c r="F23" s="34"/>
      <c r="G23" s="27">
        <f t="shared" si="0"/>
        <v>0</v>
      </c>
      <c r="H23" s="55"/>
      <c r="I23" s="55"/>
      <c r="J23" s="55"/>
    </row>
    <row r="24" spans="1:10" s="9" customFormat="1" ht="12.75">
      <c r="A24" s="79" t="str">
        <f t="shared" si="1"/>
        <v>79936 Aimants diamètre 22 rouge x6</v>
      </c>
      <c r="B24" s="19" t="s">
        <v>217</v>
      </c>
      <c r="C24" s="29">
        <v>79936</v>
      </c>
      <c r="D24" s="44">
        <v>1</v>
      </c>
      <c r="E24" s="34"/>
      <c r="F24" s="34"/>
      <c r="G24" s="27">
        <f t="shared" si="0"/>
        <v>0</v>
      </c>
      <c r="H24" s="55"/>
      <c r="I24" s="55"/>
      <c r="J24" s="55"/>
    </row>
    <row r="25" spans="1:10">
      <c r="A25" s="79" t="str">
        <f t="shared" si="1"/>
        <v>19344 Anneaux à relier plastique noir 10 mm boite de 100</v>
      </c>
      <c r="B25" s="25" t="s">
        <v>143</v>
      </c>
      <c r="C25" s="26">
        <v>19344</v>
      </c>
      <c r="D25" s="45">
        <v>2.8</v>
      </c>
      <c r="E25" s="26"/>
      <c r="F25" s="26"/>
      <c r="G25" s="27">
        <f t="shared" si="0"/>
        <v>0</v>
      </c>
      <c r="H25" s="58"/>
      <c r="I25" s="54"/>
      <c r="J25" s="53"/>
    </row>
    <row r="26" spans="1:10" s="9" customFormat="1">
      <c r="A26" s="79" t="str">
        <f t="shared" si="1"/>
        <v>19348 Anneaux à relier plastique noir 12 mm boite de 100</v>
      </c>
      <c r="B26" s="19" t="s">
        <v>384</v>
      </c>
      <c r="C26" s="29" t="s">
        <v>385</v>
      </c>
      <c r="D26" s="44">
        <v>4.5</v>
      </c>
      <c r="E26" s="29"/>
      <c r="F26" s="29"/>
      <c r="G26" s="27">
        <f t="shared" si="0"/>
        <v>0</v>
      </c>
      <c r="H26" s="19"/>
      <c r="I26" s="56"/>
      <c r="J26" s="55"/>
    </row>
    <row r="27" spans="1:10" s="9" customFormat="1">
      <c r="A27" s="79" t="str">
        <f t="shared" si="1"/>
        <v>45868 Anneaux à relier plastique noir 16 mm boite de 100</v>
      </c>
      <c r="B27" s="19" t="s">
        <v>386</v>
      </c>
      <c r="C27" s="29" t="s">
        <v>387</v>
      </c>
      <c r="D27" s="44">
        <v>6.5</v>
      </c>
      <c r="E27" s="29"/>
      <c r="F27" s="29"/>
      <c r="G27" s="27">
        <f t="shared" si="0"/>
        <v>0</v>
      </c>
      <c r="H27" s="19"/>
      <c r="I27" s="56"/>
      <c r="J27" s="55"/>
    </row>
    <row r="28" spans="1:10" s="9" customFormat="1">
      <c r="A28" s="79" t="str">
        <f t="shared" si="1"/>
        <v>425002SCSC Armoire à rideaux    420€</v>
      </c>
      <c r="B28" s="19" t="s">
        <v>402</v>
      </c>
      <c r="C28" s="29" t="s">
        <v>395</v>
      </c>
      <c r="D28" s="44"/>
      <c r="E28" s="29"/>
      <c r="F28" s="29"/>
      <c r="G28" s="27">
        <f t="shared" si="0"/>
        <v>0</v>
      </c>
      <c r="H28" s="19"/>
      <c r="I28" s="56"/>
      <c r="J28" s="55"/>
    </row>
    <row r="29" spans="1:10" s="9" customFormat="1" ht="12.75">
      <c r="A29" s="79" t="str">
        <f t="shared" si="1"/>
        <v>62215 Armoire clés 25X18X8 cm</v>
      </c>
      <c r="B29" s="19" t="s">
        <v>218</v>
      </c>
      <c r="C29" s="29">
        <v>62215</v>
      </c>
      <c r="D29" s="44">
        <v>30</v>
      </c>
      <c r="E29" s="34"/>
      <c r="F29" s="34"/>
      <c r="G29" s="27">
        <f t="shared" si="0"/>
        <v>0</v>
      </c>
      <c r="H29" s="55"/>
      <c r="I29" s="55"/>
      <c r="J29" s="55"/>
    </row>
    <row r="30" spans="1:10" s="9" customFormat="1" ht="12.75">
      <c r="A30" s="79" t="str">
        <f t="shared" si="1"/>
        <v>66439 Baguette à relier 6mm</v>
      </c>
      <c r="B30" s="19" t="s">
        <v>219</v>
      </c>
      <c r="C30" s="29">
        <v>66439</v>
      </c>
      <c r="D30" s="44"/>
      <c r="E30" s="34"/>
      <c r="F30" s="34"/>
      <c r="G30" s="27">
        <f t="shared" si="0"/>
        <v>0</v>
      </c>
      <c r="H30" s="55"/>
      <c r="I30" s="55"/>
      <c r="J30" s="55"/>
    </row>
    <row r="31" spans="1:10" s="3" customFormat="1">
      <c r="A31" s="79" t="str">
        <f t="shared" si="1"/>
        <v>64491 Bloc éphéméride date à droite</v>
      </c>
      <c r="B31" s="25" t="s">
        <v>76</v>
      </c>
      <c r="C31" s="26">
        <v>64491</v>
      </c>
      <c r="D31" s="45">
        <v>0.9</v>
      </c>
      <c r="E31" s="26"/>
      <c r="F31" s="26"/>
      <c r="G31" s="27">
        <f t="shared" si="0"/>
        <v>0</v>
      </c>
      <c r="H31" s="58"/>
      <c r="I31" s="59"/>
      <c r="J31" s="58"/>
    </row>
    <row r="32" spans="1:10" s="3" customFormat="1">
      <c r="A32" s="79" t="str">
        <f t="shared" si="1"/>
        <v>64492 Bloc éphéméride date à gauche</v>
      </c>
      <c r="B32" s="25" t="s">
        <v>77</v>
      </c>
      <c r="C32" s="26">
        <v>64492</v>
      </c>
      <c r="D32" s="45">
        <v>0.9</v>
      </c>
      <c r="E32" s="26"/>
      <c r="F32" s="26"/>
      <c r="G32" s="27">
        <f t="shared" si="0"/>
        <v>0</v>
      </c>
      <c r="H32" s="58"/>
      <c r="I32" s="59"/>
      <c r="J32" s="58"/>
    </row>
    <row r="33" spans="1:10" s="8" customFormat="1">
      <c r="A33" s="79" t="str">
        <f t="shared" si="1"/>
        <v>81804 Bloc direction A4 ligné</v>
      </c>
      <c r="B33" s="19" t="s">
        <v>137</v>
      </c>
      <c r="C33" s="29" t="s">
        <v>138</v>
      </c>
      <c r="D33" s="44">
        <v>2.12</v>
      </c>
      <c r="E33" s="29"/>
      <c r="F33" s="29"/>
      <c r="G33" s="27">
        <f t="shared" si="0"/>
        <v>0</v>
      </c>
      <c r="H33" s="19"/>
      <c r="I33" s="60"/>
      <c r="J33" s="19"/>
    </row>
    <row r="34" spans="1:10" s="3" customFormat="1">
      <c r="A34" s="79" t="str">
        <f t="shared" si="1"/>
        <v>73685 Bloc direction A5 à spirale</v>
      </c>
      <c r="B34" s="25" t="s">
        <v>102</v>
      </c>
      <c r="C34" s="26">
        <v>73685</v>
      </c>
      <c r="D34" s="45">
        <v>0.55000000000000004</v>
      </c>
      <c r="E34" s="26"/>
      <c r="F34" s="26"/>
      <c r="G34" s="27">
        <f t="shared" si="0"/>
        <v>0</v>
      </c>
      <c r="H34" s="58"/>
      <c r="I34" s="59"/>
      <c r="J34" s="58"/>
    </row>
    <row r="35" spans="1:10" s="8" customFormat="1">
      <c r="A35" s="79" t="str">
        <f t="shared" si="1"/>
        <v>63209 Bloc note feuilles détachables</v>
      </c>
      <c r="B35" s="19" t="s">
        <v>388</v>
      </c>
      <c r="C35" s="29">
        <v>63209</v>
      </c>
      <c r="D35" s="44">
        <v>1.4</v>
      </c>
      <c r="E35" s="29"/>
      <c r="F35" s="29"/>
      <c r="G35" s="27">
        <f t="shared" si="0"/>
        <v>0</v>
      </c>
      <c r="H35" s="19"/>
      <c r="I35" s="19"/>
      <c r="J35" s="19"/>
    </row>
    <row r="36" spans="1:10" s="8" customFormat="1">
      <c r="A36" s="79" t="str">
        <f t="shared" si="1"/>
        <v>81802 Bloc note feulles détachables perforées</v>
      </c>
      <c r="B36" s="19" t="s">
        <v>222</v>
      </c>
      <c r="C36" s="29">
        <v>81802</v>
      </c>
      <c r="D36" s="44">
        <v>1.4</v>
      </c>
      <c r="E36" s="29"/>
      <c r="F36" s="29"/>
      <c r="G36" s="27">
        <f t="shared" si="0"/>
        <v>0</v>
      </c>
      <c r="H36" s="19"/>
      <c r="I36" s="19"/>
      <c r="J36" s="19"/>
    </row>
    <row r="37" spans="1:10" s="9" customFormat="1" ht="12.75">
      <c r="A37" s="79" t="str">
        <f t="shared" si="1"/>
        <v>64176 Boîtes archive carton dos 10cm</v>
      </c>
      <c r="B37" s="19" t="s">
        <v>220</v>
      </c>
      <c r="C37" s="29">
        <v>64176</v>
      </c>
      <c r="D37" s="44">
        <v>20</v>
      </c>
      <c r="E37" s="34"/>
      <c r="F37" s="34"/>
      <c r="G37" s="27">
        <f t="shared" si="0"/>
        <v>0</v>
      </c>
      <c r="H37" s="55"/>
      <c r="I37" s="55"/>
      <c r="J37" s="55"/>
    </row>
    <row r="38" spans="1:10" s="9" customFormat="1" ht="12.75">
      <c r="A38" s="79" t="str">
        <f t="shared" si="1"/>
        <v>64183 Boîtes archive carton dos 15cm</v>
      </c>
      <c r="B38" s="19" t="s">
        <v>221</v>
      </c>
      <c r="C38" s="29">
        <v>64183</v>
      </c>
      <c r="D38" s="44">
        <v>26</v>
      </c>
      <c r="E38" s="34"/>
      <c r="F38" s="34"/>
      <c r="G38" s="27">
        <f t="shared" ref="G38:G69" si="2">E38*D38</f>
        <v>0</v>
      </c>
      <c r="H38" s="55"/>
      <c r="I38" s="55"/>
      <c r="J38" s="55"/>
    </row>
    <row r="39" spans="1:10">
      <c r="A39" s="79" t="str">
        <f t="shared" si="1"/>
        <v>10166 Boîtes de classement noir/vert</v>
      </c>
      <c r="B39" s="25" t="s">
        <v>70</v>
      </c>
      <c r="C39" s="28">
        <v>10166</v>
      </c>
      <c r="D39" s="46">
        <v>3.99</v>
      </c>
      <c r="E39" s="28"/>
      <c r="F39" s="28"/>
      <c r="G39" s="27">
        <f t="shared" si="2"/>
        <v>0</v>
      </c>
      <c r="H39" s="53"/>
      <c r="I39" s="54"/>
      <c r="J39" s="53"/>
    </row>
    <row r="40" spans="1:10">
      <c r="A40" s="79" t="str">
        <f t="shared" si="1"/>
        <v>10167 Boîtes de classement noir/blanc</v>
      </c>
      <c r="B40" s="25" t="s">
        <v>71</v>
      </c>
      <c r="C40" s="28">
        <v>10167</v>
      </c>
      <c r="D40" s="46">
        <v>3.99</v>
      </c>
      <c r="E40" s="28"/>
      <c r="F40" s="28"/>
      <c r="G40" s="27">
        <f t="shared" si="2"/>
        <v>0</v>
      </c>
      <c r="H40" s="53"/>
      <c r="I40" s="54"/>
      <c r="J40" s="53"/>
    </row>
    <row r="41" spans="1:10">
      <c r="A41" s="79" t="str">
        <f t="shared" si="1"/>
        <v>10168 Boîtes de classement noir/rouge</v>
      </c>
      <c r="B41" s="25" t="s">
        <v>72</v>
      </c>
      <c r="C41" s="28">
        <v>10168</v>
      </c>
      <c r="D41" s="46">
        <v>3.99</v>
      </c>
      <c r="E41" s="28"/>
      <c r="F41" s="28"/>
      <c r="G41" s="27">
        <f t="shared" si="2"/>
        <v>0</v>
      </c>
      <c r="H41" s="53"/>
      <c r="I41" s="54"/>
      <c r="J41" s="53"/>
    </row>
    <row r="42" spans="1:10">
      <c r="A42" s="79" t="str">
        <f t="shared" si="1"/>
        <v>10169 Boîtes de classement noir/bleu</v>
      </c>
      <c r="B42" s="25" t="s">
        <v>73</v>
      </c>
      <c r="C42" s="28">
        <v>10169</v>
      </c>
      <c r="D42" s="46">
        <v>3.99</v>
      </c>
      <c r="E42" s="28"/>
      <c r="F42" s="28"/>
      <c r="G42" s="27">
        <f t="shared" si="2"/>
        <v>0</v>
      </c>
      <c r="H42" s="53"/>
      <c r="I42" s="54"/>
      <c r="J42" s="53"/>
    </row>
    <row r="43" spans="1:10" s="9" customFormat="1" ht="12.75">
      <c r="A43" s="79" t="str">
        <f t="shared" si="1"/>
        <v>64566 Bombe gaz dépoussiérante</v>
      </c>
      <c r="B43" s="19" t="s">
        <v>223</v>
      </c>
      <c r="C43" s="29">
        <v>64566</v>
      </c>
      <c r="D43" s="44">
        <v>6.5</v>
      </c>
      <c r="E43" s="34"/>
      <c r="F43" s="34"/>
      <c r="G43" s="27">
        <f t="shared" si="2"/>
        <v>0</v>
      </c>
      <c r="H43" s="55"/>
      <c r="I43" s="55"/>
      <c r="J43" s="55"/>
    </row>
    <row r="44" spans="1:10">
      <c r="A44" s="79" t="str">
        <f t="shared" si="1"/>
        <v>48025 Brosse à tableau blanc</v>
      </c>
      <c r="B44" s="25" t="s">
        <v>0</v>
      </c>
      <c r="C44" s="28">
        <v>48025</v>
      </c>
      <c r="D44" s="46">
        <v>4.5</v>
      </c>
      <c r="E44" s="28"/>
      <c r="F44" s="28"/>
      <c r="G44" s="27">
        <f t="shared" si="2"/>
        <v>0</v>
      </c>
      <c r="H44" s="53"/>
      <c r="I44" s="54"/>
      <c r="J44" s="53"/>
    </row>
    <row r="45" spans="1:10" s="9" customFormat="1">
      <c r="A45" s="79" t="str">
        <f t="shared" si="1"/>
        <v>33637 Brosse à tableau noir</v>
      </c>
      <c r="B45" s="19" t="s">
        <v>1</v>
      </c>
      <c r="C45" s="29" t="s">
        <v>139</v>
      </c>
      <c r="D45" s="44">
        <v>0.9</v>
      </c>
      <c r="E45" s="29"/>
      <c r="F45" s="29"/>
      <c r="G45" s="27">
        <f t="shared" si="2"/>
        <v>0</v>
      </c>
      <c r="H45" s="19"/>
      <c r="I45" s="56"/>
      <c r="J45" s="55"/>
    </row>
    <row r="46" spans="1:10">
      <c r="A46" s="79" t="str">
        <f t="shared" si="1"/>
        <v>78331 Cahier enregistrement courrier « Arrivée »</v>
      </c>
      <c r="B46" s="25" t="s">
        <v>2</v>
      </c>
      <c r="C46" s="28">
        <v>78331</v>
      </c>
      <c r="D46" s="46">
        <v>16.100000000000001</v>
      </c>
      <c r="E46" s="28"/>
      <c r="F46" s="28"/>
      <c r="G46" s="27">
        <f t="shared" si="2"/>
        <v>0</v>
      </c>
      <c r="H46" s="53"/>
      <c r="I46" s="54"/>
      <c r="J46" s="53"/>
    </row>
    <row r="47" spans="1:10">
      <c r="A47" s="79" t="str">
        <f t="shared" si="1"/>
        <v>78330 Cahier enregistrement courrier « Départ »</v>
      </c>
      <c r="B47" s="25" t="s">
        <v>3</v>
      </c>
      <c r="C47" s="28" t="s">
        <v>156</v>
      </c>
      <c r="D47" s="46">
        <v>16.100000000000001</v>
      </c>
      <c r="E47" s="28"/>
      <c r="F47" s="28"/>
      <c r="G47" s="27">
        <f t="shared" si="2"/>
        <v>0</v>
      </c>
      <c r="H47" s="53"/>
      <c r="I47" s="54"/>
      <c r="J47" s="53"/>
    </row>
    <row r="48" spans="1:10" s="9" customFormat="1">
      <c r="A48" s="79" t="str">
        <f t="shared" si="1"/>
        <v>47793 Cahier grand carreau grand format 192 p</v>
      </c>
      <c r="B48" s="19" t="s">
        <v>152</v>
      </c>
      <c r="C48" s="29" t="s">
        <v>165</v>
      </c>
      <c r="D48" s="44">
        <v>2.38</v>
      </c>
      <c r="E48" s="29"/>
      <c r="F48" s="29"/>
      <c r="G48" s="27">
        <f t="shared" si="2"/>
        <v>0</v>
      </c>
      <c r="H48" s="55"/>
      <c r="I48" s="56"/>
      <c r="J48" s="55"/>
    </row>
    <row r="49" spans="1:10">
      <c r="A49" s="79" t="str">
        <f t="shared" si="1"/>
        <v>10528 Cahier grand carreau grand format à spirales</v>
      </c>
      <c r="B49" s="25" t="s">
        <v>82</v>
      </c>
      <c r="C49" s="28">
        <v>10528</v>
      </c>
      <c r="D49" s="46">
        <v>1.1000000000000001</v>
      </c>
      <c r="E49" s="28"/>
      <c r="F49" s="28"/>
      <c r="G49" s="27">
        <f t="shared" si="2"/>
        <v>0</v>
      </c>
      <c r="H49" s="53"/>
      <c r="I49" s="54"/>
      <c r="J49" s="74"/>
    </row>
    <row r="50" spans="1:10">
      <c r="A50" s="79" t="str">
        <f t="shared" si="1"/>
        <v xml:space="preserve">10529 Cahier petit carreau grand format à spirales </v>
      </c>
      <c r="B50" s="25" t="s">
        <v>81</v>
      </c>
      <c r="C50" s="28">
        <v>10529</v>
      </c>
      <c r="D50" s="46">
        <v>1.1000000000000001</v>
      </c>
      <c r="E50" s="28"/>
      <c r="F50" s="28"/>
      <c r="G50" s="27">
        <f t="shared" si="2"/>
        <v>0</v>
      </c>
      <c r="H50" s="53"/>
      <c r="I50" s="54"/>
      <c r="J50" s="53"/>
    </row>
    <row r="51" spans="1:10">
      <c r="A51" s="79" t="str">
        <f t="shared" si="1"/>
        <v>71145 Calculatrice</v>
      </c>
      <c r="B51" s="25" t="s">
        <v>129</v>
      </c>
      <c r="C51" s="28">
        <v>71145</v>
      </c>
      <c r="D51" s="46">
        <v>7</v>
      </c>
      <c r="E51" s="28"/>
      <c r="F51" s="28"/>
      <c r="G51" s="27">
        <f t="shared" si="2"/>
        <v>0</v>
      </c>
      <c r="H51" s="53"/>
      <c r="I51" s="54"/>
      <c r="J51" s="53"/>
    </row>
    <row r="52" spans="1:10">
      <c r="A52" s="79" t="str">
        <f t="shared" si="1"/>
        <v>82302 Calculatrice Edith</v>
      </c>
      <c r="B52" s="25" t="s">
        <v>308</v>
      </c>
      <c r="C52" s="28" t="s">
        <v>224</v>
      </c>
      <c r="D52" s="46"/>
      <c r="E52" s="28"/>
      <c r="F52" s="28"/>
      <c r="G52" s="27">
        <f t="shared" si="2"/>
        <v>0</v>
      </c>
      <c r="H52" s="53"/>
      <c r="I52" s="54"/>
      <c r="J52" s="53"/>
    </row>
    <row r="53" spans="1:10" s="9" customFormat="1">
      <c r="A53" s="79" t="str">
        <f t="shared" si="1"/>
        <v>43010 Calque 21 x 29,7 x 50</v>
      </c>
      <c r="B53" s="19" t="s">
        <v>309</v>
      </c>
      <c r="C53" s="29" t="s">
        <v>210</v>
      </c>
      <c r="D53" s="44">
        <v>4</v>
      </c>
      <c r="E53" s="29"/>
      <c r="F53" s="29"/>
      <c r="G53" s="27">
        <f t="shared" si="2"/>
        <v>0</v>
      </c>
      <c r="H53" s="55"/>
      <c r="I53" s="56"/>
      <c r="J53" s="55"/>
    </row>
    <row r="54" spans="1:10">
      <c r="A54" s="79" t="str">
        <f t="shared" si="1"/>
        <v>36909 Carnet 160 messages</v>
      </c>
      <c r="B54" s="25" t="s">
        <v>4</v>
      </c>
      <c r="C54" s="28">
        <v>36909</v>
      </c>
      <c r="D54" s="46">
        <v>7</v>
      </c>
      <c r="E54" s="28"/>
      <c r="F54" s="28"/>
      <c r="G54" s="27">
        <f t="shared" si="2"/>
        <v>0</v>
      </c>
      <c r="H54" s="53"/>
      <c r="I54" s="54"/>
      <c r="J54" s="53"/>
    </row>
    <row r="55" spans="1:10" s="9" customFormat="1">
      <c r="A55" s="79" t="str">
        <f t="shared" si="1"/>
        <v>19717 Carnet "Bon de livraison" 3 volets</v>
      </c>
      <c r="B55" s="19" t="s">
        <v>342</v>
      </c>
      <c r="C55" s="29" t="s">
        <v>343</v>
      </c>
      <c r="D55" s="44">
        <v>7.9</v>
      </c>
      <c r="E55" s="29"/>
      <c r="F55" s="29"/>
      <c r="G55" s="27">
        <f t="shared" si="2"/>
        <v>0</v>
      </c>
      <c r="H55" s="19"/>
      <c r="I55" s="56"/>
      <c r="J55" s="55"/>
    </row>
    <row r="56" spans="1:10">
      <c r="A56" s="79" t="str">
        <f t="shared" si="1"/>
        <v>19710 Carnet « Factures » 2 volets</v>
      </c>
      <c r="B56" s="25" t="s">
        <v>314</v>
      </c>
      <c r="C56" s="28">
        <v>19710</v>
      </c>
      <c r="D56" s="46">
        <v>5.5</v>
      </c>
      <c r="E56" s="28"/>
      <c r="F56" s="28"/>
      <c r="G56" s="27">
        <f t="shared" si="2"/>
        <v>0</v>
      </c>
      <c r="H56" s="53"/>
      <c r="I56" s="54"/>
      <c r="J56" s="53"/>
    </row>
    <row r="57" spans="1:10" s="9" customFormat="1">
      <c r="A57" s="79" t="str">
        <f t="shared" si="1"/>
        <v>19711 Carnet "Factures" 3 volets</v>
      </c>
      <c r="B57" s="19" t="s">
        <v>310</v>
      </c>
      <c r="C57" s="29" t="s">
        <v>311</v>
      </c>
      <c r="D57" s="44">
        <v>5</v>
      </c>
      <c r="E57" s="29"/>
      <c r="F57" s="29"/>
      <c r="G57" s="27">
        <f t="shared" si="2"/>
        <v>0</v>
      </c>
      <c r="H57" s="55"/>
      <c r="I57" s="56"/>
      <c r="J57" s="55"/>
    </row>
    <row r="58" spans="1:10">
      <c r="A58" s="79" t="str">
        <f t="shared" si="1"/>
        <v>78606 Carnet papier autocopiant petit carreaux</v>
      </c>
      <c r="B58" s="25" t="s">
        <v>5</v>
      </c>
      <c r="C58" s="28">
        <v>78606</v>
      </c>
      <c r="D58" s="46">
        <v>0.79</v>
      </c>
      <c r="E58" s="28"/>
      <c r="F58" s="28"/>
      <c r="G58" s="27">
        <f t="shared" si="2"/>
        <v>0</v>
      </c>
      <c r="H58" s="53"/>
      <c r="I58" s="54"/>
      <c r="J58" s="53"/>
    </row>
    <row r="59" spans="1:10">
      <c r="A59" s="79" t="str">
        <f t="shared" si="1"/>
        <v>10674 Carnet petits carreaux petit format</v>
      </c>
      <c r="B59" s="25" t="s">
        <v>6</v>
      </c>
      <c r="C59" s="28">
        <v>10674</v>
      </c>
      <c r="D59" s="46">
        <v>0.95</v>
      </c>
      <c r="E59" s="28"/>
      <c r="F59" s="28"/>
      <c r="G59" s="27">
        <f t="shared" si="2"/>
        <v>0</v>
      </c>
      <c r="H59" s="53"/>
      <c r="I59" s="54"/>
      <c r="J59" s="53"/>
    </row>
    <row r="60" spans="1:10" s="8" customFormat="1">
      <c r="A60" s="79" t="str">
        <f t="shared" si="1"/>
        <v>10908 Carton à dessin fermeture par élastique 37x52 cm</v>
      </c>
      <c r="B60" s="19" t="s">
        <v>322</v>
      </c>
      <c r="C60" s="29" t="s">
        <v>323</v>
      </c>
      <c r="D60" s="44">
        <v>3.3</v>
      </c>
      <c r="E60" s="29"/>
      <c r="F60" s="29"/>
      <c r="G60" s="27">
        <f t="shared" si="2"/>
        <v>0</v>
      </c>
      <c r="H60" s="19"/>
      <c r="I60" s="60"/>
      <c r="J60" s="19"/>
    </row>
    <row r="61" spans="1:10" s="3" customFormat="1">
      <c r="A61" s="79" t="str">
        <f t="shared" si="1"/>
        <v xml:space="preserve">C1350511127  AUTRE FOURNISSEUR TONER ACULASER C3800 NOIRE (JNM) </v>
      </c>
      <c r="B61" s="25" t="s">
        <v>225</v>
      </c>
      <c r="C61" s="28" t="s">
        <v>95</v>
      </c>
      <c r="D61" s="46">
        <v>158</v>
      </c>
      <c r="E61" s="28"/>
      <c r="F61" s="28"/>
      <c r="G61" s="27">
        <f t="shared" si="2"/>
        <v>0</v>
      </c>
      <c r="H61" s="58"/>
      <c r="I61" s="59"/>
      <c r="J61" s="58"/>
    </row>
    <row r="62" spans="1:10" s="3" customFormat="1">
      <c r="A62" s="79" t="str">
        <f t="shared" si="1"/>
        <v xml:space="preserve"> AUTRE FOURNISSEUR TONER ACULASER C3800 BLEUE (JNM) </v>
      </c>
      <c r="B62" s="25" t="s">
        <v>226</v>
      </c>
      <c r="C62" s="28"/>
      <c r="D62" s="46"/>
      <c r="E62" s="28"/>
      <c r="F62" s="28"/>
      <c r="G62" s="27">
        <f t="shared" si="2"/>
        <v>0</v>
      </c>
      <c r="H62" s="58"/>
      <c r="I62" s="59"/>
      <c r="J62" s="58"/>
    </row>
    <row r="63" spans="1:10" s="3" customFormat="1">
      <c r="A63" s="79" t="str">
        <f t="shared" si="1"/>
        <v xml:space="preserve"> AUTRE FOURNISSEUR TONER ACULASER C3800 JAUNE (JNM) </v>
      </c>
      <c r="B63" s="25" t="s">
        <v>227</v>
      </c>
      <c r="C63" s="28"/>
      <c r="D63" s="46"/>
      <c r="E63" s="28"/>
      <c r="F63" s="28"/>
      <c r="G63" s="27">
        <f t="shared" si="2"/>
        <v>0</v>
      </c>
      <c r="H63" s="58"/>
      <c r="I63" s="59"/>
      <c r="J63" s="58"/>
    </row>
    <row r="64" spans="1:10" s="3" customFormat="1">
      <c r="A64" s="79" t="str">
        <f t="shared" si="1"/>
        <v xml:space="preserve"> AUTRE FOURNISSEUR TONER ACULASER C3800 ROUGE (JNM) </v>
      </c>
      <c r="B64" s="25" t="s">
        <v>228</v>
      </c>
      <c r="C64" s="28"/>
      <c r="D64" s="46"/>
      <c r="E64" s="28"/>
      <c r="F64" s="28"/>
      <c r="G64" s="27">
        <f t="shared" si="2"/>
        <v>0</v>
      </c>
      <c r="H64" s="58"/>
      <c r="I64" s="59"/>
      <c r="J64" s="58"/>
    </row>
    <row r="65" spans="1:10" s="8" customFormat="1">
      <c r="A65" s="79" t="str">
        <f t="shared" si="1"/>
        <v>81514 Cartouche BROTHER HL 2130 (JP-MD'A-MM)</v>
      </c>
      <c r="B65" s="19" t="s">
        <v>315</v>
      </c>
      <c r="C65" s="29" t="s">
        <v>136</v>
      </c>
      <c r="D65" s="44">
        <v>34.9</v>
      </c>
      <c r="E65" s="29"/>
      <c r="F65" s="29"/>
      <c r="G65" s="27">
        <f t="shared" si="2"/>
        <v>0</v>
      </c>
      <c r="H65" s="19"/>
      <c r="I65" s="60"/>
      <c r="J65" s="19"/>
    </row>
    <row r="66" spans="1:10">
      <c r="A66" s="79" t="str">
        <f t="shared" si="1"/>
        <v>80775 Cartouche HP Laser M1132 MFP CE285 (SM -MCCP)</v>
      </c>
      <c r="B66" s="25" t="s">
        <v>104</v>
      </c>
      <c r="C66" s="28">
        <v>80775</v>
      </c>
      <c r="D66" s="46">
        <v>67</v>
      </c>
      <c r="E66" s="28"/>
      <c r="F66" s="28"/>
      <c r="G66" s="27">
        <f t="shared" si="2"/>
        <v>0</v>
      </c>
      <c r="H66" s="53"/>
      <c r="I66" s="54"/>
      <c r="J66" s="53"/>
    </row>
    <row r="67" spans="1:10">
      <c r="A67" s="79" t="str">
        <f t="shared" si="1"/>
        <v>58734 Cartouche encre HP Laser Jet 1300 GENERIQUE (MG-MPD)</v>
      </c>
      <c r="B67" s="25" t="s">
        <v>232</v>
      </c>
      <c r="C67" s="26" t="s">
        <v>166</v>
      </c>
      <c r="D67" s="45">
        <v>33</v>
      </c>
      <c r="E67" s="26"/>
      <c r="F67" s="26"/>
      <c r="G67" s="27">
        <f t="shared" si="2"/>
        <v>0</v>
      </c>
      <c r="H67" s="53"/>
      <c r="I67" s="54"/>
      <c r="J67" s="53"/>
    </row>
    <row r="68" spans="1:10">
      <c r="A68" s="79" t="str">
        <f t="shared" si="1"/>
        <v>53949 Cartouche encre BROTHER TN 6600 (FAX LYCEE) GENERIQUE GC 8360P ARMOR</v>
      </c>
      <c r="B68" s="25" t="s">
        <v>230</v>
      </c>
      <c r="C68" s="28">
        <v>53949</v>
      </c>
      <c r="D68" s="46">
        <v>39</v>
      </c>
      <c r="E68" s="28"/>
      <c r="F68" s="28"/>
      <c r="G68" s="27">
        <f t="shared" si="2"/>
        <v>0</v>
      </c>
      <c r="H68" s="53"/>
      <c r="I68" s="54"/>
      <c r="J68" s="53"/>
    </row>
    <row r="69" spans="1:10">
      <c r="A69" s="79" t="str">
        <f t="shared" si="1"/>
        <v>66797 Cartouche encre EPSON EPL 6200 GENERIQUE (CD-SURVEILLANTS) GC</v>
      </c>
      <c r="B69" s="25" t="s">
        <v>316</v>
      </c>
      <c r="C69" s="28">
        <v>66797</v>
      </c>
      <c r="D69" s="46">
        <v>57.5</v>
      </c>
      <c r="E69" s="28"/>
      <c r="F69" s="28"/>
      <c r="G69" s="27">
        <f t="shared" si="2"/>
        <v>0</v>
      </c>
      <c r="H69" s="53"/>
      <c r="I69" s="61"/>
      <c r="J69" s="53"/>
    </row>
    <row r="70" spans="1:10">
      <c r="A70" s="79" t="str">
        <f t="shared" si="1"/>
        <v>78949 Cartouche encre HP Office Jet L7680 noire GENERIQUE (ML ET ateliers) GC</v>
      </c>
      <c r="B70" s="25" t="s">
        <v>317</v>
      </c>
      <c r="C70" s="30">
        <v>78949</v>
      </c>
      <c r="D70" s="46">
        <v>19</v>
      </c>
      <c r="E70" s="28"/>
      <c r="F70" s="28"/>
      <c r="G70" s="27">
        <f t="shared" ref="G70:G101" si="3">E70*D70</f>
        <v>0</v>
      </c>
      <c r="H70" s="58"/>
      <c r="I70" s="54"/>
      <c r="J70" s="53"/>
    </row>
    <row r="71" spans="1:10">
      <c r="A71" s="79" t="str">
        <f t="shared" ref="A71:A134" si="4">C71&amp;" "&amp;B71</f>
        <v>78950 Cartouche encre HP Office Jet L7680 cyan GENERIQUE (ML ET ateliers) GC</v>
      </c>
      <c r="B71" s="25" t="s">
        <v>318</v>
      </c>
      <c r="C71" s="26">
        <v>78950</v>
      </c>
      <c r="D71" s="45">
        <v>13.45</v>
      </c>
      <c r="E71" s="26"/>
      <c r="F71" s="26"/>
      <c r="G71" s="27">
        <f t="shared" si="3"/>
        <v>0</v>
      </c>
      <c r="H71" s="58"/>
      <c r="I71" s="54"/>
      <c r="J71" s="53"/>
    </row>
    <row r="72" spans="1:10">
      <c r="A72" s="79" t="str">
        <f t="shared" si="4"/>
        <v>78952 Cartouche encre HP Office Jet L7680 Jaune GENERIQUE (ML ET ateliers) GC</v>
      </c>
      <c r="B72" s="25" t="s">
        <v>319</v>
      </c>
      <c r="C72" s="26">
        <v>78952</v>
      </c>
      <c r="D72" s="45">
        <v>13.45</v>
      </c>
      <c r="E72" s="26"/>
      <c r="F72" s="26"/>
      <c r="G72" s="27">
        <f t="shared" si="3"/>
        <v>0</v>
      </c>
      <c r="H72" s="58"/>
      <c r="I72" s="54"/>
      <c r="J72" s="53"/>
    </row>
    <row r="73" spans="1:10">
      <c r="A73" s="79" t="str">
        <f t="shared" si="4"/>
        <v>78951 Cartouche encre HP Office Jet L7680 magenta GENERIQUE (ML ET ateliers) GC</v>
      </c>
      <c r="B73" s="25" t="s">
        <v>320</v>
      </c>
      <c r="C73" s="26">
        <v>78951</v>
      </c>
      <c r="D73" s="45">
        <v>13.45</v>
      </c>
      <c r="E73" s="26"/>
      <c r="F73" s="26"/>
      <c r="G73" s="27">
        <f t="shared" si="3"/>
        <v>0</v>
      </c>
      <c r="H73" s="58"/>
      <c r="I73" s="54"/>
      <c r="J73" s="53"/>
    </row>
    <row r="74" spans="1:10" s="9" customFormat="1">
      <c r="A74" s="79" t="str">
        <f t="shared" si="4"/>
        <v xml:space="preserve">44252 Cartouche encre HP Inkjet 1100 noire (CDI) </v>
      </c>
      <c r="B74" s="19" t="s">
        <v>352</v>
      </c>
      <c r="C74" s="29" t="s">
        <v>353</v>
      </c>
      <c r="D74" s="44">
        <v>33.5</v>
      </c>
      <c r="E74" s="29"/>
      <c r="F74" s="29"/>
      <c r="G74" s="27">
        <f t="shared" si="3"/>
        <v>0</v>
      </c>
      <c r="H74" s="19"/>
      <c r="I74" s="56"/>
      <c r="J74" s="55"/>
    </row>
    <row r="75" spans="1:10" s="9" customFormat="1">
      <c r="A75" s="79" t="str">
        <f t="shared" si="4"/>
        <v>47568 Cartouche encre HP Inkjet 1100 bleue (CDI)</v>
      </c>
      <c r="B75" s="19" t="s">
        <v>92</v>
      </c>
      <c r="C75" s="29" t="s">
        <v>354</v>
      </c>
      <c r="D75" s="44">
        <v>33.5</v>
      </c>
      <c r="E75" s="29"/>
      <c r="F75" s="29"/>
      <c r="G75" s="27">
        <f t="shared" si="3"/>
        <v>0</v>
      </c>
      <c r="H75" s="19"/>
      <c r="I75" s="56"/>
      <c r="J75" s="55"/>
    </row>
    <row r="76" spans="1:10" s="9" customFormat="1">
      <c r="A76" s="79" t="str">
        <f t="shared" si="4"/>
        <v>47570 Cartouche encre HP Inkjet 1100 jaune (CDI)</v>
      </c>
      <c r="B76" s="19" t="s">
        <v>93</v>
      </c>
      <c r="C76" s="29" t="s">
        <v>355</v>
      </c>
      <c r="D76" s="44">
        <v>33.5</v>
      </c>
      <c r="E76" s="29"/>
      <c r="F76" s="29"/>
      <c r="G76" s="27">
        <f t="shared" si="3"/>
        <v>0</v>
      </c>
      <c r="H76" s="19"/>
      <c r="I76" s="56"/>
      <c r="J76" s="55"/>
    </row>
    <row r="77" spans="1:10" s="9" customFormat="1">
      <c r="A77" s="79" t="str">
        <f t="shared" si="4"/>
        <v>47569 Cartouche encre HP Inkjet 1100 rouge (CDI)</v>
      </c>
      <c r="B77" s="19" t="s">
        <v>94</v>
      </c>
      <c r="C77" s="29" t="s">
        <v>356</v>
      </c>
      <c r="D77" s="44">
        <v>33.5</v>
      </c>
      <c r="E77" s="29"/>
      <c r="F77" s="29"/>
      <c r="G77" s="27">
        <f t="shared" si="3"/>
        <v>0</v>
      </c>
      <c r="H77" s="19"/>
      <c r="I77" s="56"/>
      <c r="J77" s="55"/>
    </row>
    <row r="78" spans="1:10" s="9" customFormat="1">
      <c r="A78" s="79" t="str">
        <f t="shared" si="4"/>
        <v xml:space="preserve">47564 Tête Cartouche encre HP Inkjet 1100 noire (CDI) </v>
      </c>
      <c r="B78" s="19" t="s">
        <v>357</v>
      </c>
      <c r="C78" s="29" t="s">
        <v>358</v>
      </c>
      <c r="D78" s="44">
        <v>33.5</v>
      </c>
      <c r="E78" s="29"/>
      <c r="F78" s="29"/>
      <c r="G78" s="27">
        <f t="shared" si="3"/>
        <v>0</v>
      </c>
      <c r="H78" s="19"/>
      <c r="I78" s="56"/>
      <c r="J78" s="55"/>
    </row>
    <row r="79" spans="1:10" s="9" customFormat="1">
      <c r="A79" s="79" t="str">
        <f t="shared" si="4"/>
        <v>47565 Tête Cartouche encre HP Inkjet 1100 bleue (CDI)</v>
      </c>
      <c r="B79" s="19" t="s">
        <v>359</v>
      </c>
      <c r="C79" s="29" t="s">
        <v>360</v>
      </c>
      <c r="D79" s="44">
        <v>33.5</v>
      </c>
      <c r="E79" s="29"/>
      <c r="F79" s="29"/>
      <c r="G79" s="27">
        <f t="shared" si="3"/>
        <v>0</v>
      </c>
      <c r="H79" s="19"/>
      <c r="I79" s="56"/>
      <c r="J79" s="55"/>
    </row>
    <row r="80" spans="1:10" s="9" customFormat="1">
      <c r="A80" s="79" t="str">
        <f t="shared" si="4"/>
        <v>47567 Tête Cartouche encre HP Inkjet 1100 jaune (CDI)</v>
      </c>
      <c r="B80" s="19" t="s">
        <v>361</v>
      </c>
      <c r="C80" s="29" t="s">
        <v>362</v>
      </c>
      <c r="D80" s="44">
        <v>33.5</v>
      </c>
      <c r="E80" s="29"/>
      <c r="F80" s="29"/>
      <c r="G80" s="27">
        <f t="shared" si="3"/>
        <v>0</v>
      </c>
      <c r="H80" s="19"/>
      <c r="I80" s="56"/>
      <c r="J80" s="55"/>
    </row>
    <row r="81" spans="1:10" s="9" customFormat="1">
      <c r="A81" s="79" t="str">
        <f t="shared" si="4"/>
        <v>47566 Tête Cartouche encre HP Inkjet 1100 rouge (CDI)</v>
      </c>
      <c r="B81" s="19" t="s">
        <v>363</v>
      </c>
      <c r="C81" s="29" t="s">
        <v>364</v>
      </c>
      <c r="D81" s="44">
        <v>33.5</v>
      </c>
      <c r="E81" s="29"/>
      <c r="F81" s="29"/>
      <c r="G81" s="27">
        <f t="shared" si="3"/>
        <v>0</v>
      </c>
      <c r="H81" s="19"/>
      <c r="I81" s="56"/>
      <c r="J81" s="55"/>
    </row>
    <row r="82" spans="1:10" s="5" customFormat="1">
      <c r="A82" s="79" t="str">
        <f t="shared" si="4"/>
        <v>77405 Cartouche encre OKI B6300 (Salle des profs)</v>
      </c>
      <c r="B82" s="25" t="s">
        <v>7</v>
      </c>
      <c r="C82" s="28">
        <v>77405</v>
      </c>
      <c r="D82" s="46">
        <v>214</v>
      </c>
      <c r="E82" s="28"/>
      <c r="F82" s="28"/>
      <c r="G82" s="27">
        <f t="shared" si="3"/>
        <v>0</v>
      </c>
      <c r="H82" s="25"/>
      <c r="I82" s="62"/>
      <c r="J82" s="68"/>
    </row>
    <row r="83" spans="1:10" s="5" customFormat="1">
      <c r="A83" s="79" t="str">
        <f t="shared" si="4"/>
        <v>70162 Cartouche encre EPSON LASER N 3000 GENERIQUE (YM)</v>
      </c>
      <c r="B83" s="25" t="s">
        <v>144</v>
      </c>
      <c r="C83" s="28">
        <v>70162</v>
      </c>
      <c r="D83" s="46">
        <v>116</v>
      </c>
      <c r="E83" s="28"/>
      <c r="F83" s="28"/>
      <c r="G83" s="27">
        <f t="shared" si="3"/>
        <v>0</v>
      </c>
      <c r="H83" s="25"/>
      <c r="I83" s="62"/>
      <c r="J83" s="68"/>
    </row>
    <row r="84" spans="1:10" s="5" customFormat="1">
      <c r="A84" s="79" t="str">
        <f t="shared" si="4"/>
        <v xml:space="preserve"> Cartouche encre HP LAser Jet 1200 (A.S.C.)</v>
      </c>
      <c r="B84" s="25" t="s">
        <v>147</v>
      </c>
      <c r="C84" s="28"/>
      <c r="D84" s="46"/>
      <c r="E84" s="28"/>
      <c r="F84" s="28"/>
      <c r="G84" s="27">
        <f t="shared" si="3"/>
        <v>0</v>
      </c>
      <c r="H84" s="25"/>
      <c r="I84" s="62"/>
      <c r="J84" s="68"/>
    </row>
    <row r="85" spans="1:10" s="9" customFormat="1" ht="12.75">
      <c r="A85" s="79" t="str">
        <f t="shared" si="4"/>
        <v>70173 Cartouche encre Samsung INK M 40 (FAX pour cluses)</v>
      </c>
      <c r="B85" s="19" t="s">
        <v>231</v>
      </c>
      <c r="C85" s="29">
        <v>70173</v>
      </c>
      <c r="D85" s="44">
        <v>22.9</v>
      </c>
      <c r="E85" s="34"/>
      <c r="F85" s="34"/>
      <c r="G85" s="27">
        <f t="shared" si="3"/>
        <v>0</v>
      </c>
      <c r="H85" s="55"/>
      <c r="I85" s="55"/>
      <c r="J85" s="55"/>
    </row>
    <row r="86" spans="1:10" s="9" customFormat="1" ht="12.75">
      <c r="A86" s="79" t="str">
        <f t="shared" si="4"/>
        <v xml:space="preserve">81608 Cartouche encre CANON LASER LBP 6200 D (IC/JG) </v>
      </c>
      <c r="B86" s="19" t="s">
        <v>393</v>
      </c>
      <c r="C86" s="29" t="s">
        <v>370</v>
      </c>
      <c r="D86" s="44">
        <v>61</v>
      </c>
      <c r="E86" s="34"/>
      <c r="F86" s="34"/>
      <c r="G86" s="27">
        <f t="shared" si="3"/>
        <v>0</v>
      </c>
      <c r="H86" s="19"/>
      <c r="I86" s="55"/>
      <c r="J86" s="55"/>
    </row>
    <row r="87" spans="1:10" s="9" customFormat="1" ht="12.75">
      <c r="A87" s="79" t="str">
        <f t="shared" si="4"/>
        <v>64828 Cartouche encre HP Laser Jet 1020 (agri) + (direction)</v>
      </c>
      <c r="B87" s="19" t="s">
        <v>233</v>
      </c>
      <c r="C87" s="29">
        <v>64828</v>
      </c>
      <c r="D87" s="44">
        <v>42</v>
      </c>
      <c r="E87" s="34"/>
      <c r="F87" s="34"/>
      <c r="G87" s="27">
        <f t="shared" si="3"/>
        <v>0</v>
      </c>
      <c r="H87" s="19"/>
      <c r="I87" s="55"/>
      <c r="J87" s="55"/>
    </row>
    <row r="88" spans="1:10" s="9" customFormat="1" ht="12.75">
      <c r="A88" s="79" t="str">
        <f t="shared" si="4"/>
        <v>79369 Casier anis</v>
      </c>
      <c r="B88" s="19" t="s">
        <v>234</v>
      </c>
      <c r="C88" s="29">
        <v>79369</v>
      </c>
      <c r="D88" s="44">
        <v>1.85</v>
      </c>
      <c r="E88" s="34"/>
      <c r="F88" s="34"/>
      <c r="G88" s="27">
        <f t="shared" si="3"/>
        <v>0</v>
      </c>
      <c r="H88" s="19"/>
      <c r="I88" s="55"/>
      <c r="J88" s="55"/>
    </row>
    <row r="89" spans="1:10" s="9" customFormat="1" ht="12.75">
      <c r="A89" s="79" t="str">
        <f t="shared" si="4"/>
        <v>79370 Casier Lilas</v>
      </c>
      <c r="B89" s="19" t="s">
        <v>235</v>
      </c>
      <c r="C89" s="29">
        <v>79370</v>
      </c>
      <c r="D89" s="44">
        <v>1.85</v>
      </c>
      <c r="E89" s="34"/>
      <c r="F89" s="34"/>
      <c r="G89" s="27">
        <f t="shared" si="3"/>
        <v>0</v>
      </c>
      <c r="H89" s="19"/>
      <c r="I89" s="55"/>
      <c r="J89" s="55"/>
    </row>
    <row r="90" spans="1:10" s="9" customFormat="1" ht="12.75">
      <c r="A90" s="79" t="str">
        <f t="shared" si="4"/>
        <v>79372 Casier Crital</v>
      </c>
      <c r="B90" s="19" t="s">
        <v>236</v>
      </c>
      <c r="C90" s="29">
        <v>79372</v>
      </c>
      <c r="D90" s="44">
        <v>1.85</v>
      </c>
      <c r="E90" s="34"/>
      <c r="F90" s="34"/>
      <c r="G90" s="27">
        <f t="shared" si="3"/>
        <v>0</v>
      </c>
      <c r="H90" s="19"/>
      <c r="I90" s="63"/>
      <c r="J90" s="55"/>
    </row>
    <row r="91" spans="1:10" s="9" customFormat="1" ht="12.75">
      <c r="A91" s="79" t="str">
        <f t="shared" si="4"/>
        <v>74630 Chemise extensible à sangle avec rabat</v>
      </c>
      <c r="B91" s="19" t="s">
        <v>312</v>
      </c>
      <c r="C91" s="29" t="s">
        <v>313</v>
      </c>
      <c r="D91" s="44">
        <v>1.79</v>
      </c>
      <c r="E91" s="34"/>
      <c r="F91" s="34"/>
      <c r="G91" s="27">
        <f t="shared" si="3"/>
        <v>0</v>
      </c>
      <c r="H91" s="19"/>
      <c r="I91" s="63"/>
      <c r="J91" s="55"/>
    </row>
    <row r="92" spans="1:10">
      <c r="A92" s="79" t="str">
        <f t="shared" si="4"/>
        <v>31639 Chemises à rabat avec élastiques bleues</v>
      </c>
      <c r="B92" s="25" t="s">
        <v>8</v>
      </c>
      <c r="C92" s="26">
        <v>31639</v>
      </c>
      <c r="D92" s="45">
        <v>0.36</v>
      </c>
      <c r="E92" s="26"/>
      <c r="F92" s="26"/>
      <c r="G92" s="27">
        <f t="shared" si="3"/>
        <v>0</v>
      </c>
      <c r="H92" s="58"/>
      <c r="I92" s="54"/>
      <c r="J92" s="74"/>
    </row>
    <row r="93" spans="1:10">
      <c r="A93" s="79" t="str">
        <f t="shared" si="4"/>
        <v>31640 Chemises à rabat avec élastiques rouge</v>
      </c>
      <c r="B93" s="25" t="s">
        <v>9</v>
      </c>
      <c r="C93" s="26">
        <v>31640</v>
      </c>
      <c r="D93" s="45">
        <v>0.36</v>
      </c>
      <c r="E93" s="26"/>
      <c r="F93" s="26"/>
      <c r="G93" s="27">
        <f t="shared" si="3"/>
        <v>0</v>
      </c>
      <c r="H93" s="58"/>
      <c r="I93" s="54"/>
      <c r="J93" s="74"/>
    </row>
    <row r="94" spans="1:10">
      <c r="A94" s="79" t="str">
        <f t="shared" si="4"/>
        <v>31642 Chemises à rabat avec élastiques jaune</v>
      </c>
      <c r="B94" s="25" t="s">
        <v>10</v>
      </c>
      <c r="C94" s="26">
        <v>31642</v>
      </c>
      <c r="D94" s="45">
        <v>0.36</v>
      </c>
      <c r="E94" s="26"/>
      <c r="F94" s="26"/>
      <c r="G94" s="27">
        <f t="shared" si="3"/>
        <v>0</v>
      </c>
      <c r="H94" s="58"/>
      <c r="I94" s="54"/>
      <c r="J94" s="53"/>
    </row>
    <row r="95" spans="1:10">
      <c r="A95" s="79" t="str">
        <f t="shared" si="4"/>
        <v>31641 Chemises à rabat avec élastiq.  Vert</v>
      </c>
      <c r="B95" s="25" t="s">
        <v>11</v>
      </c>
      <c r="C95" s="26">
        <v>31641</v>
      </c>
      <c r="D95" s="45">
        <v>0.36</v>
      </c>
      <c r="E95" s="26"/>
      <c r="F95" s="26"/>
      <c r="G95" s="27">
        <f t="shared" si="3"/>
        <v>0</v>
      </c>
      <c r="H95" s="58"/>
      <c r="I95" s="61"/>
      <c r="J95" s="53"/>
    </row>
    <row r="96" spans="1:10">
      <c r="A96" s="79" t="str">
        <f t="shared" si="4"/>
        <v>64524 Chemises cartonnées  jaune X 100</v>
      </c>
      <c r="B96" s="25" t="s">
        <v>12</v>
      </c>
      <c r="C96" s="26">
        <v>64524</v>
      </c>
      <c r="D96" s="45">
        <v>4.3</v>
      </c>
      <c r="E96" s="26"/>
      <c r="F96" s="26"/>
      <c r="G96" s="27">
        <f t="shared" si="3"/>
        <v>0</v>
      </c>
      <c r="H96" s="58"/>
      <c r="I96" s="54"/>
      <c r="J96" s="53"/>
    </row>
    <row r="97" spans="1:10">
      <c r="A97" s="79" t="str">
        <f t="shared" si="4"/>
        <v>64532 Chemises cartonnées rouge X 100</v>
      </c>
      <c r="B97" s="25" t="s">
        <v>13</v>
      </c>
      <c r="C97" s="26">
        <v>64532</v>
      </c>
      <c r="D97" s="45">
        <v>4.3</v>
      </c>
      <c r="E97" s="26"/>
      <c r="F97" s="26"/>
      <c r="G97" s="27">
        <f t="shared" si="3"/>
        <v>0</v>
      </c>
      <c r="H97" s="58"/>
      <c r="I97" s="54"/>
      <c r="J97" s="53"/>
    </row>
    <row r="98" spans="1:10">
      <c r="A98" s="79" t="str">
        <f t="shared" si="4"/>
        <v>64527 Chemises cartonnées vert X 100</v>
      </c>
      <c r="B98" s="25" t="s">
        <v>14</v>
      </c>
      <c r="C98" s="26">
        <v>64527</v>
      </c>
      <c r="D98" s="45">
        <v>4.3</v>
      </c>
      <c r="E98" s="26"/>
      <c r="F98" s="26"/>
      <c r="G98" s="27">
        <f t="shared" si="3"/>
        <v>0</v>
      </c>
      <c r="H98" s="58"/>
      <c r="I98" s="54"/>
      <c r="J98" s="53"/>
    </row>
    <row r="99" spans="1:10">
      <c r="A99" s="79" t="str">
        <f t="shared" si="4"/>
        <v>64525 Chemises cartonnées  bleue X 100</v>
      </c>
      <c r="B99" s="25" t="s">
        <v>15</v>
      </c>
      <c r="C99" s="26">
        <v>64525</v>
      </c>
      <c r="D99" s="45">
        <v>4.3</v>
      </c>
      <c r="E99" s="26"/>
      <c r="F99" s="26"/>
      <c r="G99" s="27">
        <f t="shared" si="3"/>
        <v>0</v>
      </c>
      <c r="H99" s="58"/>
      <c r="I99" s="54"/>
      <c r="J99" s="53"/>
    </row>
    <row r="100" spans="1:10" s="9" customFormat="1">
      <c r="A100" s="79" t="str">
        <f t="shared" si="4"/>
        <v>52313 Chevalets plastique porte-nom boite de 25</v>
      </c>
      <c r="B100" s="19" t="s">
        <v>146</v>
      </c>
      <c r="C100" s="29" t="s">
        <v>145</v>
      </c>
      <c r="D100" s="44">
        <v>9.1999999999999993</v>
      </c>
      <c r="E100" s="29"/>
      <c r="F100" s="29"/>
      <c r="G100" s="27">
        <f t="shared" si="3"/>
        <v>0</v>
      </c>
      <c r="H100" s="19"/>
      <c r="I100" s="56"/>
      <c r="J100" s="55"/>
    </row>
    <row r="101" spans="1:10" s="9" customFormat="1" ht="12.75">
      <c r="A101" s="79" t="str">
        <f t="shared" si="4"/>
        <v>62697 Ciseaux 17 cm</v>
      </c>
      <c r="B101" s="19" t="s">
        <v>237</v>
      </c>
      <c r="C101" s="29">
        <v>62697</v>
      </c>
      <c r="D101" s="44">
        <v>2.59</v>
      </c>
      <c r="E101" s="34"/>
      <c r="F101" s="34"/>
      <c r="G101" s="27">
        <f t="shared" si="3"/>
        <v>0</v>
      </c>
      <c r="H101" s="19"/>
      <c r="I101" s="55"/>
      <c r="J101" s="55"/>
    </row>
    <row r="102" spans="1:10">
      <c r="A102" s="79" t="str">
        <f t="shared" si="4"/>
        <v>62698 Ciseaux 21 cm</v>
      </c>
      <c r="B102" s="25" t="s">
        <v>306</v>
      </c>
      <c r="C102" s="26">
        <v>62698</v>
      </c>
      <c r="D102" s="45">
        <v>3.58</v>
      </c>
      <c r="E102" s="26"/>
      <c r="F102" s="26"/>
      <c r="G102" s="27">
        <f t="shared" ref="G102:G133" si="5">E102*D102</f>
        <v>0</v>
      </c>
      <c r="H102" s="58"/>
      <c r="I102" s="54"/>
      <c r="J102" s="53"/>
    </row>
    <row r="103" spans="1:10" s="9" customFormat="1">
      <c r="A103" s="79" t="str">
        <f t="shared" si="4"/>
        <v>35239 Classeur Eurofolio 2 anneaux dos 50 mm</v>
      </c>
      <c r="B103" s="19" t="s">
        <v>381</v>
      </c>
      <c r="C103" s="29" t="s">
        <v>382</v>
      </c>
      <c r="D103" s="44">
        <v>2</v>
      </c>
      <c r="E103" s="29"/>
      <c r="F103" s="29"/>
      <c r="G103" s="27">
        <f t="shared" si="5"/>
        <v>0</v>
      </c>
      <c r="H103" s="19"/>
      <c r="I103" s="56"/>
      <c r="J103" s="55"/>
    </row>
    <row r="104" spans="1:10">
      <c r="A104" s="79" t="str">
        <f t="shared" si="4"/>
        <v>59015 Classeur jaune dos 5 cm</v>
      </c>
      <c r="B104" s="25" t="s">
        <v>105</v>
      </c>
      <c r="C104" s="26">
        <v>59015</v>
      </c>
      <c r="D104" s="45">
        <v>1.39</v>
      </c>
      <c r="E104" s="26"/>
      <c r="F104" s="26"/>
      <c r="G104" s="27">
        <f t="shared" si="5"/>
        <v>0</v>
      </c>
      <c r="H104" s="58"/>
      <c r="I104" s="54"/>
      <c r="J104" s="53"/>
    </row>
    <row r="105" spans="1:10">
      <c r="A105" s="79" t="str">
        <f t="shared" si="4"/>
        <v>59018 Classeur lilas dos 5 cm</v>
      </c>
      <c r="B105" s="25" t="s">
        <v>106</v>
      </c>
      <c r="C105" s="26">
        <v>59018</v>
      </c>
      <c r="D105" s="45">
        <v>1.39</v>
      </c>
      <c r="E105" s="26"/>
      <c r="F105" s="26"/>
      <c r="G105" s="27">
        <f t="shared" si="5"/>
        <v>0</v>
      </c>
      <c r="H105" s="58"/>
      <c r="I105" s="54"/>
      <c r="J105" s="53"/>
    </row>
    <row r="106" spans="1:10">
      <c r="A106" s="79" t="str">
        <f t="shared" si="4"/>
        <v>59013 Classeur vert moyen dos 5 cm</v>
      </c>
      <c r="B106" s="25" t="s">
        <v>89</v>
      </c>
      <c r="C106" s="26">
        <v>59013</v>
      </c>
      <c r="D106" s="45">
        <v>1.39</v>
      </c>
      <c r="E106" s="26"/>
      <c r="F106" s="26"/>
      <c r="G106" s="27">
        <f t="shared" si="5"/>
        <v>0</v>
      </c>
      <c r="H106" s="58"/>
      <c r="I106" s="54"/>
      <c r="J106" s="53"/>
    </row>
    <row r="107" spans="1:10">
      <c r="A107" s="79" t="str">
        <f t="shared" si="4"/>
        <v>59017 Classeur fushia dos 5 cm</v>
      </c>
      <c r="B107" s="25" t="s">
        <v>90</v>
      </c>
      <c r="C107" s="26">
        <v>59017</v>
      </c>
      <c r="D107" s="45">
        <v>1.39</v>
      </c>
      <c r="E107" s="26"/>
      <c r="F107" s="26"/>
      <c r="G107" s="27">
        <f t="shared" si="5"/>
        <v>0</v>
      </c>
      <c r="H107" s="58"/>
      <c r="I107" s="54"/>
      <c r="J107" s="53"/>
    </row>
    <row r="108" spans="1:10">
      <c r="A108" s="79" t="str">
        <f t="shared" si="4"/>
        <v>59011 Classeur rouge dos 5 cm</v>
      </c>
      <c r="B108" s="25" t="s">
        <v>91</v>
      </c>
      <c r="C108" s="26">
        <v>59011</v>
      </c>
      <c r="D108" s="45">
        <v>1.39</v>
      </c>
      <c r="E108" s="26"/>
      <c r="F108" s="26"/>
      <c r="G108" s="27">
        <f t="shared" si="5"/>
        <v>0</v>
      </c>
      <c r="H108" s="58"/>
      <c r="I108" s="54"/>
      <c r="J108" s="53"/>
    </row>
    <row r="109" spans="1:10">
      <c r="A109" s="79" t="str">
        <f t="shared" si="4"/>
        <v>59035 Classeur jaune dos 8 cm</v>
      </c>
      <c r="B109" s="25" t="s">
        <v>344</v>
      </c>
      <c r="C109" s="26" t="s">
        <v>345</v>
      </c>
      <c r="D109" s="45">
        <v>1.39</v>
      </c>
      <c r="E109" s="26"/>
      <c r="F109" s="26"/>
      <c r="G109" s="27">
        <f t="shared" si="5"/>
        <v>0</v>
      </c>
      <c r="H109" s="58"/>
      <c r="I109" s="54"/>
      <c r="J109" s="53"/>
    </row>
    <row r="110" spans="1:10" s="9" customFormat="1" ht="12.75">
      <c r="A110" s="79" t="str">
        <f t="shared" si="4"/>
        <v>59028 Classeur  Bleu moyen dos 8cm</v>
      </c>
      <c r="B110" s="19" t="s">
        <v>239</v>
      </c>
      <c r="C110" s="29">
        <v>59028</v>
      </c>
      <c r="D110" s="44">
        <v>1.39</v>
      </c>
      <c r="E110" s="34"/>
      <c r="F110" s="34"/>
      <c r="G110" s="27">
        <f t="shared" si="5"/>
        <v>0</v>
      </c>
      <c r="H110" s="19"/>
      <c r="I110" s="55"/>
      <c r="J110" s="55"/>
    </row>
    <row r="111" spans="1:10" s="9" customFormat="1" ht="12.75">
      <c r="A111" s="79" t="str">
        <f t="shared" si="4"/>
        <v xml:space="preserve">59034 Classeur vert foncé dos 8cm </v>
      </c>
      <c r="B111" s="19" t="s">
        <v>238</v>
      </c>
      <c r="C111" s="29">
        <v>59034</v>
      </c>
      <c r="D111" s="44">
        <v>1.39</v>
      </c>
      <c r="E111" s="34"/>
      <c r="F111" s="34"/>
      <c r="G111" s="27">
        <f t="shared" si="5"/>
        <v>0</v>
      </c>
      <c r="H111" s="19"/>
      <c r="I111" s="55"/>
      <c r="J111" s="55"/>
    </row>
    <row r="112" spans="1:10" s="9" customFormat="1" ht="12.75">
      <c r="A112" s="79" t="str">
        <f t="shared" si="4"/>
        <v xml:space="preserve">59036 Classeur orange dos 8cm </v>
      </c>
      <c r="B112" s="19" t="s">
        <v>240</v>
      </c>
      <c r="C112" s="29">
        <v>59036</v>
      </c>
      <c r="D112" s="44">
        <v>1.39</v>
      </c>
      <c r="E112" s="34"/>
      <c r="F112" s="34"/>
      <c r="G112" s="27">
        <f t="shared" si="5"/>
        <v>0</v>
      </c>
      <c r="H112" s="19"/>
      <c r="I112" s="55"/>
      <c r="J112" s="55"/>
    </row>
    <row r="113" spans="1:10" s="9" customFormat="1" ht="12.75">
      <c r="A113" s="79" t="str">
        <f t="shared" si="4"/>
        <v>70629 Classeurs souples 30 mm bleu</v>
      </c>
      <c r="B113" s="19" t="s">
        <v>241</v>
      </c>
      <c r="C113" s="29">
        <v>70629</v>
      </c>
      <c r="D113" s="44">
        <v>1.89</v>
      </c>
      <c r="E113" s="34"/>
      <c r="F113" s="34"/>
      <c r="G113" s="27">
        <f t="shared" si="5"/>
        <v>0</v>
      </c>
      <c r="H113" s="19"/>
      <c r="I113" s="55"/>
      <c r="J113" s="55"/>
    </row>
    <row r="114" spans="1:10" s="9" customFormat="1" ht="12.75">
      <c r="A114" s="79" t="str">
        <f t="shared" si="4"/>
        <v>70631 Classeurs souples 30 mm rouge</v>
      </c>
      <c r="B114" s="19" t="s">
        <v>242</v>
      </c>
      <c r="C114" s="29">
        <v>70631</v>
      </c>
      <c r="D114" s="44">
        <v>1.89</v>
      </c>
      <c r="E114" s="34"/>
      <c r="F114" s="34"/>
      <c r="G114" s="27">
        <f t="shared" si="5"/>
        <v>0</v>
      </c>
      <c r="H114" s="19"/>
      <c r="I114" s="55"/>
      <c r="J114" s="55"/>
    </row>
    <row r="115" spans="1:10" s="9" customFormat="1" ht="12.75">
      <c r="A115" s="79" t="str">
        <f t="shared" si="4"/>
        <v>70632 Classeurs souples 30 mm vert</v>
      </c>
      <c r="B115" s="19" t="s">
        <v>243</v>
      </c>
      <c r="C115" s="29">
        <v>70632</v>
      </c>
      <c r="D115" s="44">
        <v>1.89</v>
      </c>
      <c r="E115" s="34"/>
      <c r="F115" s="34"/>
      <c r="G115" s="27">
        <f t="shared" si="5"/>
        <v>0</v>
      </c>
      <c r="H115" s="19"/>
      <c r="I115" s="55"/>
      <c r="J115" s="55"/>
    </row>
    <row r="116" spans="1:10" s="9" customFormat="1" ht="12.75">
      <c r="A116" s="79" t="str">
        <f t="shared" si="4"/>
        <v>70630 Classeurs souples 30 mm noir</v>
      </c>
      <c r="B116" s="19" t="s">
        <v>244</v>
      </c>
      <c r="C116" s="29">
        <v>70630</v>
      </c>
      <c r="D116" s="44">
        <v>1.89</v>
      </c>
      <c r="E116" s="34"/>
      <c r="F116" s="34"/>
      <c r="G116" s="27">
        <f t="shared" si="5"/>
        <v>0</v>
      </c>
      <c r="H116" s="19"/>
      <c r="I116" s="55"/>
      <c r="J116" s="55"/>
    </row>
    <row r="117" spans="1:10" s="9" customFormat="1" ht="12.75">
      <c r="A117" s="79" t="str">
        <f t="shared" si="4"/>
        <v>74807 Classeurs souples 20 mm rouge</v>
      </c>
      <c r="B117" s="19" t="s">
        <v>245</v>
      </c>
      <c r="C117" s="29">
        <v>74807</v>
      </c>
      <c r="D117" s="44">
        <v>1.89</v>
      </c>
      <c r="E117" s="34"/>
      <c r="F117" s="34"/>
      <c r="G117" s="27">
        <f t="shared" si="5"/>
        <v>0</v>
      </c>
      <c r="H117" s="19"/>
      <c r="I117" s="55"/>
      <c r="J117" s="55"/>
    </row>
    <row r="118" spans="1:10" s="9" customFormat="1" ht="12.75">
      <c r="A118" s="79" t="str">
        <f t="shared" si="4"/>
        <v>74804 Classeurs souples 20 mm bleu roi</v>
      </c>
      <c r="B118" s="19" t="s">
        <v>246</v>
      </c>
      <c r="C118" s="29">
        <v>74804</v>
      </c>
      <c r="D118" s="44">
        <v>1.89</v>
      </c>
      <c r="E118" s="34"/>
      <c r="F118" s="34"/>
      <c r="G118" s="27">
        <f t="shared" si="5"/>
        <v>0</v>
      </c>
      <c r="H118" s="19"/>
      <c r="I118" s="55"/>
      <c r="J118" s="55"/>
    </row>
    <row r="119" spans="1:10">
      <c r="A119" s="79" t="str">
        <f t="shared" si="4"/>
        <v xml:space="preserve">71967 Colle en baton 25g </v>
      </c>
      <c r="B119" s="25" t="s">
        <v>66</v>
      </c>
      <c r="C119" s="26">
        <v>71967</v>
      </c>
      <c r="D119" s="45">
        <v>0.4</v>
      </c>
      <c r="E119" s="26"/>
      <c r="F119" s="26"/>
      <c r="G119" s="27">
        <f t="shared" si="5"/>
        <v>0</v>
      </c>
      <c r="H119" s="58"/>
      <c r="I119" s="54"/>
      <c r="J119" s="53"/>
    </row>
    <row r="120" spans="1:10" s="9" customFormat="1">
      <c r="A120" s="79" t="str">
        <f t="shared" si="4"/>
        <v>11455 Colle liquide</v>
      </c>
      <c r="B120" s="19" t="s">
        <v>195</v>
      </c>
      <c r="C120" s="29" t="s">
        <v>196</v>
      </c>
      <c r="D120" s="44">
        <v>2.4900000000000002</v>
      </c>
      <c r="E120" s="29"/>
      <c r="F120" s="29"/>
      <c r="G120" s="27">
        <f t="shared" si="5"/>
        <v>0</v>
      </c>
      <c r="H120" s="19"/>
      <c r="I120" s="56"/>
      <c r="J120" s="55"/>
    </row>
    <row r="121" spans="1:10" s="9" customFormat="1" ht="12.75">
      <c r="A121" s="79" t="str">
        <f t="shared" si="4"/>
        <v>11490 Compas</v>
      </c>
      <c r="B121" s="19" t="s">
        <v>247</v>
      </c>
      <c r="C121" s="29">
        <v>11490</v>
      </c>
      <c r="D121" s="44">
        <v>7.95</v>
      </c>
      <c r="E121" s="34"/>
      <c r="F121" s="34"/>
      <c r="G121" s="27">
        <f t="shared" si="5"/>
        <v>0</v>
      </c>
      <c r="H121" s="19"/>
      <c r="I121" s="55"/>
      <c r="J121" s="55"/>
    </row>
    <row r="122" spans="1:10">
      <c r="A122" s="79" t="str">
        <f t="shared" si="4"/>
        <v>49711 Corbeille à l'italienne</v>
      </c>
      <c r="B122" s="25" t="s">
        <v>78</v>
      </c>
      <c r="C122" s="26">
        <v>49711</v>
      </c>
      <c r="D122" s="45">
        <v>4.9000000000000004</v>
      </c>
      <c r="E122" s="26"/>
      <c r="F122" s="26"/>
      <c r="G122" s="27">
        <f t="shared" si="5"/>
        <v>0</v>
      </c>
      <c r="H122" s="58"/>
      <c r="I122" s="54"/>
      <c r="J122" s="53"/>
    </row>
    <row r="123" spans="1:10" s="9" customFormat="1">
      <c r="A123" s="79" t="str">
        <f t="shared" si="4"/>
        <v>84361 Corbeille murale</v>
      </c>
      <c r="B123" s="19" t="s">
        <v>368</v>
      </c>
      <c r="C123" s="29" t="s">
        <v>369</v>
      </c>
      <c r="D123" s="44">
        <v>50</v>
      </c>
      <c r="E123" s="29"/>
      <c r="F123" s="29"/>
      <c r="G123" s="27">
        <f t="shared" si="5"/>
        <v>0</v>
      </c>
      <c r="H123" s="19"/>
      <c r="I123" s="56"/>
      <c r="J123" s="55"/>
    </row>
    <row r="124" spans="1:10" s="9" customFormat="1" ht="12.75">
      <c r="A124" s="79" t="str">
        <f t="shared" si="4"/>
        <v>38019 Correcteur PRITT (CFPPA)</v>
      </c>
      <c r="B124" s="19" t="s">
        <v>248</v>
      </c>
      <c r="C124" s="29">
        <v>38019</v>
      </c>
      <c r="D124" s="44">
        <v>2.15</v>
      </c>
      <c r="E124" s="34"/>
      <c r="F124" s="34"/>
      <c r="G124" s="27">
        <f t="shared" si="5"/>
        <v>0</v>
      </c>
      <c r="H124" s="19"/>
      <c r="I124" s="55"/>
      <c r="J124" s="55"/>
    </row>
    <row r="125" spans="1:10">
      <c r="A125" s="79" t="str">
        <f t="shared" si="4"/>
        <v>64534 Correcteur souris (LYCEE)</v>
      </c>
      <c r="B125" s="25" t="s">
        <v>249</v>
      </c>
      <c r="C125" s="26" t="s">
        <v>250</v>
      </c>
      <c r="D125" s="45"/>
      <c r="E125" s="26"/>
      <c r="F125" s="26"/>
      <c r="G125" s="27">
        <f t="shared" si="5"/>
        <v>0</v>
      </c>
      <c r="H125" s="58"/>
      <c r="I125" s="54"/>
      <c r="J125" s="53"/>
    </row>
    <row r="126" spans="1:10">
      <c r="A126" s="79" t="str">
        <f t="shared" si="4"/>
        <v>36158 Correcteur stylo blanc PENTEL</v>
      </c>
      <c r="B126" s="25" t="s">
        <v>307</v>
      </c>
      <c r="C126" s="26">
        <v>36158</v>
      </c>
      <c r="D126" s="45">
        <v>1.7</v>
      </c>
      <c r="E126" s="26"/>
      <c r="F126" s="26"/>
      <c r="G126" s="27">
        <f t="shared" si="5"/>
        <v>0</v>
      </c>
      <c r="H126" s="58"/>
      <c r="I126" s="54"/>
      <c r="J126" s="53"/>
    </row>
    <row r="127" spans="1:10">
      <c r="A127" s="79" t="str">
        <f t="shared" si="4"/>
        <v>64204 Couvertures cristal pour reliure X100</v>
      </c>
      <c r="B127" s="25" t="s">
        <v>67</v>
      </c>
      <c r="C127" s="26">
        <v>64204</v>
      </c>
      <c r="D127" s="45">
        <v>4.72</v>
      </c>
      <c r="E127" s="26"/>
      <c r="F127" s="26"/>
      <c r="G127" s="27">
        <f t="shared" si="5"/>
        <v>0</v>
      </c>
      <c r="H127" s="58"/>
      <c r="I127" s="54"/>
      <c r="J127" s="53"/>
    </row>
    <row r="128" spans="1:10">
      <c r="A128" s="79" t="str">
        <f t="shared" si="4"/>
        <v>64225 Couverture grain cuir ivoire</v>
      </c>
      <c r="B128" s="25" t="s">
        <v>69</v>
      </c>
      <c r="C128" s="26">
        <v>64225</v>
      </c>
      <c r="D128" s="45">
        <v>6.5</v>
      </c>
      <c r="E128" s="26"/>
      <c r="F128" s="26"/>
      <c r="G128" s="27">
        <f t="shared" si="5"/>
        <v>0</v>
      </c>
      <c r="H128" s="58"/>
      <c r="I128" s="54"/>
      <c r="J128" s="53"/>
    </row>
    <row r="129" spans="1:10">
      <c r="A129" s="79" t="str">
        <f t="shared" si="4"/>
        <v>12509 Craies blanches x100 ou unité</v>
      </c>
      <c r="B129" s="25" t="s">
        <v>407</v>
      </c>
      <c r="C129" s="26">
        <v>12509</v>
      </c>
      <c r="D129" s="45">
        <v>3.25</v>
      </c>
      <c r="E129" s="26"/>
      <c r="F129" s="26"/>
      <c r="G129" s="27">
        <f t="shared" si="5"/>
        <v>0</v>
      </c>
      <c r="H129" s="58"/>
      <c r="I129" s="54"/>
      <c r="J129" s="74"/>
    </row>
    <row r="130" spans="1:10" s="9" customFormat="1" ht="12.75">
      <c r="A130" s="79" t="str">
        <f t="shared" si="4"/>
        <v>13316 Craies couleur</v>
      </c>
      <c r="B130" s="19" t="s">
        <v>251</v>
      </c>
      <c r="C130" s="29">
        <v>13316</v>
      </c>
      <c r="D130" s="44">
        <v>5.9</v>
      </c>
      <c r="E130" s="34"/>
      <c r="F130" s="34"/>
      <c r="G130" s="27">
        <f t="shared" si="5"/>
        <v>0</v>
      </c>
      <c r="H130" s="19"/>
      <c r="I130" s="55"/>
      <c r="J130" s="73"/>
    </row>
    <row r="131" spans="1:10">
      <c r="A131" s="79" t="str">
        <f t="shared" si="4"/>
        <v>12584 Crayons de couleur aquarellables KARAT x36</v>
      </c>
      <c r="B131" s="25" t="s">
        <v>193</v>
      </c>
      <c r="C131" s="26" t="s">
        <v>194</v>
      </c>
      <c r="D131" s="45">
        <v>29.5</v>
      </c>
      <c r="E131" s="26"/>
      <c r="F131" s="26"/>
      <c r="G131" s="27">
        <f t="shared" si="5"/>
        <v>0</v>
      </c>
      <c r="H131" s="58"/>
      <c r="I131" s="54"/>
      <c r="J131" s="53"/>
    </row>
    <row r="132" spans="1:10">
      <c r="A132" s="79" t="str">
        <f t="shared" si="4"/>
        <v>11686 Crayons de couleur Evolution x12</v>
      </c>
      <c r="B132" s="25" t="s">
        <v>191</v>
      </c>
      <c r="C132" s="26" t="s">
        <v>192</v>
      </c>
      <c r="D132" s="45">
        <v>2.98</v>
      </c>
      <c r="E132" s="26"/>
      <c r="F132" s="26"/>
      <c r="G132" s="27">
        <f t="shared" si="5"/>
        <v>0</v>
      </c>
      <c r="H132" s="58"/>
      <c r="I132" s="54"/>
      <c r="J132" s="53"/>
    </row>
    <row r="133" spans="1:10">
      <c r="A133" s="79" t="str">
        <f t="shared" si="4"/>
        <v>78567 Crayon papier HB</v>
      </c>
      <c r="B133" s="25" t="s">
        <v>157</v>
      </c>
      <c r="C133" s="26" t="s">
        <v>158</v>
      </c>
      <c r="D133" s="45">
        <v>1.6</v>
      </c>
      <c r="E133" s="26"/>
      <c r="F133" s="26"/>
      <c r="G133" s="27">
        <f t="shared" si="5"/>
        <v>0</v>
      </c>
      <c r="H133" s="58"/>
      <c r="I133" s="54"/>
      <c r="J133" s="53"/>
    </row>
    <row r="134" spans="1:10" s="9" customFormat="1" ht="12.75">
      <c r="A134" s="79" t="str">
        <f t="shared" si="4"/>
        <v>62926 Critérium Porte mine 0,7 mm</v>
      </c>
      <c r="B134" s="19" t="s">
        <v>252</v>
      </c>
      <c r="C134" s="29">
        <v>62926</v>
      </c>
      <c r="D134" s="44">
        <v>2.2000000000000002</v>
      </c>
      <c r="E134" s="34"/>
      <c r="F134" s="34"/>
      <c r="G134" s="27">
        <f t="shared" ref="G134:G168" si="6">E134*D134</f>
        <v>0</v>
      </c>
      <c r="H134" s="19"/>
      <c r="I134" s="55"/>
      <c r="J134" s="55"/>
    </row>
    <row r="135" spans="1:10">
      <c r="A135" s="79" t="str">
        <f t="shared" ref="A135:A198" si="7">C135&amp;" "&amp;B135</f>
        <v>18333 Dévidoir scotch</v>
      </c>
      <c r="B135" s="25" t="s">
        <v>88</v>
      </c>
      <c r="C135" s="26">
        <v>18333</v>
      </c>
      <c r="D135" s="45">
        <v>2.2000000000000002</v>
      </c>
      <c r="E135" s="26"/>
      <c r="F135" s="26"/>
      <c r="G135" s="27">
        <f t="shared" si="6"/>
        <v>0</v>
      </c>
      <c r="H135" s="58"/>
      <c r="I135" s="54"/>
      <c r="J135" s="53"/>
    </row>
    <row r="136" spans="1:10">
      <c r="A136" s="79" t="str">
        <f t="shared" si="7"/>
        <v>31063 Dossier suspendus assemblage velcro oblique AZ fond 15 mm bleu x25</v>
      </c>
      <c r="B136" s="25" t="s">
        <v>74</v>
      </c>
      <c r="C136" s="26">
        <v>31063</v>
      </c>
      <c r="D136" s="45">
        <v>31.9</v>
      </c>
      <c r="E136" s="26"/>
      <c r="F136" s="26"/>
      <c r="G136" s="27">
        <f t="shared" si="6"/>
        <v>0</v>
      </c>
      <c r="H136" s="58"/>
      <c r="I136" s="54"/>
      <c r="J136" s="53"/>
    </row>
    <row r="137" spans="1:10" s="9" customFormat="1" ht="12.75">
      <c r="A137" s="79" t="str">
        <f t="shared" si="7"/>
        <v>75232 Dossier suspendu polypropylène ULTIMATE fond 50 bleu x10</v>
      </c>
      <c r="B137" s="19" t="s">
        <v>254</v>
      </c>
      <c r="C137" s="29">
        <v>75232</v>
      </c>
      <c r="D137" s="44">
        <v>26</v>
      </c>
      <c r="E137" s="34"/>
      <c r="F137" s="34"/>
      <c r="G137" s="27">
        <f t="shared" si="6"/>
        <v>0</v>
      </c>
      <c r="H137" s="19"/>
      <c r="I137" s="55"/>
      <c r="J137" s="55"/>
    </row>
    <row r="138" spans="1:10" s="5" customFormat="1">
      <c r="A138" s="79" t="str">
        <f t="shared" si="7"/>
        <v>70235 DVD+R  LA BOITE DE 25</v>
      </c>
      <c r="B138" s="25" t="s">
        <v>61</v>
      </c>
      <c r="C138" s="28">
        <v>70235</v>
      </c>
      <c r="D138" s="46">
        <v>41.09</v>
      </c>
      <c r="E138" s="28"/>
      <c r="F138" s="28"/>
      <c r="G138" s="27">
        <f t="shared" si="6"/>
        <v>0</v>
      </c>
      <c r="H138" s="25"/>
      <c r="I138" s="62"/>
      <c r="J138" s="68"/>
    </row>
    <row r="139" spans="1:10" s="5" customFormat="1">
      <c r="A139" s="79" t="str">
        <f t="shared" si="7"/>
        <v>70246 DVD+RW LA BOITE DE 10</v>
      </c>
      <c r="B139" s="25" t="s">
        <v>62</v>
      </c>
      <c r="C139" s="28">
        <v>70246</v>
      </c>
      <c r="D139" s="46">
        <v>18.88</v>
      </c>
      <c r="E139" s="28"/>
      <c r="F139" s="28"/>
      <c r="G139" s="27">
        <f t="shared" si="6"/>
        <v>0</v>
      </c>
      <c r="H139" s="25"/>
      <c r="I139" s="62"/>
      <c r="J139" s="68"/>
    </row>
    <row r="140" spans="1:10" s="9" customFormat="1">
      <c r="A140" s="79" t="str">
        <f t="shared" si="7"/>
        <v>10721 Elastiques larges 120x10mm x100</v>
      </c>
      <c r="B140" s="19" t="s">
        <v>130</v>
      </c>
      <c r="C140" s="29">
        <v>10721</v>
      </c>
      <c r="D140" s="44">
        <v>0.85</v>
      </c>
      <c r="E140" s="29"/>
      <c r="F140" s="29"/>
      <c r="G140" s="27">
        <f t="shared" si="6"/>
        <v>0</v>
      </c>
      <c r="H140" s="19"/>
      <c r="I140" s="56"/>
      <c r="J140" s="55"/>
    </row>
    <row r="141" spans="1:10" s="9" customFormat="1">
      <c r="A141" s="79" t="str">
        <f t="shared" si="7"/>
        <v>10724 Elastiques larges 200x16mm x100</v>
      </c>
      <c r="B141" s="19" t="s">
        <v>167</v>
      </c>
      <c r="C141" s="29" t="s">
        <v>148</v>
      </c>
      <c r="D141" s="44">
        <v>0.85</v>
      </c>
      <c r="E141" s="29"/>
      <c r="F141" s="29"/>
      <c r="G141" s="27">
        <f t="shared" si="6"/>
        <v>0</v>
      </c>
      <c r="H141" s="19"/>
      <c r="I141" s="56"/>
      <c r="J141" s="55"/>
    </row>
    <row r="142" spans="1:10" s="9" customFormat="1" ht="12.75">
      <c r="A142" s="79" t="str">
        <f t="shared" si="7"/>
        <v>64459 Envelop  3 soufflets large (craft armé) 28x36,5 x 250</v>
      </c>
      <c r="B142" s="20" t="s">
        <v>256</v>
      </c>
      <c r="C142" s="29">
        <v>64459</v>
      </c>
      <c r="D142" s="44">
        <v>37</v>
      </c>
      <c r="E142" s="34"/>
      <c r="F142" s="34"/>
      <c r="G142" s="27">
        <f t="shared" si="6"/>
        <v>0</v>
      </c>
      <c r="H142" s="19"/>
      <c r="I142" s="55"/>
      <c r="J142" s="55"/>
    </row>
    <row r="143" spans="1:10" s="9" customFormat="1" ht="12.75">
      <c r="A143" s="79" t="str">
        <f t="shared" si="7"/>
        <v>36362 Envelop  3 soufflets moyen (craft armé) 26x33</v>
      </c>
      <c r="B143" s="19" t="s">
        <v>257</v>
      </c>
      <c r="C143" s="29">
        <v>36362</v>
      </c>
      <c r="D143" s="44">
        <v>26</v>
      </c>
      <c r="E143" s="34"/>
      <c r="F143" s="34"/>
      <c r="G143" s="27">
        <f t="shared" si="6"/>
        <v>0</v>
      </c>
      <c r="H143" s="19"/>
      <c r="I143" s="55"/>
      <c r="J143" s="55"/>
    </row>
    <row r="144" spans="1:10">
      <c r="A144" s="79" t="str">
        <f t="shared" si="7"/>
        <v>36363 Envelop 3 soufflets 70 mm 28x36,5 X50</v>
      </c>
      <c r="B144" s="25" t="s">
        <v>123</v>
      </c>
      <c r="C144" s="26">
        <v>36363</v>
      </c>
      <c r="D144" s="45">
        <v>29</v>
      </c>
      <c r="E144" s="26"/>
      <c r="F144" s="26"/>
      <c r="G144" s="27">
        <f t="shared" si="6"/>
        <v>0</v>
      </c>
      <c r="H144" s="58"/>
      <c r="I144" s="54"/>
      <c r="J144" s="53"/>
    </row>
    <row r="145" spans="1:10" s="9" customFormat="1" ht="12.75">
      <c r="A145" s="79" t="str">
        <f t="shared" si="7"/>
        <v>64617 Envelop  3 soufflets étroit (classique)</v>
      </c>
      <c r="B145" s="19" t="s">
        <v>258</v>
      </c>
      <c r="C145" s="29">
        <v>64617</v>
      </c>
      <c r="D145" s="44">
        <v>30.5</v>
      </c>
      <c r="E145" s="34"/>
      <c r="F145" s="34"/>
      <c r="G145" s="27">
        <f t="shared" si="6"/>
        <v>0</v>
      </c>
      <c r="H145" s="19"/>
      <c r="I145" s="55"/>
      <c r="J145" s="55"/>
    </row>
    <row r="146" spans="1:10">
      <c r="A146" s="79" t="str">
        <f t="shared" si="7"/>
        <v>13182 Envelop administratives marron</v>
      </c>
      <c r="B146" s="25" t="s">
        <v>16</v>
      </c>
      <c r="C146" s="26">
        <v>13182</v>
      </c>
      <c r="D146" s="45">
        <v>7.2</v>
      </c>
      <c r="E146" s="26"/>
      <c r="F146" s="26"/>
      <c r="G146" s="27">
        <f t="shared" si="6"/>
        <v>0</v>
      </c>
      <c r="H146" s="58"/>
      <c r="I146" s="54"/>
      <c r="J146" s="53"/>
    </row>
    <row r="147" spans="1:10">
      <c r="A147" s="79" t="str">
        <f t="shared" si="7"/>
        <v>64474 Envelop blanches avec fenêtre 110 x 220 petites rectangles</v>
      </c>
      <c r="B147" s="25" t="s">
        <v>17</v>
      </c>
      <c r="C147" s="26">
        <v>64474</v>
      </c>
      <c r="D147" s="45">
        <v>7.75</v>
      </c>
      <c r="E147" s="26"/>
      <c r="F147" s="26"/>
      <c r="G147" s="27">
        <f t="shared" si="6"/>
        <v>0</v>
      </c>
      <c r="H147" s="58"/>
      <c r="I147" s="54"/>
      <c r="J147" s="53"/>
    </row>
    <row r="148" spans="1:10">
      <c r="A148" s="79" t="str">
        <f t="shared" si="7"/>
        <v>64473 Envelop blanches sans fenêtre 110 x 220 petites rectangles X 500</v>
      </c>
      <c r="B148" s="25" t="s">
        <v>53</v>
      </c>
      <c r="C148" s="26">
        <v>64473</v>
      </c>
      <c r="D148" s="45">
        <v>6.7</v>
      </c>
      <c r="E148" s="26"/>
      <c r="F148" s="26"/>
      <c r="G148" s="27">
        <f t="shared" si="6"/>
        <v>0</v>
      </c>
      <c r="H148" s="58"/>
      <c r="I148" s="54"/>
      <c r="J148" s="53"/>
    </row>
    <row r="149" spans="1:10">
      <c r="A149" s="79" t="str">
        <f t="shared" si="7"/>
        <v>75691 Envelop blanches sans fenêtre 114 x 162 petites carrées X 500</v>
      </c>
      <c r="B149" s="25" t="s">
        <v>54</v>
      </c>
      <c r="C149" s="26">
        <v>75691</v>
      </c>
      <c r="D149" s="45">
        <v>7.2</v>
      </c>
      <c r="E149" s="26"/>
      <c r="F149" s="26"/>
      <c r="G149" s="27">
        <f t="shared" si="6"/>
        <v>0</v>
      </c>
      <c r="H149" s="58"/>
      <c r="I149" s="54"/>
      <c r="J149" s="53"/>
    </row>
    <row r="150" spans="1:10" s="9" customFormat="1" ht="12.75">
      <c r="A150" s="79" t="str">
        <f t="shared" si="7"/>
        <v>35409 Envelop blanches avec fenêtre 160 x 229 moyennes X 500</v>
      </c>
      <c r="B150" s="19" t="s">
        <v>259</v>
      </c>
      <c r="C150" s="29">
        <v>35409</v>
      </c>
      <c r="D150" s="44">
        <v>23.45</v>
      </c>
      <c r="E150" s="34"/>
      <c r="F150" s="34"/>
      <c r="G150" s="27">
        <f t="shared" si="6"/>
        <v>0</v>
      </c>
      <c r="H150" s="19"/>
      <c r="I150" s="55"/>
      <c r="J150" s="55"/>
    </row>
    <row r="151" spans="1:10">
      <c r="A151" s="79" t="str">
        <f t="shared" si="7"/>
        <v>79273 Enveloppe élection x 1000 couleur bleue</v>
      </c>
      <c r="B151" s="25" t="s">
        <v>125</v>
      </c>
      <c r="C151" s="26">
        <v>79273</v>
      </c>
      <c r="D151" s="45">
        <v>21.9</v>
      </c>
      <c r="E151" s="26"/>
      <c r="F151" s="26"/>
      <c r="G151" s="27">
        <f t="shared" si="6"/>
        <v>0</v>
      </c>
      <c r="H151" s="58"/>
      <c r="I151" s="54"/>
      <c r="J151" s="53"/>
    </row>
    <row r="152" spans="1:10">
      <c r="A152" s="79" t="str">
        <f t="shared" si="7"/>
        <v>79276 Enveloppe élection x 1000 couleur rose</v>
      </c>
      <c r="B152" s="25" t="s">
        <v>126</v>
      </c>
      <c r="C152" s="26">
        <v>79276</v>
      </c>
      <c r="D152" s="45">
        <v>21.9</v>
      </c>
      <c r="E152" s="26"/>
      <c r="F152" s="26"/>
      <c r="G152" s="27">
        <f t="shared" si="6"/>
        <v>0</v>
      </c>
      <c r="H152" s="58"/>
      <c r="I152" s="54"/>
      <c r="J152" s="53"/>
    </row>
    <row r="153" spans="1:10">
      <c r="A153" s="79" t="str">
        <f t="shared" si="7"/>
        <v>79274 Enveloppe élection x 1000 couleur bulle</v>
      </c>
      <c r="B153" s="25" t="s">
        <v>124</v>
      </c>
      <c r="C153" s="26">
        <v>79274</v>
      </c>
      <c r="D153" s="45">
        <v>21.9</v>
      </c>
      <c r="E153" s="26"/>
      <c r="F153" s="26"/>
      <c r="G153" s="27">
        <f t="shared" si="6"/>
        <v>0</v>
      </c>
      <c r="H153" s="58"/>
      <c r="I153" s="54"/>
      <c r="J153" s="53"/>
    </row>
    <row r="154" spans="1:10">
      <c r="A154" s="79" t="str">
        <f t="shared" si="7"/>
        <v>79277 Enveloppe élection x 1000 couleur jaune</v>
      </c>
      <c r="B154" s="25" t="s">
        <v>127</v>
      </c>
      <c r="C154" s="26">
        <v>79277</v>
      </c>
      <c r="D154" s="45">
        <v>21.9</v>
      </c>
      <c r="E154" s="26"/>
      <c r="F154" s="26"/>
      <c r="G154" s="27">
        <f t="shared" si="6"/>
        <v>0</v>
      </c>
      <c r="H154" s="58"/>
      <c r="I154" s="54"/>
      <c r="J154" s="53"/>
    </row>
    <row r="155" spans="1:10">
      <c r="A155" s="79" t="str">
        <f t="shared" si="7"/>
        <v>64439 Envelop marron  sans fenêtre 160 x 230 moyennes X 500</v>
      </c>
      <c r="B155" s="25" t="s">
        <v>55</v>
      </c>
      <c r="C155" s="26">
        <v>64439</v>
      </c>
      <c r="D155" s="45">
        <v>12.9</v>
      </c>
      <c r="E155" s="26"/>
      <c r="F155" s="26"/>
      <c r="G155" s="27">
        <f t="shared" si="6"/>
        <v>0</v>
      </c>
      <c r="H155" s="58"/>
      <c r="I155" s="54"/>
      <c r="J155" s="53"/>
    </row>
    <row r="156" spans="1:10">
      <c r="A156" s="79" t="str">
        <f t="shared" si="7"/>
        <v>64441 Envelop marron  sans fenêtre 229 x 324 grande x 250</v>
      </c>
      <c r="B156" s="25" t="s">
        <v>56</v>
      </c>
      <c r="C156" s="26">
        <v>64441</v>
      </c>
      <c r="D156" s="45">
        <v>11.75</v>
      </c>
      <c r="E156" s="26"/>
      <c r="F156" s="26"/>
      <c r="G156" s="27">
        <f t="shared" si="6"/>
        <v>0</v>
      </c>
      <c r="H156" s="58"/>
      <c r="I156" s="54"/>
      <c r="J156" s="53"/>
    </row>
    <row r="157" spans="1:10">
      <c r="A157" s="79" t="str">
        <f t="shared" si="7"/>
        <v>64975 Envelop marron avec fenêtre 229 x 324 grandes x250</v>
      </c>
      <c r="B157" s="25" t="s">
        <v>18</v>
      </c>
      <c r="C157" s="26">
        <v>64975</v>
      </c>
      <c r="D157" s="45">
        <v>13.6</v>
      </c>
      <c r="E157" s="26"/>
      <c r="F157" s="26"/>
      <c r="G157" s="27">
        <f t="shared" si="6"/>
        <v>0</v>
      </c>
      <c r="H157" s="58"/>
      <c r="I157" s="53"/>
      <c r="J157" s="53"/>
    </row>
    <row r="158" spans="1:10" s="9" customFormat="1" ht="12.75">
      <c r="A158" s="79" t="str">
        <f t="shared" si="7"/>
        <v>13299 Equerre 26cm 45°</v>
      </c>
      <c r="B158" s="19" t="s">
        <v>260</v>
      </c>
      <c r="C158" s="29">
        <v>13299</v>
      </c>
      <c r="D158" s="44">
        <v>2.98</v>
      </c>
      <c r="E158" s="34"/>
      <c r="F158" s="34"/>
      <c r="G158" s="27">
        <f t="shared" si="6"/>
        <v>0</v>
      </c>
      <c r="H158" s="19"/>
      <c r="I158" s="55"/>
      <c r="J158" s="55"/>
    </row>
    <row r="159" spans="1:10">
      <c r="A159" s="79" t="str">
        <f t="shared" si="7"/>
        <v>64619 Etiquettes 99,1 x 38,1</v>
      </c>
      <c r="B159" s="25" t="s">
        <v>19</v>
      </c>
      <c r="C159" s="26">
        <v>64619</v>
      </c>
      <c r="D159" s="45">
        <v>9</v>
      </c>
      <c r="E159" s="26"/>
      <c r="F159" s="26"/>
      <c r="G159" s="27">
        <f t="shared" si="6"/>
        <v>0</v>
      </c>
      <c r="H159" s="58"/>
      <c r="I159" s="54"/>
      <c r="J159" s="74"/>
    </row>
    <row r="160" spans="1:10">
      <c r="A160" s="79" t="str">
        <f t="shared" si="7"/>
        <v>39226 Etiquettes diamètre 15 blanches</v>
      </c>
      <c r="B160" s="25" t="s">
        <v>121</v>
      </c>
      <c r="C160" s="26">
        <v>39226</v>
      </c>
      <c r="D160" s="45">
        <v>1.5</v>
      </c>
      <c r="E160" s="26"/>
      <c r="F160" s="26"/>
      <c r="G160" s="27">
        <f t="shared" si="6"/>
        <v>0</v>
      </c>
      <c r="H160" s="58"/>
      <c r="I160" s="53"/>
      <c r="J160" s="74"/>
    </row>
    <row r="161" spans="1:10">
      <c r="A161" s="79" t="str">
        <f t="shared" si="7"/>
        <v>42539 Etiquettes diamètre 15 jaunes</v>
      </c>
      <c r="B161" s="25" t="s">
        <v>122</v>
      </c>
      <c r="C161" s="26">
        <v>42539</v>
      </c>
      <c r="D161" s="45">
        <v>1.5</v>
      </c>
      <c r="E161" s="26"/>
      <c r="F161" s="26"/>
      <c r="G161" s="27">
        <f t="shared" si="6"/>
        <v>0</v>
      </c>
      <c r="H161" s="58"/>
      <c r="I161" s="53"/>
      <c r="J161" s="53"/>
    </row>
    <row r="162" spans="1:10" s="9" customFormat="1">
      <c r="A162" s="79" t="str">
        <f t="shared" si="7"/>
        <v>39231 Etiquettes pour livres 12 x 18,3 (CDI)</v>
      </c>
      <c r="B162" s="19" t="s">
        <v>255</v>
      </c>
      <c r="C162" s="29">
        <v>39231</v>
      </c>
      <c r="D162" s="44">
        <v>1.39</v>
      </c>
      <c r="E162" s="29"/>
      <c r="F162" s="29"/>
      <c r="G162" s="27">
        <f t="shared" si="6"/>
        <v>0</v>
      </c>
      <c r="H162" s="19"/>
      <c r="I162" s="56"/>
      <c r="J162" s="55"/>
    </row>
    <row r="163" spans="1:10">
      <c r="A163" s="79" t="str">
        <f t="shared" si="7"/>
        <v>42575 Etiquettes pour dossiers suspendus n°9 assortis courtes</v>
      </c>
      <c r="B163" s="25" t="s">
        <v>57</v>
      </c>
      <c r="C163" s="26">
        <v>42575</v>
      </c>
      <c r="D163" s="45"/>
      <c r="E163" s="26"/>
      <c r="F163" s="26"/>
      <c r="G163" s="27">
        <f t="shared" si="6"/>
        <v>0</v>
      </c>
      <c r="H163" s="58"/>
      <c r="I163" s="54"/>
      <c r="J163" s="53"/>
    </row>
    <row r="164" spans="1:10">
      <c r="A164" s="79" t="str">
        <f t="shared" si="7"/>
        <v>42576 Etiquettes pour dossiers suspendus n°0 assortis longues</v>
      </c>
      <c r="B164" s="25" t="s">
        <v>58</v>
      </c>
      <c r="C164" s="26">
        <v>42576</v>
      </c>
      <c r="D164" s="45"/>
      <c r="E164" s="26"/>
      <c r="F164" s="26"/>
      <c r="G164" s="27">
        <f t="shared" si="6"/>
        <v>0</v>
      </c>
      <c r="H164" s="58"/>
      <c r="I164" s="54"/>
      <c r="J164" s="53"/>
    </row>
    <row r="165" spans="1:10" s="9" customFormat="1" ht="12.75">
      <c r="A165" s="79" t="str">
        <f t="shared" si="7"/>
        <v>13600 Feuille Bristo A4 bleue</v>
      </c>
      <c r="B165" s="19" t="s">
        <v>261</v>
      </c>
      <c r="C165" s="29">
        <v>13600</v>
      </c>
      <c r="D165" s="44">
        <v>4.1500000000000004</v>
      </c>
      <c r="E165" s="34"/>
      <c r="F165" s="34"/>
      <c r="G165" s="27">
        <f t="shared" si="6"/>
        <v>0</v>
      </c>
      <c r="H165" s="19"/>
      <c r="I165" s="55"/>
      <c r="J165" s="55"/>
    </row>
    <row r="166" spans="1:10" s="9" customFormat="1" ht="12.75">
      <c r="A166" s="79" t="str">
        <f t="shared" si="7"/>
        <v>13602 Feuille Bristol A4 jaune</v>
      </c>
      <c r="B166" s="19" t="s">
        <v>262</v>
      </c>
      <c r="C166" s="29">
        <v>13602</v>
      </c>
      <c r="D166" s="44">
        <v>4.1500000000000004</v>
      </c>
      <c r="E166" s="34"/>
      <c r="F166" s="34"/>
      <c r="G166" s="27">
        <f t="shared" si="6"/>
        <v>0</v>
      </c>
      <c r="H166" s="19"/>
      <c r="I166" s="55"/>
      <c r="J166" s="55"/>
    </row>
    <row r="167" spans="1:10" s="9" customFormat="1" ht="12.75">
      <c r="A167" s="79" t="str">
        <f t="shared" si="7"/>
        <v>13603 Feuille Bristol A4  rose</v>
      </c>
      <c r="B167" s="19" t="s">
        <v>263</v>
      </c>
      <c r="C167" s="29">
        <v>13603</v>
      </c>
      <c r="D167" s="44">
        <v>4.1500000000000004</v>
      </c>
      <c r="E167" s="34"/>
      <c r="F167" s="34"/>
      <c r="G167" s="27">
        <f t="shared" si="6"/>
        <v>0</v>
      </c>
      <c r="H167" s="19"/>
      <c r="I167" s="55"/>
      <c r="J167" s="55"/>
    </row>
    <row r="168" spans="1:10" s="9" customFormat="1" ht="12.75">
      <c r="A168" s="79" t="str">
        <f t="shared" si="7"/>
        <v>13601 Feuille Bristol A4  vert</v>
      </c>
      <c r="B168" s="19" t="s">
        <v>391</v>
      </c>
      <c r="C168" s="29">
        <v>13601</v>
      </c>
      <c r="D168" s="44">
        <v>4.1500000000000004</v>
      </c>
      <c r="E168" s="34"/>
      <c r="F168" s="34"/>
      <c r="G168" s="27">
        <f t="shared" si="6"/>
        <v>0</v>
      </c>
      <c r="H168" s="19"/>
      <c r="I168" s="55"/>
      <c r="J168" s="73"/>
    </row>
    <row r="169" spans="1:10" s="9" customFormat="1" ht="12.75">
      <c r="A169" s="79" t="str">
        <f t="shared" si="7"/>
        <v xml:space="preserve">64235 Feuille Bristol A4 blanche </v>
      </c>
      <c r="B169" s="19" t="s">
        <v>264</v>
      </c>
      <c r="C169" s="29">
        <v>64235</v>
      </c>
      <c r="D169" s="44">
        <v>3.2</v>
      </c>
      <c r="E169" s="34"/>
      <c r="F169" s="34"/>
      <c r="G169" s="27">
        <v>0</v>
      </c>
      <c r="H169" s="19"/>
      <c r="I169" s="55"/>
      <c r="J169" s="73"/>
    </row>
    <row r="170" spans="1:10">
      <c r="A170" s="79" t="str">
        <f t="shared" si="7"/>
        <v>16025 Feuilles mi-teintes 160g x25 bleu</v>
      </c>
      <c r="B170" s="25" t="s">
        <v>177</v>
      </c>
      <c r="C170" s="26" t="s">
        <v>178</v>
      </c>
      <c r="D170" s="45">
        <v>17.3</v>
      </c>
      <c r="E170" s="26"/>
      <c r="F170" s="26"/>
      <c r="G170" s="27">
        <f t="shared" ref="G170:G203" si="8">E170*D170</f>
        <v>0</v>
      </c>
      <c r="H170" s="58"/>
      <c r="I170" s="53"/>
      <c r="J170" s="53"/>
    </row>
    <row r="171" spans="1:10">
      <c r="A171" s="79" t="str">
        <f t="shared" si="7"/>
        <v>16030 Feuilles mi-teintes 160g x25 jaune</v>
      </c>
      <c r="B171" s="25" t="s">
        <v>179</v>
      </c>
      <c r="C171" s="26" t="s">
        <v>180</v>
      </c>
      <c r="D171" s="45">
        <v>17.3</v>
      </c>
      <c r="E171" s="26"/>
      <c r="F171" s="26"/>
      <c r="G171" s="27">
        <f t="shared" si="8"/>
        <v>0</v>
      </c>
      <c r="H171" s="58"/>
      <c r="I171" s="53"/>
      <c r="J171" s="53"/>
    </row>
    <row r="172" spans="1:10">
      <c r="A172" s="79" t="str">
        <f t="shared" si="7"/>
        <v>16040 Feuilles mi-teintes 160g x25 rouge</v>
      </c>
      <c r="B172" s="25" t="s">
        <v>181</v>
      </c>
      <c r="C172" s="26" t="s">
        <v>182</v>
      </c>
      <c r="D172" s="45">
        <v>17.3</v>
      </c>
      <c r="E172" s="26"/>
      <c r="F172" s="26"/>
      <c r="G172" s="27">
        <f t="shared" si="8"/>
        <v>0</v>
      </c>
      <c r="H172" s="58"/>
      <c r="I172" s="53"/>
      <c r="J172" s="74"/>
    </row>
    <row r="173" spans="1:10">
      <c r="A173" s="79" t="str">
        <f t="shared" si="7"/>
        <v>16045 Feuilles mi-teintes 160g x25 verte</v>
      </c>
      <c r="B173" s="25" t="s">
        <v>183</v>
      </c>
      <c r="C173" s="26" t="s">
        <v>184</v>
      </c>
      <c r="D173" s="45">
        <v>17.3</v>
      </c>
      <c r="E173" s="26"/>
      <c r="F173" s="26"/>
      <c r="G173" s="27">
        <f t="shared" si="8"/>
        <v>0</v>
      </c>
      <c r="H173" s="58"/>
      <c r="I173" s="53"/>
      <c r="J173" s="74"/>
    </row>
    <row r="174" spans="1:10">
      <c r="A174" s="79" t="str">
        <f t="shared" si="7"/>
        <v>65374 Feutres couleur power x12</v>
      </c>
      <c r="B174" s="25" t="s">
        <v>185</v>
      </c>
      <c r="C174" s="26" t="s">
        <v>186</v>
      </c>
      <c r="D174" s="45">
        <v>2.2999999999999998</v>
      </c>
      <c r="E174" s="26"/>
      <c r="F174" s="26"/>
      <c r="G174" s="27">
        <f t="shared" si="8"/>
        <v>0</v>
      </c>
      <c r="H174" s="58"/>
      <c r="I174" s="53"/>
      <c r="J174" s="53"/>
    </row>
    <row r="175" spans="1:10">
      <c r="A175" s="79" t="str">
        <f t="shared" si="7"/>
        <v>60150 Feutres couleur power max x12</v>
      </c>
      <c r="B175" s="25" t="s">
        <v>187</v>
      </c>
      <c r="C175" s="26" t="s">
        <v>188</v>
      </c>
      <c r="D175" s="45">
        <v>4.2699999999999996</v>
      </c>
      <c r="E175" s="26"/>
      <c r="F175" s="26"/>
      <c r="G175" s="27">
        <f t="shared" si="8"/>
        <v>0</v>
      </c>
      <c r="H175" s="58"/>
      <c r="I175" s="53"/>
      <c r="J175" s="53"/>
    </row>
    <row r="176" spans="1:10">
      <c r="A176" s="79" t="str">
        <f t="shared" si="7"/>
        <v>49144 Feutres noirs 0,1 mm</v>
      </c>
      <c r="B176" s="25" t="s">
        <v>197</v>
      </c>
      <c r="C176" s="26" t="s">
        <v>198</v>
      </c>
      <c r="D176" s="45">
        <v>1.75</v>
      </c>
      <c r="E176" s="26"/>
      <c r="F176" s="26"/>
      <c r="G176" s="27">
        <f t="shared" si="8"/>
        <v>0</v>
      </c>
      <c r="H176" s="58"/>
      <c r="I176" s="53"/>
      <c r="J176" s="74"/>
    </row>
    <row r="177" spans="1:10">
      <c r="B177" s="25"/>
      <c r="C177" s="26"/>
      <c r="D177" s="45"/>
      <c r="E177" s="26"/>
      <c r="F177" s="26"/>
      <c r="G177" s="27"/>
      <c r="H177" s="58"/>
      <c r="I177" s="53"/>
      <c r="J177" s="74"/>
    </row>
    <row r="178" spans="1:10">
      <c r="A178" s="79" t="str">
        <f t="shared" si="7"/>
        <v>49145 Feutres noirs 0,3 mm</v>
      </c>
      <c r="B178" s="25" t="s">
        <v>199</v>
      </c>
      <c r="C178" s="26" t="s">
        <v>200</v>
      </c>
      <c r="D178" s="45">
        <v>1.75</v>
      </c>
      <c r="E178" s="26"/>
      <c r="F178" s="26"/>
      <c r="G178" s="27">
        <f t="shared" si="8"/>
        <v>0</v>
      </c>
      <c r="H178" s="58"/>
      <c r="I178" s="53"/>
      <c r="J178" s="53"/>
    </row>
    <row r="179" spans="1:10">
      <c r="A179" s="79" t="str">
        <f t="shared" si="7"/>
        <v>63958 Feutre permanent pour transparent rouge</v>
      </c>
      <c r="B179" s="25" t="s">
        <v>107</v>
      </c>
      <c r="C179" s="26">
        <v>63958</v>
      </c>
      <c r="D179" s="45">
        <v>0.85</v>
      </c>
      <c r="E179" s="26"/>
      <c r="F179" s="26"/>
      <c r="G179" s="27">
        <f t="shared" si="8"/>
        <v>0</v>
      </c>
      <c r="H179" s="58"/>
      <c r="I179" s="53"/>
      <c r="J179" s="74"/>
    </row>
    <row r="180" spans="1:10">
      <c r="A180" s="79" t="str">
        <f t="shared" si="7"/>
        <v>63959 Feutre permanent pour transparent vert</v>
      </c>
      <c r="B180" s="25" t="s">
        <v>108</v>
      </c>
      <c r="C180" s="26">
        <v>63959</v>
      </c>
      <c r="D180" s="45">
        <v>0.85</v>
      </c>
      <c r="E180" s="26"/>
      <c r="F180" s="26"/>
      <c r="G180" s="27">
        <f t="shared" si="8"/>
        <v>0</v>
      </c>
      <c r="H180" s="58"/>
      <c r="I180" s="53"/>
      <c r="J180" s="74"/>
    </row>
    <row r="181" spans="1:10">
      <c r="A181" s="79" t="str">
        <f t="shared" si="7"/>
        <v>63956 Feutre permanent pour transparent bleu</v>
      </c>
      <c r="B181" s="25" t="s">
        <v>109</v>
      </c>
      <c r="C181" s="26">
        <v>63956</v>
      </c>
      <c r="D181" s="45">
        <v>0.85</v>
      </c>
      <c r="E181" s="26"/>
      <c r="F181" s="26"/>
      <c r="G181" s="27">
        <f t="shared" si="8"/>
        <v>0</v>
      </c>
      <c r="H181" s="58"/>
      <c r="I181" s="53"/>
      <c r="J181" s="74"/>
    </row>
    <row r="182" spans="1:10">
      <c r="A182" s="79" t="str">
        <f t="shared" si="7"/>
        <v>63957 Feutre permanent pour transparent noir</v>
      </c>
      <c r="B182" s="25" t="s">
        <v>110</v>
      </c>
      <c r="C182" s="26">
        <v>63957</v>
      </c>
      <c r="D182" s="45">
        <v>0.85</v>
      </c>
      <c r="E182" s="26"/>
      <c r="F182" s="26"/>
      <c r="G182" s="27">
        <f t="shared" si="8"/>
        <v>0</v>
      </c>
      <c r="H182" s="58"/>
      <c r="I182" s="53"/>
      <c r="J182" s="74"/>
    </row>
    <row r="183" spans="1:10">
      <c r="A183" s="79" t="str">
        <f t="shared" si="7"/>
        <v>16561 Feutres Posca x8</v>
      </c>
      <c r="B183" s="25" t="s">
        <v>189</v>
      </c>
      <c r="C183" s="26" t="s">
        <v>190</v>
      </c>
      <c r="D183" s="45">
        <v>19.95</v>
      </c>
      <c r="E183" s="26"/>
      <c r="F183" s="26"/>
      <c r="G183" s="27">
        <f t="shared" si="8"/>
        <v>0</v>
      </c>
      <c r="H183" s="58"/>
      <c r="I183" s="54"/>
      <c r="J183" s="53"/>
    </row>
    <row r="184" spans="1:10">
      <c r="A184" s="79" t="str">
        <f t="shared" si="7"/>
        <v>07222 Fiche planning indice 2 rouge x100</v>
      </c>
      <c r="B184" s="25" t="s">
        <v>20</v>
      </c>
      <c r="C184" s="26" t="s">
        <v>21</v>
      </c>
      <c r="D184" s="45">
        <v>0.92</v>
      </c>
      <c r="E184" s="26"/>
      <c r="F184" s="26"/>
      <c r="G184" s="27">
        <f t="shared" si="8"/>
        <v>0</v>
      </c>
      <c r="H184" s="58"/>
      <c r="I184" s="54"/>
      <c r="J184" s="53"/>
    </row>
    <row r="185" spans="1:10">
      <c r="A185" s="79" t="str">
        <f t="shared" si="7"/>
        <v>07224 Fiche planning indice 2 jaune x100</v>
      </c>
      <c r="B185" s="25" t="s">
        <v>22</v>
      </c>
      <c r="C185" s="26" t="s">
        <v>23</v>
      </c>
      <c r="D185" s="45">
        <v>0.92</v>
      </c>
      <c r="E185" s="26"/>
      <c r="F185" s="26"/>
      <c r="G185" s="27">
        <f t="shared" si="8"/>
        <v>0</v>
      </c>
      <c r="H185" s="58"/>
      <c r="I185" s="54"/>
      <c r="J185" s="53"/>
    </row>
    <row r="186" spans="1:10">
      <c r="A186" s="79" t="str">
        <f t="shared" si="7"/>
        <v>07226 Fiche planning indice 2 rose x100</v>
      </c>
      <c r="B186" s="25" t="s">
        <v>24</v>
      </c>
      <c r="C186" s="26" t="s">
        <v>25</v>
      </c>
      <c r="D186" s="45">
        <v>0.92</v>
      </c>
      <c r="E186" s="26"/>
      <c r="F186" s="26"/>
      <c r="G186" s="27">
        <f t="shared" si="8"/>
        <v>0</v>
      </c>
      <c r="H186" s="58"/>
      <c r="I186" s="54"/>
      <c r="J186" s="53"/>
    </row>
    <row r="187" spans="1:10">
      <c r="A187" s="79" t="str">
        <f t="shared" si="7"/>
        <v>07227 Fiche planning indice 2 violet x100</v>
      </c>
      <c r="B187" s="25" t="s">
        <v>26</v>
      </c>
      <c r="C187" s="26" t="s">
        <v>27</v>
      </c>
      <c r="D187" s="45">
        <v>0.92</v>
      </c>
      <c r="E187" s="26"/>
      <c r="F187" s="26"/>
      <c r="G187" s="27">
        <f t="shared" si="8"/>
        <v>0</v>
      </c>
      <c r="H187" s="58"/>
      <c r="I187" s="54"/>
      <c r="J187" s="53"/>
    </row>
    <row r="188" spans="1:10">
      <c r="A188" s="79" t="str">
        <f t="shared" si="7"/>
        <v>64135 Fluo bleu</v>
      </c>
      <c r="B188" s="25" t="s">
        <v>28</v>
      </c>
      <c r="C188" s="26">
        <v>64135</v>
      </c>
      <c r="D188" s="45">
        <v>0.26</v>
      </c>
      <c r="E188" s="26"/>
      <c r="F188" s="26"/>
      <c r="G188" s="27">
        <f t="shared" si="8"/>
        <v>0</v>
      </c>
      <c r="H188" s="58"/>
      <c r="I188" s="54"/>
      <c r="J188" s="53"/>
    </row>
    <row r="189" spans="1:10">
      <c r="A189" s="79" t="str">
        <f t="shared" si="7"/>
        <v>64132 Fluo jaune</v>
      </c>
      <c r="B189" s="25" t="s">
        <v>29</v>
      </c>
      <c r="C189" s="26">
        <v>64132</v>
      </c>
      <c r="D189" s="45">
        <v>0.26</v>
      </c>
      <c r="E189" s="26"/>
      <c r="F189" s="26"/>
      <c r="G189" s="27">
        <f t="shared" si="8"/>
        <v>0</v>
      </c>
      <c r="H189" s="58"/>
      <c r="I189" s="54"/>
      <c r="J189" s="74"/>
    </row>
    <row r="190" spans="1:10">
      <c r="B190" s="25"/>
      <c r="C190" s="26"/>
      <c r="D190" s="45"/>
      <c r="E190" s="26"/>
      <c r="F190" s="26"/>
      <c r="G190" s="27"/>
      <c r="H190" s="58"/>
      <c r="I190" s="54"/>
      <c r="J190" s="74"/>
    </row>
    <row r="191" spans="1:10">
      <c r="A191" s="79" t="str">
        <f t="shared" si="7"/>
        <v>64134 Fluo rose</v>
      </c>
      <c r="B191" s="25" t="s">
        <v>30</v>
      </c>
      <c r="C191" s="26">
        <v>64134</v>
      </c>
      <c r="D191" s="45">
        <v>0.26</v>
      </c>
      <c r="E191" s="26"/>
      <c r="F191" s="26"/>
      <c r="G191" s="27">
        <f t="shared" si="8"/>
        <v>0</v>
      </c>
      <c r="H191" s="58"/>
      <c r="I191" s="54"/>
      <c r="J191" s="53"/>
    </row>
    <row r="192" spans="1:10">
      <c r="A192" s="79" t="str">
        <f t="shared" si="7"/>
        <v>64133 Fluo vert</v>
      </c>
      <c r="B192" s="25" t="s">
        <v>31</v>
      </c>
      <c r="C192" s="26">
        <v>64133</v>
      </c>
      <c r="D192" s="45">
        <v>0.26</v>
      </c>
      <c r="E192" s="26"/>
      <c r="F192" s="26"/>
      <c r="G192" s="27">
        <f t="shared" si="8"/>
        <v>0</v>
      </c>
      <c r="H192" s="58"/>
      <c r="I192" s="54"/>
      <c r="J192" s="53"/>
    </row>
    <row r="193" spans="1:10">
      <c r="A193" s="79" t="str">
        <f t="shared" si="7"/>
        <v>64136 Fluo orange</v>
      </c>
      <c r="B193" s="25" t="s">
        <v>394</v>
      </c>
      <c r="C193" s="26" t="s">
        <v>397</v>
      </c>
      <c r="D193" s="45">
        <v>0.26</v>
      </c>
      <c r="E193" s="26"/>
      <c r="F193" s="26"/>
      <c r="G193" s="27">
        <f t="shared" si="8"/>
        <v>0</v>
      </c>
      <c r="H193" s="58"/>
      <c r="I193" s="54"/>
      <c r="J193" s="53"/>
    </row>
    <row r="194" spans="1:10">
      <c r="A194" s="79" t="str">
        <f t="shared" si="7"/>
        <v>35329 Gomme</v>
      </c>
      <c r="B194" s="25" t="s">
        <v>32</v>
      </c>
      <c r="C194" s="26">
        <v>35329</v>
      </c>
      <c r="D194" s="45">
        <v>0.18</v>
      </c>
      <c r="E194" s="26"/>
      <c r="F194" s="26"/>
      <c r="G194" s="27">
        <f t="shared" si="8"/>
        <v>0</v>
      </c>
      <c r="H194" s="58"/>
      <c r="I194" s="54"/>
      <c r="J194" s="53"/>
    </row>
    <row r="195" spans="1:10">
      <c r="A195" s="79" t="str">
        <f t="shared" si="7"/>
        <v>54338 Intercalaires multicolores A4 x 12 en plastique</v>
      </c>
      <c r="B195" s="25" t="s">
        <v>83</v>
      </c>
      <c r="C195" s="26">
        <v>54338</v>
      </c>
      <c r="D195" s="45">
        <v>0.76</v>
      </c>
      <c r="E195" s="26"/>
      <c r="F195" s="26"/>
      <c r="G195" s="27">
        <f t="shared" si="8"/>
        <v>0</v>
      </c>
      <c r="H195" s="58"/>
      <c r="I195" s="54"/>
      <c r="J195" s="53"/>
    </row>
    <row r="196" spans="1:10">
      <c r="A196" s="79" t="str">
        <f t="shared" si="7"/>
        <v>33147 Intercalaires multicolores A4 x 12 en carton</v>
      </c>
      <c r="B196" s="25" t="s">
        <v>84</v>
      </c>
      <c r="C196" s="26">
        <v>33147</v>
      </c>
      <c r="D196" s="45">
        <v>1.1000000000000001</v>
      </c>
      <c r="E196" s="26"/>
      <c r="F196" s="26"/>
      <c r="G196" s="27">
        <f t="shared" si="8"/>
        <v>0</v>
      </c>
      <c r="H196" s="58"/>
      <c r="I196" s="54"/>
      <c r="J196" s="53"/>
    </row>
    <row r="197" spans="1:10">
      <c r="A197" s="79" t="str">
        <f t="shared" si="7"/>
        <v>49396 Intercalaires carte blanche numériques 1 à 31 touches</v>
      </c>
      <c r="B197" s="25" t="s">
        <v>79</v>
      </c>
      <c r="C197" s="26">
        <v>49396</v>
      </c>
      <c r="D197" s="45">
        <v>3</v>
      </c>
      <c r="E197" s="26"/>
      <c r="F197" s="26"/>
      <c r="G197" s="27">
        <f t="shared" si="8"/>
        <v>0</v>
      </c>
      <c r="H197" s="58"/>
      <c r="I197" s="54"/>
      <c r="J197" s="53"/>
    </row>
    <row r="198" spans="1:10">
      <c r="A198" s="79" t="str">
        <f t="shared" si="7"/>
        <v>11265 Intercalaires en polypropylène alphabétique 20 touches A4</v>
      </c>
      <c r="B198" s="25" t="s">
        <v>176</v>
      </c>
      <c r="C198" s="26" t="s">
        <v>175</v>
      </c>
      <c r="D198" s="45"/>
      <c r="E198" s="26"/>
      <c r="F198" s="26"/>
      <c r="G198" s="27">
        <f t="shared" si="8"/>
        <v>0</v>
      </c>
      <c r="H198" s="58"/>
      <c r="I198" s="54"/>
      <c r="J198" s="53"/>
    </row>
    <row r="199" spans="1:10">
      <c r="A199" s="79" t="str">
        <f t="shared" ref="A199:A259" si="9">C199&amp;" "&amp;B199</f>
        <v>63003 Marqueur indélébile bleu</v>
      </c>
      <c r="B199" s="25" t="s">
        <v>85</v>
      </c>
      <c r="C199" s="26">
        <v>63003</v>
      </c>
      <c r="D199" s="45">
        <v>0.5</v>
      </c>
      <c r="E199" s="26"/>
      <c r="F199" s="26"/>
      <c r="G199" s="27">
        <f t="shared" si="8"/>
        <v>0</v>
      </c>
      <c r="H199" s="58"/>
      <c r="I199" s="54"/>
      <c r="J199" s="53"/>
    </row>
    <row r="200" spans="1:10">
      <c r="A200" s="79" t="str">
        <f t="shared" si="9"/>
        <v>63004 Marqueur indélébile noir</v>
      </c>
      <c r="B200" s="25" t="s">
        <v>33</v>
      </c>
      <c r="C200" s="26">
        <v>63004</v>
      </c>
      <c r="D200" s="45">
        <v>0.5</v>
      </c>
      <c r="E200" s="26"/>
      <c r="F200" s="26"/>
      <c r="G200" s="27">
        <f t="shared" si="8"/>
        <v>0</v>
      </c>
      <c r="H200" s="58"/>
      <c r="I200" s="54"/>
      <c r="J200" s="53"/>
    </row>
    <row r="201" spans="1:10">
      <c r="A201" s="79" t="str">
        <f t="shared" si="9"/>
        <v>63005 Marqueur indélébile rouge</v>
      </c>
      <c r="B201" s="25" t="s">
        <v>34</v>
      </c>
      <c r="C201" s="26" t="s">
        <v>159</v>
      </c>
      <c r="D201" s="45">
        <v>0.5</v>
      </c>
      <c r="E201" s="26"/>
      <c r="F201" s="26"/>
      <c r="G201" s="27">
        <f t="shared" si="8"/>
        <v>0</v>
      </c>
      <c r="H201" s="58"/>
      <c r="I201" s="54"/>
      <c r="J201" s="53"/>
    </row>
    <row r="202" spans="1:10">
      <c r="A202" s="79" t="str">
        <f t="shared" si="9"/>
        <v>63006 Marqueur indélébile vert</v>
      </c>
      <c r="B202" s="25" t="s">
        <v>35</v>
      </c>
      <c r="C202" s="26" t="s">
        <v>160</v>
      </c>
      <c r="D202" s="45">
        <v>0.5</v>
      </c>
      <c r="E202" s="26"/>
      <c r="F202" s="26"/>
      <c r="G202" s="27">
        <f t="shared" si="8"/>
        <v>0</v>
      </c>
      <c r="H202" s="58"/>
      <c r="I202" s="54"/>
      <c r="J202" s="53"/>
    </row>
    <row r="203" spans="1:10" s="9" customFormat="1">
      <c r="A203" s="79" t="str">
        <f t="shared" si="9"/>
        <v>01141 Marqueur permanent N50</v>
      </c>
      <c r="B203" s="19" t="s">
        <v>324</v>
      </c>
      <c r="C203" s="29" t="s">
        <v>325</v>
      </c>
      <c r="D203" s="44">
        <v>0.98</v>
      </c>
      <c r="E203" s="29"/>
      <c r="F203" s="29"/>
      <c r="G203" s="27">
        <f t="shared" si="8"/>
        <v>0</v>
      </c>
      <c r="H203" s="19"/>
      <c r="I203" s="56"/>
      <c r="J203" s="55"/>
    </row>
    <row r="204" spans="1:10" s="9" customFormat="1">
      <c r="A204" s="79" t="str">
        <f t="shared" si="9"/>
        <v>62897 Marqueur permanent ONYX MARKERS (1482)</v>
      </c>
      <c r="B204" s="19" t="s">
        <v>326</v>
      </c>
      <c r="C204" s="29" t="s">
        <v>327</v>
      </c>
      <c r="D204" s="44">
        <v>1.1499999999999999</v>
      </c>
      <c r="E204" s="29"/>
      <c r="F204" s="29"/>
      <c r="G204" s="27">
        <f t="shared" ref="G204:G235" si="10">E204*D204</f>
        <v>0</v>
      </c>
      <c r="H204" s="19"/>
      <c r="I204" s="56"/>
      <c r="J204" s="55"/>
    </row>
    <row r="205" spans="1:10" s="9" customFormat="1">
      <c r="A205" s="79" t="str">
        <f t="shared" si="9"/>
        <v>82079 Marqueur tableau blanc bleu (LYCEE)</v>
      </c>
      <c r="B205" s="19" t="s">
        <v>267</v>
      </c>
      <c r="C205" s="29" t="s">
        <v>168</v>
      </c>
      <c r="D205" s="44">
        <v>0.81</v>
      </c>
      <c r="E205" s="29"/>
      <c r="F205" s="29"/>
      <c r="G205" s="27">
        <f t="shared" si="10"/>
        <v>0</v>
      </c>
      <c r="H205" s="19"/>
      <c r="I205" s="56"/>
      <c r="J205" s="55"/>
    </row>
    <row r="206" spans="1:10" s="9" customFormat="1">
      <c r="A206" s="79" t="str">
        <f t="shared" si="9"/>
        <v>82080 Marqueur tableau blanc noir (LYCEE)</v>
      </c>
      <c r="B206" s="19" t="s">
        <v>268</v>
      </c>
      <c r="C206" s="29" t="s">
        <v>169</v>
      </c>
      <c r="D206" s="44">
        <v>0.81</v>
      </c>
      <c r="E206" s="29"/>
      <c r="F206" s="29"/>
      <c r="G206" s="27">
        <f t="shared" si="10"/>
        <v>0</v>
      </c>
      <c r="H206" s="19"/>
      <c r="I206" s="56"/>
      <c r="J206" s="55"/>
    </row>
    <row r="207" spans="1:10" s="9" customFormat="1">
      <c r="A207" s="79" t="str">
        <f t="shared" si="9"/>
        <v>82081 Marqueur tableau blanc rouge (LYCEE)</v>
      </c>
      <c r="B207" s="19" t="s">
        <v>269</v>
      </c>
      <c r="C207" s="29" t="s">
        <v>170</v>
      </c>
      <c r="D207" s="44">
        <v>0.81</v>
      </c>
      <c r="E207" s="29"/>
      <c r="F207" s="29"/>
      <c r="G207" s="27">
        <f t="shared" si="10"/>
        <v>0</v>
      </c>
      <c r="H207" s="19"/>
      <c r="I207" s="56"/>
      <c r="J207" s="55"/>
    </row>
    <row r="208" spans="1:10" s="9" customFormat="1">
      <c r="A208" s="79" t="str">
        <f t="shared" si="9"/>
        <v>82082 Marqueur tableau blanc vert (LYCEE)</v>
      </c>
      <c r="B208" s="19" t="s">
        <v>270</v>
      </c>
      <c r="C208" s="29" t="s">
        <v>171</v>
      </c>
      <c r="D208" s="44">
        <v>0.81</v>
      </c>
      <c r="E208" s="29"/>
      <c r="F208" s="29"/>
      <c r="G208" s="27">
        <f t="shared" si="10"/>
        <v>0</v>
      </c>
      <c r="H208" s="19"/>
      <c r="I208" s="56"/>
      <c r="J208" s="55"/>
    </row>
    <row r="209" spans="1:10" s="9" customFormat="1" ht="12.75">
      <c r="A209" s="79" t="str">
        <f t="shared" si="9"/>
        <v>15021 Marqueur tableau blanc bleu (CFPPA)</v>
      </c>
      <c r="B209" s="19" t="s">
        <v>271</v>
      </c>
      <c r="C209" s="29">
        <v>15021</v>
      </c>
      <c r="D209" s="44">
        <v>0.7</v>
      </c>
      <c r="E209" s="34"/>
      <c r="F209" s="34"/>
      <c r="G209" s="27">
        <f t="shared" si="10"/>
        <v>0</v>
      </c>
      <c r="H209" s="19"/>
      <c r="I209" s="55"/>
      <c r="J209" s="55"/>
    </row>
    <row r="210" spans="1:10" s="9" customFormat="1" ht="12.75">
      <c r="A210" s="79" t="str">
        <f t="shared" si="9"/>
        <v>15022 Marqueur tableau blanc noir  (CFPPA)</v>
      </c>
      <c r="B210" s="19" t="s">
        <v>272</v>
      </c>
      <c r="C210" s="29">
        <v>15022</v>
      </c>
      <c r="D210" s="44">
        <v>0.7</v>
      </c>
      <c r="E210" s="34"/>
      <c r="F210" s="34"/>
      <c r="G210" s="27">
        <f t="shared" si="10"/>
        <v>0</v>
      </c>
      <c r="H210" s="19"/>
      <c r="I210" s="55"/>
      <c r="J210" s="55"/>
    </row>
    <row r="211" spans="1:10" s="9" customFormat="1" ht="12.75">
      <c r="A211" s="79" t="str">
        <f t="shared" si="9"/>
        <v>15023 Marqueur tableau blanc rouge (CFPPA)</v>
      </c>
      <c r="B211" s="19" t="s">
        <v>273</v>
      </c>
      <c r="C211" s="29">
        <v>15023</v>
      </c>
      <c r="D211" s="44">
        <v>0.7</v>
      </c>
      <c r="E211" s="34"/>
      <c r="F211" s="34"/>
      <c r="G211" s="27">
        <f t="shared" si="10"/>
        <v>0</v>
      </c>
      <c r="H211" s="19"/>
      <c r="I211" s="55"/>
      <c r="J211" s="55"/>
    </row>
    <row r="212" spans="1:10" s="9" customFormat="1" ht="12.75">
      <c r="A212" s="79" t="str">
        <f t="shared" si="9"/>
        <v>15024 Marqueur tableau blanc vert (CFPPA)</v>
      </c>
      <c r="B212" s="19" t="s">
        <v>274</v>
      </c>
      <c r="C212" s="29">
        <v>15024</v>
      </c>
      <c r="D212" s="44">
        <v>0.7</v>
      </c>
      <c r="E212" s="34"/>
      <c r="F212" s="34"/>
      <c r="G212" s="27">
        <f t="shared" si="10"/>
        <v>0</v>
      </c>
      <c r="H212" s="19"/>
      <c r="I212" s="55"/>
      <c r="J212" s="55"/>
    </row>
    <row r="213" spans="1:10" s="9" customFormat="1" ht="12.75">
      <c r="A213" s="79" t="str">
        <f t="shared" si="9"/>
        <v>15010 Marqueur tableau blanc bleu biseauté</v>
      </c>
      <c r="B213" s="19" t="s">
        <v>275</v>
      </c>
      <c r="C213" s="29">
        <v>15010</v>
      </c>
      <c r="D213" s="44">
        <v>0.73</v>
      </c>
      <c r="E213" s="34"/>
      <c r="F213" s="34"/>
      <c r="G213" s="27">
        <f t="shared" si="10"/>
        <v>0</v>
      </c>
      <c r="H213" s="19"/>
      <c r="I213" s="55"/>
      <c r="J213" s="55"/>
    </row>
    <row r="214" spans="1:10" s="9" customFormat="1" ht="12.75">
      <c r="A214" s="79" t="str">
        <f t="shared" si="9"/>
        <v>15011 Marqueur tableau blanc noir biseauté</v>
      </c>
      <c r="B214" s="19" t="s">
        <v>276</v>
      </c>
      <c r="C214" s="29">
        <v>15011</v>
      </c>
      <c r="D214" s="44">
        <v>0.73</v>
      </c>
      <c r="E214" s="34"/>
      <c r="F214" s="34"/>
      <c r="G214" s="27">
        <f t="shared" si="10"/>
        <v>0</v>
      </c>
      <c r="H214" s="19"/>
      <c r="I214" s="55"/>
      <c r="J214" s="55"/>
    </row>
    <row r="215" spans="1:10" s="9" customFormat="1" ht="12.75">
      <c r="A215" s="79" t="str">
        <f t="shared" si="9"/>
        <v>15012 Marqueur tableau blanc rouge biseauté</v>
      </c>
      <c r="B215" s="19" t="s">
        <v>277</v>
      </c>
      <c r="C215" s="29">
        <v>15012</v>
      </c>
      <c r="D215" s="44">
        <v>0.73</v>
      </c>
      <c r="E215" s="34"/>
      <c r="F215" s="34"/>
      <c r="G215" s="27">
        <f t="shared" si="10"/>
        <v>0</v>
      </c>
      <c r="H215" s="19"/>
      <c r="I215" s="55"/>
      <c r="J215" s="55"/>
    </row>
    <row r="216" spans="1:10" s="9" customFormat="1" ht="12.75">
      <c r="A216" s="79" t="str">
        <f t="shared" si="9"/>
        <v>15013 Marqueur tableau blanc vert biseauté</v>
      </c>
      <c r="B216" s="19" t="s">
        <v>278</v>
      </c>
      <c r="C216" s="29">
        <v>15013</v>
      </c>
      <c r="D216" s="44">
        <v>0.73</v>
      </c>
      <c r="E216" s="34"/>
      <c r="F216" s="34"/>
      <c r="G216" s="27">
        <f t="shared" si="10"/>
        <v>0</v>
      </c>
      <c r="H216" s="19"/>
      <c r="I216" s="55"/>
      <c r="J216" s="55"/>
    </row>
    <row r="217" spans="1:10" s="9" customFormat="1" ht="12.75">
      <c r="A217" s="79" t="str">
        <f t="shared" si="9"/>
        <v xml:space="preserve"> Mines pour Critérium 0,5 HB</v>
      </c>
      <c r="B217" s="19" t="s">
        <v>279</v>
      </c>
      <c r="C217" s="29"/>
      <c r="D217" s="44">
        <v>0.3</v>
      </c>
      <c r="E217" s="34"/>
      <c r="F217" s="34"/>
      <c r="G217" s="27">
        <f t="shared" si="10"/>
        <v>0</v>
      </c>
      <c r="H217" s="19"/>
      <c r="I217" s="55"/>
      <c r="J217" s="55"/>
    </row>
    <row r="218" spans="1:10" s="9" customFormat="1" ht="12.75">
      <c r="A218" s="79" t="str">
        <f t="shared" si="9"/>
        <v>48788 Mines pour Critérium 0,7 HB</v>
      </c>
      <c r="B218" s="19" t="s">
        <v>280</v>
      </c>
      <c r="C218" s="29">
        <v>48788</v>
      </c>
      <c r="D218" s="44">
        <v>0.3</v>
      </c>
      <c r="E218" s="34"/>
      <c r="F218" s="34"/>
      <c r="G218" s="27">
        <f t="shared" si="10"/>
        <v>0</v>
      </c>
      <c r="H218" s="19"/>
      <c r="I218" s="55"/>
      <c r="J218" s="55"/>
    </row>
    <row r="219" spans="1:10" s="9" customFormat="1" ht="12.75">
      <c r="A219" s="79" t="str">
        <f t="shared" si="9"/>
        <v>03210 Mines pour Critérium 0,5 2B X12</v>
      </c>
      <c r="B219" s="19" t="s">
        <v>396</v>
      </c>
      <c r="C219" s="29" t="s">
        <v>392</v>
      </c>
      <c r="D219" s="44">
        <v>0.3</v>
      </c>
      <c r="E219" s="34"/>
      <c r="F219" s="34"/>
      <c r="G219" s="27">
        <f t="shared" si="10"/>
        <v>0</v>
      </c>
      <c r="H219" s="19"/>
      <c r="I219" s="55"/>
      <c r="J219" s="55"/>
    </row>
    <row r="220" spans="1:10">
      <c r="A220" s="79" t="str">
        <f t="shared" si="9"/>
        <v>13337 Œillets</v>
      </c>
      <c r="B220" s="25" t="s">
        <v>86</v>
      </c>
      <c r="C220" s="26">
        <v>13337</v>
      </c>
      <c r="D220" s="45">
        <v>0.65</v>
      </c>
      <c r="E220" s="26"/>
      <c r="F220" s="26"/>
      <c r="G220" s="27">
        <f t="shared" si="10"/>
        <v>0</v>
      </c>
      <c r="H220" s="58"/>
      <c r="I220" s="54"/>
      <c r="J220" s="53"/>
    </row>
    <row r="221" spans="1:10">
      <c r="A221" s="79" t="str">
        <f t="shared" si="9"/>
        <v>68018 Ote agrafe (pince)</v>
      </c>
      <c r="B221" s="25" t="s">
        <v>334</v>
      </c>
      <c r="C221" s="26" t="s">
        <v>253</v>
      </c>
      <c r="D221" s="45">
        <v>0.35</v>
      </c>
      <c r="E221" s="26"/>
      <c r="F221" s="26"/>
      <c r="G221" s="27">
        <f t="shared" si="10"/>
        <v>0</v>
      </c>
      <c r="H221" s="58"/>
      <c r="I221" s="54"/>
      <c r="J221" s="53"/>
    </row>
    <row r="222" spans="1:10">
      <c r="A222" s="79" t="str">
        <f t="shared" si="9"/>
        <v>59236 Ote agrafe (languette)</v>
      </c>
      <c r="B222" s="25" t="s">
        <v>335</v>
      </c>
      <c r="C222" s="26" t="s">
        <v>336</v>
      </c>
      <c r="D222" s="45">
        <v>1.05</v>
      </c>
      <c r="E222" s="26"/>
      <c r="F222" s="26"/>
      <c r="G222" s="27">
        <f t="shared" si="10"/>
        <v>0</v>
      </c>
      <c r="H222" s="58"/>
      <c r="I222" s="54"/>
      <c r="J222" s="53"/>
    </row>
    <row r="223" spans="1:10">
      <c r="A223" s="79" t="str">
        <f t="shared" si="9"/>
        <v>05100 Ouvre- lettres</v>
      </c>
      <c r="B223" s="25" t="s">
        <v>338</v>
      </c>
      <c r="C223" s="26" t="s">
        <v>339</v>
      </c>
      <c r="D223" s="45">
        <v>0.98</v>
      </c>
      <c r="E223" s="26"/>
      <c r="F223" s="26"/>
      <c r="G223" s="27">
        <f t="shared" si="10"/>
        <v>0</v>
      </c>
      <c r="H223" s="58"/>
      <c r="I223" s="54"/>
      <c r="J223" s="53"/>
    </row>
    <row r="224" spans="1:10">
      <c r="A224" s="79" t="str">
        <f t="shared" si="9"/>
        <v>60153 Pâte à fixe Par bande</v>
      </c>
      <c r="B224" s="25" t="s">
        <v>60</v>
      </c>
      <c r="C224" s="26">
        <v>60153</v>
      </c>
      <c r="D224" s="45">
        <v>1.75</v>
      </c>
      <c r="E224" s="26"/>
      <c r="F224" s="26"/>
      <c r="G224" s="27">
        <f t="shared" si="10"/>
        <v>0</v>
      </c>
      <c r="H224" s="58"/>
      <c r="I224" s="54"/>
      <c r="J224" s="53"/>
    </row>
    <row r="225" spans="1:10" s="9" customFormat="1">
      <c r="A225" s="79" t="str">
        <f t="shared" si="9"/>
        <v>76114 PAPER BOARD RECHARGE X5</v>
      </c>
      <c r="B225" s="19" t="s">
        <v>340</v>
      </c>
      <c r="C225" s="29" t="s">
        <v>341</v>
      </c>
      <c r="D225" s="44">
        <v>17</v>
      </c>
      <c r="E225" s="29"/>
      <c r="F225" s="29"/>
      <c r="G225" s="27">
        <f t="shared" si="10"/>
        <v>0</v>
      </c>
      <c r="H225" s="19"/>
      <c r="I225" s="56"/>
      <c r="J225" s="55"/>
    </row>
    <row r="226" spans="1:10">
      <c r="A226" s="79" t="str">
        <f t="shared" si="9"/>
        <v>66707 Papier A3 blanc la ramette</v>
      </c>
      <c r="B226" s="25" t="s">
        <v>80</v>
      </c>
      <c r="C226" s="26">
        <v>66707</v>
      </c>
      <c r="D226" s="45">
        <v>5.7</v>
      </c>
      <c r="E226" s="26"/>
      <c r="F226" s="26"/>
      <c r="G226" s="27">
        <f t="shared" si="10"/>
        <v>0</v>
      </c>
      <c r="H226" s="58"/>
      <c r="I226" s="54"/>
      <c r="J226" s="53"/>
    </row>
    <row r="227" spans="1:10" ht="12.75">
      <c r="A227" s="79" t="str">
        <f t="shared" si="9"/>
        <v>78864 Papier A3 bleu la ramette</v>
      </c>
      <c r="B227" s="25" t="s">
        <v>36</v>
      </c>
      <c r="C227" s="31" t="s">
        <v>161</v>
      </c>
      <c r="D227" s="47">
        <v>8</v>
      </c>
      <c r="E227" s="31"/>
      <c r="F227" s="31"/>
      <c r="G227" s="27">
        <f t="shared" si="10"/>
        <v>0</v>
      </c>
      <c r="H227" s="64"/>
      <c r="I227" s="54"/>
      <c r="J227" s="53"/>
    </row>
    <row r="228" spans="1:10">
      <c r="A228" s="79" t="str">
        <f t="shared" si="9"/>
        <v>78863 Papier A3 jaune la ramette</v>
      </c>
      <c r="B228" s="25" t="s">
        <v>37</v>
      </c>
      <c r="C228" s="26">
        <v>78863</v>
      </c>
      <c r="D228" s="45">
        <v>8</v>
      </c>
      <c r="E228" s="26"/>
      <c r="F228" s="26"/>
      <c r="G228" s="27">
        <f t="shared" si="10"/>
        <v>0</v>
      </c>
      <c r="H228" s="58"/>
      <c r="I228" s="54"/>
      <c r="J228" s="53"/>
    </row>
    <row r="229" spans="1:10">
      <c r="A229" s="79" t="str">
        <f t="shared" si="9"/>
        <v>78867 Papier A3 rose la ramette</v>
      </c>
      <c r="B229" s="25" t="s">
        <v>38</v>
      </c>
      <c r="C229" s="26">
        <v>78867</v>
      </c>
      <c r="D229" s="45">
        <v>8</v>
      </c>
      <c r="E229" s="26"/>
      <c r="F229" s="26"/>
      <c r="G229" s="27">
        <f t="shared" si="10"/>
        <v>0</v>
      </c>
      <c r="H229" s="58"/>
      <c r="I229" s="54"/>
      <c r="J229" s="53"/>
    </row>
    <row r="230" spans="1:10">
      <c r="A230" s="79" t="str">
        <f t="shared" si="9"/>
        <v>78865 Papier A3 vert la ramette</v>
      </c>
      <c r="B230" s="25" t="s">
        <v>39</v>
      </c>
      <c r="C230" s="26" t="s">
        <v>162</v>
      </c>
      <c r="D230" s="45">
        <v>8</v>
      </c>
      <c r="E230" s="26"/>
      <c r="F230" s="26"/>
      <c r="G230" s="27">
        <f t="shared" si="10"/>
        <v>0</v>
      </c>
      <c r="H230" s="58"/>
      <c r="I230" s="54"/>
      <c r="J230" s="53"/>
    </row>
    <row r="231" spans="1:10" s="9" customFormat="1">
      <c r="A231" s="79" t="str">
        <f t="shared" si="9"/>
        <v>63194 Papier A4 bleu la ramette</v>
      </c>
      <c r="B231" s="19" t="s">
        <v>40</v>
      </c>
      <c r="C231" s="29">
        <v>63194</v>
      </c>
      <c r="D231" s="44">
        <v>4.1399999999999997</v>
      </c>
      <c r="E231" s="29"/>
      <c r="F231" s="29"/>
      <c r="G231" s="27">
        <f t="shared" si="10"/>
        <v>0</v>
      </c>
      <c r="H231" s="19"/>
      <c r="I231" s="56"/>
      <c r="J231" s="55"/>
    </row>
    <row r="232" spans="1:10" s="9" customFormat="1">
      <c r="A232" s="79" t="str">
        <f t="shared" si="9"/>
        <v>63191 Papier A4 jaune la ramette</v>
      </c>
      <c r="B232" s="19" t="s">
        <v>41</v>
      </c>
      <c r="C232" s="29">
        <v>63191</v>
      </c>
      <c r="D232" s="44">
        <v>4.1399999999999997</v>
      </c>
      <c r="E232" s="29"/>
      <c r="F232" s="29"/>
      <c r="G232" s="27">
        <f t="shared" si="10"/>
        <v>0</v>
      </c>
      <c r="H232" s="19"/>
      <c r="I232" s="56"/>
      <c r="J232" s="55"/>
    </row>
    <row r="233" spans="1:10" s="9" customFormat="1">
      <c r="A233" s="79" t="str">
        <f t="shared" si="9"/>
        <v>63193 Papier A4 rose la ramette</v>
      </c>
      <c r="B233" s="19" t="s">
        <v>42</v>
      </c>
      <c r="C233" s="29">
        <v>63193</v>
      </c>
      <c r="D233" s="44">
        <v>4.1399999999999997</v>
      </c>
      <c r="E233" s="29"/>
      <c r="F233" s="29"/>
      <c r="G233" s="27">
        <f t="shared" si="10"/>
        <v>0</v>
      </c>
      <c r="H233" s="55"/>
      <c r="I233" s="56"/>
      <c r="J233" s="55"/>
    </row>
    <row r="234" spans="1:10" s="9" customFormat="1">
      <c r="A234" s="79" t="str">
        <f t="shared" si="9"/>
        <v>63195 Papier A4 vert la ramette</v>
      </c>
      <c r="B234" s="19" t="s">
        <v>43</v>
      </c>
      <c r="C234" s="29">
        <v>63195</v>
      </c>
      <c r="D234" s="44">
        <v>4.1399999999999997</v>
      </c>
      <c r="E234" s="29"/>
      <c r="F234" s="29"/>
      <c r="G234" s="27">
        <f t="shared" si="10"/>
        <v>0</v>
      </c>
      <c r="H234" s="55"/>
      <c r="I234" s="56"/>
      <c r="J234" s="55"/>
    </row>
    <row r="235" spans="1:10">
      <c r="A235" s="79" t="str">
        <f t="shared" si="9"/>
        <v>63192 Papier A4 saumon la ramette</v>
      </c>
      <c r="B235" s="25" t="s">
        <v>112</v>
      </c>
      <c r="C235" s="26">
        <v>63192</v>
      </c>
      <c r="D235" s="45">
        <v>4.1399999999999997</v>
      </c>
      <c r="E235" s="26"/>
      <c r="F235" s="26"/>
      <c r="G235" s="27">
        <f t="shared" si="10"/>
        <v>0</v>
      </c>
      <c r="H235" s="53"/>
      <c r="I235" s="54"/>
      <c r="J235" s="74"/>
    </row>
    <row r="236" spans="1:10">
      <c r="A236" s="79" t="str">
        <f t="shared" si="9"/>
        <v>33753 Papier A4 Lilas la ramette</v>
      </c>
      <c r="B236" s="25" t="s">
        <v>111</v>
      </c>
      <c r="C236" s="26">
        <v>33753</v>
      </c>
      <c r="D236" s="45">
        <v>4.62</v>
      </c>
      <c r="E236" s="26"/>
      <c r="F236" s="26"/>
      <c r="G236" s="27">
        <f t="shared" ref="G236:G271" si="11">E236*D236</f>
        <v>0</v>
      </c>
      <c r="H236" s="58"/>
      <c r="I236" s="54"/>
      <c r="J236" s="53"/>
    </row>
    <row r="237" spans="1:10" s="9" customFormat="1">
      <c r="A237" s="79" t="str">
        <f t="shared" si="9"/>
        <v>71814 Papier A4 écolight</v>
      </c>
      <c r="B237" s="19" t="s">
        <v>44</v>
      </c>
      <c r="C237" s="29">
        <v>71814</v>
      </c>
      <c r="D237" s="44">
        <v>2.7</v>
      </c>
      <c r="E237" s="29"/>
      <c r="F237" s="29"/>
      <c r="G237" s="27">
        <f t="shared" si="11"/>
        <v>0</v>
      </c>
      <c r="H237" s="55"/>
      <c r="I237" s="65"/>
      <c r="J237" s="73"/>
    </row>
    <row r="238" spans="1:10" s="10" customFormat="1">
      <c r="A238" s="79" t="str">
        <f t="shared" si="9"/>
        <v>41805 Papier DCP Blanc A4 120g pour laser couleur x250</v>
      </c>
      <c r="B238" s="19" t="s">
        <v>202</v>
      </c>
      <c r="C238" s="29" t="s">
        <v>201</v>
      </c>
      <c r="D238" s="44">
        <v>4.09</v>
      </c>
      <c r="E238" s="29"/>
      <c r="F238" s="29"/>
      <c r="G238" s="27">
        <f t="shared" si="11"/>
        <v>0</v>
      </c>
      <c r="H238" s="66"/>
      <c r="I238" s="67"/>
      <c r="J238" s="72"/>
    </row>
    <row r="239" spans="1:10" s="10" customFormat="1">
      <c r="A239" s="79" t="str">
        <f t="shared" si="9"/>
        <v>43010 Papier calque uni A4 x50</v>
      </c>
      <c r="B239" s="19" t="s">
        <v>211</v>
      </c>
      <c r="C239" s="29" t="s">
        <v>210</v>
      </c>
      <c r="D239" s="44">
        <v>3.25</v>
      </c>
      <c r="E239" s="29"/>
      <c r="F239" s="29"/>
      <c r="G239" s="27">
        <f t="shared" si="11"/>
        <v>0</v>
      </c>
      <c r="H239" s="66"/>
      <c r="I239" s="67"/>
      <c r="J239" s="72"/>
    </row>
    <row r="240" spans="1:10">
      <c r="A240" s="79" t="str">
        <f t="shared" si="9"/>
        <v>79711 Parapheur 24 compartiments NOIR</v>
      </c>
      <c r="B240" s="25" t="s">
        <v>119</v>
      </c>
      <c r="C240" s="26">
        <v>79711</v>
      </c>
      <c r="D240" s="45">
        <v>8.6</v>
      </c>
      <c r="E240" s="26"/>
      <c r="F240" s="26"/>
      <c r="G240" s="27">
        <f t="shared" si="11"/>
        <v>0</v>
      </c>
      <c r="H240" s="58"/>
      <c r="I240" s="54"/>
      <c r="J240" s="53"/>
    </row>
    <row r="241" spans="1:10">
      <c r="A241" s="79" t="str">
        <f t="shared" si="9"/>
        <v>79712 Parapheur 24 compartiments BORDEAUX</v>
      </c>
      <c r="B241" s="25" t="s">
        <v>120</v>
      </c>
      <c r="C241" s="26">
        <v>79712</v>
      </c>
      <c r="D241" s="45">
        <v>8.6</v>
      </c>
      <c r="E241" s="26"/>
      <c r="F241" s="26"/>
      <c r="G241" s="27">
        <f t="shared" si="11"/>
        <v>0</v>
      </c>
      <c r="H241" s="58"/>
      <c r="I241" s="54"/>
      <c r="J241" s="53"/>
    </row>
    <row r="242" spans="1:10">
      <c r="A242" s="79" t="str">
        <f t="shared" si="9"/>
        <v>75736 Perforateur 2 trous</v>
      </c>
      <c r="B242" s="25" t="s">
        <v>153</v>
      </c>
      <c r="C242" s="26" t="s">
        <v>172</v>
      </c>
      <c r="D242" s="45">
        <v>16</v>
      </c>
      <c r="E242" s="26"/>
      <c r="F242" s="26"/>
      <c r="G242" s="27">
        <f t="shared" si="11"/>
        <v>0</v>
      </c>
      <c r="H242" s="58"/>
      <c r="I242" s="54"/>
      <c r="J242" s="53"/>
    </row>
    <row r="243" spans="1:10" s="9" customFormat="1" ht="12.75">
      <c r="A243" s="79" t="str">
        <f t="shared" si="9"/>
        <v>82573 Perforateur 4 trous</v>
      </c>
      <c r="B243" s="19" t="s">
        <v>281</v>
      </c>
      <c r="C243" s="29">
        <v>82573</v>
      </c>
      <c r="D243" s="44">
        <v>14</v>
      </c>
      <c r="E243" s="34"/>
      <c r="F243" s="34"/>
      <c r="G243" s="27">
        <f t="shared" si="11"/>
        <v>0</v>
      </c>
      <c r="H243" s="55"/>
      <c r="I243" s="63"/>
      <c r="J243" s="55"/>
    </row>
    <row r="244" spans="1:10">
      <c r="A244" s="79" t="str">
        <f t="shared" si="9"/>
        <v>82647 Piles AA X4</v>
      </c>
      <c r="B244" s="25" t="s">
        <v>113</v>
      </c>
      <c r="C244" s="26">
        <v>82647</v>
      </c>
      <c r="D244" s="45">
        <v>1.6</v>
      </c>
      <c r="E244" s="26"/>
      <c r="F244" s="26"/>
      <c r="G244" s="27">
        <f t="shared" si="11"/>
        <v>0</v>
      </c>
      <c r="H244" s="58"/>
      <c r="I244" s="54"/>
      <c r="J244" s="53"/>
    </row>
    <row r="245" spans="1:10">
      <c r="A245" s="79" t="str">
        <f t="shared" si="9"/>
        <v>82646 Piles AAA x4</v>
      </c>
      <c r="B245" s="25" t="s">
        <v>96</v>
      </c>
      <c r="C245" s="26">
        <v>82646</v>
      </c>
      <c r="D245" s="45">
        <v>1.55</v>
      </c>
      <c r="E245" s="26"/>
      <c r="F245" s="26"/>
      <c r="G245" s="27">
        <f t="shared" si="11"/>
        <v>0</v>
      </c>
      <c r="H245" s="53"/>
      <c r="I245" s="54"/>
      <c r="J245" s="53"/>
    </row>
    <row r="246" spans="1:10">
      <c r="A246" s="79" t="str">
        <f t="shared" si="9"/>
        <v>82848 Piles 9v (carrées)</v>
      </c>
      <c r="B246" s="25" t="s">
        <v>45</v>
      </c>
      <c r="C246" s="26">
        <v>82848</v>
      </c>
      <c r="D246" s="45">
        <v>2.2999999999999998</v>
      </c>
      <c r="E246" s="26"/>
      <c r="F246" s="26"/>
      <c r="G246" s="27">
        <f t="shared" si="11"/>
        <v>0</v>
      </c>
      <c r="H246" s="58"/>
      <c r="I246" s="54"/>
      <c r="J246" s="53"/>
    </row>
    <row r="247" spans="1:10" s="9" customFormat="1" ht="12.75">
      <c r="A247" s="79" t="str">
        <f t="shared" si="9"/>
        <v>59072 Pile pour calculatrice</v>
      </c>
      <c r="B247" s="19" t="s">
        <v>284</v>
      </c>
      <c r="C247" s="29">
        <v>59072</v>
      </c>
      <c r="D247" s="44">
        <v>2</v>
      </c>
      <c r="E247" s="34"/>
      <c r="F247" s="34"/>
      <c r="G247" s="27">
        <f t="shared" si="11"/>
        <v>0</v>
      </c>
      <c r="H247" s="19"/>
      <c r="I247" s="55"/>
      <c r="J247" s="55"/>
    </row>
    <row r="248" spans="1:10" s="9" customFormat="1" ht="12.75">
      <c r="A248" s="79" t="str">
        <f t="shared" si="9"/>
        <v>67106 Piles rechargeables AAA x 4</v>
      </c>
      <c r="B248" s="19" t="s">
        <v>282</v>
      </c>
      <c r="C248" s="29">
        <v>67106</v>
      </c>
      <c r="D248" s="44">
        <v>12</v>
      </c>
      <c r="E248" s="34"/>
      <c r="F248" s="34"/>
      <c r="G248" s="27">
        <f t="shared" si="11"/>
        <v>0</v>
      </c>
      <c r="H248" s="19"/>
      <c r="I248" s="55"/>
      <c r="J248" s="55"/>
    </row>
    <row r="249" spans="1:10" s="9" customFormat="1" ht="12.75">
      <c r="A249" s="79" t="str">
        <f t="shared" si="9"/>
        <v>59074 Piles rechargeables AA x 4</v>
      </c>
      <c r="B249" s="19" t="s">
        <v>283</v>
      </c>
      <c r="C249" s="29">
        <v>59074</v>
      </c>
      <c r="D249" s="44">
        <v>12.9</v>
      </c>
      <c r="E249" s="34"/>
      <c r="F249" s="34"/>
      <c r="G249" s="27">
        <f t="shared" si="11"/>
        <v>0</v>
      </c>
      <c r="H249" s="19"/>
      <c r="I249" s="55"/>
      <c r="J249" s="55"/>
    </row>
    <row r="250" spans="1:10" s="5" customFormat="1">
      <c r="A250" s="79" t="str">
        <f t="shared" si="9"/>
        <v>43028 Pochette plastique transparente perforée grand format X 100</v>
      </c>
      <c r="B250" s="25" t="s">
        <v>46</v>
      </c>
      <c r="C250" s="28">
        <v>43028</v>
      </c>
      <c r="D250" s="46">
        <v>2.9</v>
      </c>
      <c r="E250" s="28"/>
      <c r="F250" s="28"/>
      <c r="G250" s="27">
        <f t="shared" si="11"/>
        <v>0</v>
      </c>
      <c r="H250" s="68"/>
      <c r="I250" s="62"/>
      <c r="J250" s="68"/>
    </row>
    <row r="251" spans="1:10" s="3" customFormat="1">
      <c r="A251" s="79" t="str">
        <f t="shared" si="9"/>
        <v>48790 Pochettes plastiques à ouverture sur le côté toute couleur x100</v>
      </c>
      <c r="B251" s="25" t="s">
        <v>117</v>
      </c>
      <c r="C251" s="26">
        <v>48790</v>
      </c>
      <c r="D251" s="45">
        <v>20.9</v>
      </c>
      <c r="E251" s="26"/>
      <c r="F251" s="26"/>
      <c r="G251" s="27">
        <f t="shared" si="11"/>
        <v>0</v>
      </c>
      <c r="H251" s="58"/>
      <c r="I251" s="59"/>
      <c r="J251" s="58"/>
    </row>
    <row r="252" spans="1:10" s="3" customFormat="1">
      <c r="A252" s="79" t="str">
        <f t="shared" si="9"/>
        <v>48796 Pochettes plastiques à ouverture tranparente blanche x100</v>
      </c>
      <c r="B252" s="25" t="s">
        <v>118</v>
      </c>
      <c r="C252" s="26">
        <v>48796</v>
      </c>
      <c r="D252" s="45">
        <v>19.5</v>
      </c>
      <c r="E252" s="26"/>
      <c r="F252" s="26"/>
      <c r="G252" s="27">
        <f t="shared" si="11"/>
        <v>0</v>
      </c>
      <c r="H252" s="58"/>
      <c r="I252" s="59"/>
      <c r="J252" s="58"/>
    </row>
    <row r="253" spans="1:10" s="8" customFormat="1">
      <c r="A253" s="79" t="str">
        <f t="shared" si="9"/>
        <v>11425 Porte clés</v>
      </c>
      <c r="B253" s="19" t="s">
        <v>47</v>
      </c>
      <c r="C253" s="29">
        <v>11425</v>
      </c>
      <c r="D253" s="44">
        <v>1.25</v>
      </c>
      <c r="E253" s="29"/>
      <c r="F253" s="29"/>
      <c r="G253" s="27">
        <f t="shared" si="11"/>
        <v>0</v>
      </c>
      <c r="H253" s="19"/>
      <c r="I253" s="60"/>
      <c r="J253" s="19"/>
    </row>
    <row r="254" spans="1:10">
      <c r="A254" s="79" t="str">
        <f t="shared" si="9"/>
        <v>48655 Portes vues x40</v>
      </c>
      <c r="B254" s="25" t="s">
        <v>265</v>
      </c>
      <c r="C254" s="26">
        <v>48655</v>
      </c>
      <c r="D254" s="45">
        <v>1.2</v>
      </c>
      <c r="E254" s="26"/>
      <c r="F254" s="26"/>
      <c r="G254" s="27">
        <f t="shared" si="11"/>
        <v>0</v>
      </c>
      <c r="H254" s="58"/>
      <c r="I254" s="61"/>
      <c r="J254" s="53"/>
    </row>
    <row r="255" spans="1:10">
      <c r="A255" s="79" t="str">
        <f t="shared" si="9"/>
        <v>48659 Portes vues x80</v>
      </c>
      <c r="B255" s="25" t="s">
        <v>266</v>
      </c>
      <c r="C255" s="26">
        <v>48659</v>
      </c>
      <c r="D255" s="45">
        <v>1.39</v>
      </c>
      <c r="E255" s="26"/>
      <c r="F255" s="26"/>
      <c r="G255" s="27">
        <f t="shared" si="11"/>
        <v>0</v>
      </c>
      <c r="H255" s="58"/>
      <c r="I255" s="61"/>
      <c r="J255" s="53"/>
    </row>
    <row r="256" spans="1:10" s="3" customFormat="1">
      <c r="A256" s="79" t="str">
        <f t="shared" si="9"/>
        <v>64405 Post-it grand X12</v>
      </c>
      <c r="B256" s="25" t="s">
        <v>131</v>
      </c>
      <c r="C256" s="26">
        <v>64405</v>
      </c>
      <c r="D256" s="45">
        <v>5.05</v>
      </c>
      <c r="E256" s="26"/>
      <c r="F256" s="26"/>
      <c r="G256" s="27">
        <f t="shared" si="11"/>
        <v>0</v>
      </c>
      <c r="H256" s="58"/>
      <c r="I256" s="59"/>
      <c r="J256" s="75"/>
    </row>
    <row r="257" spans="1:10" s="3" customFormat="1">
      <c r="A257" s="79"/>
      <c r="B257" s="25"/>
      <c r="C257" s="26"/>
      <c r="D257" s="45"/>
      <c r="E257" s="26"/>
      <c r="F257" s="26"/>
      <c r="G257" s="27"/>
      <c r="H257" s="58"/>
      <c r="I257" s="59"/>
      <c r="J257" s="75"/>
    </row>
    <row r="258" spans="1:10" s="3" customFormat="1">
      <c r="A258" s="79"/>
      <c r="B258" s="25" t="s">
        <v>497</v>
      </c>
      <c r="C258" s="26"/>
      <c r="D258" s="45"/>
      <c r="E258" s="26"/>
      <c r="F258" s="26"/>
      <c r="G258" s="27"/>
      <c r="H258" s="58"/>
      <c r="I258" s="59"/>
      <c r="J258" s="75"/>
    </row>
    <row r="259" spans="1:10" s="3" customFormat="1">
      <c r="A259" s="79" t="str">
        <f t="shared" si="9"/>
        <v>64403 Post-it moyen (76x76) x12</v>
      </c>
      <c r="B259" s="25" t="s">
        <v>114</v>
      </c>
      <c r="C259" s="26">
        <v>64403</v>
      </c>
      <c r="D259" s="45">
        <v>3.5</v>
      </c>
      <c r="E259" s="26"/>
      <c r="F259" s="26"/>
      <c r="G259" s="27">
        <f t="shared" si="11"/>
        <v>0</v>
      </c>
      <c r="H259" s="58"/>
      <c r="I259" s="59"/>
      <c r="J259" s="75"/>
    </row>
    <row r="260" spans="1:10" s="3" customFormat="1">
      <c r="A260" s="79"/>
      <c r="B260" s="25"/>
      <c r="C260" s="26"/>
      <c r="D260" s="45"/>
      <c r="E260" s="26"/>
      <c r="F260" s="26"/>
      <c r="G260" s="27"/>
      <c r="H260" s="58"/>
      <c r="I260" s="59"/>
      <c r="J260" s="75"/>
    </row>
    <row r="261" spans="1:10" s="3" customFormat="1">
      <c r="A261" s="79"/>
      <c r="B261" s="25"/>
      <c r="C261" s="26"/>
      <c r="D261" s="45"/>
      <c r="E261" s="26"/>
      <c r="F261" s="26"/>
      <c r="G261" s="27"/>
      <c r="H261" s="58"/>
      <c r="I261" s="59"/>
      <c r="J261" s="75"/>
    </row>
    <row r="262" spans="1:10" s="4" customFormat="1">
      <c r="A262" s="79" t="str">
        <f t="shared" ref="A262:A318" si="12">C262&amp;" "&amp;B262</f>
        <v>64401 Post-it petit X12 (38x51) x12</v>
      </c>
      <c r="B262" s="25" t="s">
        <v>337</v>
      </c>
      <c r="C262" s="28">
        <v>64401</v>
      </c>
      <c r="D262" s="46">
        <v>1.05</v>
      </c>
      <c r="E262" s="28"/>
      <c r="F262" s="28"/>
      <c r="G262" s="27">
        <f t="shared" si="11"/>
        <v>0</v>
      </c>
      <c r="H262" s="25"/>
      <c r="I262" s="57"/>
      <c r="J262" s="76"/>
    </row>
    <row r="263" spans="1:10" s="4" customFormat="1">
      <c r="A263" s="79" t="str">
        <f t="shared" si="12"/>
        <v>64402 Post-it petit X12 (51x76 mm) rectangle</v>
      </c>
      <c r="B263" s="25" t="s">
        <v>68</v>
      </c>
      <c r="C263" s="28">
        <v>64402</v>
      </c>
      <c r="D263" s="46">
        <v>2.7</v>
      </c>
      <c r="E263" s="28"/>
      <c r="F263" s="28"/>
      <c r="G263" s="27">
        <f t="shared" si="11"/>
        <v>0</v>
      </c>
      <c r="H263" s="25"/>
      <c r="I263" s="57"/>
      <c r="J263" s="25"/>
    </row>
    <row r="264" spans="1:10" s="3" customFormat="1">
      <c r="A264" s="79" t="str">
        <f t="shared" si="12"/>
        <v>74374 PUNAISES CL X100</v>
      </c>
      <c r="B264" s="25" t="s">
        <v>48</v>
      </c>
      <c r="C264" s="26">
        <v>74374</v>
      </c>
      <c r="D264" s="45">
        <v>0.36</v>
      </c>
      <c r="E264" s="26"/>
      <c r="F264" s="26"/>
      <c r="G264" s="27">
        <f t="shared" si="11"/>
        <v>0</v>
      </c>
      <c r="H264" s="58"/>
      <c r="I264" s="59"/>
      <c r="J264" s="75"/>
    </row>
    <row r="265" spans="1:10" s="8" customFormat="1">
      <c r="A265" s="79" t="str">
        <f t="shared" si="12"/>
        <v>13239 Punaises longues x100</v>
      </c>
      <c r="B265" s="19" t="s">
        <v>285</v>
      </c>
      <c r="C265" s="29">
        <v>13239</v>
      </c>
      <c r="D265" s="44">
        <v>1</v>
      </c>
      <c r="E265" s="29"/>
      <c r="F265" s="29"/>
      <c r="G265" s="27">
        <f t="shared" si="11"/>
        <v>0</v>
      </c>
      <c r="H265" s="19"/>
      <c r="I265" s="19"/>
      <c r="J265" s="19"/>
    </row>
    <row r="266" spans="1:10" s="8" customFormat="1">
      <c r="A266" s="79" t="str">
        <f t="shared" si="12"/>
        <v>17916 Rapporteur 1/2 cercle 16cm</v>
      </c>
      <c r="B266" s="19" t="s">
        <v>286</v>
      </c>
      <c r="C266" s="29">
        <v>17916</v>
      </c>
      <c r="D266" s="44">
        <v>3.98</v>
      </c>
      <c r="E266" s="29"/>
      <c r="F266" s="29"/>
      <c r="G266" s="27">
        <f t="shared" si="11"/>
        <v>0</v>
      </c>
      <c r="H266" s="19"/>
      <c r="I266" s="19"/>
      <c r="J266" s="19"/>
    </row>
    <row r="267" spans="1:10" s="3" customFormat="1">
      <c r="A267" s="79" t="str">
        <f t="shared" si="12"/>
        <v xml:space="preserve">48026 Recharge brosse à tableau blanc </v>
      </c>
      <c r="B267" s="25" t="s">
        <v>49</v>
      </c>
      <c r="C267" s="26">
        <v>48026</v>
      </c>
      <c r="D267" s="45">
        <v>8</v>
      </c>
      <c r="E267" s="26"/>
      <c r="F267" s="26"/>
      <c r="G267" s="27">
        <f t="shared" si="11"/>
        <v>0</v>
      </c>
      <c r="H267" s="58"/>
      <c r="I267" s="59"/>
      <c r="J267" s="58"/>
    </row>
    <row r="268" spans="1:10" s="8" customFormat="1">
      <c r="A268" s="79" t="str">
        <f t="shared" si="12"/>
        <v>42368 Recharge tampon encreur 4200 (JP) (LYCEE) X 3</v>
      </c>
      <c r="B268" s="19" t="s">
        <v>346</v>
      </c>
      <c r="C268" s="29" t="s">
        <v>347</v>
      </c>
      <c r="D268" s="44">
        <v>6</v>
      </c>
      <c r="E268" s="29"/>
      <c r="F268" s="29"/>
      <c r="G268" s="27">
        <f t="shared" si="11"/>
        <v>0</v>
      </c>
      <c r="H268" s="19"/>
      <c r="I268" s="60"/>
      <c r="J268" s="19"/>
    </row>
    <row r="269" spans="1:10" s="8" customFormat="1">
      <c r="A269" s="79" t="str">
        <f t="shared" si="12"/>
        <v>42352 Recharge tampon encreur 4822 (EM) (CFPPA) X 3 NOIR</v>
      </c>
      <c r="B269" s="19" t="s">
        <v>348</v>
      </c>
      <c r="C269" s="29" t="s">
        <v>349</v>
      </c>
      <c r="D269" s="44">
        <v>5.9</v>
      </c>
      <c r="E269" s="29"/>
      <c r="F269" s="29"/>
      <c r="G269" s="27">
        <f t="shared" si="11"/>
        <v>0</v>
      </c>
      <c r="H269" s="19"/>
      <c r="I269" s="60"/>
      <c r="J269" s="19"/>
    </row>
    <row r="270" spans="1:10" s="8" customFormat="1">
      <c r="A270" s="79" t="str">
        <f t="shared" si="12"/>
        <v>78885 Rechargeur pour piles</v>
      </c>
      <c r="B270" s="19" t="s">
        <v>287</v>
      </c>
      <c r="C270" s="29">
        <v>78885</v>
      </c>
      <c r="D270" s="44">
        <v>23</v>
      </c>
      <c r="E270" s="29"/>
      <c r="F270" s="29"/>
      <c r="G270" s="27">
        <f t="shared" si="11"/>
        <v>0</v>
      </c>
      <c r="H270" s="19"/>
      <c r="I270" s="19"/>
      <c r="J270" s="19"/>
    </row>
    <row r="271" spans="1:10" s="3" customFormat="1">
      <c r="A271" s="79" t="str">
        <f t="shared" si="12"/>
        <v>78324 Règle 30 cm</v>
      </c>
      <c r="B271" s="25" t="s">
        <v>163</v>
      </c>
      <c r="C271" s="26" t="s">
        <v>164</v>
      </c>
      <c r="D271" s="45">
        <v>0.2</v>
      </c>
      <c r="E271" s="26"/>
      <c r="F271" s="26"/>
      <c r="G271" s="27">
        <f t="shared" si="11"/>
        <v>0</v>
      </c>
      <c r="H271" s="58"/>
      <c r="I271" s="59"/>
      <c r="J271" s="58"/>
    </row>
    <row r="272" spans="1:10" s="8" customFormat="1">
      <c r="A272" s="79" t="str">
        <f t="shared" si="12"/>
        <v>74876 Relieur d'archives fer 8 cm</v>
      </c>
      <c r="B272" s="19" t="s">
        <v>350</v>
      </c>
      <c r="C272" s="29" t="s">
        <v>351</v>
      </c>
      <c r="D272" s="44">
        <v>2.75</v>
      </c>
      <c r="E272" s="29"/>
      <c r="F272" s="29"/>
      <c r="G272" s="27">
        <f t="shared" ref="G272:G304" si="13">E272*D272</f>
        <v>0</v>
      </c>
      <c r="H272" s="19"/>
      <c r="I272" s="60"/>
      <c r="J272" s="19"/>
    </row>
    <row r="273" spans="1:10" s="3" customFormat="1">
      <c r="A273" s="79" t="str">
        <f t="shared" si="12"/>
        <v>48593 Relieur d'archives plastique 8 cm</v>
      </c>
      <c r="B273" s="25" t="s">
        <v>154</v>
      </c>
      <c r="C273" s="26" t="s">
        <v>155</v>
      </c>
      <c r="D273" s="45">
        <v>14.5</v>
      </c>
      <c r="E273" s="26"/>
      <c r="F273" s="26"/>
      <c r="G273" s="27">
        <f t="shared" si="13"/>
        <v>0</v>
      </c>
      <c r="H273" s="58"/>
      <c r="I273" s="59"/>
      <c r="J273" s="58"/>
    </row>
    <row r="274" spans="1:10" s="8" customFormat="1">
      <c r="A274" s="79" t="str">
        <f t="shared" si="12"/>
        <v>67990 Relieuse (CFPPA CLUSES)</v>
      </c>
      <c r="B274" s="19" t="s">
        <v>288</v>
      </c>
      <c r="C274" s="29">
        <v>67990</v>
      </c>
      <c r="D274" s="44">
        <v>69</v>
      </c>
      <c r="E274" s="29"/>
      <c r="F274" s="29"/>
      <c r="G274" s="27">
        <f t="shared" si="13"/>
        <v>0</v>
      </c>
      <c r="H274" s="19"/>
      <c r="I274" s="19"/>
      <c r="J274" s="19"/>
    </row>
    <row r="275" spans="1:10" s="8" customFormat="1">
      <c r="A275" s="79" t="str">
        <f t="shared" si="12"/>
        <v>18136 Répertoire spirale 21x 29,7</v>
      </c>
      <c r="B275" s="19" t="s">
        <v>289</v>
      </c>
      <c r="C275" s="29">
        <v>18136</v>
      </c>
      <c r="D275" s="44">
        <v>3.06</v>
      </c>
      <c r="E275" s="29"/>
      <c r="F275" s="29"/>
      <c r="G275" s="27">
        <f t="shared" si="13"/>
        <v>0</v>
      </c>
      <c r="H275" s="19"/>
      <c r="I275" s="19"/>
      <c r="J275" s="19"/>
    </row>
    <row r="276" spans="1:10" s="8" customFormat="1">
      <c r="A276" s="79" t="str">
        <f t="shared" si="12"/>
        <v>65096 Rouleau de plastique cristal lisse incolore 10 x 0,70 m (CDI)</v>
      </c>
      <c r="B276" s="19" t="s">
        <v>128</v>
      </c>
      <c r="C276" s="29">
        <v>65096</v>
      </c>
      <c r="D276" s="44">
        <v>3.58</v>
      </c>
      <c r="E276" s="29"/>
      <c r="F276" s="29"/>
      <c r="G276" s="27">
        <f t="shared" si="13"/>
        <v>0</v>
      </c>
      <c r="H276" s="19"/>
      <c r="I276" s="60"/>
      <c r="J276" s="19"/>
    </row>
    <row r="277" spans="1:10" s="8" customFormat="1">
      <c r="A277" s="79" t="str">
        <f t="shared" si="12"/>
        <v>61092 Rouleau de scotch (CFPPA)</v>
      </c>
      <c r="B277" s="19" t="s">
        <v>301</v>
      </c>
      <c r="C277" s="29" t="s">
        <v>302</v>
      </c>
      <c r="D277" s="44">
        <v>0.8</v>
      </c>
      <c r="E277" s="29"/>
      <c r="F277" s="29"/>
      <c r="G277" s="27">
        <f t="shared" si="13"/>
        <v>0</v>
      </c>
      <c r="H277" s="19"/>
      <c r="I277" s="60"/>
      <c r="J277" s="19"/>
    </row>
    <row r="278" spans="1:10" s="3" customFormat="1">
      <c r="A278" s="79" t="str">
        <f t="shared" si="12"/>
        <v>18281 Rouleau de scotch (LYCEE)</v>
      </c>
      <c r="B278" s="25" t="s">
        <v>300</v>
      </c>
      <c r="C278" s="26">
        <v>18281</v>
      </c>
      <c r="D278" s="45">
        <v>2.09</v>
      </c>
      <c r="E278" s="26"/>
      <c r="F278" s="26"/>
      <c r="G278" s="27">
        <f t="shared" si="13"/>
        <v>0</v>
      </c>
      <c r="H278" s="58"/>
      <c r="I278" s="59"/>
      <c r="J278" s="58"/>
    </row>
    <row r="279" spans="1:10" s="3" customFormat="1">
      <c r="A279" s="79" t="str">
        <f t="shared" si="12"/>
        <v>42560 Rouleau de scotch marron x6</v>
      </c>
      <c r="B279" s="25" t="s">
        <v>97</v>
      </c>
      <c r="C279" s="26">
        <v>42560</v>
      </c>
      <c r="D279" s="45">
        <v>5</v>
      </c>
      <c r="E279" s="26"/>
      <c r="F279" s="26"/>
      <c r="G279" s="27">
        <f t="shared" si="13"/>
        <v>0</v>
      </c>
      <c r="H279" s="58"/>
      <c r="I279" s="59"/>
      <c r="J279" s="58"/>
    </row>
    <row r="280" spans="1:10" s="3" customFormat="1">
      <c r="A280" s="79" t="str">
        <f t="shared" si="12"/>
        <v>17453 Rouleau de tableau blanc 100X200</v>
      </c>
      <c r="B280" s="25" t="s">
        <v>398</v>
      </c>
      <c r="C280" s="26" t="s">
        <v>399</v>
      </c>
      <c r="D280" s="45">
        <v>28</v>
      </c>
      <c r="E280" s="26"/>
      <c r="F280" s="26"/>
      <c r="G280" s="27">
        <f t="shared" si="13"/>
        <v>0</v>
      </c>
      <c r="H280" s="58"/>
      <c r="I280" s="59"/>
      <c r="J280" s="75"/>
    </row>
    <row r="281" spans="1:10" s="3" customFormat="1">
      <c r="A281" s="79" t="str">
        <f t="shared" si="12"/>
        <v xml:space="preserve"> Rouleau papier machine à calculer</v>
      </c>
      <c r="B281" s="25" t="s">
        <v>59</v>
      </c>
      <c r="C281" s="26"/>
      <c r="D281" s="45"/>
      <c r="E281" s="26"/>
      <c r="F281" s="26"/>
      <c r="G281" s="27">
        <f t="shared" si="13"/>
        <v>0</v>
      </c>
      <c r="H281" s="58"/>
      <c r="I281" s="59"/>
      <c r="J281" s="58"/>
    </row>
    <row r="282" spans="1:10" s="3" customFormat="1">
      <c r="A282" s="79" t="str">
        <f t="shared" si="12"/>
        <v>33429 Ruban pour étiqueteuse  TZ 231 (DENIEAULT)</v>
      </c>
      <c r="B282" s="25" t="s">
        <v>290</v>
      </c>
      <c r="C282" s="26">
        <v>33429</v>
      </c>
      <c r="D282" s="45">
        <v>13.64</v>
      </c>
      <c r="E282" s="26"/>
      <c r="F282" s="26"/>
      <c r="G282" s="27">
        <f t="shared" si="13"/>
        <v>0</v>
      </c>
      <c r="H282" s="58"/>
      <c r="I282" s="59"/>
      <c r="J282" s="58"/>
    </row>
    <row r="283" spans="1:10" s="3" customFormat="1">
      <c r="A283" s="79" t="str">
        <f t="shared" si="12"/>
        <v>10065 Socle pour bloc éphéméride</v>
      </c>
      <c r="B283" s="25" t="s">
        <v>101</v>
      </c>
      <c r="C283" s="26">
        <v>10065</v>
      </c>
      <c r="D283" s="45">
        <v>1.5</v>
      </c>
      <c r="E283" s="26"/>
      <c r="F283" s="26"/>
      <c r="G283" s="27">
        <f t="shared" si="13"/>
        <v>0</v>
      </c>
      <c r="H283" s="58"/>
      <c r="I283" s="59"/>
      <c r="J283" s="58"/>
    </row>
    <row r="284" spans="1:10" s="3" customFormat="1">
      <c r="A284" s="79" t="str">
        <f t="shared" si="12"/>
        <v>64493 Sous chemise bleu X250</v>
      </c>
      <c r="B284" s="25" t="s">
        <v>98</v>
      </c>
      <c r="C284" s="26">
        <v>64493</v>
      </c>
      <c r="D284" s="45">
        <v>4.1399999999999997</v>
      </c>
      <c r="E284" s="26"/>
      <c r="F284" s="26"/>
      <c r="G284" s="27">
        <f t="shared" si="13"/>
        <v>0</v>
      </c>
      <c r="H284" s="58"/>
      <c r="I284" s="59"/>
      <c r="J284" s="58"/>
    </row>
    <row r="285" spans="1:10" s="3" customFormat="1">
      <c r="A285" s="79" t="str">
        <f t="shared" si="12"/>
        <v>64490 Sous chemise jaune x250</v>
      </c>
      <c r="B285" s="25" t="s">
        <v>99</v>
      </c>
      <c r="C285" s="26">
        <v>64490</v>
      </c>
      <c r="D285" s="45">
        <v>4.1399999999999997</v>
      </c>
      <c r="E285" s="26"/>
      <c r="F285" s="26"/>
      <c r="G285" s="27">
        <f t="shared" si="13"/>
        <v>0</v>
      </c>
      <c r="H285" s="58"/>
      <c r="I285" s="59"/>
      <c r="J285" s="58"/>
    </row>
    <row r="286" spans="1:10" s="3" customFormat="1">
      <c r="A286" s="79" t="str">
        <f t="shared" si="12"/>
        <v>64498 Sous chemise rouge x250</v>
      </c>
      <c r="B286" s="25" t="s">
        <v>173</v>
      </c>
      <c r="C286" s="26">
        <v>64498</v>
      </c>
      <c r="D286" s="45">
        <v>4.1399999999999997</v>
      </c>
      <c r="E286" s="26"/>
      <c r="F286" s="26"/>
      <c r="G286" s="27">
        <f t="shared" si="13"/>
        <v>0</v>
      </c>
      <c r="H286" s="58"/>
      <c r="I286" s="59"/>
      <c r="J286" s="58"/>
    </row>
    <row r="287" spans="1:10" s="3" customFormat="1">
      <c r="A287" s="79" t="str">
        <f t="shared" si="12"/>
        <v>64494 Sous chemise vert x250</v>
      </c>
      <c r="B287" s="25" t="s">
        <v>174</v>
      </c>
      <c r="C287" s="26">
        <v>64494</v>
      </c>
      <c r="D287" s="45">
        <v>4.1399999999999997</v>
      </c>
      <c r="E287" s="26"/>
      <c r="F287" s="26"/>
      <c r="G287" s="27">
        <f t="shared" si="13"/>
        <v>0</v>
      </c>
      <c r="H287" s="58"/>
      <c r="I287" s="59"/>
      <c r="J287" s="58"/>
    </row>
    <row r="288" spans="1:10" s="3" customFormat="1">
      <c r="A288" s="79" t="str">
        <f t="shared" si="12"/>
        <v>64497 Sous chemise coloris assortis x250</v>
      </c>
      <c r="B288" s="25" t="s">
        <v>50</v>
      </c>
      <c r="C288" s="26">
        <v>64497</v>
      </c>
      <c r="D288" s="45">
        <v>3.5</v>
      </c>
      <c r="E288" s="26"/>
      <c r="F288" s="26"/>
      <c r="G288" s="27">
        <f t="shared" si="13"/>
        <v>0</v>
      </c>
      <c r="H288" s="58"/>
      <c r="I288" s="59"/>
      <c r="J288" s="58"/>
    </row>
    <row r="289" spans="1:10" s="3" customFormat="1">
      <c r="A289" s="79" t="str">
        <f t="shared" si="12"/>
        <v>12670 Stylo bille sur socle</v>
      </c>
      <c r="B289" s="25" t="s">
        <v>87</v>
      </c>
      <c r="C289" s="26">
        <v>12670</v>
      </c>
      <c r="D289" s="45">
        <v>7</v>
      </c>
      <c r="E289" s="26"/>
      <c r="F289" s="26"/>
      <c r="G289" s="27">
        <f t="shared" si="13"/>
        <v>0</v>
      </c>
      <c r="H289" s="58"/>
      <c r="I289" s="59"/>
      <c r="J289" s="58"/>
    </row>
    <row r="290" spans="1:10" s="8" customFormat="1">
      <c r="A290" s="79" t="str">
        <f t="shared" si="12"/>
        <v>74689 Stylo bleu</v>
      </c>
      <c r="B290" s="19" t="s">
        <v>291</v>
      </c>
      <c r="C290" s="29">
        <v>74689</v>
      </c>
      <c r="D290" s="44">
        <v>0.09</v>
      </c>
      <c r="E290" s="29"/>
      <c r="F290" s="29"/>
      <c r="G290" s="27">
        <f t="shared" si="13"/>
        <v>0</v>
      </c>
      <c r="H290" s="19"/>
      <c r="I290" s="19"/>
      <c r="J290" s="19"/>
    </row>
    <row r="291" spans="1:10" s="8" customFormat="1">
      <c r="A291" s="79" t="str">
        <f t="shared" si="12"/>
        <v xml:space="preserve">74690 Stylo noir </v>
      </c>
      <c r="B291" s="19" t="s">
        <v>292</v>
      </c>
      <c r="C291" s="29">
        <v>74690</v>
      </c>
      <c r="D291" s="44">
        <v>0.09</v>
      </c>
      <c r="E291" s="29"/>
      <c r="F291" s="29"/>
      <c r="G291" s="27">
        <f t="shared" si="13"/>
        <v>0</v>
      </c>
      <c r="H291" s="19"/>
      <c r="I291" s="19"/>
      <c r="J291" s="77"/>
    </row>
    <row r="292" spans="1:10" s="8" customFormat="1">
      <c r="A292" s="79" t="str">
        <f t="shared" si="12"/>
        <v>74691 Stylo rouge</v>
      </c>
      <c r="B292" s="19" t="s">
        <v>293</v>
      </c>
      <c r="C292" s="29">
        <v>74691</v>
      </c>
      <c r="D292" s="44">
        <v>0.09</v>
      </c>
      <c r="E292" s="29"/>
      <c r="F292" s="29"/>
      <c r="G292" s="27">
        <f t="shared" si="13"/>
        <v>0</v>
      </c>
      <c r="H292" s="19"/>
      <c r="I292" s="19"/>
      <c r="J292" s="19"/>
    </row>
    <row r="293" spans="1:10" s="8" customFormat="1">
      <c r="A293" s="79"/>
      <c r="B293" s="19" t="s">
        <v>498</v>
      </c>
      <c r="C293" s="29"/>
      <c r="D293" s="44"/>
      <c r="E293" s="29"/>
      <c r="F293" s="29"/>
      <c r="G293" s="27"/>
      <c r="H293" s="19"/>
      <c r="I293" s="19"/>
      <c r="J293" s="19"/>
    </row>
    <row r="294" spans="1:10" s="8" customFormat="1">
      <c r="A294" s="79" t="str">
        <f t="shared" si="12"/>
        <v>62962 Stylo rétractable</v>
      </c>
      <c r="B294" s="19" t="s">
        <v>294</v>
      </c>
      <c r="C294" s="29">
        <v>62962</v>
      </c>
      <c r="D294" s="44">
        <v>0.49</v>
      </c>
      <c r="E294" s="29"/>
      <c r="F294" s="29"/>
      <c r="G294" s="27">
        <f t="shared" si="13"/>
        <v>0</v>
      </c>
      <c r="H294" s="19"/>
      <c r="I294" s="69"/>
      <c r="J294" s="19"/>
    </row>
    <row r="295" spans="1:10" s="4" customFormat="1">
      <c r="A295" s="79" t="str">
        <f t="shared" si="12"/>
        <v xml:space="preserve">12608 Stylo ORANGE GRIP BIC bleu </v>
      </c>
      <c r="B295" s="25" t="s">
        <v>149</v>
      </c>
      <c r="C295" s="28">
        <v>12608</v>
      </c>
      <c r="D295" s="46">
        <v>0.17</v>
      </c>
      <c r="E295" s="28"/>
      <c r="F295" s="28"/>
      <c r="G295" s="27">
        <f t="shared" si="13"/>
        <v>0</v>
      </c>
      <c r="H295" s="25"/>
      <c r="I295" s="57"/>
      <c r="J295" s="25"/>
    </row>
    <row r="296" spans="1:10" s="4" customFormat="1">
      <c r="A296" s="79" t="str">
        <f t="shared" si="12"/>
        <v>12609 Stylo ORANGE GRIP BIC noir</v>
      </c>
      <c r="B296" s="25" t="s">
        <v>150</v>
      </c>
      <c r="C296" s="28">
        <v>12609</v>
      </c>
      <c r="D296" s="46">
        <v>0.17</v>
      </c>
      <c r="E296" s="28"/>
      <c r="F296" s="28"/>
      <c r="G296" s="27">
        <f t="shared" si="13"/>
        <v>0</v>
      </c>
      <c r="H296" s="25"/>
      <c r="I296" s="57"/>
      <c r="J296" s="25"/>
    </row>
    <row r="297" spans="1:10" s="3" customFormat="1">
      <c r="A297" s="79" t="str">
        <f t="shared" si="12"/>
        <v>01130 Stylo feutre « Pilot » bleu V7</v>
      </c>
      <c r="B297" s="25" t="s">
        <v>116</v>
      </c>
      <c r="C297" s="26" t="s">
        <v>51</v>
      </c>
      <c r="D297" s="45">
        <v>1.1000000000000001</v>
      </c>
      <c r="E297" s="26"/>
      <c r="F297" s="26"/>
      <c r="G297" s="27">
        <f t="shared" si="13"/>
        <v>0</v>
      </c>
      <c r="H297" s="58"/>
      <c r="I297" s="59"/>
      <c r="J297" s="58"/>
    </row>
    <row r="298" spans="1:10" s="3" customFormat="1">
      <c r="A298" s="79" t="str">
        <f t="shared" si="12"/>
        <v>01131 Stylo feutre « Pilot » noir  V7</v>
      </c>
      <c r="B298" s="25" t="s">
        <v>132</v>
      </c>
      <c r="C298" s="26" t="s">
        <v>133</v>
      </c>
      <c r="D298" s="45">
        <v>1.1000000000000001</v>
      </c>
      <c r="E298" s="26"/>
      <c r="F298" s="26"/>
      <c r="G298" s="27">
        <f t="shared" si="13"/>
        <v>0</v>
      </c>
      <c r="H298" s="58"/>
      <c r="I298" s="59"/>
      <c r="J298" s="58"/>
    </row>
    <row r="299" spans="1:10" s="3" customFormat="1">
      <c r="A299" s="79" t="str">
        <f t="shared" si="12"/>
        <v>01132 Stylo feutre « Pilot » rouge V7</v>
      </c>
      <c r="B299" s="25" t="s">
        <v>115</v>
      </c>
      <c r="C299" s="26" t="s">
        <v>134</v>
      </c>
      <c r="D299" s="45">
        <v>1.1000000000000001</v>
      </c>
      <c r="E299" s="26"/>
      <c r="F299" s="26"/>
      <c r="G299" s="27">
        <f t="shared" si="13"/>
        <v>0</v>
      </c>
      <c r="H299" s="58"/>
      <c r="I299" s="59"/>
      <c r="J299" s="58"/>
    </row>
    <row r="300" spans="1:10" s="8" customFormat="1">
      <c r="A300" s="79" t="str">
        <f t="shared" si="12"/>
        <v>55572 Support mural VARIO 10 POCHETTES</v>
      </c>
      <c r="B300" s="19" t="s">
        <v>366</v>
      </c>
      <c r="C300" s="29" t="s">
        <v>367</v>
      </c>
      <c r="D300" s="44">
        <v>35.5</v>
      </c>
      <c r="E300" s="29"/>
      <c r="F300" s="29"/>
      <c r="G300" s="27">
        <f t="shared" si="13"/>
        <v>0</v>
      </c>
      <c r="H300" s="19"/>
      <c r="I300" s="60"/>
      <c r="J300" s="19"/>
    </row>
    <row r="301" spans="1:10" s="3" customFormat="1">
      <c r="A301" s="79" t="str">
        <f t="shared" si="12"/>
        <v>07520 Taille crayons</v>
      </c>
      <c r="B301" s="25" t="s">
        <v>100</v>
      </c>
      <c r="C301" s="26" t="s">
        <v>135</v>
      </c>
      <c r="D301" s="45">
        <v>0.28999999999999998</v>
      </c>
      <c r="E301" s="26"/>
      <c r="F301" s="26"/>
      <c r="G301" s="27">
        <f t="shared" si="13"/>
        <v>0</v>
      </c>
      <c r="H301" s="58"/>
      <c r="I301" s="59"/>
      <c r="J301" s="58"/>
    </row>
    <row r="302" spans="1:10" s="4" customFormat="1">
      <c r="A302" s="79" t="str">
        <f t="shared" si="12"/>
        <v>64575 Tambour fax 8360P GENERIQUE M TECHNICAL (LYCEE)</v>
      </c>
      <c r="B302" s="25" t="s">
        <v>295</v>
      </c>
      <c r="C302" s="28">
        <v>64575</v>
      </c>
      <c r="D302" s="46">
        <v>69</v>
      </c>
      <c r="E302" s="28"/>
      <c r="F302" s="28"/>
      <c r="G302" s="27">
        <f t="shared" si="13"/>
        <v>0</v>
      </c>
      <c r="H302" s="25"/>
      <c r="I302" s="57"/>
      <c r="J302" s="25"/>
    </row>
    <row r="303" spans="1:10" s="8" customFormat="1">
      <c r="A303" s="79" t="str">
        <f t="shared" si="12"/>
        <v xml:space="preserve"> Tampon encreur 4915 + 6 lignes (CFPPA)</v>
      </c>
      <c r="B303" s="19" t="s">
        <v>365</v>
      </c>
      <c r="C303" s="29"/>
      <c r="D303" s="44">
        <v>32</v>
      </c>
      <c r="E303" s="29"/>
      <c r="F303" s="29"/>
      <c r="G303" s="27">
        <f t="shared" si="13"/>
        <v>0</v>
      </c>
      <c r="H303" s="19"/>
      <c r="I303" s="60"/>
      <c r="J303" s="19"/>
    </row>
    <row r="304" spans="1:10" s="8" customFormat="1">
      <c r="A304" s="79" t="str">
        <f t="shared" si="12"/>
        <v xml:space="preserve"> Tampon encreur 4915 + 5 lignes (LYCEE) </v>
      </c>
      <c r="B304" s="19" t="s">
        <v>331</v>
      </c>
      <c r="C304" s="29"/>
      <c r="D304" s="44">
        <v>30</v>
      </c>
      <c r="E304" s="29"/>
      <c r="F304" s="29"/>
      <c r="G304" s="27">
        <f t="shared" si="13"/>
        <v>0</v>
      </c>
      <c r="H304" s="19"/>
      <c r="I304" s="60"/>
      <c r="J304" s="19"/>
    </row>
    <row r="305" spans="1:255" s="8" customFormat="1">
      <c r="A305" s="79" t="str">
        <f t="shared" si="12"/>
        <v xml:space="preserve"> Tampon encreur 4916 + 1 ligne (agent comptable ….. + A CONSERVER) (LYCEE)</v>
      </c>
      <c r="B305" s="19" t="s">
        <v>332</v>
      </c>
      <c r="C305" s="29"/>
      <c r="D305" s="44">
        <v>15.5</v>
      </c>
      <c r="E305" s="29"/>
      <c r="F305" s="29"/>
      <c r="G305" s="27">
        <f t="shared" ref="G305:G316" si="14">E305*D305</f>
        <v>0</v>
      </c>
      <c r="H305" s="19"/>
      <c r="I305" s="60"/>
      <c r="J305" s="19"/>
    </row>
    <row r="306" spans="1:255" s="4" customFormat="1">
      <c r="A306" s="79" t="str">
        <f t="shared" si="12"/>
        <v xml:space="preserve"> Tampon encreur LYCEE  4923</v>
      </c>
      <c r="B306" s="25" t="s">
        <v>333</v>
      </c>
      <c r="C306" s="28"/>
      <c r="D306" s="46">
        <v>24.6</v>
      </c>
      <c r="E306" s="28"/>
      <c r="F306" s="28"/>
      <c r="G306" s="27">
        <f t="shared" si="14"/>
        <v>0</v>
      </c>
      <c r="H306" s="25"/>
      <c r="I306" s="57"/>
      <c r="J306" s="25"/>
    </row>
    <row r="307" spans="1:255" s="8" customFormat="1">
      <c r="A307" s="79" t="str">
        <f t="shared" si="12"/>
        <v>5430 Tampon encreur DATE ARRIVEE LYCEE</v>
      </c>
      <c r="B307" s="19" t="s">
        <v>151</v>
      </c>
      <c r="C307" s="29" t="s">
        <v>212</v>
      </c>
      <c r="D307" s="44">
        <v>51</v>
      </c>
      <c r="E307" s="29"/>
      <c r="F307" s="29"/>
      <c r="G307" s="27">
        <f t="shared" si="14"/>
        <v>0</v>
      </c>
      <c r="H307" s="19"/>
      <c r="I307" s="60"/>
      <c r="J307" s="19"/>
    </row>
    <row r="308" spans="1:255" s="8" customFormat="1">
      <c r="A308" s="79" t="str">
        <f t="shared" si="12"/>
        <v>39212 Tampon encreur  (CFPPA)</v>
      </c>
      <c r="B308" s="19" t="s">
        <v>330</v>
      </c>
      <c r="C308" s="29" t="s">
        <v>329</v>
      </c>
      <c r="D308" s="44">
        <v>11.9</v>
      </c>
      <c r="E308" s="29"/>
      <c r="F308" s="29"/>
      <c r="G308" s="27">
        <f t="shared" si="14"/>
        <v>0</v>
      </c>
      <c r="H308" s="19"/>
      <c r="I308" s="60"/>
      <c r="J308" s="19"/>
    </row>
    <row r="309" spans="1:255" s="8" customFormat="1">
      <c r="A309" s="79" t="str">
        <f t="shared" si="12"/>
        <v>42490 Tampon "arrivée" + date (CFPPA)</v>
      </c>
      <c r="B309" s="19" t="s">
        <v>400</v>
      </c>
      <c r="C309" s="29" t="s">
        <v>401</v>
      </c>
      <c r="D309" s="44">
        <v>45</v>
      </c>
      <c r="E309" s="29"/>
      <c r="F309" s="29"/>
      <c r="G309" s="27">
        <f t="shared" si="14"/>
        <v>0</v>
      </c>
      <c r="H309" s="19"/>
      <c r="I309" s="60"/>
      <c r="J309" s="19"/>
    </row>
    <row r="310" spans="1:255" s="3" customFormat="1">
      <c r="A310" s="79" t="str">
        <f t="shared" si="12"/>
        <v>50961 Transparents universels CG 6000 50 films format A4 pour photocopieur (LYCEE)</v>
      </c>
      <c r="B310" s="25" t="s">
        <v>296</v>
      </c>
      <c r="C310" s="26">
        <v>50961</v>
      </c>
      <c r="D310" s="45">
        <v>44.9</v>
      </c>
      <c r="E310" s="26"/>
      <c r="F310" s="26"/>
      <c r="G310" s="27">
        <f t="shared" si="14"/>
        <v>0</v>
      </c>
      <c r="H310" s="58"/>
      <c r="I310" s="59"/>
      <c r="J310" s="58"/>
    </row>
    <row r="311" spans="1:255" s="8" customFormat="1">
      <c r="A311" s="79" t="str">
        <f t="shared" si="12"/>
        <v>16912 Transparents  100 μ format A4 pour plastifieuse (CDI)</v>
      </c>
      <c r="B311" s="19" t="s">
        <v>328</v>
      </c>
      <c r="C311" s="29">
        <v>16912</v>
      </c>
      <c r="D311" s="44">
        <v>10.5</v>
      </c>
      <c r="E311" s="29"/>
      <c r="F311" s="29"/>
      <c r="G311" s="27">
        <f t="shared" si="14"/>
        <v>0</v>
      </c>
      <c r="H311" s="19"/>
      <c r="I311" s="60"/>
      <c r="J311" s="19"/>
    </row>
    <row r="312" spans="1:255" s="8" customFormat="1">
      <c r="A312" s="79" t="str">
        <f t="shared" si="12"/>
        <v>19014 Trieur avec élatiques et onglets 12 compartiments</v>
      </c>
      <c r="B312" s="19" t="s">
        <v>142</v>
      </c>
      <c r="C312" s="29" t="s">
        <v>141</v>
      </c>
      <c r="D312" s="44">
        <v>26</v>
      </c>
      <c r="E312" s="29"/>
      <c r="F312" s="29"/>
      <c r="G312" s="27">
        <f t="shared" si="14"/>
        <v>0</v>
      </c>
      <c r="H312" s="19"/>
      <c r="I312" s="60"/>
      <c r="J312" s="19"/>
    </row>
    <row r="313" spans="1:255" s="3" customFormat="1">
      <c r="A313" s="79" t="str">
        <f t="shared" si="12"/>
        <v>10179 Trombonne 30 mm x boite de 1000</v>
      </c>
      <c r="B313" s="25" t="s">
        <v>52</v>
      </c>
      <c r="C313" s="26">
        <v>10179</v>
      </c>
      <c r="D313" s="45">
        <v>1.62</v>
      </c>
      <c r="E313" s="26"/>
      <c r="F313" s="26"/>
      <c r="G313" s="27">
        <f t="shared" si="14"/>
        <v>0</v>
      </c>
      <c r="H313" s="58"/>
      <c r="I313" s="59"/>
      <c r="J313" s="58"/>
    </row>
    <row r="314" spans="1:255" s="8" customFormat="1">
      <c r="A314" s="79" t="str">
        <f t="shared" si="12"/>
        <v>10186 Trombonne géante 30X40  boite de 100</v>
      </c>
      <c r="B314" s="19" t="s">
        <v>297</v>
      </c>
      <c r="C314" s="29">
        <v>10186</v>
      </c>
      <c r="D314" s="44">
        <v>3.44</v>
      </c>
      <c r="E314" s="29"/>
      <c r="F314" s="29"/>
      <c r="G314" s="27">
        <f t="shared" si="14"/>
        <v>0</v>
      </c>
      <c r="H314" s="19"/>
      <c r="I314" s="19"/>
      <c r="J314" s="19"/>
    </row>
    <row r="315" spans="1:255" s="8" customFormat="1">
      <c r="A315" s="79" t="str">
        <f t="shared" si="12"/>
        <v>10174 Trombonne géante 50mm</v>
      </c>
      <c r="B315" s="19" t="s">
        <v>303</v>
      </c>
      <c r="C315" s="29">
        <v>10174</v>
      </c>
      <c r="D315" s="44">
        <v>0.79</v>
      </c>
      <c r="E315" s="29"/>
      <c r="F315" s="29"/>
      <c r="G315" s="27">
        <f t="shared" si="14"/>
        <v>0</v>
      </c>
      <c r="H315" s="19"/>
      <c r="I315" s="19"/>
      <c r="J315" s="19"/>
    </row>
    <row r="316" spans="1:255" s="9" customFormat="1" ht="12.75">
      <c r="A316" s="79" t="str">
        <f t="shared" si="12"/>
        <v>10187 Trombonne géante 47X53  boite de 100</v>
      </c>
      <c r="B316" s="19" t="s">
        <v>298</v>
      </c>
      <c r="C316" s="34">
        <v>10187</v>
      </c>
      <c r="D316" s="51">
        <v>2.4</v>
      </c>
      <c r="E316" s="34"/>
      <c r="F316" s="34"/>
      <c r="G316" s="27">
        <f t="shared" si="14"/>
        <v>0</v>
      </c>
      <c r="H316" s="70"/>
      <c r="I316" s="70"/>
      <c r="J316" s="70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  <c r="Y316" s="21"/>
      <c r="Z316" s="21"/>
      <c r="AA316" s="21"/>
      <c r="AB316" s="21"/>
      <c r="AC316" s="21"/>
      <c r="AD316" s="21"/>
      <c r="AE316" s="21"/>
      <c r="AF316" s="21"/>
      <c r="AG316" s="21"/>
      <c r="AH316" s="21"/>
      <c r="AI316" s="21"/>
      <c r="AJ316" s="21"/>
      <c r="AK316" s="21"/>
      <c r="AL316" s="21"/>
      <c r="AM316" s="21"/>
      <c r="AN316" s="21"/>
      <c r="AO316" s="21"/>
      <c r="AP316" s="21"/>
      <c r="AQ316" s="21"/>
      <c r="AR316" s="21"/>
      <c r="AS316" s="21"/>
      <c r="AT316" s="21"/>
      <c r="AU316" s="21"/>
      <c r="AV316" s="21"/>
      <c r="AW316" s="21"/>
      <c r="AX316" s="21"/>
      <c r="AY316" s="21"/>
      <c r="AZ316" s="21"/>
      <c r="BA316" s="21"/>
      <c r="BB316" s="21"/>
      <c r="BC316" s="21"/>
      <c r="BD316" s="21"/>
      <c r="BE316" s="21"/>
      <c r="BF316" s="21"/>
      <c r="BG316" s="21"/>
      <c r="BH316" s="21"/>
      <c r="BI316" s="21"/>
      <c r="BJ316" s="21"/>
      <c r="BK316" s="21"/>
      <c r="BL316" s="21"/>
      <c r="BM316" s="21"/>
      <c r="BN316" s="21"/>
      <c r="BO316" s="21"/>
      <c r="BP316" s="21"/>
      <c r="BQ316" s="21"/>
      <c r="BR316" s="21"/>
      <c r="BS316" s="21"/>
      <c r="BT316" s="21"/>
      <c r="BU316" s="21"/>
      <c r="BV316" s="21"/>
      <c r="BW316" s="21"/>
      <c r="BX316" s="21"/>
      <c r="BY316" s="21"/>
      <c r="BZ316" s="21"/>
      <c r="CA316" s="21"/>
      <c r="CB316" s="21"/>
      <c r="CC316" s="21"/>
      <c r="CD316" s="21"/>
      <c r="CE316" s="21"/>
      <c r="CF316" s="21"/>
      <c r="CG316" s="21"/>
      <c r="CH316" s="21"/>
      <c r="CI316" s="21"/>
      <c r="CJ316" s="21"/>
      <c r="CK316" s="21"/>
      <c r="CL316" s="21"/>
      <c r="CM316" s="21"/>
      <c r="CN316" s="21"/>
      <c r="CO316" s="21"/>
      <c r="CP316" s="21"/>
      <c r="CQ316" s="21"/>
      <c r="CR316" s="21"/>
      <c r="CS316" s="21"/>
      <c r="CT316" s="21"/>
      <c r="CU316" s="21"/>
      <c r="CV316" s="21"/>
      <c r="CW316" s="21"/>
      <c r="CX316" s="21"/>
      <c r="CY316" s="21"/>
      <c r="CZ316" s="21"/>
      <c r="DA316" s="21"/>
      <c r="DB316" s="21"/>
      <c r="DC316" s="21"/>
      <c r="DD316" s="21"/>
      <c r="DE316" s="21"/>
      <c r="DF316" s="21"/>
      <c r="DG316" s="21"/>
      <c r="DH316" s="21"/>
      <c r="DI316" s="21"/>
      <c r="DJ316" s="21"/>
      <c r="DK316" s="21"/>
      <c r="DL316" s="21"/>
      <c r="DM316" s="21"/>
      <c r="DN316" s="21"/>
      <c r="DO316" s="21"/>
      <c r="DP316" s="21"/>
      <c r="DQ316" s="21"/>
      <c r="DR316" s="21"/>
      <c r="DS316" s="21"/>
      <c r="DT316" s="21"/>
      <c r="DU316" s="21"/>
      <c r="DV316" s="21"/>
      <c r="DW316" s="21"/>
      <c r="DX316" s="21"/>
      <c r="DY316" s="21"/>
      <c r="DZ316" s="21"/>
      <c r="EA316" s="21"/>
      <c r="EB316" s="21"/>
      <c r="EC316" s="21"/>
      <c r="ED316" s="21"/>
      <c r="EE316" s="21"/>
      <c r="EF316" s="21"/>
      <c r="EG316" s="21"/>
      <c r="EH316" s="21"/>
      <c r="EI316" s="21"/>
      <c r="EJ316" s="21"/>
      <c r="EK316" s="21"/>
      <c r="EL316" s="21"/>
      <c r="EM316" s="21"/>
      <c r="EN316" s="21"/>
      <c r="EO316" s="21"/>
      <c r="EP316" s="21"/>
      <c r="EQ316" s="21"/>
      <c r="ER316" s="21"/>
      <c r="ES316" s="21"/>
      <c r="ET316" s="21"/>
      <c r="EU316" s="21"/>
      <c r="EV316" s="21"/>
      <c r="EW316" s="21"/>
      <c r="EX316" s="21"/>
      <c r="EY316" s="21"/>
      <c r="EZ316" s="21"/>
      <c r="FA316" s="21"/>
      <c r="FB316" s="21"/>
      <c r="FC316" s="21"/>
      <c r="FD316" s="21"/>
      <c r="FE316" s="21"/>
      <c r="FF316" s="21"/>
      <c r="FG316" s="21"/>
      <c r="FH316" s="21"/>
      <c r="FI316" s="21"/>
      <c r="FJ316" s="21"/>
      <c r="FK316" s="21"/>
      <c r="FL316" s="21"/>
      <c r="FM316" s="21"/>
      <c r="FN316" s="21"/>
      <c r="FO316" s="21"/>
      <c r="FP316" s="21"/>
      <c r="FQ316" s="21"/>
      <c r="FR316" s="21"/>
      <c r="FS316" s="21"/>
      <c r="FT316" s="21"/>
      <c r="FU316" s="21"/>
      <c r="FV316" s="21"/>
      <c r="FW316" s="21"/>
      <c r="FX316" s="21"/>
      <c r="FY316" s="21"/>
      <c r="FZ316" s="21"/>
      <c r="GA316" s="21"/>
      <c r="GB316" s="21"/>
      <c r="GC316" s="21"/>
      <c r="GD316" s="21"/>
      <c r="GE316" s="21"/>
      <c r="GF316" s="21"/>
      <c r="GG316" s="21"/>
      <c r="GH316" s="21"/>
      <c r="GI316" s="21"/>
      <c r="GJ316" s="21"/>
      <c r="GK316" s="21"/>
      <c r="GL316" s="21"/>
      <c r="GM316" s="21"/>
      <c r="GN316" s="21"/>
      <c r="GO316" s="21"/>
      <c r="GP316" s="21"/>
      <c r="GQ316" s="21"/>
      <c r="GR316" s="21"/>
      <c r="GS316" s="21"/>
      <c r="GT316" s="21"/>
      <c r="GU316" s="21"/>
      <c r="GV316" s="21"/>
      <c r="GW316" s="21"/>
      <c r="GX316" s="21"/>
      <c r="GY316" s="21"/>
      <c r="GZ316" s="21"/>
      <c r="HA316" s="21"/>
      <c r="HB316" s="21"/>
      <c r="HC316" s="21"/>
      <c r="HD316" s="21"/>
      <c r="HE316" s="21"/>
      <c r="HF316" s="21"/>
      <c r="HG316" s="21"/>
      <c r="HH316" s="21"/>
      <c r="HI316" s="21"/>
      <c r="HJ316" s="21"/>
      <c r="HK316" s="21"/>
      <c r="HL316" s="21"/>
      <c r="HM316" s="21"/>
      <c r="HN316" s="21"/>
      <c r="HO316" s="21"/>
      <c r="HP316" s="21"/>
      <c r="HQ316" s="21"/>
      <c r="HR316" s="21"/>
      <c r="HS316" s="21"/>
      <c r="HT316" s="21"/>
      <c r="HU316" s="21"/>
      <c r="HV316" s="21"/>
      <c r="HW316" s="21"/>
      <c r="HX316" s="21"/>
      <c r="HY316" s="21"/>
      <c r="HZ316" s="21"/>
      <c r="IA316" s="21"/>
      <c r="IB316" s="21"/>
      <c r="IC316" s="21"/>
      <c r="ID316" s="21"/>
      <c r="IE316" s="21"/>
      <c r="IF316" s="21"/>
      <c r="IG316" s="21"/>
      <c r="IH316" s="21"/>
      <c r="II316" s="21"/>
      <c r="IJ316" s="21"/>
      <c r="IK316" s="21"/>
      <c r="IL316" s="21"/>
      <c r="IM316" s="21"/>
      <c r="IN316" s="21"/>
      <c r="IO316" s="21"/>
      <c r="IP316" s="21"/>
      <c r="IQ316" s="21"/>
      <c r="IR316" s="21"/>
      <c r="IS316" s="21"/>
      <c r="IT316" s="21"/>
      <c r="IU316" s="21"/>
    </row>
    <row r="317" spans="1:255" s="11" customFormat="1" ht="20.100000000000001" customHeight="1">
      <c r="A317" s="79" t="str">
        <f t="shared" si="12"/>
        <v xml:space="preserve"> </v>
      </c>
      <c r="B317" s="12"/>
      <c r="C317" s="35"/>
      <c r="D317" s="47" t="s">
        <v>208</v>
      </c>
      <c r="E317" s="35"/>
      <c r="F317" s="36"/>
      <c r="G317" s="13">
        <f>SUM(G6:G316)</f>
        <v>0</v>
      </c>
      <c r="H317" s="71"/>
      <c r="I317" s="71"/>
      <c r="J317" s="71"/>
      <c r="K317" s="14"/>
      <c r="L317" s="14"/>
      <c r="M317" s="14"/>
      <c r="N317" s="14"/>
    </row>
    <row r="318" spans="1:255" ht="12.75">
      <c r="A318" s="79" t="str">
        <f t="shared" si="12"/>
        <v xml:space="preserve"> </v>
      </c>
      <c r="B318" s="15"/>
      <c r="C318" s="37"/>
      <c r="D318" s="45" t="s">
        <v>209</v>
      </c>
      <c r="E318" s="38"/>
      <c r="F318" s="39"/>
      <c r="G318" s="18">
        <f>G317*19.6/100</f>
        <v>0</v>
      </c>
      <c r="H318" s="53"/>
      <c r="I318" s="53"/>
      <c r="J318" s="53"/>
      <c r="K318" s="15"/>
      <c r="L318" s="15"/>
      <c r="M318" s="15"/>
      <c r="N318" s="15"/>
    </row>
    <row r="319" spans="1:255" ht="20.100000000000001" customHeight="1">
      <c r="B319" s="16" t="s">
        <v>321</v>
      </c>
      <c r="C319" s="37"/>
      <c r="D319" s="45" t="s">
        <v>304</v>
      </c>
      <c r="E319" s="38"/>
      <c r="F319" s="40"/>
      <c r="G319" s="17">
        <f>G317+G318</f>
        <v>0</v>
      </c>
      <c r="H319" s="53"/>
      <c r="I319" s="53"/>
      <c r="J319" s="53"/>
      <c r="K319" s="15"/>
      <c r="L319" s="15"/>
      <c r="M319" s="15"/>
      <c r="N319" s="15"/>
    </row>
  </sheetData>
  <mergeCells count="1">
    <mergeCell ref="B1:J4"/>
  </mergeCells>
  <phoneticPr fontId="0" type="noConversion"/>
  <pageMargins left="0.23622047244094491" right="0.23622047244094491" top="0.39370078740157483" bottom="0.19685039370078741" header="0.51181102362204722" footer="0.39370078740157483"/>
  <pageSetup paperSize="9" firstPageNumber="0" orientation="landscape" horizontalDpi="300" verticalDpi="300" r:id="rId1"/>
  <headerFooter alignWithMargins="0"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C101"/>
  <sheetViews>
    <sheetView topLeftCell="A73" workbookViewId="0">
      <selection activeCell="B2" sqref="B2"/>
    </sheetView>
  </sheetViews>
  <sheetFormatPr baseColWidth="10" defaultRowHeight="12.75"/>
  <cols>
    <col min="1" max="1" width="21.28515625" bestFit="1" customWidth="1"/>
  </cols>
  <sheetData>
    <row r="1" spans="1:3">
      <c r="A1" t="s">
        <v>412</v>
      </c>
      <c r="B1" t="s">
        <v>413</v>
      </c>
      <c r="C1" t="s">
        <v>411</v>
      </c>
    </row>
    <row r="2" spans="1:3">
      <c r="A2" t="s">
        <v>475</v>
      </c>
      <c r="B2">
        <v>1</v>
      </c>
      <c r="C2" t="s">
        <v>408</v>
      </c>
    </row>
    <row r="3" spans="1:3">
      <c r="A3" t="s">
        <v>477</v>
      </c>
      <c r="B3">
        <v>2</v>
      </c>
      <c r="C3" t="s">
        <v>409</v>
      </c>
    </row>
    <row r="4" spans="1:3">
      <c r="A4" t="s">
        <v>457</v>
      </c>
      <c r="B4">
        <v>3</v>
      </c>
      <c r="C4" t="s">
        <v>410</v>
      </c>
    </row>
    <row r="5" spans="1:3">
      <c r="A5" t="s">
        <v>443</v>
      </c>
      <c r="B5">
        <v>4</v>
      </c>
      <c r="C5" t="s">
        <v>414</v>
      </c>
    </row>
    <row r="6" spans="1:3">
      <c r="A6" t="s">
        <v>446</v>
      </c>
      <c r="B6">
        <v>5</v>
      </c>
    </row>
    <row r="7" spans="1:3">
      <c r="A7" t="s">
        <v>490</v>
      </c>
      <c r="B7">
        <v>6</v>
      </c>
    </row>
    <row r="8" spans="1:3">
      <c r="A8" t="s">
        <v>478</v>
      </c>
      <c r="B8">
        <v>7</v>
      </c>
    </row>
    <row r="9" spans="1:3">
      <c r="A9" t="s">
        <v>441</v>
      </c>
      <c r="B9">
        <v>8</v>
      </c>
    </row>
    <row r="10" spans="1:3">
      <c r="A10" t="s">
        <v>463</v>
      </c>
      <c r="B10">
        <v>9</v>
      </c>
    </row>
    <row r="11" spans="1:3">
      <c r="A11" t="s">
        <v>480</v>
      </c>
      <c r="B11">
        <v>10</v>
      </c>
    </row>
    <row r="12" spans="1:3">
      <c r="A12" t="s">
        <v>468</v>
      </c>
      <c r="B12">
        <v>11</v>
      </c>
    </row>
    <row r="13" spans="1:3">
      <c r="A13" t="s">
        <v>447</v>
      </c>
      <c r="B13">
        <v>12</v>
      </c>
    </row>
    <row r="14" spans="1:3">
      <c r="A14" t="s">
        <v>476</v>
      </c>
      <c r="B14">
        <v>13</v>
      </c>
    </row>
    <row r="15" spans="1:3">
      <c r="A15" t="s">
        <v>428</v>
      </c>
      <c r="B15">
        <v>14</v>
      </c>
    </row>
    <row r="16" spans="1:3">
      <c r="A16" t="s">
        <v>436</v>
      </c>
      <c r="B16">
        <v>15</v>
      </c>
    </row>
    <row r="17" spans="1:2">
      <c r="A17" t="s">
        <v>444</v>
      </c>
      <c r="B17">
        <v>16</v>
      </c>
    </row>
    <row r="18" spans="1:2">
      <c r="A18" t="s">
        <v>460</v>
      </c>
      <c r="B18">
        <v>17</v>
      </c>
    </row>
    <row r="19" spans="1:2">
      <c r="A19" t="s">
        <v>465</v>
      </c>
      <c r="B19">
        <v>18</v>
      </c>
    </row>
    <row r="20" spans="1:2">
      <c r="A20" t="s">
        <v>493</v>
      </c>
      <c r="B20">
        <v>19</v>
      </c>
    </row>
    <row r="21" spans="1:2">
      <c r="A21" t="s">
        <v>489</v>
      </c>
      <c r="B21">
        <v>20</v>
      </c>
    </row>
    <row r="22" spans="1:2">
      <c r="A22" t="s">
        <v>450</v>
      </c>
      <c r="B22">
        <v>21</v>
      </c>
    </row>
    <row r="23" spans="1:2">
      <c r="A23" t="s">
        <v>435</v>
      </c>
      <c r="B23">
        <v>22</v>
      </c>
    </row>
    <row r="24" spans="1:2">
      <c r="A24" t="s">
        <v>466</v>
      </c>
      <c r="B24">
        <v>23</v>
      </c>
    </row>
    <row r="25" spans="1:2">
      <c r="A25" t="s">
        <v>469</v>
      </c>
      <c r="B25">
        <v>24</v>
      </c>
    </row>
    <row r="26" spans="1:2">
      <c r="A26" t="s">
        <v>432</v>
      </c>
      <c r="B26">
        <v>25</v>
      </c>
    </row>
    <row r="27" spans="1:2">
      <c r="A27" t="s">
        <v>467</v>
      </c>
      <c r="B27">
        <v>26</v>
      </c>
    </row>
    <row r="28" spans="1:2">
      <c r="A28" t="s">
        <v>452</v>
      </c>
      <c r="B28">
        <v>27</v>
      </c>
    </row>
    <row r="29" spans="1:2">
      <c r="A29" t="s">
        <v>422</v>
      </c>
      <c r="B29">
        <v>28</v>
      </c>
    </row>
    <row r="30" spans="1:2">
      <c r="A30" t="s">
        <v>437</v>
      </c>
      <c r="B30">
        <v>29</v>
      </c>
    </row>
    <row r="31" spans="1:2">
      <c r="A31" t="s">
        <v>495</v>
      </c>
      <c r="B31">
        <v>30</v>
      </c>
    </row>
    <row r="32" spans="1:2">
      <c r="A32" t="s">
        <v>491</v>
      </c>
      <c r="B32">
        <v>31</v>
      </c>
    </row>
    <row r="33" spans="1:2">
      <c r="A33" t="s">
        <v>439</v>
      </c>
      <c r="B33">
        <v>32</v>
      </c>
    </row>
    <row r="34" spans="1:2">
      <c r="A34" t="s">
        <v>431</v>
      </c>
      <c r="B34">
        <v>33</v>
      </c>
    </row>
    <row r="35" spans="1:2">
      <c r="A35" t="s">
        <v>488</v>
      </c>
      <c r="B35">
        <v>34</v>
      </c>
    </row>
    <row r="36" spans="1:2">
      <c r="A36" t="s">
        <v>424</v>
      </c>
      <c r="B36">
        <v>35</v>
      </c>
    </row>
    <row r="37" spans="1:2">
      <c r="A37" t="s">
        <v>442</v>
      </c>
      <c r="B37">
        <v>36</v>
      </c>
    </row>
    <row r="38" spans="1:2">
      <c r="A38" t="s">
        <v>470</v>
      </c>
      <c r="B38">
        <v>37</v>
      </c>
    </row>
    <row r="39" spans="1:2">
      <c r="A39" t="s">
        <v>458</v>
      </c>
      <c r="B39">
        <v>38</v>
      </c>
    </row>
    <row r="40" spans="1:2">
      <c r="A40" t="s">
        <v>462</v>
      </c>
      <c r="B40">
        <v>39</v>
      </c>
    </row>
    <row r="41" spans="1:2">
      <c r="A41" t="s">
        <v>492</v>
      </c>
      <c r="B41">
        <v>40</v>
      </c>
    </row>
    <row r="42" spans="1:2">
      <c r="A42" t="s">
        <v>418</v>
      </c>
      <c r="B42">
        <v>41</v>
      </c>
    </row>
    <row r="43" spans="1:2">
      <c r="A43" t="s">
        <v>471</v>
      </c>
      <c r="B43">
        <v>42</v>
      </c>
    </row>
    <row r="44" spans="1:2">
      <c r="A44" t="s">
        <v>420</v>
      </c>
      <c r="B44">
        <v>43</v>
      </c>
    </row>
    <row r="45" spans="1:2">
      <c r="A45" t="s">
        <v>494</v>
      </c>
      <c r="B45">
        <v>44</v>
      </c>
    </row>
    <row r="46" spans="1:2">
      <c r="A46" t="s">
        <v>456</v>
      </c>
      <c r="B46">
        <v>45</v>
      </c>
    </row>
    <row r="47" spans="1:2">
      <c r="A47" t="s">
        <v>483</v>
      </c>
      <c r="B47">
        <v>46</v>
      </c>
    </row>
    <row r="48" spans="1:2">
      <c r="A48" t="s">
        <v>425</v>
      </c>
      <c r="B48">
        <v>47</v>
      </c>
    </row>
    <row r="49" spans="1:2">
      <c r="A49" t="s">
        <v>448</v>
      </c>
      <c r="B49">
        <v>48</v>
      </c>
    </row>
    <row r="50" spans="1:2">
      <c r="A50" t="s">
        <v>486</v>
      </c>
      <c r="B50">
        <v>49</v>
      </c>
    </row>
    <row r="51" spans="1:2">
      <c r="A51" t="s">
        <v>453</v>
      </c>
      <c r="B51">
        <v>50</v>
      </c>
    </row>
    <row r="52" spans="1:2">
      <c r="A52" t="s">
        <v>440</v>
      </c>
      <c r="B52">
        <v>51</v>
      </c>
    </row>
    <row r="53" spans="1:2">
      <c r="A53" t="s">
        <v>474</v>
      </c>
      <c r="B53">
        <v>52</v>
      </c>
    </row>
    <row r="54" spans="1:2">
      <c r="A54" t="s">
        <v>429</v>
      </c>
      <c r="B54">
        <v>53</v>
      </c>
    </row>
    <row r="55" spans="1:2">
      <c r="A55" t="s">
        <v>496</v>
      </c>
      <c r="B55">
        <v>54</v>
      </c>
    </row>
    <row r="56" spans="1:2">
      <c r="A56" t="s">
        <v>484</v>
      </c>
      <c r="B56">
        <v>55</v>
      </c>
    </row>
    <row r="57" spans="1:2">
      <c r="A57" t="s">
        <v>482</v>
      </c>
      <c r="B57">
        <v>56</v>
      </c>
    </row>
    <row r="58" spans="1:2">
      <c r="A58" t="s">
        <v>419</v>
      </c>
      <c r="B58">
        <v>57</v>
      </c>
    </row>
    <row r="59" spans="1:2">
      <c r="A59" t="s">
        <v>473</v>
      </c>
      <c r="B59">
        <v>58</v>
      </c>
    </row>
    <row r="60" spans="1:2">
      <c r="A60" t="s">
        <v>472</v>
      </c>
      <c r="B60">
        <v>59</v>
      </c>
    </row>
    <row r="61" spans="1:2">
      <c r="A61" t="s">
        <v>459</v>
      </c>
      <c r="B61">
        <v>60</v>
      </c>
    </row>
    <row r="62" spans="1:2">
      <c r="A62" t="s">
        <v>481</v>
      </c>
      <c r="B62">
        <v>61</v>
      </c>
    </row>
    <row r="63" spans="1:2">
      <c r="A63" t="s">
        <v>434</v>
      </c>
      <c r="B63">
        <v>62</v>
      </c>
    </row>
    <row r="64" spans="1:2">
      <c r="A64" t="s">
        <v>479</v>
      </c>
      <c r="B64">
        <v>63</v>
      </c>
    </row>
    <row r="65" spans="1:2">
      <c r="A65" t="s">
        <v>427</v>
      </c>
      <c r="B65">
        <v>64</v>
      </c>
    </row>
    <row r="66" spans="1:2">
      <c r="A66" t="s">
        <v>454</v>
      </c>
      <c r="B66">
        <v>65</v>
      </c>
    </row>
    <row r="67" spans="1:2">
      <c r="A67" t="s">
        <v>464</v>
      </c>
      <c r="B67">
        <v>66</v>
      </c>
    </row>
    <row r="68" spans="1:2">
      <c r="A68" t="s">
        <v>449</v>
      </c>
      <c r="B68">
        <v>67</v>
      </c>
    </row>
    <row r="69" spans="1:2">
      <c r="A69" t="s">
        <v>426</v>
      </c>
      <c r="B69">
        <v>68</v>
      </c>
    </row>
    <row r="70" spans="1:2">
      <c r="A70" t="s">
        <v>451</v>
      </c>
      <c r="B70">
        <v>69</v>
      </c>
    </row>
    <row r="71" spans="1:2">
      <c r="A71" t="s">
        <v>433</v>
      </c>
      <c r="B71">
        <v>70</v>
      </c>
    </row>
    <row r="72" spans="1:2">
      <c r="A72" t="s">
        <v>455</v>
      </c>
      <c r="B72">
        <v>71</v>
      </c>
    </row>
    <row r="73" spans="1:2">
      <c r="A73" t="s">
        <v>421</v>
      </c>
      <c r="B73">
        <v>72</v>
      </c>
    </row>
    <row r="74" spans="1:2">
      <c r="A74" t="s">
        <v>487</v>
      </c>
      <c r="B74">
        <v>73</v>
      </c>
    </row>
    <row r="75" spans="1:2">
      <c r="A75" t="s">
        <v>438</v>
      </c>
      <c r="B75">
        <v>74</v>
      </c>
    </row>
    <row r="76" spans="1:2">
      <c r="A76" t="s">
        <v>485</v>
      </c>
      <c r="B76">
        <v>75</v>
      </c>
    </row>
    <row r="77" spans="1:2">
      <c r="A77" t="s">
        <v>445</v>
      </c>
      <c r="B77">
        <v>76</v>
      </c>
    </row>
    <row r="78" spans="1:2">
      <c r="A78" t="s">
        <v>461</v>
      </c>
      <c r="B78">
        <v>77</v>
      </c>
    </row>
    <row r="79" spans="1:2">
      <c r="A79" t="s">
        <v>430</v>
      </c>
      <c r="B79">
        <v>78</v>
      </c>
    </row>
    <row r="80" spans="1:2">
      <c r="A80" t="s">
        <v>423</v>
      </c>
      <c r="B80">
        <v>79</v>
      </c>
    </row>
    <row r="81" spans="2:2">
      <c r="B81">
        <v>80</v>
      </c>
    </row>
    <row r="82" spans="2:2">
      <c r="B82">
        <v>81</v>
      </c>
    </row>
    <row r="83" spans="2:2">
      <c r="B83">
        <v>82</v>
      </c>
    </row>
    <row r="84" spans="2:2">
      <c r="B84">
        <v>83</v>
      </c>
    </row>
    <row r="85" spans="2:2">
      <c r="B85">
        <v>84</v>
      </c>
    </row>
    <row r="86" spans="2:2">
      <c r="B86">
        <v>85</v>
      </c>
    </row>
    <row r="87" spans="2:2">
      <c r="B87">
        <v>86</v>
      </c>
    </row>
    <row r="88" spans="2:2">
      <c r="B88">
        <v>87</v>
      </c>
    </row>
    <row r="89" spans="2:2">
      <c r="B89">
        <v>88</v>
      </c>
    </row>
    <row r="90" spans="2:2">
      <c r="B90">
        <v>89</v>
      </c>
    </row>
    <row r="91" spans="2:2">
      <c r="B91">
        <v>90</v>
      </c>
    </row>
    <row r="92" spans="2:2">
      <c r="B92">
        <v>91</v>
      </c>
    </row>
    <row r="93" spans="2:2">
      <c r="B93">
        <v>92</v>
      </c>
    </row>
    <row r="94" spans="2:2">
      <c r="B94">
        <v>93</v>
      </c>
    </row>
    <row r="95" spans="2:2">
      <c r="B95">
        <v>94</v>
      </c>
    </row>
    <row r="96" spans="2:2">
      <c r="B96">
        <v>95</v>
      </c>
    </row>
    <row r="97" spans="2:2">
      <c r="B97">
        <v>96</v>
      </c>
    </row>
    <row r="98" spans="2:2">
      <c r="B98">
        <v>97</v>
      </c>
    </row>
    <row r="99" spans="2:2">
      <c r="B99">
        <v>98</v>
      </c>
    </row>
    <row r="100" spans="2:2">
      <c r="B100">
        <v>99</v>
      </c>
    </row>
    <row r="101" spans="2:2">
      <c r="B101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Saisit</vt:lpstr>
      <vt:lpstr>Fourniture</vt:lpstr>
      <vt:lpstr>Source</vt:lpstr>
      <vt:lpstr>Quantité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LPAContamine</cp:lastModifiedBy>
  <cp:lastPrinted>2012-05-24T11:35:58Z</cp:lastPrinted>
  <dcterms:created xsi:type="dcterms:W3CDTF">2012-01-20T13:42:47Z</dcterms:created>
  <dcterms:modified xsi:type="dcterms:W3CDTF">2013-04-08T06:18:37Z</dcterms:modified>
</cp:coreProperties>
</file>