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Abdel/Desktop/ERREURS LOGICIEL YAPO /"/>
    </mc:Choice>
  </mc:AlternateContent>
  <bookViews>
    <workbookView xWindow="3220" yWindow="460" windowWidth="21860" windowHeight="16020" tabRatio="234"/>
  </bookViews>
  <sheets>
    <sheet name="Feuil3" sheetId="4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4" l="1"/>
  <c r="E16" i="4"/>
  <c r="G16" i="4"/>
  <c r="H16" i="4"/>
  <c r="I16" i="4"/>
  <c r="C17" i="4"/>
  <c r="F17" i="4"/>
  <c r="E17" i="4"/>
  <c r="G17" i="4"/>
  <c r="H17" i="4"/>
  <c r="I17" i="4"/>
  <c r="C18" i="4"/>
  <c r="F18" i="4"/>
  <c r="E18" i="4"/>
  <c r="G18" i="4"/>
  <c r="H18" i="4"/>
  <c r="I18" i="4"/>
  <c r="C19" i="4"/>
  <c r="G19" i="4"/>
  <c r="E19" i="4"/>
  <c r="F19" i="4"/>
  <c r="H19" i="4"/>
  <c r="I19" i="4"/>
  <c r="C20" i="4"/>
  <c r="F20" i="4"/>
  <c r="E20" i="4"/>
  <c r="G20" i="4"/>
  <c r="H20" i="4"/>
  <c r="I20" i="4"/>
  <c r="C21" i="4"/>
  <c r="F21" i="4"/>
  <c r="E21" i="4"/>
  <c r="G21" i="4"/>
  <c r="H21" i="4"/>
  <c r="I21" i="4"/>
  <c r="C22" i="4"/>
  <c r="F22" i="4"/>
  <c r="E22" i="4"/>
  <c r="G22" i="4"/>
  <c r="H22" i="4"/>
  <c r="I22" i="4"/>
  <c r="J22" i="4"/>
  <c r="J21" i="4"/>
  <c r="J20" i="4"/>
  <c r="J19" i="4"/>
  <c r="J18" i="4"/>
  <c r="J17" i="4"/>
  <c r="J16" i="4"/>
</calcChain>
</file>

<file path=xl/sharedStrings.xml><?xml version="1.0" encoding="utf-8"?>
<sst xmlns="http://schemas.openxmlformats.org/spreadsheetml/2006/main" count="48" uniqueCount="38">
  <si>
    <t>Abs</t>
  </si>
  <si>
    <t>Tableau de Réajustement des Index</t>
  </si>
  <si>
    <t>Catégories</t>
  </si>
  <si>
    <t>Index</t>
  </si>
  <si>
    <t>Zone Tampon (ZT)</t>
  </si>
  <si>
    <t>Si Performance</t>
  </si>
  <si>
    <t>Si Contre Performance</t>
  </si>
  <si>
    <t>4,4 et moins</t>
  </si>
  <si>
    <t>35 - 36</t>
  </si>
  <si>
    <t>-0,1/Point au delà de 36</t>
  </si>
  <si>
    <t>+ 0,1</t>
  </si>
  <si>
    <t>4,5 à 11,4</t>
  </si>
  <si>
    <t>34 - 36</t>
  </si>
  <si>
    <t>-0,2/Point au delà de 36</t>
  </si>
  <si>
    <t>11,5 à 18,4</t>
  </si>
  <si>
    <t>33 - 36</t>
  </si>
  <si>
    <t>-0,3/Point au delà de 36</t>
  </si>
  <si>
    <t>18,5 à 26,4</t>
  </si>
  <si>
    <t>32 - 36</t>
  </si>
  <si>
    <t>-0,4/Point au delà de 36</t>
  </si>
  <si>
    <t>26,5 à 36</t>
  </si>
  <si>
    <t>31 - 36</t>
  </si>
  <si>
    <t>-0,5/Point au delà de 36</t>
  </si>
  <si>
    <t>37 à 45</t>
  </si>
  <si>
    <t>-1/Point au delà de 36</t>
  </si>
  <si>
    <t>Rien</t>
  </si>
  <si>
    <t>N° Tournoi</t>
  </si>
  <si>
    <t>Nom et Prénom du Joueur</t>
  </si>
  <si>
    <t>Index Actuel</t>
  </si>
  <si>
    <t>Score Réalisé en Stableford Net</t>
  </si>
  <si>
    <t>Catégorie</t>
  </si>
  <si>
    <t>Résultat par rapport à 36</t>
  </si>
  <si>
    <t>Résultat par rapport à la ZT</t>
  </si>
  <si>
    <t>Réajustement en + ou en -</t>
  </si>
  <si>
    <t>Nouvel Index</t>
  </si>
  <si>
    <t>Nouvelle Catégorie</t>
  </si>
  <si>
    <t>A</t>
  </si>
  <si>
    <t>Bonsoir à tous.                                                                                                                                                                                                                                                             Je gère des index selon un tableau établi avec des catégories. Je rencontre des problèmes dès que le joueur passe d'une catégorie à une autre en cas de performance (voir fichier ci joint).
Ex du tournoi n°1: Le joueur part avec un Index de 13,0 en C16, il remet une carte avec un score de 36 en D16, donc il a joué  son handicap (F16=0) et il est dans la ZT (score de 33 à 36), le réajustement est 0,0, son index ne change pas et sa catégorie ne change pas. Tournoi n°2: Il repart avec son nouvel index de 13,0 en I16 ou C17, il remet une carte avec un score de 33 en D17, il a donc joué  3 coups au dessus de son handicap (F17=3) et il est dans la ZT (score de 33 à 36), le réajustement est 0,0, son index ne change pas et sa catégorie ne change pas. Tournoi n°6: Il repart avec son nouvel index de 12,3 en I20 ou C21, il remet une carte avec un score de 37 en D21, il a donc réalisé une performance en jouant 1 coup de moins que son handicap (F21=-1), le réajustement à la baisse est de 0,3 (H21), son nouvel index sera de 12,3-0,3= 12,0 et sa catégorie ne change pas. Mon problème est quand le joueur réalise une performance qui le fait changer de catégorie Ex Tournoi n°7:  Il repart avec son nouvel index de 12,0 en I21 ou C22, il remet une carte avec un score de 39 en D22, il a donc réalisé une performance en jouant 3 coups de moins que son handicap (F22=-3), le réajustement à la baisse est de 0,8 et non de 0,9 comme indiqué dans (H22). On doit déduire 2 pts x 0,3 = 0,6 soit 12,0-0,6 =11,4 parce que le joueur passe de la catégorie 3 à la catégorie 2, ensuite, on déduira le 3è point à 0,2 soit 11,4-(1 pt x 0,2) = 11,4-0,2 = 11,2 ce qui représente son nouvel index et non pas 11,1. 
Je souhaiterais une formule qui puisse tenir compte des déductions dans le cas de changement de catégorie. 
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</si>
</sst>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7" x14ac:knownFonts="1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Abadi MT Condensed Extra Bold"/>
    </font>
    <font>
      <sz val="12"/>
      <color theme="1"/>
      <name val="Abadi MT Condensed Extra Bold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7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vertical="center"/>
    </xf>
    <xf numFmtId="1" fontId="2" fillId="2" borderId="1" xfId="0" applyNumberFormat="1" applyFont="1" applyFill="1" applyBorder="1" applyAlignment="1" applyProtection="1">
      <alignment horizontal="center" vertical="center"/>
    </xf>
    <xf numFmtId="165" fontId="3" fillId="0" borderId="1" xfId="0" applyNumberFormat="1" applyFont="1" applyBorder="1" applyAlignment="1" applyProtection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67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Normal" xfId="0" builtinId="0"/>
  </cellStyles>
  <dxfs count="14">
    <dxf>
      <font>
        <b/>
        <i val="0"/>
        <color rgb="FFC00000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"/>
  <sheetViews>
    <sheetView tabSelected="1" topLeftCell="A6" workbookViewId="0">
      <selection activeCell="C8" sqref="C8"/>
    </sheetView>
  </sheetViews>
  <sheetFormatPr baseColWidth="10" defaultRowHeight="16" x14ac:dyDescent="0.2"/>
  <cols>
    <col min="1" max="1" width="7.33203125" style="1" customWidth="1"/>
    <col min="2" max="2" width="8.33203125" style="1" customWidth="1"/>
    <col min="3" max="3" width="5.83203125" style="1" bestFit="1" customWidth="1"/>
    <col min="4" max="4" width="14" style="1" customWidth="1"/>
    <col min="5" max="5" width="9.6640625" style="1" bestFit="1" customWidth="1"/>
    <col min="6" max="6" width="11.1640625" style="1" bestFit="1" customWidth="1"/>
    <col min="7" max="7" width="12.33203125" style="1" customWidth="1"/>
    <col min="8" max="9" width="12" style="1" customWidth="1"/>
    <col min="10" max="10" width="9" style="1" bestFit="1" customWidth="1"/>
    <col min="11" max="16384" width="10.83203125" style="1"/>
  </cols>
  <sheetData>
    <row r="2" spans="1:12" ht="17" thickBot="1" x14ac:dyDescent="0.25"/>
    <row r="3" spans="1:12" ht="20" thickBot="1" x14ac:dyDescent="0.25">
      <c r="E3" s="4" t="s">
        <v>1</v>
      </c>
      <c r="F3" s="5"/>
      <c r="G3" s="5"/>
      <c r="H3" s="5"/>
      <c r="I3" s="6"/>
    </row>
    <row r="5" spans="1:12" ht="32" x14ac:dyDescent="0.2">
      <c r="E5" s="3" t="s">
        <v>2</v>
      </c>
      <c r="F5" s="3" t="s">
        <v>3</v>
      </c>
      <c r="G5" s="7" t="s">
        <v>4</v>
      </c>
      <c r="H5" s="7" t="s">
        <v>5</v>
      </c>
      <c r="I5" s="7" t="s">
        <v>6</v>
      </c>
      <c r="J5" s="2"/>
      <c r="K5" s="2"/>
    </row>
    <row r="6" spans="1:12" ht="32" x14ac:dyDescent="0.2">
      <c r="E6" s="3">
        <v>1</v>
      </c>
      <c r="F6" s="3" t="s">
        <v>7</v>
      </c>
      <c r="G6" s="3" t="s">
        <v>8</v>
      </c>
      <c r="H6" s="8" t="s">
        <v>9</v>
      </c>
      <c r="I6" s="9" t="s">
        <v>10</v>
      </c>
      <c r="J6" s="2"/>
      <c r="K6" s="2"/>
      <c r="L6" s="2"/>
    </row>
    <row r="7" spans="1:12" ht="32" x14ac:dyDescent="0.2">
      <c r="E7" s="3">
        <v>2</v>
      </c>
      <c r="F7" s="3" t="s">
        <v>11</v>
      </c>
      <c r="G7" s="3" t="s">
        <v>12</v>
      </c>
      <c r="H7" s="8" t="s">
        <v>13</v>
      </c>
      <c r="I7" s="9" t="s">
        <v>10</v>
      </c>
      <c r="J7" s="2"/>
      <c r="K7" s="2"/>
      <c r="L7" s="2"/>
    </row>
    <row r="8" spans="1:12" ht="32" x14ac:dyDescent="0.2">
      <c r="E8" s="3">
        <v>3</v>
      </c>
      <c r="F8" s="3" t="s">
        <v>14</v>
      </c>
      <c r="G8" s="3" t="s">
        <v>15</v>
      </c>
      <c r="H8" s="8" t="s">
        <v>16</v>
      </c>
      <c r="I8" s="9" t="s">
        <v>10</v>
      </c>
      <c r="J8" s="2"/>
      <c r="K8" s="2"/>
      <c r="L8" s="2"/>
    </row>
    <row r="9" spans="1:12" ht="32" x14ac:dyDescent="0.2">
      <c r="E9" s="3">
        <v>4</v>
      </c>
      <c r="F9" s="3" t="s">
        <v>17</v>
      </c>
      <c r="G9" s="3" t="s">
        <v>18</v>
      </c>
      <c r="H9" s="8" t="s">
        <v>19</v>
      </c>
      <c r="I9" s="9" t="s">
        <v>10</v>
      </c>
      <c r="J9" s="2"/>
      <c r="K9" s="2"/>
      <c r="L9" s="2"/>
    </row>
    <row r="10" spans="1:12" ht="32" x14ac:dyDescent="0.2">
      <c r="E10" s="3">
        <v>5</v>
      </c>
      <c r="F10" s="3" t="s">
        <v>20</v>
      </c>
      <c r="G10" s="3" t="s">
        <v>21</v>
      </c>
      <c r="H10" s="8" t="s">
        <v>22</v>
      </c>
      <c r="I10" s="9" t="s">
        <v>10</v>
      </c>
      <c r="J10" s="2"/>
      <c r="K10" s="2"/>
      <c r="L10" s="2"/>
    </row>
    <row r="11" spans="1:12" ht="32" x14ac:dyDescent="0.2">
      <c r="E11" s="3">
        <v>6</v>
      </c>
      <c r="F11" s="3" t="s">
        <v>23</v>
      </c>
      <c r="G11" s="3"/>
      <c r="H11" s="8" t="s">
        <v>24</v>
      </c>
      <c r="I11" s="3" t="s">
        <v>25</v>
      </c>
      <c r="J11" s="2"/>
      <c r="K11" s="2"/>
      <c r="L11" s="2"/>
    </row>
    <row r="13" spans="1:12" ht="17" thickBot="1" x14ac:dyDescent="0.25"/>
    <row r="14" spans="1:12" ht="65" thickBot="1" x14ac:dyDescent="0.25">
      <c r="A14" s="10" t="s">
        <v>26</v>
      </c>
      <c r="B14" s="11" t="s">
        <v>27</v>
      </c>
      <c r="C14" s="11" t="s">
        <v>28</v>
      </c>
      <c r="D14" s="11" t="s">
        <v>29</v>
      </c>
      <c r="E14" s="11" t="s">
        <v>30</v>
      </c>
      <c r="F14" s="11" t="s">
        <v>31</v>
      </c>
      <c r="G14" s="11" t="s">
        <v>32</v>
      </c>
      <c r="H14" s="11" t="s">
        <v>33</v>
      </c>
      <c r="I14" s="12" t="s">
        <v>34</v>
      </c>
      <c r="J14" s="13" t="s">
        <v>35</v>
      </c>
    </row>
    <row r="16" spans="1:12" x14ac:dyDescent="0.2">
      <c r="A16" s="14">
        <v>1</v>
      </c>
      <c r="B16" s="14" t="s">
        <v>36</v>
      </c>
      <c r="C16" s="15">
        <v>13</v>
      </c>
      <c r="D16" s="16">
        <v>36</v>
      </c>
      <c r="E16" s="16">
        <f t="shared" ref="E16:E22" si="0">IF(C16="","",IF(C16&lt;4.5,1,IF(AND(C16&gt;4.4,C16&lt;11.5),2,IF(AND(C16&gt;11.4,C16&lt;18.5),3,IF(AND(C16&gt;18.4,C16&lt;26.5),4,IF(AND(C16&gt;26.4,C16&lt;=36),5,IF(AND(C16&gt;=37,C16&lt;=54),6,"")))))))</f>
        <v>3</v>
      </c>
      <c r="F16" s="16">
        <f t="shared" ref="F16:F22" si="1">IF(ISNUMBER(D16),36-D16,IF(ISTEXT(D16),D16,""))</f>
        <v>0</v>
      </c>
      <c r="G16" s="16" t="str">
        <f t="shared" ref="G16:G22" si="2">IF(C16="","",IF(ISTEXT(D16),D16,IF(F16&gt;E16,F16-E16,IF(AND(F16&lt;=E16,F16&gt;=0),"ZT",IF(F16&lt;=0,F16)))))</f>
        <v>ZT</v>
      </c>
      <c r="H16" s="17">
        <f t="shared" ref="H16:H22" si="3">IF(D16="","",IF(G16="AJ",0,IF(G16="ZT",0,IF(G16="Dsq",IF(E16&lt;=4,0.1,0.2),IF(E16&lt;=4,IF(F16&gt;0,0.1,F16*E16/10),IF(AND(E16&gt;4,D16&lt;=36),IF(G16&gt;0,0.2,F16*E16/10)))))))</f>
        <v>0</v>
      </c>
      <c r="I16" s="17">
        <f t="shared" ref="I16:I22" si="4">IF(D16="","",IF(D16="AJ",C16,IF(SUM(C16+H16)&gt;36,36,C16+H16)))</f>
        <v>13</v>
      </c>
      <c r="J16" s="16">
        <f t="shared" ref="J16:J22" si="5">IF(I16="","",IF(I16&lt;4.5,1,IF(AND(I16&gt;4.4,I16&lt;11.5),2,IF(AND(I16&gt;11.4,I16&lt;18.5),3,IF(AND(I16&gt;18.4,I16&lt;26.5),4,IF(AND(I16&gt;26.4,I16&lt;=36),5,IF(AND(I16&gt;=37,I16&lt;=54),6,"")))))))</f>
        <v>3</v>
      </c>
    </row>
    <row r="17" spans="1:13" x14ac:dyDescent="0.2">
      <c r="A17" s="14">
        <v>2</v>
      </c>
      <c r="B17" s="14" t="s">
        <v>36</v>
      </c>
      <c r="C17" s="15">
        <f t="shared" ref="C17:C22" si="6">IF(I16="","",I16)</f>
        <v>13</v>
      </c>
      <c r="D17" s="16">
        <v>33</v>
      </c>
      <c r="E17" s="16">
        <f t="shared" si="0"/>
        <v>3</v>
      </c>
      <c r="F17" s="16">
        <f t="shared" si="1"/>
        <v>3</v>
      </c>
      <c r="G17" s="16" t="str">
        <f t="shared" si="2"/>
        <v>ZT</v>
      </c>
      <c r="H17" s="17">
        <f t="shared" si="3"/>
        <v>0</v>
      </c>
      <c r="I17" s="17">
        <f t="shared" si="4"/>
        <v>13</v>
      </c>
      <c r="J17" s="16">
        <f t="shared" si="5"/>
        <v>3</v>
      </c>
    </row>
    <row r="18" spans="1:13" x14ac:dyDescent="0.2">
      <c r="A18" s="14">
        <v>3</v>
      </c>
      <c r="B18" s="14" t="s">
        <v>36</v>
      </c>
      <c r="C18" s="15">
        <f t="shared" si="6"/>
        <v>13</v>
      </c>
      <c r="D18" s="16">
        <v>32</v>
      </c>
      <c r="E18" s="16">
        <f t="shared" si="0"/>
        <v>3</v>
      </c>
      <c r="F18" s="16">
        <f t="shared" si="1"/>
        <v>4</v>
      </c>
      <c r="G18" s="16">
        <f t="shared" si="2"/>
        <v>1</v>
      </c>
      <c r="H18" s="17">
        <f t="shared" si="3"/>
        <v>0.1</v>
      </c>
      <c r="I18" s="17">
        <f t="shared" si="4"/>
        <v>13.1</v>
      </c>
      <c r="J18" s="16">
        <f t="shared" si="5"/>
        <v>3</v>
      </c>
    </row>
    <row r="19" spans="1:13" x14ac:dyDescent="0.2">
      <c r="A19" s="14">
        <v>4</v>
      </c>
      <c r="B19" s="14" t="s">
        <v>36</v>
      </c>
      <c r="C19" s="15">
        <f t="shared" si="6"/>
        <v>13.1</v>
      </c>
      <c r="D19" s="16" t="s">
        <v>0</v>
      </c>
      <c r="E19" s="16">
        <f t="shared" si="0"/>
        <v>3</v>
      </c>
      <c r="F19" s="16" t="str">
        <f t="shared" si="1"/>
        <v>Abs</v>
      </c>
      <c r="G19" s="16" t="str">
        <f t="shared" si="2"/>
        <v>Abs</v>
      </c>
      <c r="H19" s="17">
        <f t="shared" si="3"/>
        <v>0.1</v>
      </c>
      <c r="I19" s="17">
        <f t="shared" si="4"/>
        <v>13.2</v>
      </c>
      <c r="J19" s="16">
        <f t="shared" si="5"/>
        <v>3</v>
      </c>
    </row>
    <row r="20" spans="1:13" x14ac:dyDescent="0.2">
      <c r="A20" s="14">
        <v>5</v>
      </c>
      <c r="B20" s="14" t="s">
        <v>36</v>
      </c>
      <c r="C20" s="15">
        <f t="shared" si="6"/>
        <v>13.2</v>
      </c>
      <c r="D20" s="16">
        <v>39</v>
      </c>
      <c r="E20" s="16">
        <f t="shared" si="0"/>
        <v>3</v>
      </c>
      <c r="F20" s="16">
        <f t="shared" si="1"/>
        <v>-3</v>
      </c>
      <c r="G20" s="16">
        <f t="shared" si="2"/>
        <v>-3</v>
      </c>
      <c r="H20" s="17">
        <f t="shared" si="3"/>
        <v>-0.9</v>
      </c>
      <c r="I20" s="17">
        <f t="shared" si="4"/>
        <v>12.299999999999999</v>
      </c>
      <c r="J20" s="16">
        <f t="shared" si="5"/>
        <v>3</v>
      </c>
    </row>
    <row r="21" spans="1:13" x14ac:dyDescent="0.2">
      <c r="A21" s="14">
        <v>6</v>
      </c>
      <c r="B21" s="14" t="s">
        <v>36</v>
      </c>
      <c r="C21" s="15">
        <f t="shared" si="6"/>
        <v>12.299999999999999</v>
      </c>
      <c r="D21" s="16">
        <v>37</v>
      </c>
      <c r="E21" s="16">
        <f t="shared" si="0"/>
        <v>3</v>
      </c>
      <c r="F21" s="16">
        <f t="shared" si="1"/>
        <v>-1</v>
      </c>
      <c r="G21" s="16">
        <f t="shared" si="2"/>
        <v>-1</v>
      </c>
      <c r="H21" s="17">
        <f t="shared" si="3"/>
        <v>-0.3</v>
      </c>
      <c r="I21" s="17">
        <f t="shared" si="4"/>
        <v>11.999999999999998</v>
      </c>
      <c r="J21" s="16">
        <f t="shared" si="5"/>
        <v>3</v>
      </c>
    </row>
    <row r="22" spans="1:13" x14ac:dyDescent="0.2">
      <c r="A22" s="14">
        <v>7</v>
      </c>
      <c r="B22" s="14" t="s">
        <v>36</v>
      </c>
      <c r="C22" s="15">
        <f t="shared" si="6"/>
        <v>11.999999999999998</v>
      </c>
      <c r="D22" s="16">
        <v>39</v>
      </c>
      <c r="E22" s="16">
        <f t="shared" si="0"/>
        <v>3</v>
      </c>
      <c r="F22" s="16">
        <f t="shared" si="1"/>
        <v>-3</v>
      </c>
      <c r="G22" s="16">
        <f t="shared" si="2"/>
        <v>-3</v>
      </c>
      <c r="H22" s="17">
        <f t="shared" si="3"/>
        <v>-0.9</v>
      </c>
      <c r="I22" s="17">
        <f t="shared" si="4"/>
        <v>11.099999999999998</v>
      </c>
      <c r="J22" s="16">
        <f t="shared" si="5"/>
        <v>2</v>
      </c>
    </row>
    <row r="27" spans="1:13" ht="282" customHeight="1" x14ac:dyDescent="0.2">
      <c r="B27" s="18" t="s">
        <v>37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</row>
  </sheetData>
  <mergeCells count="2">
    <mergeCell ref="E3:I3"/>
    <mergeCell ref="B27:M27"/>
  </mergeCells>
  <conditionalFormatting sqref="I16:I19 I21:I22">
    <cfRule type="cellIs" dxfId="13" priority="7" operator="greaterThan">
      <formula>C16</formula>
    </cfRule>
  </conditionalFormatting>
  <conditionalFormatting sqref="I16">
    <cfRule type="cellIs" dxfId="11" priority="6" operator="lessThan">
      <formula>C16</formula>
    </cfRule>
  </conditionalFormatting>
  <conditionalFormatting sqref="I17:I19 I21:I22">
    <cfRule type="cellIs" dxfId="9" priority="5" operator="lessThan">
      <formula>C17</formula>
    </cfRule>
  </conditionalFormatting>
  <conditionalFormatting sqref="I20">
    <cfRule type="cellIs" dxfId="7" priority="4" operator="greaterThan">
      <formula>C20</formula>
    </cfRule>
  </conditionalFormatting>
  <conditionalFormatting sqref="I20">
    <cfRule type="cellIs" dxfId="5" priority="3" operator="lessThan">
      <formula>C20</formula>
    </cfRule>
  </conditionalFormatting>
  <conditionalFormatting sqref="J17">
    <cfRule type="cellIs" dxfId="3" priority="2" operator="notEqual">
      <formula>J16</formula>
    </cfRule>
  </conditionalFormatting>
  <conditionalFormatting sqref="J18:J22">
    <cfRule type="cellIs" dxfId="1" priority="1" operator="notEqual">
      <formula>J17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Utilisateur de Microsoft Office</cp:lastModifiedBy>
  <cp:lastPrinted>2014-06-29T15:55:31Z</cp:lastPrinted>
  <dcterms:created xsi:type="dcterms:W3CDTF">2014-06-29T12:26:27Z</dcterms:created>
  <dcterms:modified xsi:type="dcterms:W3CDTF">2016-04-24T21:10:35Z</dcterms:modified>
</cp:coreProperties>
</file>