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720" yWindow="720" windowWidth="26700" windowHeight="158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A155" i="1" l="1"/>
  <c r="BA150" i="1"/>
  <c r="BA145" i="1"/>
  <c r="BA140" i="1"/>
  <c r="BA135" i="1"/>
  <c r="BA125" i="1"/>
  <c r="BA120" i="1"/>
  <c r="BA115" i="1"/>
  <c r="BA105" i="1"/>
  <c r="BA100" i="1"/>
  <c r="BA95" i="1"/>
  <c r="BA85" i="1"/>
  <c r="BA80" i="1"/>
  <c r="BA75" i="1"/>
  <c r="BA70" i="1"/>
  <c r="BA60" i="1"/>
  <c r="BA50" i="1"/>
  <c r="BA44" i="1"/>
  <c r="BA30" i="1"/>
  <c r="BA20" i="1"/>
  <c r="BA10" i="1"/>
  <c r="BB315" i="1"/>
  <c r="BB310" i="1"/>
  <c r="BB305" i="1"/>
  <c r="BB300" i="1"/>
  <c r="BB295" i="1"/>
  <c r="BB290" i="1"/>
  <c r="BB285" i="1"/>
  <c r="BB280" i="1"/>
  <c r="BB275" i="1"/>
  <c r="BB270" i="1"/>
  <c r="BB265" i="1"/>
  <c r="BB260" i="1"/>
  <c r="BB255" i="1"/>
  <c r="BB250" i="1"/>
  <c r="BB245" i="1"/>
  <c r="BB240" i="1"/>
  <c r="BB235" i="1"/>
  <c r="BB230" i="1"/>
  <c r="BB225" i="1"/>
  <c r="BB220" i="1"/>
  <c r="BB215" i="1"/>
  <c r="BB210" i="1"/>
  <c r="BB205" i="1"/>
  <c r="BB200" i="1"/>
  <c r="BB195" i="1"/>
  <c r="BB190" i="1"/>
  <c r="BB185" i="1"/>
  <c r="BB180" i="1"/>
  <c r="BB175" i="1"/>
  <c r="BB170" i="1"/>
  <c r="BB165" i="1"/>
  <c r="BB160" i="1"/>
  <c r="BB155" i="1"/>
  <c r="BB150" i="1"/>
  <c r="BB145" i="1"/>
  <c r="BB140" i="1"/>
  <c r="BB135" i="1"/>
  <c r="BB130" i="1"/>
  <c r="BB125" i="1"/>
  <c r="BB120" i="1"/>
  <c r="BB115" i="1"/>
  <c r="BB110" i="1"/>
  <c r="BB105" i="1"/>
  <c r="BB100" i="1"/>
  <c r="BB95" i="1"/>
  <c r="BB90" i="1"/>
  <c r="BB85" i="1"/>
  <c r="BB80" i="1"/>
  <c r="BB75" i="1"/>
  <c r="BB70" i="1"/>
  <c r="BB65" i="1"/>
  <c r="BB60" i="1"/>
  <c r="BB55" i="1"/>
  <c r="BB50" i="1"/>
  <c r="BB45" i="1"/>
  <c r="BB40" i="1"/>
  <c r="BB35" i="1"/>
  <c r="BB30" i="1"/>
  <c r="BB25" i="1"/>
  <c r="BB20" i="1"/>
  <c r="BB15" i="1"/>
  <c r="BB10" i="1"/>
</calcChain>
</file>

<file path=xl/sharedStrings.xml><?xml version="1.0" encoding="utf-8"?>
<sst xmlns="http://schemas.openxmlformats.org/spreadsheetml/2006/main" count="6" uniqueCount="6">
  <si>
    <t xml:space="preserve">dans BB10 que je peux tirer vers le bas et qui m'évite de taper 2 fois sur chaque ligne </t>
  </si>
  <si>
    <t xml:space="preserve">Je souhaiterais retrouver dans la plage BB10:BB455 les chiffres de la plage BA10:BA455 classés dans </t>
  </si>
  <si>
    <t xml:space="preserve">PETITE.VALEUR(……..1 et après PETITE.VALEUR(……..2 jusqu'à PETITE.VALEUR(……...90 </t>
  </si>
  <si>
    <t>Bonjour à tous</t>
  </si>
  <si>
    <t>Merci</t>
  </si>
  <si>
    <t xml:space="preserve">un ordre croissant de la petite valeur jusqu'à la grande valeur avec une seule formule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</si>
</sst>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2"/>
      <color theme="1"/>
      <name val="Calibri"/>
      <family val="2"/>
      <scheme val="minor"/>
    </font>
    <font>
      <sz val="8"/>
      <color indexed="10"/>
      <name val="Arial"/>
    </font>
    <font>
      <sz val="6"/>
      <name val="Arial Black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" fontId="0" fillId="0" borderId="1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right" vertical="center"/>
    </xf>
    <xf numFmtId="164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Protection="1"/>
    <xf numFmtId="0" fontId="0" fillId="0" borderId="0" xfId="0" applyBorder="1"/>
    <xf numFmtId="0" fontId="0" fillId="0" borderId="0" xfId="0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E455"/>
  <sheetViews>
    <sheetView tabSelected="1" topLeftCell="A295" zoomScale="125" zoomScaleNormal="125" zoomScalePageLayoutView="125" workbookViewId="0">
      <selection activeCell="BA440" sqref="BA440"/>
    </sheetView>
  </sheetViews>
  <sheetFormatPr baseColWidth="10" defaultRowHeight="15" x14ac:dyDescent="0"/>
  <cols>
    <col min="1" max="1" width="3.5" customWidth="1"/>
    <col min="2" max="2" width="3.5" style="6" customWidth="1"/>
    <col min="3" max="4" width="3.5" style="9" hidden="1" customWidth="1"/>
    <col min="5" max="50" width="3.5" hidden="1" customWidth="1"/>
    <col min="51" max="52" width="3.5" customWidth="1"/>
    <col min="53" max="54" width="3.1640625" bestFit="1" customWidth="1"/>
    <col min="55" max="56" width="3.5" customWidth="1"/>
    <col min="57" max="57" width="82.83203125" customWidth="1"/>
  </cols>
  <sheetData>
    <row r="5" spans="3:57">
      <c r="C5" s="7"/>
      <c r="D5" s="7"/>
    </row>
    <row r="6" spans="3:57">
      <c r="C6" s="2"/>
      <c r="D6" s="2"/>
    </row>
    <row r="7" spans="3:57">
      <c r="C7" s="3"/>
      <c r="D7" s="3"/>
    </row>
    <row r="8" spans="3:57">
      <c r="C8" s="2"/>
      <c r="D8" s="2"/>
      <c r="BA8" s="10"/>
      <c r="BB8" s="10"/>
    </row>
    <row r="9" spans="3:57">
      <c r="C9" s="2"/>
      <c r="D9" s="2"/>
      <c r="BE9" t="s">
        <v>3</v>
      </c>
    </row>
    <row r="10" spans="3:57">
      <c r="C10" s="7"/>
      <c r="D10" s="7"/>
      <c r="AZ10" s="5"/>
      <c r="BA10" s="1" t="str">
        <f>IF(ISTEXT(#REF!),#REF!,"")</f>
        <v/>
      </c>
      <c r="BB10" s="1">
        <f>IF(ISERROR(SMALL(BA$10:BA$500,1)=""),"",SMALL(BA$10:BA$500,1))</f>
        <v>2</v>
      </c>
      <c r="BE10" t="s">
        <v>1</v>
      </c>
    </row>
    <row r="11" spans="3:57">
      <c r="C11" s="2"/>
      <c r="D11" s="2"/>
      <c r="AZ11" s="5"/>
      <c r="BA11" s="2"/>
      <c r="BB11" s="2"/>
      <c r="BE11" t="s">
        <v>5</v>
      </c>
    </row>
    <row r="12" spans="3:57">
      <c r="C12" s="3"/>
      <c r="D12" s="3"/>
      <c r="AZ12" s="5"/>
      <c r="BA12" s="3"/>
      <c r="BB12" s="3"/>
      <c r="BE12" t="s">
        <v>0</v>
      </c>
    </row>
    <row r="13" spans="3:57">
      <c r="C13" s="2"/>
      <c r="D13" s="2"/>
      <c r="AZ13" s="5"/>
      <c r="BA13" s="2"/>
      <c r="BB13" s="2"/>
      <c r="BE13" t="s">
        <v>2</v>
      </c>
    </row>
    <row r="14" spans="3:57">
      <c r="C14" s="2"/>
      <c r="D14" s="2"/>
      <c r="AZ14" s="5"/>
      <c r="BA14" s="2"/>
      <c r="BB14" s="2"/>
      <c r="BE14" t="s">
        <v>4</v>
      </c>
    </row>
    <row r="15" spans="3:57">
      <c r="C15" s="7"/>
      <c r="D15" s="7"/>
      <c r="AZ15" s="5"/>
      <c r="BA15" s="1">
        <v>90</v>
      </c>
      <c r="BB15" s="1">
        <f>IF(ISERROR(SMALL(BA$10:BA$500,2)=""),"",SMALL(BA$10:BA$500,2))</f>
        <v>3</v>
      </c>
    </row>
    <row r="16" spans="3:57" hidden="1">
      <c r="C16" s="2"/>
      <c r="D16" s="2"/>
      <c r="AZ16" s="5"/>
      <c r="BA16" s="2"/>
      <c r="BB16" s="2"/>
    </row>
    <row r="17" spans="3:54" hidden="1">
      <c r="C17" s="3"/>
      <c r="D17" s="3"/>
      <c r="AZ17" s="5"/>
      <c r="BA17" s="3"/>
      <c r="BB17" s="3"/>
    </row>
    <row r="18" spans="3:54" hidden="1">
      <c r="C18" s="2"/>
      <c r="D18" s="2"/>
      <c r="AZ18" s="5"/>
      <c r="BA18" s="2"/>
      <c r="BB18" s="2"/>
    </row>
    <row r="19" spans="3:54" hidden="1">
      <c r="C19" s="2"/>
      <c r="D19" s="2"/>
      <c r="AZ19" s="5"/>
      <c r="BA19" s="2"/>
      <c r="BB19" s="2"/>
    </row>
    <row r="20" spans="3:54">
      <c r="C20" s="7"/>
      <c r="D20" s="7"/>
      <c r="AZ20" s="5"/>
      <c r="BA20" s="1" t="str">
        <f t="shared" ref="BA20" si="0">IF(ISTEXT(#REF!),#REF!,"")</f>
        <v/>
      </c>
      <c r="BB20" s="1">
        <f>IF(ISERROR(SMALL(BA$10:BA$500,3)=""),"",SMALL(BA$10:BA$500,3))</f>
        <v>4</v>
      </c>
    </row>
    <row r="21" spans="3:54" hidden="1">
      <c r="C21" s="2"/>
      <c r="D21" s="2"/>
      <c r="AZ21" s="5"/>
      <c r="BA21" s="2"/>
      <c r="BB21" s="2"/>
    </row>
    <row r="22" spans="3:54" hidden="1">
      <c r="C22" s="3"/>
      <c r="D22" s="3"/>
      <c r="AZ22" s="5"/>
      <c r="BA22" s="3"/>
      <c r="BB22" s="3"/>
    </row>
    <row r="23" spans="3:54" hidden="1">
      <c r="C23" s="2"/>
      <c r="D23" s="2"/>
      <c r="AZ23" s="5"/>
      <c r="BA23" s="2"/>
      <c r="BB23" s="2"/>
    </row>
    <row r="24" spans="3:54" hidden="1">
      <c r="C24" s="2"/>
      <c r="D24" s="2"/>
      <c r="AZ24" s="5"/>
      <c r="BA24" s="2"/>
      <c r="BB24" s="2"/>
    </row>
    <row r="25" spans="3:54">
      <c r="C25" s="7"/>
      <c r="D25" s="7"/>
      <c r="AZ25" s="5"/>
      <c r="BA25" s="1">
        <v>82</v>
      </c>
      <c r="BB25" s="1">
        <f>IF(ISERROR(SMALL(BA$10:BA$500,4)=""),"",SMALL(BA$10:BA$500,4))</f>
        <v>5</v>
      </c>
    </row>
    <row r="26" spans="3:54" hidden="1">
      <c r="C26" s="2"/>
      <c r="D26" s="2"/>
      <c r="AZ26" s="5"/>
      <c r="BA26" s="2"/>
      <c r="BB26" s="2"/>
    </row>
    <row r="27" spans="3:54" hidden="1">
      <c r="C27" s="3"/>
      <c r="D27" s="3"/>
      <c r="AZ27" s="5"/>
      <c r="BA27" s="3"/>
      <c r="BB27" s="3"/>
    </row>
    <row r="28" spans="3:54" hidden="1">
      <c r="C28" s="2"/>
      <c r="D28" s="2"/>
      <c r="AZ28" s="5"/>
      <c r="BA28" s="2"/>
      <c r="BB28" s="2"/>
    </row>
    <row r="29" spans="3:54" hidden="1">
      <c r="C29" s="2"/>
      <c r="D29" s="2"/>
      <c r="AZ29" s="5"/>
      <c r="BA29" s="2"/>
      <c r="BB29" s="2"/>
    </row>
    <row r="30" spans="3:54">
      <c r="C30" s="7"/>
      <c r="D30" s="7"/>
      <c r="AZ30" s="5"/>
      <c r="BA30" s="1" t="str">
        <f t="shared" ref="BA30" si="1">IF(ISTEXT(#REF!),#REF!,"")</f>
        <v/>
      </c>
      <c r="BB30" s="1">
        <f>IF(ISERROR(SMALL(BA$10:BA$500,5)=""),"",SMALL(BA$10:BA$500,5))</f>
        <v>7</v>
      </c>
    </row>
    <row r="31" spans="3:54" hidden="1">
      <c r="C31" s="2"/>
      <c r="D31" s="2"/>
      <c r="AZ31" s="5"/>
      <c r="BA31" s="2"/>
      <c r="BB31" s="2"/>
    </row>
    <row r="32" spans="3:54" hidden="1">
      <c r="C32" s="3"/>
      <c r="D32" s="3"/>
      <c r="AZ32" s="5"/>
      <c r="BA32" s="3"/>
      <c r="BB32" s="3"/>
    </row>
    <row r="33" spans="3:54" hidden="1">
      <c r="C33" s="2"/>
      <c r="D33" s="2"/>
      <c r="AZ33" s="5"/>
      <c r="BA33" s="2"/>
      <c r="BB33" s="2"/>
    </row>
    <row r="34" spans="3:54" hidden="1">
      <c r="C34" s="2"/>
      <c r="D34" s="2"/>
      <c r="AZ34" s="5"/>
      <c r="BA34" s="2"/>
      <c r="BB34" s="2"/>
    </row>
    <row r="35" spans="3:54">
      <c r="C35" s="7"/>
      <c r="D35" s="7"/>
      <c r="AZ35" s="5"/>
      <c r="BA35" s="1">
        <v>3</v>
      </c>
      <c r="BB35" s="1">
        <f>IF(ISERROR(SMALL(BA$10:BA$500,6)=""),"",SMALL(BA$10:BA$500,6))</f>
        <v>8</v>
      </c>
    </row>
    <row r="36" spans="3:54" hidden="1">
      <c r="C36" s="2"/>
      <c r="D36" s="2"/>
      <c r="AZ36" s="5"/>
      <c r="BA36" s="2"/>
      <c r="BB36" s="2"/>
    </row>
    <row r="37" spans="3:54" hidden="1">
      <c r="C37" s="3"/>
      <c r="D37" s="3"/>
      <c r="AZ37" s="5"/>
      <c r="BA37" s="3"/>
      <c r="BB37" s="3"/>
    </row>
    <row r="38" spans="3:54" hidden="1">
      <c r="C38" s="2"/>
      <c r="D38" s="2"/>
      <c r="AZ38" s="5"/>
      <c r="BA38" s="2"/>
      <c r="BB38" s="2"/>
    </row>
    <row r="39" spans="3:54" hidden="1">
      <c r="C39" s="2"/>
      <c r="D39" s="2"/>
      <c r="AZ39" s="5"/>
      <c r="BA39" s="2"/>
      <c r="BB39" s="2"/>
    </row>
    <row r="40" spans="3:54">
      <c r="C40" s="7"/>
      <c r="D40" s="7"/>
      <c r="AZ40" s="5"/>
      <c r="BA40" s="1">
        <v>2</v>
      </c>
      <c r="BB40" s="1">
        <f>IF(ISERROR(SMALL(BA$10:BA$500,7)=""),"",SMALL(BA$10:BA$500,7))</f>
        <v>9</v>
      </c>
    </row>
    <row r="41" spans="3:54" hidden="1">
      <c r="C41" s="2"/>
      <c r="D41" s="2"/>
      <c r="AZ41" s="5"/>
      <c r="BA41" s="2"/>
      <c r="BB41" s="2"/>
    </row>
    <row r="42" spans="3:54" hidden="1">
      <c r="C42" s="3"/>
      <c r="D42" s="3"/>
      <c r="AZ42" s="5"/>
      <c r="BA42" s="3"/>
      <c r="BB42" s="3"/>
    </row>
    <row r="43" spans="3:54" hidden="1">
      <c r="C43" s="2"/>
      <c r="D43" s="2"/>
      <c r="AZ43" s="5"/>
      <c r="BA43" s="2"/>
      <c r="BB43" s="2"/>
    </row>
    <row r="44" spans="3:54" hidden="1">
      <c r="C44" s="2"/>
      <c r="D44" s="2"/>
      <c r="AZ44" s="5"/>
      <c r="BA44" s="2" t="str">
        <f t="shared" ref="BA44" si="2">IF(ISTEXT(#REF!),#REF!,"")</f>
        <v/>
      </c>
      <c r="BB44" s="2"/>
    </row>
    <row r="45" spans="3:54">
      <c r="C45" s="7"/>
      <c r="D45" s="7"/>
      <c r="AZ45" s="5"/>
      <c r="BA45" s="1"/>
      <c r="BB45" s="1">
        <f>IF(ISERROR(SMALL(BA$10:BA$500,8)=""),"",SMALL(BA$10:BA$500,8))</f>
        <v>10</v>
      </c>
    </row>
    <row r="46" spans="3:54" hidden="1">
      <c r="C46" s="2"/>
      <c r="D46" s="2"/>
      <c r="AZ46" s="5"/>
      <c r="BA46" s="2"/>
      <c r="BB46" s="2"/>
    </row>
    <row r="47" spans="3:54" hidden="1">
      <c r="C47" s="3"/>
      <c r="D47" s="3"/>
      <c r="AZ47" s="5"/>
      <c r="BA47" s="3"/>
      <c r="BB47" s="3"/>
    </row>
    <row r="48" spans="3:54" hidden="1">
      <c r="C48" s="2"/>
      <c r="D48" s="2"/>
      <c r="AZ48" s="5"/>
      <c r="BA48" s="2"/>
      <c r="BB48" s="2"/>
    </row>
    <row r="49" spans="3:54" hidden="1">
      <c r="C49" s="2"/>
      <c r="D49" s="2"/>
      <c r="AZ49" s="5"/>
      <c r="BA49" s="2"/>
      <c r="BB49" s="2"/>
    </row>
    <row r="50" spans="3:54">
      <c r="C50" s="7"/>
      <c r="D50" s="7"/>
      <c r="AZ50" s="5"/>
      <c r="BA50" s="1" t="str">
        <f t="shared" ref="BA50" si="3">IF(ISTEXT(#REF!),#REF!,"")</f>
        <v/>
      </c>
      <c r="BB50" s="1">
        <f>IF(ISERROR(SMALL(BA$10:BA$500,9)=""),"",SMALL(BA$10:BA$500,9))</f>
        <v>16</v>
      </c>
    </row>
    <row r="51" spans="3:54" hidden="1">
      <c r="C51" s="2"/>
      <c r="D51" s="2"/>
      <c r="AZ51" s="5"/>
      <c r="BA51" s="2"/>
      <c r="BB51" s="2"/>
    </row>
    <row r="52" spans="3:54" hidden="1">
      <c r="C52" s="3"/>
      <c r="D52" s="3"/>
      <c r="AZ52" s="5"/>
      <c r="BA52" s="3"/>
      <c r="BB52" s="3"/>
    </row>
    <row r="53" spans="3:54" hidden="1">
      <c r="C53" s="2"/>
      <c r="D53" s="2"/>
      <c r="AZ53" s="5"/>
      <c r="BA53" s="2"/>
      <c r="BB53" s="2"/>
    </row>
    <row r="54" spans="3:54" hidden="1">
      <c r="C54" s="2"/>
      <c r="D54" s="2"/>
      <c r="AZ54" s="5"/>
      <c r="BA54" s="2"/>
      <c r="BB54" s="2"/>
    </row>
    <row r="55" spans="3:54">
      <c r="C55" s="7"/>
      <c r="D55" s="7"/>
      <c r="AZ55" s="5"/>
      <c r="BA55" s="1">
        <v>7</v>
      </c>
      <c r="BB55" s="1">
        <f>IF(ISERROR(SMALL(BA$10:BA$500,10)=""),"",SMALL(BA$10:BA$500,10))</f>
        <v>21</v>
      </c>
    </row>
    <row r="56" spans="3:54" hidden="1">
      <c r="C56" s="2"/>
      <c r="D56" s="2"/>
      <c r="AZ56" s="5"/>
      <c r="BA56" s="2"/>
      <c r="BB56" s="2"/>
    </row>
    <row r="57" spans="3:54" hidden="1">
      <c r="C57" s="3"/>
      <c r="D57" s="3"/>
      <c r="AZ57" s="5"/>
      <c r="BA57" s="3"/>
      <c r="BB57" s="3"/>
    </row>
    <row r="58" spans="3:54" hidden="1">
      <c r="C58" s="2"/>
      <c r="D58" s="2"/>
      <c r="AZ58" s="5"/>
      <c r="BA58" s="2"/>
      <c r="BB58" s="2"/>
    </row>
    <row r="59" spans="3:54" hidden="1">
      <c r="C59" s="2"/>
      <c r="D59" s="2"/>
      <c r="AZ59" s="5"/>
      <c r="BA59" s="2"/>
      <c r="BB59" s="2"/>
    </row>
    <row r="60" spans="3:54">
      <c r="C60" s="7"/>
      <c r="D60" s="7"/>
      <c r="AZ60" s="5"/>
      <c r="BA60" s="1" t="str">
        <f t="shared" ref="BA60" si="4">IF(ISTEXT(#REF!),#REF!,"")</f>
        <v/>
      </c>
      <c r="BB60" s="1">
        <f>IF(ISERROR(SMALL(BA$10:BA$500,11)=""),"",SMALL(BA$10:BA$500,11))</f>
        <v>67</v>
      </c>
    </row>
    <row r="61" spans="3:54" hidden="1">
      <c r="C61" s="2"/>
      <c r="D61" s="2"/>
      <c r="AZ61" s="5"/>
      <c r="BA61" s="2"/>
      <c r="BB61" s="2"/>
    </row>
    <row r="62" spans="3:54" hidden="1">
      <c r="C62" s="3"/>
      <c r="D62" s="3"/>
      <c r="AZ62" s="5"/>
      <c r="BA62" s="3"/>
      <c r="BB62" s="3"/>
    </row>
    <row r="63" spans="3:54" hidden="1">
      <c r="C63" s="2"/>
      <c r="D63" s="2"/>
      <c r="AZ63" s="5"/>
      <c r="BA63" s="2"/>
      <c r="BB63" s="2"/>
    </row>
    <row r="64" spans="3:54" hidden="1">
      <c r="C64" s="2"/>
      <c r="D64" s="2"/>
      <c r="AZ64" s="5"/>
      <c r="BA64" s="2"/>
      <c r="BB64" s="2"/>
    </row>
    <row r="65" spans="3:54">
      <c r="C65" s="7"/>
      <c r="D65" s="7"/>
      <c r="AZ65" s="5"/>
      <c r="BA65" s="1">
        <v>4</v>
      </c>
      <c r="BB65" s="1">
        <f>IF(ISERROR(SMALL(BA$10:BA$500,12)=""),"",SMALL(BA$10:BA$500,12))</f>
        <v>82</v>
      </c>
    </row>
    <row r="66" spans="3:54" hidden="1">
      <c r="C66" s="2"/>
      <c r="D66" s="2"/>
      <c r="AZ66" s="5"/>
      <c r="BA66" s="2"/>
      <c r="BB66" s="2"/>
    </row>
    <row r="67" spans="3:54" hidden="1">
      <c r="C67" s="3"/>
      <c r="D67" s="3"/>
      <c r="AZ67" s="5"/>
      <c r="BA67" s="3"/>
      <c r="BB67" s="3"/>
    </row>
    <row r="68" spans="3:54" hidden="1">
      <c r="C68" s="2"/>
      <c r="D68" s="2"/>
      <c r="AZ68" s="5"/>
      <c r="BA68" s="2"/>
      <c r="BB68" s="2"/>
    </row>
    <row r="69" spans="3:54" hidden="1">
      <c r="C69" s="2"/>
      <c r="D69" s="2"/>
      <c r="AZ69" s="5"/>
      <c r="BA69" s="2"/>
      <c r="BB69" s="2"/>
    </row>
    <row r="70" spans="3:54">
      <c r="C70" s="7"/>
      <c r="D70" s="7"/>
      <c r="AZ70" s="5"/>
      <c r="BA70" s="1" t="str">
        <f t="shared" ref="BA70" si="5">IF(ISTEXT(#REF!),#REF!,"")</f>
        <v/>
      </c>
      <c r="BB70" s="1">
        <f>IF(ISERROR(SMALL(BA$10:BA$500,13)=""),"",SMALL(BA$10:BA$500,13))</f>
        <v>88</v>
      </c>
    </row>
    <row r="71" spans="3:54" hidden="1">
      <c r="C71" s="2"/>
      <c r="D71" s="2"/>
      <c r="AZ71" s="5"/>
      <c r="BA71" s="2"/>
      <c r="BB71" s="2"/>
    </row>
    <row r="72" spans="3:54" hidden="1">
      <c r="C72" s="3"/>
      <c r="D72" s="3"/>
      <c r="AZ72" s="5"/>
      <c r="BA72" s="3"/>
      <c r="BB72" s="3"/>
    </row>
    <row r="73" spans="3:54" hidden="1">
      <c r="C73" s="2"/>
      <c r="D73" s="2"/>
      <c r="AZ73" s="5"/>
      <c r="BA73" s="2"/>
      <c r="BB73" s="2"/>
    </row>
    <row r="74" spans="3:54" hidden="1">
      <c r="C74" s="2"/>
      <c r="D74" s="2"/>
      <c r="AZ74" s="5"/>
      <c r="BA74" s="2"/>
      <c r="BB74" s="2"/>
    </row>
    <row r="75" spans="3:54">
      <c r="C75" s="7"/>
      <c r="D75" s="7"/>
      <c r="AZ75" s="5"/>
      <c r="BA75" s="1" t="str">
        <f t="shared" ref="BA75" si="6">IF(ISTEXT(#REF!),#REF!,"")</f>
        <v/>
      </c>
      <c r="BB75" s="1">
        <f>IF(ISERROR(SMALL(BA$10:BA$500,14)=""),"",SMALL(BA$10:BA$500,14))</f>
        <v>90</v>
      </c>
    </row>
    <row r="76" spans="3:54" hidden="1">
      <c r="C76" s="2"/>
      <c r="D76" s="2"/>
      <c r="AZ76" s="5"/>
      <c r="BA76" s="2"/>
      <c r="BB76" s="2"/>
    </row>
    <row r="77" spans="3:54" hidden="1">
      <c r="C77" s="3"/>
      <c r="D77" s="3"/>
      <c r="AZ77" s="5"/>
      <c r="BA77" s="3"/>
      <c r="BB77" s="3"/>
    </row>
    <row r="78" spans="3:54" hidden="1">
      <c r="C78" s="2"/>
      <c r="D78" s="2"/>
      <c r="AZ78" s="5"/>
      <c r="BA78" s="2"/>
      <c r="BB78" s="2"/>
    </row>
    <row r="79" spans="3:54" hidden="1">
      <c r="C79" s="2"/>
      <c r="D79" s="2"/>
      <c r="AZ79" s="5"/>
      <c r="BA79" s="2"/>
      <c r="BB79" s="2"/>
    </row>
    <row r="80" spans="3:54">
      <c r="C80" s="7"/>
      <c r="D80" s="7"/>
      <c r="AZ80" s="5"/>
      <c r="BA80" s="1" t="str">
        <f t="shared" ref="BA80" si="7">IF(ISTEXT(#REF!),#REF!,"")</f>
        <v/>
      </c>
      <c r="BB80" s="1">
        <f>IF(ISERROR(SMALL(BA$10:BA$500,15)=""),"",SMALL(BA$10:BA$500,15))</f>
        <v>91</v>
      </c>
    </row>
    <row r="81" spans="3:54" hidden="1">
      <c r="C81" s="2"/>
      <c r="D81" s="2"/>
      <c r="AZ81" s="5"/>
      <c r="BA81" s="2"/>
      <c r="BB81" s="2"/>
    </row>
    <row r="82" spans="3:54" hidden="1">
      <c r="C82" s="3"/>
      <c r="D82" s="3"/>
      <c r="AZ82" s="5"/>
      <c r="BA82" s="3"/>
      <c r="BB82" s="3"/>
    </row>
    <row r="83" spans="3:54" hidden="1">
      <c r="C83" s="2"/>
      <c r="D83" s="2"/>
      <c r="AZ83" s="5"/>
      <c r="BA83" s="2"/>
      <c r="BB83" s="2"/>
    </row>
    <row r="84" spans="3:54" hidden="1">
      <c r="C84" s="2"/>
      <c r="D84" s="2"/>
      <c r="AZ84" s="5"/>
      <c r="BA84" s="2"/>
      <c r="BB84" s="2"/>
    </row>
    <row r="85" spans="3:54">
      <c r="C85" s="7"/>
      <c r="D85" s="7"/>
      <c r="AZ85" s="5"/>
      <c r="BA85" s="1" t="str">
        <f t="shared" ref="BA85" si="8">IF(ISTEXT(#REF!),#REF!,"")</f>
        <v/>
      </c>
      <c r="BB85" s="1">
        <f>IF(ISERROR(SMALL(BA$10:BA$500,16)=""),"",SMALL(BA$10:BA$500,16))</f>
        <v>92</v>
      </c>
    </row>
    <row r="86" spans="3:54" hidden="1">
      <c r="C86" s="2"/>
      <c r="D86" s="2"/>
      <c r="AZ86" s="5"/>
      <c r="BA86" s="2"/>
      <c r="BB86" s="2"/>
    </row>
    <row r="87" spans="3:54" hidden="1">
      <c r="C87" s="3"/>
      <c r="D87" s="3"/>
      <c r="AZ87" s="5"/>
      <c r="BA87" s="3"/>
      <c r="BB87" s="3"/>
    </row>
    <row r="88" spans="3:54" hidden="1">
      <c r="C88" s="2"/>
      <c r="D88" s="2"/>
      <c r="AZ88" s="5"/>
      <c r="BA88" s="2"/>
      <c r="BB88" s="2"/>
    </row>
    <row r="89" spans="3:54" hidden="1">
      <c r="C89" s="2"/>
      <c r="D89" s="2"/>
      <c r="AZ89" s="5"/>
      <c r="BA89" s="2"/>
      <c r="BB89" s="2"/>
    </row>
    <row r="90" spans="3:54">
      <c r="C90" s="7"/>
      <c r="D90" s="7"/>
      <c r="AZ90" s="5"/>
      <c r="BA90" s="1">
        <v>67</v>
      </c>
      <c r="BB90" s="1">
        <f>IF(ISERROR(SMALL(BA$10:BA$500,17)=""),"",SMALL(BA$10:BA$500,17))</f>
        <v>99</v>
      </c>
    </row>
    <row r="91" spans="3:54" hidden="1">
      <c r="C91" s="2"/>
      <c r="D91" s="2"/>
      <c r="AZ91" s="5"/>
      <c r="BA91" s="2"/>
      <c r="BB91" s="2"/>
    </row>
    <row r="92" spans="3:54" hidden="1">
      <c r="C92" s="3"/>
      <c r="D92" s="3"/>
      <c r="AZ92" s="5"/>
      <c r="BA92" s="3"/>
      <c r="BB92" s="3"/>
    </row>
    <row r="93" spans="3:54" hidden="1">
      <c r="C93" s="2"/>
      <c r="D93" s="2"/>
      <c r="AZ93" s="5"/>
      <c r="BA93" s="2"/>
      <c r="BB93" s="2"/>
    </row>
    <row r="94" spans="3:54" hidden="1">
      <c r="C94" s="2"/>
      <c r="D94" s="2"/>
      <c r="AZ94" s="5"/>
      <c r="BA94" s="2"/>
      <c r="BB94" s="2"/>
    </row>
    <row r="95" spans="3:54">
      <c r="C95" s="7"/>
      <c r="D95" s="7"/>
      <c r="AZ95" s="5"/>
      <c r="BA95" s="1" t="str">
        <f t="shared" ref="BA95" si="9">IF(ISTEXT(#REF!),#REF!,"")</f>
        <v/>
      </c>
      <c r="BB95" s="1" t="str">
        <f>IF(ISERROR(SMALL(BA$10:BA$500,18)=""),"",SMALL(BA$10:BA$500,18))</f>
        <v/>
      </c>
    </row>
    <row r="96" spans="3:54" hidden="1">
      <c r="C96" s="2"/>
      <c r="D96" s="2"/>
      <c r="AZ96" s="5"/>
      <c r="BA96" s="2"/>
      <c r="BB96" s="2"/>
    </row>
    <row r="97" spans="3:54" hidden="1">
      <c r="C97" s="3"/>
      <c r="D97" s="3"/>
      <c r="AZ97" s="5"/>
      <c r="BA97" s="3"/>
      <c r="BB97" s="3"/>
    </row>
    <row r="98" spans="3:54" hidden="1">
      <c r="C98" s="2"/>
      <c r="D98" s="2"/>
      <c r="AZ98" s="5"/>
      <c r="BA98" s="2"/>
      <c r="BB98" s="2"/>
    </row>
    <row r="99" spans="3:54" hidden="1">
      <c r="C99" s="2"/>
      <c r="D99" s="2"/>
      <c r="AZ99" s="5"/>
      <c r="BA99" s="2"/>
      <c r="BB99" s="2"/>
    </row>
    <row r="100" spans="3:54">
      <c r="C100" s="7"/>
      <c r="D100" s="7"/>
      <c r="AZ100" s="5"/>
      <c r="BA100" s="1" t="str">
        <f t="shared" ref="BA100" si="10">IF(ISTEXT(#REF!),#REF!,"")</f>
        <v/>
      </c>
      <c r="BB100" s="1" t="str">
        <f>IF(ISERROR(SMALL(BA$10:BA$500,19)=""),"",SMALL(BA$10:BA$500,19))</f>
        <v/>
      </c>
    </row>
    <row r="101" spans="3:54" hidden="1">
      <c r="C101" s="2"/>
      <c r="D101" s="2"/>
      <c r="AZ101" s="5"/>
      <c r="BA101" s="2"/>
      <c r="BB101" s="2"/>
    </row>
    <row r="102" spans="3:54" hidden="1">
      <c r="C102" s="3"/>
      <c r="D102" s="3"/>
      <c r="AZ102" s="5"/>
      <c r="BA102" s="3"/>
      <c r="BB102" s="3"/>
    </row>
    <row r="103" spans="3:54" hidden="1">
      <c r="C103" s="2"/>
      <c r="D103" s="2"/>
      <c r="AZ103" s="5"/>
      <c r="BA103" s="2"/>
      <c r="BB103" s="2"/>
    </row>
    <row r="104" spans="3:54" hidden="1">
      <c r="C104" s="2"/>
      <c r="D104" s="2"/>
      <c r="AZ104" s="5"/>
      <c r="BA104" s="2"/>
      <c r="BB104" s="2"/>
    </row>
    <row r="105" spans="3:54">
      <c r="C105" s="7"/>
      <c r="D105" s="7"/>
      <c r="AZ105" s="5"/>
      <c r="BA105" s="1" t="str">
        <f t="shared" ref="BA105" si="11">IF(ISTEXT(#REF!),#REF!,"")</f>
        <v/>
      </c>
      <c r="BB105" s="1" t="str">
        <f>IF(ISERROR(SMALL(BA$10:BA$500,20)=""),"",SMALL(BA$10:BA$500,20))</f>
        <v/>
      </c>
    </row>
    <row r="106" spans="3:54" hidden="1">
      <c r="C106" s="2"/>
      <c r="D106" s="2"/>
      <c r="AZ106" s="5"/>
      <c r="BA106" s="2"/>
      <c r="BB106" s="2"/>
    </row>
    <row r="107" spans="3:54" hidden="1">
      <c r="C107" s="3"/>
      <c r="D107" s="3"/>
      <c r="AZ107" s="5"/>
      <c r="BA107" s="3"/>
      <c r="BB107" s="3"/>
    </row>
    <row r="108" spans="3:54" hidden="1">
      <c r="C108" s="2"/>
      <c r="D108" s="2"/>
      <c r="AZ108" s="5"/>
      <c r="BA108" s="2"/>
      <c r="BB108" s="2"/>
    </row>
    <row r="109" spans="3:54" hidden="1">
      <c r="C109" s="2"/>
      <c r="D109" s="2"/>
      <c r="AZ109" s="5"/>
      <c r="BA109" s="2"/>
      <c r="BB109" s="2"/>
    </row>
    <row r="110" spans="3:54">
      <c r="C110" s="7"/>
      <c r="D110" s="7"/>
      <c r="AZ110" s="5"/>
      <c r="BA110" s="1">
        <v>8</v>
      </c>
      <c r="BB110" s="1" t="str">
        <f>IF(ISERROR(SMALL(BA$10:BA$500,21)=""),"",SMALL(BA$10:BA$500,21))</f>
        <v/>
      </c>
    </row>
    <row r="111" spans="3:54" hidden="1">
      <c r="C111" s="2"/>
      <c r="D111" s="2"/>
      <c r="AZ111" s="5"/>
      <c r="BA111" s="2"/>
      <c r="BB111" s="2"/>
    </row>
    <row r="112" spans="3:54" hidden="1">
      <c r="C112" s="3"/>
      <c r="D112" s="3"/>
      <c r="AZ112" s="5"/>
      <c r="BA112" s="3"/>
      <c r="BB112" s="3"/>
    </row>
    <row r="113" spans="3:54" hidden="1">
      <c r="C113" s="2"/>
      <c r="D113" s="2"/>
      <c r="AZ113" s="5"/>
      <c r="BA113" s="2"/>
      <c r="BB113" s="2"/>
    </row>
    <row r="114" spans="3:54" hidden="1">
      <c r="C114" s="2"/>
      <c r="D114" s="2"/>
      <c r="AZ114" s="5"/>
      <c r="BA114" s="2"/>
      <c r="BB114" s="2"/>
    </row>
    <row r="115" spans="3:54">
      <c r="C115" s="7"/>
      <c r="D115" s="7"/>
      <c r="AZ115" s="5"/>
      <c r="BA115" s="1" t="str">
        <f t="shared" ref="BA115" si="12">IF(ISTEXT(#REF!),#REF!,"")</f>
        <v/>
      </c>
      <c r="BB115" s="1" t="str">
        <f>IF(ISERROR(SMALL(BA$10:BA$500,22)=""),"",SMALL(BA$10:BA$500,22))</f>
        <v/>
      </c>
    </row>
    <row r="116" spans="3:54" hidden="1">
      <c r="C116" s="2"/>
      <c r="D116" s="2"/>
      <c r="AZ116" s="5"/>
      <c r="BA116" s="2"/>
      <c r="BB116" s="2"/>
    </row>
    <row r="117" spans="3:54" hidden="1">
      <c r="C117" s="3"/>
      <c r="D117" s="3"/>
      <c r="AZ117" s="5"/>
      <c r="BA117" s="3"/>
      <c r="BB117" s="3"/>
    </row>
    <row r="118" spans="3:54" hidden="1">
      <c r="C118" s="2"/>
      <c r="D118" s="2"/>
      <c r="AZ118" s="5"/>
      <c r="BA118" s="2"/>
      <c r="BB118" s="2"/>
    </row>
    <row r="119" spans="3:54" hidden="1">
      <c r="C119" s="2"/>
      <c r="D119" s="2"/>
      <c r="AZ119" s="5"/>
      <c r="BA119" s="2"/>
      <c r="BB119" s="2"/>
    </row>
    <row r="120" spans="3:54">
      <c r="C120" s="7"/>
      <c r="D120" s="7"/>
      <c r="AZ120" s="5"/>
      <c r="BA120" s="1" t="str">
        <f t="shared" ref="BA120" si="13">IF(ISTEXT(#REF!),#REF!,"")</f>
        <v/>
      </c>
      <c r="BB120" s="1" t="str">
        <f>IF(ISERROR(SMALL(BA$10:BA$500,23)=""),"",SMALL(BA$10:BA$500,23))</f>
        <v/>
      </c>
    </row>
    <row r="121" spans="3:54" hidden="1">
      <c r="C121" s="2"/>
      <c r="D121" s="2"/>
      <c r="AZ121" s="5"/>
      <c r="BA121" s="2"/>
      <c r="BB121" s="2"/>
    </row>
    <row r="122" spans="3:54" hidden="1">
      <c r="C122" s="3"/>
      <c r="D122" s="3"/>
      <c r="AZ122" s="5"/>
      <c r="BA122" s="3"/>
      <c r="BB122" s="3"/>
    </row>
    <row r="123" spans="3:54" hidden="1">
      <c r="C123" s="2"/>
      <c r="D123" s="2"/>
      <c r="AZ123" s="5"/>
      <c r="BA123" s="2"/>
      <c r="BB123" s="2"/>
    </row>
    <row r="124" spans="3:54" hidden="1">
      <c r="C124" s="2"/>
      <c r="D124" s="2"/>
      <c r="AZ124" s="5"/>
      <c r="BA124" s="2"/>
      <c r="BB124" s="2"/>
    </row>
    <row r="125" spans="3:54">
      <c r="C125" s="7"/>
      <c r="D125" s="7"/>
      <c r="AZ125" s="5"/>
      <c r="BA125" s="1" t="str">
        <f t="shared" ref="BA125" si="14">IF(ISTEXT(#REF!),#REF!,"")</f>
        <v/>
      </c>
      <c r="BB125" s="1" t="str">
        <f>IF(ISERROR(SMALL(BA$10:BA$500,24)=""),"",SMALL(BA$10:BA$500,24))</f>
        <v/>
      </c>
    </row>
    <row r="126" spans="3:54" hidden="1">
      <c r="C126" s="2"/>
      <c r="D126" s="2"/>
      <c r="AZ126" s="5"/>
      <c r="BA126" s="2"/>
      <c r="BB126" s="2"/>
    </row>
    <row r="127" spans="3:54" hidden="1">
      <c r="C127" s="3"/>
      <c r="D127" s="3"/>
      <c r="AZ127" s="5"/>
      <c r="BA127" s="3"/>
      <c r="BB127" s="3"/>
    </row>
    <row r="128" spans="3:54" hidden="1">
      <c r="C128" s="2"/>
      <c r="D128" s="2"/>
      <c r="AZ128" s="5"/>
      <c r="BA128" s="2"/>
      <c r="BB128" s="2"/>
    </row>
    <row r="129" spans="3:54" hidden="1">
      <c r="C129" s="2"/>
      <c r="D129" s="2"/>
      <c r="AZ129" s="5"/>
      <c r="BA129" s="2"/>
      <c r="BB129" s="2"/>
    </row>
    <row r="130" spans="3:54">
      <c r="C130" s="7"/>
      <c r="D130" s="7"/>
      <c r="AZ130" s="5"/>
      <c r="BA130" s="1">
        <v>92</v>
      </c>
      <c r="BB130" s="1" t="str">
        <f>IF(ISERROR(SMALL(BA$10:BA$500,25)=""),"",SMALL(BA$10:BA$500,25))</f>
        <v/>
      </c>
    </row>
    <row r="131" spans="3:54" hidden="1">
      <c r="C131" s="2"/>
      <c r="D131" s="2"/>
      <c r="AZ131" s="5"/>
      <c r="BA131" s="2"/>
      <c r="BB131" s="2"/>
    </row>
    <row r="132" spans="3:54" hidden="1">
      <c r="C132" s="3"/>
      <c r="D132" s="3"/>
      <c r="AZ132" s="5"/>
      <c r="BA132" s="3"/>
      <c r="BB132" s="3"/>
    </row>
    <row r="133" spans="3:54" hidden="1">
      <c r="C133" s="2"/>
      <c r="D133" s="2"/>
      <c r="AZ133" s="5"/>
      <c r="BA133" s="2"/>
      <c r="BB133" s="2"/>
    </row>
    <row r="134" spans="3:54" hidden="1">
      <c r="C134" s="2"/>
      <c r="D134" s="2"/>
      <c r="AZ134" s="5"/>
      <c r="BA134" s="2"/>
      <c r="BB134" s="2"/>
    </row>
    <row r="135" spans="3:54">
      <c r="C135" s="7"/>
      <c r="D135" s="7"/>
      <c r="AZ135" s="5"/>
      <c r="BA135" s="1" t="str">
        <f t="shared" ref="BA135" si="15">IF(ISTEXT(#REF!),#REF!,"")</f>
        <v/>
      </c>
      <c r="BB135" s="1" t="str">
        <f>IF(ISERROR(SMALL(BA$10:BA$500,26)=""),"",SMALL(BA$10:BA$500,26))</f>
        <v/>
      </c>
    </row>
    <row r="136" spans="3:54" hidden="1">
      <c r="C136" s="2"/>
      <c r="D136" s="2"/>
      <c r="AZ136" s="5"/>
      <c r="BA136" s="2"/>
      <c r="BB136" s="2"/>
    </row>
    <row r="137" spans="3:54" hidden="1">
      <c r="C137" s="3"/>
      <c r="D137" s="3"/>
      <c r="AZ137" s="5"/>
      <c r="BA137" s="3"/>
      <c r="BB137" s="3"/>
    </row>
    <row r="138" spans="3:54" hidden="1">
      <c r="C138" s="2"/>
      <c r="D138" s="2"/>
      <c r="AZ138" s="5"/>
      <c r="BA138" s="2"/>
      <c r="BB138" s="2"/>
    </row>
    <row r="139" spans="3:54" hidden="1">
      <c r="C139" s="2"/>
      <c r="D139" s="2"/>
      <c r="AZ139" s="5"/>
      <c r="BA139" s="2"/>
      <c r="BB139" s="2"/>
    </row>
    <row r="140" spans="3:54">
      <c r="C140" s="7"/>
      <c r="D140" s="7"/>
      <c r="AZ140" s="5"/>
      <c r="BA140" s="1" t="str">
        <f t="shared" ref="BA140" si="16">IF(ISTEXT(#REF!),#REF!,"")</f>
        <v/>
      </c>
      <c r="BB140" s="1" t="str">
        <f>IF(ISERROR(SMALL(BA$10:BA$500,27)=""),"",SMALL(BA$10:BA$500,27))</f>
        <v/>
      </c>
    </row>
    <row r="141" spans="3:54" hidden="1">
      <c r="C141" s="2"/>
      <c r="D141" s="2"/>
      <c r="AZ141" s="5"/>
      <c r="BA141" s="2"/>
      <c r="BB141" s="2"/>
    </row>
    <row r="142" spans="3:54" hidden="1">
      <c r="C142" s="3"/>
      <c r="D142" s="3"/>
      <c r="AZ142" s="5"/>
      <c r="BA142" s="3"/>
      <c r="BB142" s="3"/>
    </row>
    <row r="143" spans="3:54" hidden="1">
      <c r="C143" s="2"/>
      <c r="D143" s="2"/>
      <c r="AZ143" s="5"/>
      <c r="BA143" s="2"/>
      <c r="BB143" s="2"/>
    </row>
    <row r="144" spans="3:54" hidden="1">
      <c r="C144" s="2"/>
      <c r="D144" s="2"/>
      <c r="AZ144" s="5"/>
      <c r="BA144" s="2"/>
      <c r="BB144" s="2"/>
    </row>
    <row r="145" spans="3:54">
      <c r="C145" s="7"/>
      <c r="D145" s="7"/>
      <c r="AZ145" s="5"/>
      <c r="BA145" s="1" t="str">
        <f t="shared" ref="BA145" si="17">IF(ISTEXT(#REF!),#REF!,"")</f>
        <v/>
      </c>
      <c r="BB145" s="1" t="str">
        <f>IF(ISERROR(SMALL(BA$10:BA$500,28)=""),"",SMALL(BA$10:BA$500,28))</f>
        <v/>
      </c>
    </row>
    <row r="146" spans="3:54" hidden="1">
      <c r="C146" s="2"/>
      <c r="D146" s="2"/>
      <c r="AZ146" s="5"/>
      <c r="BA146" s="2"/>
      <c r="BB146" s="2"/>
    </row>
    <row r="147" spans="3:54" hidden="1">
      <c r="C147" s="3"/>
      <c r="D147" s="3"/>
      <c r="AZ147" s="5"/>
      <c r="BA147" s="3"/>
      <c r="BB147" s="3"/>
    </row>
    <row r="148" spans="3:54" hidden="1">
      <c r="C148" s="2"/>
      <c r="D148" s="2"/>
      <c r="AZ148" s="5"/>
      <c r="BA148" s="2"/>
      <c r="BB148" s="2"/>
    </row>
    <row r="149" spans="3:54" hidden="1">
      <c r="C149" s="2"/>
      <c r="D149" s="2"/>
      <c r="AZ149" s="5"/>
      <c r="BA149" s="2"/>
      <c r="BB149" s="2"/>
    </row>
    <row r="150" spans="3:54">
      <c r="C150" s="7"/>
      <c r="D150" s="7"/>
      <c r="AZ150" s="5"/>
      <c r="BA150" s="1" t="str">
        <f t="shared" ref="BA150" si="18">IF(ISTEXT(#REF!),#REF!,"")</f>
        <v/>
      </c>
      <c r="BB150" s="1" t="str">
        <f>IF(ISERROR(SMALL(BA$10:BA$500,29)=""),"",SMALL(BA$10:BA$500,29))</f>
        <v/>
      </c>
    </row>
    <row r="151" spans="3:54" hidden="1">
      <c r="C151" s="2"/>
      <c r="D151" s="2"/>
      <c r="AZ151" s="5"/>
      <c r="BA151" s="2"/>
      <c r="BB151" s="2"/>
    </row>
    <row r="152" spans="3:54" hidden="1">
      <c r="C152" s="3"/>
      <c r="D152" s="3"/>
      <c r="AZ152" s="5"/>
      <c r="BA152" s="3"/>
      <c r="BB152" s="3"/>
    </row>
    <row r="153" spans="3:54" hidden="1">
      <c r="C153" s="2"/>
      <c r="D153" s="2"/>
      <c r="AZ153" s="5"/>
      <c r="BA153" s="2"/>
      <c r="BB153" s="2"/>
    </row>
    <row r="154" spans="3:54" hidden="1">
      <c r="C154" s="2"/>
      <c r="D154" s="2"/>
      <c r="AZ154" s="5"/>
      <c r="BA154" s="2"/>
      <c r="BB154" s="2"/>
    </row>
    <row r="155" spans="3:54">
      <c r="C155" s="7"/>
      <c r="D155" s="7"/>
      <c r="AZ155" s="5"/>
      <c r="BA155" s="1" t="str">
        <f t="shared" ref="BA155" si="19">IF(ISTEXT(#REF!),#REF!,"")</f>
        <v/>
      </c>
      <c r="BB155" s="1" t="str">
        <f>IF(ISERROR(SMALL(BA$10:BA$500,30)=""),"",SMALL(BA$10:BA$500,30))</f>
        <v/>
      </c>
    </row>
    <row r="156" spans="3:54" hidden="1">
      <c r="C156" s="2"/>
      <c r="D156" s="2"/>
      <c r="AZ156" s="5"/>
      <c r="BA156" s="2"/>
      <c r="BB156" s="2"/>
    </row>
    <row r="157" spans="3:54" hidden="1">
      <c r="C157" s="3"/>
      <c r="D157" s="3"/>
      <c r="AZ157" s="5"/>
      <c r="BA157" s="3"/>
      <c r="BB157" s="3"/>
    </row>
    <row r="158" spans="3:54" hidden="1">
      <c r="C158" s="2"/>
      <c r="D158" s="2"/>
      <c r="AZ158" s="5"/>
      <c r="BA158" s="2"/>
      <c r="BB158" s="2"/>
    </row>
    <row r="159" spans="3:54" hidden="1">
      <c r="C159" s="2"/>
      <c r="D159" s="2"/>
      <c r="AZ159" s="5"/>
      <c r="BA159" s="2"/>
      <c r="BB159" s="2"/>
    </row>
    <row r="160" spans="3:54">
      <c r="C160" s="7"/>
      <c r="D160" s="7"/>
      <c r="AZ160" s="5"/>
      <c r="BA160" s="1">
        <v>99</v>
      </c>
      <c r="BB160" s="1" t="str">
        <f>IF(ISERROR(SMALL(BA$10:BA$500,31)=""),"",SMALL(BA$10:BA$500,31))</f>
        <v/>
      </c>
    </row>
    <row r="161" spans="3:54" hidden="1">
      <c r="C161" s="2"/>
      <c r="D161" s="2"/>
      <c r="AZ161" s="5"/>
      <c r="BA161" s="2"/>
      <c r="BB161" s="2"/>
    </row>
    <row r="162" spans="3:54" hidden="1">
      <c r="C162" s="3"/>
      <c r="D162" s="3"/>
      <c r="AZ162" s="5"/>
      <c r="BA162" s="3"/>
      <c r="BB162" s="3"/>
    </row>
    <row r="163" spans="3:54" hidden="1">
      <c r="C163" s="2"/>
      <c r="D163" s="2"/>
      <c r="AZ163" s="5"/>
      <c r="BA163" s="2"/>
      <c r="BB163" s="2"/>
    </row>
    <row r="164" spans="3:54" hidden="1">
      <c r="C164" s="2"/>
      <c r="D164" s="2"/>
      <c r="AZ164" s="5"/>
      <c r="BA164" s="2"/>
      <c r="BB164" s="2"/>
    </row>
    <row r="165" spans="3:54">
      <c r="C165" s="7"/>
      <c r="D165" s="7"/>
      <c r="AZ165" s="5"/>
      <c r="BA165" s="1"/>
      <c r="BB165" s="1" t="str">
        <f>IF(ISERROR(SMALL(BA$10:BA$500,32)=""),"",SMALL(BA$10:BA$500,32))</f>
        <v/>
      </c>
    </row>
    <row r="166" spans="3:54" hidden="1">
      <c r="C166" s="2"/>
      <c r="D166" s="2"/>
      <c r="AZ166" s="5"/>
      <c r="BA166" s="2"/>
      <c r="BB166" s="2"/>
    </row>
    <row r="167" spans="3:54" hidden="1">
      <c r="C167" s="3"/>
      <c r="D167" s="3"/>
      <c r="AZ167" s="5"/>
      <c r="BA167" s="3"/>
      <c r="BB167" s="3"/>
    </row>
    <row r="168" spans="3:54" hidden="1">
      <c r="C168" s="2"/>
      <c r="D168" s="2"/>
      <c r="AZ168" s="5"/>
      <c r="BA168" s="2"/>
      <c r="BB168" s="2"/>
    </row>
    <row r="169" spans="3:54" hidden="1">
      <c r="C169" s="2"/>
      <c r="D169" s="2"/>
      <c r="AZ169" s="5"/>
      <c r="BA169" s="2"/>
      <c r="BB169" s="2"/>
    </row>
    <row r="170" spans="3:54">
      <c r="C170" s="7"/>
      <c r="D170" s="7"/>
      <c r="AZ170" s="5"/>
      <c r="BA170" s="1"/>
      <c r="BB170" s="1" t="str">
        <f>IF(ISERROR(SMALL(BA$10:BA$500,33)=""),"",SMALL(BA$10:BA$500,33))</f>
        <v/>
      </c>
    </row>
    <row r="171" spans="3:54" hidden="1">
      <c r="C171" s="2"/>
      <c r="D171" s="2"/>
      <c r="AZ171" s="5"/>
      <c r="BA171" s="2"/>
      <c r="BB171" s="2"/>
    </row>
    <row r="172" spans="3:54" hidden="1">
      <c r="C172" s="3"/>
      <c r="D172" s="3"/>
      <c r="AZ172" s="5"/>
      <c r="BA172" s="3"/>
      <c r="BB172" s="3"/>
    </row>
    <row r="173" spans="3:54" hidden="1">
      <c r="C173" s="2"/>
      <c r="D173" s="2"/>
      <c r="AZ173" s="5"/>
      <c r="BA173" s="2"/>
      <c r="BB173" s="2"/>
    </row>
    <row r="174" spans="3:54" hidden="1">
      <c r="C174" s="2"/>
      <c r="D174" s="2"/>
      <c r="AZ174" s="5"/>
      <c r="BA174" s="2"/>
      <c r="BB174" s="2"/>
    </row>
    <row r="175" spans="3:54">
      <c r="C175" s="7"/>
      <c r="D175" s="7"/>
      <c r="AZ175" s="5"/>
      <c r="BA175" s="1"/>
      <c r="BB175" s="1" t="str">
        <f>IF(ISERROR(SMALL(BA$10:BA$500,34)=""),"",SMALL(BA$10:BA$500,34))</f>
        <v/>
      </c>
    </row>
    <row r="176" spans="3:54" hidden="1">
      <c r="C176" s="2"/>
      <c r="D176" s="2"/>
      <c r="AZ176" s="5"/>
      <c r="BA176" s="2"/>
      <c r="BB176" s="2"/>
    </row>
    <row r="177" spans="3:54" hidden="1">
      <c r="C177" s="3"/>
      <c r="D177" s="3"/>
      <c r="AZ177" s="5"/>
      <c r="BA177" s="3"/>
      <c r="BB177" s="3"/>
    </row>
    <row r="178" spans="3:54" hidden="1">
      <c r="C178" s="2"/>
      <c r="D178" s="2"/>
      <c r="AZ178" s="5"/>
      <c r="BA178" s="2"/>
      <c r="BB178" s="2"/>
    </row>
    <row r="179" spans="3:54" hidden="1">
      <c r="C179" s="2"/>
      <c r="D179" s="2"/>
      <c r="AZ179" s="5"/>
      <c r="BA179" s="2"/>
      <c r="BB179" s="2"/>
    </row>
    <row r="180" spans="3:54">
      <c r="C180" s="7"/>
      <c r="D180" s="7"/>
      <c r="AZ180" s="5"/>
      <c r="BA180" s="1"/>
      <c r="BB180" s="1" t="str">
        <f>IF(ISERROR(SMALL(BA$10:BA$500,35)=""),"",SMALL(BA$10:BA$500,35))</f>
        <v/>
      </c>
    </row>
    <row r="181" spans="3:54" hidden="1">
      <c r="C181" s="2"/>
      <c r="D181" s="2"/>
      <c r="AZ181" s="5"/>
      <c r="BA181" s="2"/>
      <c r="BB181" s="2"/>
    </row>
    <row r="182" spans="3:54" hidden="1">
      <c r="C182" s="3"/>
      <c r="D182" s="3"/>
      <c r="AZ182" s="5"/>
      <c r="BA182" s="3"/>
      <c r="BB182" s="3"/>
    </row>
    <row r="183" spans="3:54" hidden="1">
      <c r="C183" s="2"/>
      <c r="D183" s="2"/>
      <c r="AZ183" s="5"/>
      <c r="BA183" s="2"/>
      <c r="BB183" s="2"/>
    </row>
    <row r="184" spans="3:54" hidden="1">
      <c r="C184" s="2"/>
      <c r="D184" s="2"/>
      <c r="AZ184" s="5"/>
      <c r="BA184" s="2"/>
      <c r="BB184" s="2"/>
    </row>
    <row r="185" spans="3:54">
      <c r="C185" s="7"/>
      <c r="D185" s="7"/>
      <c r="AZ185" s="5"/>
      <c r="BA185" s="1"/>
      <c r="BB185" s="1" t="str">
        <f>IF(ISERROR(SMALL(BA$10:BA$500,36)=""),"",SMALL(BA$10:BA$500,36))</f>
        <v/>
      </c>
    </row>
    <row r="186" spans="3:54" hidden="1">
      <c r="C186" s="2"/>
      <c r="D186" s="2"/>
      <c r="AZ186" s="5"/>
      <c r="BA186" s="2"/>
      <c r="BB186" s="2"/>
    </row>
    <row r="187" spans="3:54" hidden="1">
      <c r="C187" s="3"/>
      <c r="D187" s="3"/>
      <c r="AZ187" s="5"/>
      <c r="BA187" s="3"/>
      <c r="BB187" s="3"/>
    </row>
    <row r="188" spans="3:54" hidden="1">
      <c r="C188" s="2"/>
      <c r="D188" s="2"/>
      <c r="AZ188" s="5"/>
      <c r="BA188" s="2"/>
      <c r="BB188" s="2"/>
    </row>
    <row r="189" spans="3:54" hidden="1">
      <c r="C189" s="2"/>
      <c r="D189" s="2"/>
      <c r="AZ189" s="5"/>
      <c r="BA189" s="2"/>
      <c r="BB189" s="2"/>
    </row>
    <row r="190" spans="3:54">
      <c r="C190" s="7"/>
      <c r="D190" s="7"/>
      <c r="AZ190" s="5"/>
      <c r="BA190" s="1">
        <v>88</v>
      </c>
      <c r="BB190" s="1" t="str">
        <f>IF(ISERROR(SMALL(BA$10:BA$500,37)=""),"",SMALL(BA$10:BA$500,37))</f>
        <v/>
      </c>
    </row>
    <row r="191" spans="3:54" hidden="1">
      <c r="C191" s="2"/>
      <c r="D191" s="2"/>
      <c r="AZ191" s="5"/>
      <c r="BA191" s="2"/>
      <c r="BB191" s="2"/>
    </row>
    <row r="192" spans="3:54" hidden="1">
      <c r="C192" s="3"/>
      <c r="D192" s="3"/>
      <c r="AZ192" s="5"/>
      <c r="BA192" s="3"/>
      <c r="BB192" s="3"/>
    </row>
    <row r="193" spans="3:54" hidden="1">
      <c r="C193" s="2"/>
      <c r="D193" s="2"/>
      <c r="AZ193" s="5"/>
      <c r="BA193" s="2"/>
      <c r="BB193" s="2"/>
    </row>
    <row r="194" spans="3:54" hidden="1">
      <c r="C194" s="2"/>
      <c r="D194" s="2"/>
      <c r="AZ194" s="5"/>
      <c r="BA194" s="2"/>
      <c r="BB194" s="2"/>
    </row>
    <row r="195" spans="3:54">
      <c r="C195" s="7"/>
      <c r="D195" s="7"/>
      <c r="AZ195" s="5"/>
      <c r="BA195" s="1"/>
      <c r="BB195" s="1" t="str">
        <f>IF(ISERROR(SMALL(BA$10:BA$500,38)=""),"",SMALL(BA$10:BA$500,38))</f>
        <v/>
      </c>
    </row>
    <row r="196" spans="3:54" hidden="1">
      <c r="C196" s="2"/>
      <c r="D196" s="2"/>
      <c r="AZ196" s="5"/>
      <c r="BA196" s="2"/>
      <c r="BB196" s="2"/>
    </row>
    <row r="197" spans="3:54" hidden="1">
      <c r="C197" s="3"/>
      <c r="D197" s="3"/>
      <c r="AZ197" s="5"/>
      <c r="BA197" s="3"/>
      <c r="BB197" s="3"/>
    </row>
    <row r="198" spans="3:54" hidden="1">
      <c r="C198" s="2"/>
      <c r="D198" s="2"/>
      <c r="AZ198" s="5"/>
      <c r="BA198" s="2"/>
      <c r="BB198" s="2"/>
    </row>
    <row r="199" spans="3:54" hidden="1">
      <c r="C199" s="2"/>
      <c r="D199" s="2"/>
      <c r="AZ199" s="5"/>
      <c r="BA199" s="2"/>
      <c r="BB199" s="2"/>
    </row>
    <row r="200" spans="3:54">
      <c r="C200" s="7"/>
      <c r="D200" s="7"/>
      <c r="AZ200" s="5"/>
      <c r="BA200" s="1"/>
      <c r="BB200" s="1" t="str">
        <f>IF(ISERROR(SMALL(BA$10:BA$500,39)=""),"",SMALL(BA$10:BA$500,39))</f>
        <v/>
      </c>
    </row>
    <row r="201" spans="3:54" hidden="1">
      <c r="C201" s="2"/>
      <c r="D201" s="2"/>
      <c r="AZ201" s="5"/>
      <c r="BA201" s="2"/>
      <c r="BB201" s="2"/>
    </row>
    <row r="202" spans="3:54" hidden="1">
      <c r="C202" s="3"/>
      <c r="D202" s="3"/>
      <c r="AZ202" s="5"/>
      <c r="BA202" s="3"/>
      <c r="BB202" s="3"/>
    </row>
    <row r="203" spans="3:54" hidden="1">
      <c r="C203" s="2"/>
      <c r="D203" s="2"/>
      <c r="AZ203" s="5"/>
      <c r="BA203" s="2"/>
      <c r="BB203" s="2"/>
    </row>
    <row r="204" spans="3:54" hidden="1">
      <c r="C204" s="2"/>
      <c r="D204" s="2"/>
      <c r="AZ204" s="5"/>
      <c r="BA204" s="2"/>
      <c r="BB204" s="2"/>
    </row>
    <row r="205" spans="3:54">
      <c r="C205" s="7"/>
      <c r="D205" s="7"/>
      <c r="AZ205" s="5"/>
      <c r="BA205" s="1"/>
      <c r="BB205" s="1" t="str">
        <f>IF(ISERROR(SMALL(BA$10:BA$500,40)=""),"",SMALL(BA$10:BA$500,40))</f>
        <v/>
      </c>
    </row>
    <row r="206" spans="3:54" hidden="1">
      <c r="C206" s="2"/>
      <c r="D206" s="2"/>
      <c r="AZ206" s="5"/>
      <c r="BA206" s="2"/>
      <c r="BB206" s="2"/>
    </row>
    <row r="207" spans="3:54" hidden="1">
      <c r="C207" s="3"/>
      <c r="D207" s="3"/>
      <c r="AZ207" s="5"/>
      <c r="BA207" s="3"/>
      <c r="BB207" s="3"/>
    </row>
    <row r="208" spans="3:54" hidden="1">
      <c r="C208" s="2"/>
      <c r="D208" s="2"/>
      <c r="AZ208" s="5"/>
      <c r="BA208" s="2"/>
      <c r="BB208" s="2"/>
    </row>
    <row r="209" spans="3:54" hidden="1">
      <c r="C209" s="2"/>
      <c r="D209" s="2"/>
      <c r="AZ209" s="5"/>
      <c r="BA209" s="2"/>
      <c r="BB209" s="2"/>
    </row>
    <row r="210" spans="3:54">
      <c r="C210" s="7"/>
      <c r="D210" s="7"/>
      <c r="AZ210" s="5"/>
      <c r="BA210" s="1"/>
      <c r="BB210" s="1" t="str">
        <f>IF(ISERROR(SMALL(BA$10:BA$500,41)=""),"",SMALL(BA$10:BA$500,41))</f>
        <v/>
      </c>
    </row>
    <row r="211" spans="3:54" hidden="1">
      <c r="C211" s="2"/>
      <c r="D211" s="2"/>
      <c r="AZ211" s="5"/>
      <c r="BA211" s="2"/>
      <c r="BB211" s="2"/>
    </row>
    <row r="212" spans="3:54" hidden="1">
      <c r="C212" s="3"/>
      <c r="D212" s="3"/>
      <c r="AZ212" s="5"/>
      <c r="BA212" s="3"/>
      <c r="BB212" s="3"/>
    </row>
    <row r="213" spans="3:54" hidden="1">
      <c r="C213" s="2"/>
      <c r="D213" s="2"/>
      <c r="AZ213" s="5"/>
      <c r="BA213" s="2"/>
      <c r="BB213" s="2"/>
    </row>
    <row r="214" spans="3:54" hidden="1">
      <c r="C214" s="2"/>
      <c r="D214" s="2"/>
      <c r="AZ214" s="5"/>
      <c r="BA214" s="2"/>
      <c r="BB214" s="2"/>
    </row>
    <row r="215" spans="3:54">
      <c r="C215" s="7"/>
      <c r="D215" s="7"/>
      <c r="AZ215" s="5"/>
      <c r="BA215" s="1"/>
      <c r="BB215" s="1" t="str">
        <f>IF(ISERROR(SMALL(BA$10:BA$500,42)=""),"",SMALL(BA$10:BA$500,42))</f>
        <v/>
      </c>
    </row>
    <row r="216" spans="3:54" hidden="1">
      <c r="C216" s="2"/>
      <c r="D216" s="2"/>
      <c r="AZ216" s="5"/>
      <c r="BA216" s="2"/>
      <c r="BB216" s="2"/>
    </row>
    <row r="217" spans="3:54" hidden="1">
      <c r="C217" s="3"/>
      <c r="D217" s="3"/>
      <c r="AZ217" s="5"/>
      <c r="BA217" s="3"/>
      <c r="BB217" s="3"/>
    </row>
    <row r="218" spans="3:54" hidden="1">
      <c r="C218" s="2"/>
      <c r="D218" s="2"/>
      <c r="AZ218" s="5"/>
      <c r="BA218" s="2"/>
      <c r="BB218" s="2"/>
    </row>
    <row r="219" spans="3:54" hidden="1">
      <c r="C219" s="2"/>
      <c r="D219" s="2"/>
      <c r="AZ219" s="5"/>
      <c r="BA219" s="2"/>
      <c r="BB219" s="2"/>
    </row>
    <row r="220" spans="3:54">
      <c r="C220" s="7"/>
      <c r="D220" s="7"/>
      <c r="AZ220" s="5"/>
      <c r="BA220" s="1"/>
      <c r="BB220" s="1" t="str">
        <f>IF(ISERROR(SMALL(BA$10:BA$500,43)=""),"",SMALL(BA$10:BA$500,43))</f>
        <v/>
      </c>
    </row>
    <row r="221" spans="3:54" hidden="1">
      <c r="C221" s="2"/>
      <c r="D221" s="2"/>
      <c r="AZ221" s="5"/>
      <c r="BA221" s="2"/>
      <c r="BB221" s="2"/>
    </row>
    <row r="222" spans="3:54" hidden="1">
      <c r="C222" s="3"/>
      <c r="D222" s="3"/>
      <c r="AZ222" s="5"/>
      <c r="BA222" s="3"/>
      <c r="BB222" s="3"/>
    </row>
    <row r="223" spans="3:54" hidden="1">
      <c r="C223" s="2"/>
      <c r="D223" s="2"/>
      <c r="AZ223" s="5"/>
      <c r="BA223" s="2"/>
      <c r="BB223" s="2"/>
    </row>
    <row r="224" spans="3:54" hidden="1">
      <c r="C224" s="2"/>
      <c r="D224" s="2"/>
      <c r="AZ224" s="5"/>
      <c r="BA224" s="2"/>
      <c r="BB224" s="2"/>
    </row>
    <row r="225" spans="3:54">
      <c r="C225" s="7"/>
      <c r="D225" s="7"/>
      <c r="AZ225" s="5"/>
      <c r="BA225" s="1"/>
      <c r="BB225" s="1" t="str">
        <f>IF(ISERROR(SMALL(BA$10:BA$500,44)=""),"",SMALL(BA$10:BA$500,44))</f>
        <v/>
      </c>
    </row>
    <row r="226" spans="3:54" hidden="1">
      <c r="C226" s="2"/>
      <c r="D226" s="2"/>
      <c r="AZ226" s="5"/>
      <c r="BA226" s="2"/>
      <c r="BB226" s="2"/>
    </row>
    <row r="227" spans="3:54" hidden="1">
      <c r="C227" s="3"/>
      <c r="D227" s="3"/>
      <c r="AZ227" s="5"/>
      <c r="BA227" s="3"/>
      <c r="BB227" s="3"/>
    </row>
    <row r="228" spans="3:54" hidden="1">
      <c r="C228" s="2"/>
      <c r="D228" s="2"/>
      <c r="AZ228" s="5"/>
      <c r="BA228" s="2"/>
      <c r="BB228" s="2"/>
    </row>
    <row r="229" spans="3:54" hidden="1">
      <c r="C229" s="2"/>
      <c r="D229" s="2"/>
      <c r="AZ229" s="5"/>
      <c r="BA229" s="2"/>
      <c r="BB229" s="2"/>
    </row>
    <row r="230" spans="3:54">
      <c r="C230" s="7"/>
      <c r="D230" s="7"/>
      <c r="AZ230" s="5"/>
      <c r="BA230" s="1">
        <v>91</v>
      </c>
      <c r="BB230" s="1" t="str">
        <f>IF(ISERROR(SMALL(BA$10:BA$500,45)=""),"",SMALL(BA$10:BA$500,45))</f>
        <v/>
      </c>
    </row>
    <row r="231" spans="3:54" hidden="1">
      <c r="C231" s="2"/>
      <c r="D231" s="2"/>
      <c r="AZ231" s="5"/>
      <c r="BA231" s="2"/>
      <c r="BB231" s="2"/>
    </row>
    <row r="232" spans="3:54" hidden="1">
      <c r="C232" s="3"/>
      <c r="D232" s="3"/>
      <c r="AZ232" s="5"/>
      <c r="BA232" s="3"/>
      <c r="BB232" s="3"/>
    </row>
    <row r="233" spans="3:54" hidden="1">
      <c r="C233" s="2"/>
      <c r="D233" s="2"/>
      <c r="AZ233" s="5"/>
      <c r="BA233" s="2"/>
      <c r="BB233" s="2"/>
    </row>
    <row r="234" spans="3:54" hidden="1">
      <c r="C234" s="2"/>
      <c r="D234" s="2"/>
      <c r="AZ234" s="5"/>
      <c r="BA234" s="2"/>
      <c r="BB234" s="2"/>
    </row>
    <row r="235" spans="3:54">
      <c r="C235" s="7"/>
      <c r="D235" s="7"/>
      <c r="AZ235" s="5"/>
      <c r="BA235" s="1"/>
      <c r="BB235" s="1" t="str">
        <f>IF(ISERROR(SMALL(BA$10:BA$500,46)=""),"",SMALL(BA$10:BA$500,46))</f>
        <v/>
      </c>
    </row>
    <row r="236" spans="3:54" hidden="1">
      <c r="C236" s="2"/>
      <c r="D236" s="2"/>
      <c r="AZ236" s="5"/>
      <c r="BA236" s="2"/>
      <c r="BB236" s="2"/>
    </row>
    <row r="237" spans="3:54" hidden="1">
      <c r="C237" s="3"/>
      <c r="D237" s="3"/>
      <c r="AZ237" s="5"/>
      <c r="BA237" s="3"/>
      <c r="BB237" s="3"/>
    </row>
    <row r="238" spans="3:54" hidden="1">
      <c r="C238" s="2"/>
      <c r="D238" s="2"/>
      <c r="AZ238" s="5"/>
      <c r="BA238" s="2"/>
      <c r="BB238" s="2"/>
    </row>
    <row r="239" spans="3:54" hidden="1">
      <c r="C239" s="2"/>
      <c r="D239" s="2"/>
      <c r="AZ239" s="5"/>
      <c r="BA239" s="2"/>
      <c r="BB239" s="2"/>
    </row>
    <row r="240" spans="3:54">
      <c r="C240" s="7"/>
      <c r="D240" s="7"/>
      <c r="AZ240" s="5"/>
      <c r="BA240" s="1"/>
      <c r="BB240" s="1" t="str">
        <f>IF(ISERROR(SMALL(BA$10:BA$500,47)=""),"",SMALL(BA$10:BA$500,47))</f>
        <v/>
      </c>
    </row>
    <row r="241" spans="3:54" hidden="1">
      <c r="C241" s="2"/>
      <c r="D241" s="2"/>
      <c r="AZ241" s="5"/>
      <c r="BA241" s="2"/>
      <c r="BB241" s="2"/>
    </row>
    <row r="242" spans="3:54" hidden="1">
      <c r="C242" s="3"/>
      <c r="D242" s="3"/>
      <c r="AZ242" s="5"/>
      <c r="BA242" s="3"/>
      <c r="BB242" s="3"/>
    </row>
    <row r="243" spans="3:54" hidden="1">
      <c r="C243" s="2"/>
      <c r="D243" s="2"/>
      <c r="AZ243" s="5"/>
      <c r="BA243" s="2"/>
      <c r="BB243" s="2"/>
    </row>
    <row r="244" spans="3:54" hidden="1">
      <c r="C244" s="2"/>
      <c r="D244" s="2"/>
      <c r="AZ244" s="5"/>
      <c r="BA244" s="2"/>
      <c r="BB244" s="2"/>
    </row>
    <row r="245" spans="3:54">
      <c r="C245" s="7"/>
      <c r="D245" s="7"/>
      <c r="AZ245" s="5"/>
      <c r="BA245" s="1"/>
      <c r="BB245" s="1" t="str">
        <f>IF(ISERROR(SMALL(BA$10:BA$500,48)=""),"",SMALL(BA$10:BA$500,48))</f>
        <v/>
      </c>
    </row>
    <row r="246" spans="3:54" hidden="1">
      <c r="C246" s="2"/>
      <c r="D246" s="2"/>
      <c r="AZ246" s="5"/>
      <c r="BA246" s="2"/>
      <c r="BB246" s="2"/>
    </row>
    <row r="247" spans="3:54" hidden="1">
      <c r="C247" s="3"/>
      <c r="D247" s="3"/>
      <c r="AZ247" s="5"/>
      <c r="BA247" s="3"/>
      <c r="BB247" s="3"/>
    </row>
    <row r="248" spans="3:54" hidden="1">
      <c r="C248" s="2"/>
      <c r="D248" s="2"/>
      <c r="AZ248" s="5"/>
      <c r="BA248" s="2"/>
      <c r="BB248" s="2"/>
    </row>
    <row r="249" spans="3:54" hidden="1">
      <c r="C249" s="2"/>
      <c r="D249" s="2"/>
      <c r="AZ249" s="5"/>
      <c r="BA249" s="2"/>
      <c r="BB249" s="2"/>
    </row>
    <row r="250" spans="3:54">
      <c r="C250" s="7"/>
      <c r="D250" s="7"/>
      <c r="AZ250" s="5"/>
      <c r="BA250" s="1"/>
      <c r="BB250" s="1" t="str">
        <f>IF(ISERROR(SMALL(BA$10:BA$500,49)=""),"",SMALL(BA$10:BA$500,49))</f>
        <v/>
      </c>
    </row>
    <row r="251" spans="3:54" hidden="1">
      <c r="C251" s="2"/>
      <c r="D251" s="2"/>
      <c r="AZ251" s="5"/>
      <c r="BA251" s="2"/>
      <c r="BB251" s="2"/>
    </row>
    <row r="252" spans="3:54" hidden="1">
      <c r="C252" s="3"/>
      <c r="D252" s="3"/>
      <c r="AZ252" s="5"/>
      <c r="BA252" s="3"/>
      <c r="BB252" s="3"/>
    </row>
    <row r="253" spans="3:54" hidden="1">
      <c r="C253" s="2"/>
      <c r="D253" s="2"/>
      <c r="AZ253" s="5"/>
      <c r="BA253" s="2"/>
      <c r="BB253" s="2"/>
    </row>
    <row r="254" spans="3:54" hidden="1">
      <c r="C254" s="2"/>
      <c r="D254" s="2"/>
      <c r="AZ254" s="5"/>
      <c r="BA254" s="2"/>
      <c r="BB254" s="2"/>
    </row>
    <row r="255" spans="3:54">
      <c r="C255" s="7"/>
      <c r="D255" s="7"/>
      <c r="AZ255" s="5"/>
      <c r="BA255" s="1"/>
      <c r="BB255" s="1" t="str">
        <f>IF(ISERROR(SMALL(BA$10:BA$500,50)=""),"",SMALL(BA$10:BA$500,50))</f>
        <v/>
      </c>
    </row>
    <row r="256" spans="3:54" hidden="1">
      <c r="C256" s="2"/>
      <c r="D256" s="2"/>
      <c r="AZ256" s="5"/>
      <c r="BA256" s="2"/>
      <c r="BB256" s="2"/>
    </row>
    <row r="257" spans="3:54" hidden="1">
      <c r="C257" s="3"/>
      <c r="D257" s="3"/>
      <c r="AZ257" s="5"/>
      <c r="BA257" s="3"/>
      <c r="BB257" s="3"/>
    </row>
    <row r="258" spans="3:54" hidden="1">
      <c r="C258" s="2"/>
      <c r="D258" s="2"/>
      <c r="AZ258" s="5"/>
      <c r="BA258" s="2"/>
      <c r="BB258" s="2"/>
    </row>
    <row r="259" spans="3:54" hidden="1">
      <c r="C259" s="2"/>
      <c r="D259" s="2"/>
      <c r="AZ259" s="5"/>
      <c r="BA259" s="2"/>
      <c r="BB259" s="2"/>
    </row>
    <row r="260" spans="3:54">
      <c r="C260" s="7"/>
      <c r="D260" s="7"/>
      <c r="AZ260" s="5"/>
      <c r="BA260" s="1"/>
      <c r="BB260" s="1" t="str">
        <f>IF(ISERROR(SMALL(BA$10:BA$500,51)=""),"",SMALL(BA$10:BA$500,51))</f>
        <v/>
      </c>
    </row>
    <row r="261" spans="3:54" hidden="1">
      <c r="C261" s="2"/>
      <c r="D261" s="2"/>
      <c r="AZ261" s="5"/>
      <c r="BA261" s="2"/>
      <c r="BB261" s="2"/>
    </row>
    <row r="262" spans="3:54" hidden="1">
      <c r="C262" s="3"/>
      <c r="D262" s="3"/>
      <c r="AZ262" s="5"/>
      <c r="BA262" s="3"/>
      <c r="BB262" s="3"/>
    </row>
    <row r="263" spans="3:54" hidden="1">
      <c r="C263" s="2"/>
      <c r="D263" s="2"/>
      <c r="AZ263" s="5"/>
      <c r="BA263" s="2"/>
      <c r="BB263" s="2"/>
    </row>
    <row r="264" spans="3:54" hidden="1">
      <c r="C264" s="2"/>
      <c r="D264" s="2"/>
      <c r="AZ264" s="5"/>
      <c r="BA264" s="2"/>
      <c r="BB264" s="2"/>
    </row>
    <row r="265" spans="3:54">
      <c r="C265" s="7"/>
      <c r="D265" s="7"/>
      <c r="AZ265" s="5"/>
      <c r="BA265" s="1">
        <v>21</v>
      </c>
      <c r="BB265" s="1" t="str">
        <f>IF(ISERROR(SMALL(BA$10:BA$500,52)=""),"",SMALL(BA$10:BA$500,52))</f>
        <v/>
      </c>
    </row>
    <row r="266" spans="3:54" hidden="1">
      <c r="C266" s="2"/>
      <c r="D266" s="2"/>
      <c r="AZ266" s="5"/>
      <c r="BA266" s="2"/>
      <c r="BB266" s="2"/>
    </row>
    <row r="267" spans="3:54" hidden="1">
      <c r="C267" s="3"/>
      <c r="D267" s="3"/>
      <c r="AZ267" s="5"/>
      <c r="BA267" s="3"/>
      <c r="BB267" s="3"/>
    </row>
    <row r="268" spans="3:54" hidden="1">
      <c r="C268" s="2"/>
      <c r="D268" s="2"/>
      <c r="AZ268" s="5"/>
      <c r="BA268" s="2"/>
      <c r="BB268" s="2"/>
    </row>
    <row r="269" spans="3:54" hidden="1">
      <c r="C269" s="2"/>
      <c r="D269" s="2"/>
      <c r="AZ269" s="5"/>
      <c r="BA269" s="2"/>
      <c r="BB269" s="2"/>
    </row>
    <row r="270" spans="3:54">
      <c r="C270" s="7"/>
      <c r="D270" s="7"/>
      <c r="AZ270" s="5"/>
      <c r="BA270" s="1"/>
      <c r="BB270" s="1" t="str">
        <f>IF(ISERROR(SMALL(BA$10:BA$500,53)=""),"",SMALL(BA$10:BA$500,53))</f>
        <v/>
      </c>
    </row>
    <row r="271" spans="3:54" hidden="1">
      <c r="C271" s="2"/>
      <c r="D271" s="2"/>
      <c r="AZ271" s="5"/>
      <c r="BA271" s="2"/>
      <c r="BB271" s="2"/>
    </row>
    <row r="272" spans="3:54" hidden="1">
      <c r="C272" s="3"/>
      <c r="D272" s="3"/>
      <c r="AZ272" s="5"/>
      <c r="BA272" s="3"/>
      <c r="BB272" s="3"/>
    </row>
    <row r="273" spans="3:54" hidden="1">
      <c r="C273" s="2"/>
      <c r="D273" s="2"/>
      <c r="AZ273" s="5"/>
      <c r="BA273" s="2"/>
      <c r="BB273" s="2"/>
    </row>
    <row r="274" spans="3:54" hidden="1">
      <c r="C274" s="2"/>
      <c r="D274" s="2"/>
      <c r="AZ274" s="5"/>
      <c r="BA274" s="2"/>
      <c r="BB274" s="2"/>
    </row>
    <row r="275" spans="3:54">
      <c r="C275" s="7"/>
      <c r="D275" s="7"/>
      <c r="AZ275" s="5"/>
      <c r="BA275" s="1"/>
      <c r="BB275" s="1" t="str">
        <f>IF(ISERROR(SMALL(BA$10:BA$500,54)=""),"",SMALL(BA$10:BA$500,54))</f>
        <v/>
      </c>
    </row>
    <row r="276" spans="3:54" hidden="1">
      <c r="C276" s="2"/>
      <c r="D276" s="2"/>
      <c r="AZ276" s="5"/>
      <c r="BA276" s="2"/>
      <c r="BB276" s="2"/>
    </row>
    <row r="277" spans="3:54" hidden="1">
      <c r="C277" s="3"/>
      <c r="D277" s="3"/>
      <c r="AZ277" s="5"/>
      <c r="BA277" s="3"/>
      <c r="BB277" s="3"/>
    </row>
    <row r="278" spans="3:54" hidden="1">
      <c r="C278" s="2"/>
      <c r="D278" s="2"/>
      <c r="AZ278" s="5"/>
      <c r="BA278" s="2"/>
      <c r="BB278" s="2"/>
    </row>
    <row r="279" spans="3:54" hidden="1">
      <c r="C279" s="2"/>
      <c r="D279" s="2"/>
      <c r="AZ279" s="5"/>
      <c r="BA279" s="2"/>
      <c r="BB279" s="2"/>
    </row>
    <row r="280" spans="3:54">
      <c r="C280" s="7"/>
      <c r="D280" s="7"/>
      <c r="AZ280" s="5"/>
      <c r="BA280" s="1"/>
      <c r="BB280" s="1" t="str">
        <f>IF(ISERROR(SMALL(BA$10:BA$500,55)=""),"",SMALL(BA$10:BA$500,55))</f>
        <v/>
      </c>
    </row>
    <row r="281" spans="3:54" hidden="1">
      <c r="C281" s="2"/>
      <c r="D281" s="2"/>
      <c r="AZ281" s="5"/>
      <c r="BA281" s="2"/>
      <c r="BB281" s="2"/>
    </row>
    <row r="282" spans="3:54" hidden="1">
      <c r="C282" s="3"/>
      <c r="D282" s="3"/>
      <c r="AZ282" s="5"/>
      <c r="BA282" s="3"/>
      <c r="BB282" s="3"/>
    </row>
    <row r="283" spans="3:54" hidden="1">
      <c r="C283" s="2"/>
      <c r="D283" s="2"/>
      <c r="AZ283" s="5"/>
      <c r="BA283" s="2"/>
      <c r="BB283" s="2"/>
    </row>
    <row r="284" spans="3:54" hidden="1">
      <c r="C284" s="2"/>
      <c r="D284" s="2"/>
      <c r="AZ284" s="5"/>
      <c r="BA284" s="2"/>
      <c r="BB284" s="2"/>
    </row>
    <row r="285" spans="3:54">
      <c r="C285" s="7"/>
      <c r="D285" s="7"/>
      <c r="AZ285" s="5"/>
      <c r="BA285" s="1"/>
      <c r="BB285" s="1" t="str">
        <f>IF(ISERROR(SMALL(BA$10:BA$500,56)=""),"",SMALL(BA$10:BA$500,56))</f>
        <v/>
      </c>
    </row>
    <row r="286" spans="3:54" hidden="1">
      <c r="C286" s="2"/>
      <c r="D286" s="2"/>
      <c r="AZ286" s="5"/>
      <c r="BA286" s="2"/>
      <c r="BB286" s="2"/>
    </row>
    <row r="287" spans="3:54" hidden="1">
      <c r="C287" s="3"/>
      <c r="D287" s="3"/>
      <c r="AZ287" s="5"/>
      <c r="BA287" s="3"/>
      <c r="BB287" s="3"/>
    </row>
    <row r="288" spans="3:54" hidden="1">
      <c r="C288" s="2"/>
      <c r="D288" s="2"/>
      <c r="AZ288" s="5"/>
      <c r="BA288" s="2"/>
      <c r="BB288" s="2"/>
    </row>
    <row r="289" spans="3:54" hidden="1">
      <c r="C289" s="2"/>
      <c r="D289" s="2"/>
      <c r="AZ289" s="5"/>
      <c r="BA289" s="2"/>
      <c r="BB289" s="2"/>
    </row>
    <row r="290" spans="3:54">
      <c r="C290" s="7"/>
      <c r="D290" s="7"/>
      <c r="AZ290" s="5"/>
      <c r="BA290" s="1"/>
      <c r="BB290" s="1" t="str">
        <f>IF(ISERROR(SMALL(BA$10:BA$500,57)=""),"",SMALL(BA$10:BA$500,57))</f>
        <v/>
      </c>
    </row>
    <row r="291" spans="3:54" hidden="1">
      <c r="C291" s="2"/>
      <c r="D291" s="2"/>
      <c r="AZ291" s="5"/>
      <c r="BA291" s="2"/>
      <c r="BB291" s="2"/>
    </row>
    <row r="292" spans="3:54" hidden="1">
      <c r="C292" s="3"/>
      <c r="D292" s="3"/>
      <c r="AZ292" s="5"/>
      <c r="BA292" s="3"/>
      <c r="BB292" s="3"/>
    </row>
    <row r="293" spans="3:54" hidden="1">
      <c r="C293" s="2"/>
      <c r="D293" s="2"/>
      <c r="AZ293" s="5"/>
      <c r="BA293" s="2"/>
      <c r="BB293" s="2"/>
    </row>
    <row r="294" spans="3:54" hidden="1">
      <c r="C294" s="2"/>
      <c r="D294" s="2"/>
      <c r="AZ294" s="5"/>
      <c r="BA294" s="2"/>
      <c r="BB294" s="2"/>
    </row>
    <row r="295" spans="3:54">
      <c r="C295" s="7"/>
      <c r="D295" s="7"/>
      <c r="AZ295" s="5"/>
      <c r="BA295" s="1"/>
      <c r="BB295" s="1" t="str">
        <f>IF(ISERROR(SMALL(BA$10:BA$500,58)=""),"",SMALL(BA$10:BA$500,58))</f>
        <v/>
      </c>
    </row>
    <row r="296" spans="3:54" hidden="1">
      <c r="C296" s="2"/>
      <c r="D296" s="2"/>
      <c r="AZ296" s="5"/>
      <c r="BA296" s="2"/>
      <c r="BB296" s="2"/>
    </row>
    <row r="297" spans="3:54" hidden="1">
      <c r="C297" s="3"/>
      <c r="D297" s="3"/>
      <c r="AZ297" s="5"/>
      <c r="BA297" s="3"/>
      <c r="BB297" s="3"/>
    </row>
    <row r="298" spans="3:54" hidden="1">
      <c r="C298" s="2"/>
      <c r="D298" s="2"/>
      <c r="AZ298" s="5"/>
      <c r="BA298" s="2"/>
      <c r="BB298" s="2"/>
    </row>
    <row r="299" spans="3:54" hidden="1">
      <c r="C299" s="2"/>
      <c r="D299" s="2"/>
      <c r="AZ299" s="5"/>
      <c r="BA299" s="2"/>
      <c r="BB299" s="2"/>
    </row>
    <row r="300" spans="3:54">
      <c r="C300" s="7"/>
      <c r="D300" s="7"/>
      <c r="AZ300" s="5"/>
      <c r="BA300" s="1"/>
      <c r="BB300" s="1" t="str">
        <f>IF(ISERROR(SMALL(BA$10:BA$500,59)=""),"",SMALL(BA$10:BA$500,59))</f>
        <v/>
      </c>
    </row>
    <row r="301" spans="3:54" hidden="1">
      <c r="C301" s="2"/>
      <c r="D301" s="2"/>
      <c r="AZ301" s="5"/>
      <c r="BA301" s="2"/>
      <c r="BB301" s="2"/>
    </row>
    <row r="302" spans="3:54" hidden="1">
      <c r="C302" s="3"/>
      <c r="D302" s="3"/>
      <c r="AZ302" s="5"/>
      <c r="BA302" s="3"/>
      <c r="BB302" s="3"/>
    </row>
    <row r="303" spans="3:54" hidden="1">
      <c r="C303" s="2"/>
      <c r="D303" s="2"/>
      <c r="AZ303" s="5"/>
      <c r="BA303" s="2"/>
      <c r="BB303" s="2"/>
    </row>
    <row r="304" spans="3:54" hidden="1">
      <c r="C304" s="2"/>
      <c r="D304" s="2"/>
      <c r="AZ304" s="5"/>
      <c r="BA304" s="2"/>
      <c r="BB304" s="2"/>
    </row>
    <row r="305" spans="3:54">
      <c r="C305" s="7"/>
      <c r="D305" s="7"/>
      <c r="AZ305" s="5"/>
      <c r="BA305" s="1">
        <v>16</v>
      </c>
      <c r="BB305" s="1" t="str">
        <f>IF(ISERROR(SMALL(BA$10:BA$500,60)=""),"",SMALL(BA$10:BA$500,60))</f>
        <v/>
      </c>
    </row>
    <row r="306" spans="3:54" hidden="1">
      <c r="C306" s="2"/>
      <c r="D306" s="2"/>
      <c r="AZ306" s="5"/>
      <c r="BA306" s="2"/>
      <c r="BB306" s="2"/>
    </row>
    <row r="307" spans="3:54" hidden="1">
      <c r="C307" s="3"/>
      <c r="D307" s="3"/>
      <c r="AZ307" s="5"/>
      <c r="BA307" s="3"/>
      <c r="BB307" s="3"/>
    </row>
    <row r="308" spans="3:54" hidden="1">
      <c r="C308" s="2"/>
      <c r="D308" s="2"/>
      <c r="AZ308" s="5"/>
      <c r="BA308" s="2"/>
      <c r="BB308" s="2"/>
    </row>
    <row r="309" spans="3:54" hidden="1">
      <c r="C309" s="2"/>
      <c r="D309" s="2"/>
      <c r="AZ309" s="5"/>
      <c r="BA309" s="2"/>
      <c r="BB309" s="2"/>
    </row>
    <row r="310" spans="3:54">
      <c r="C310" s="7"/>
      <c r="D310" s="7"/>
      <c r="AZ310" s="5"/>
      <c r="BA310" s="1"/>
      <c r="BB310" s="1" t="str">
        <f>IF(ISERROR(SMALL(BA$10:BA$500,61)=""),"",SMALL(BA$10:BA$500,61))</f>
        <v/>
      </c>
    </row>
    <row r="311" spans="3:54" hidden="1">
      <c r="C311" s="2"/>
      <c r="D311" s="2"/>
      <c r="AZ311" s="5"/>
      <c r="BA311" s="2"/>
      <c r="BB311" s="2"/>
    </row>
    <row r="312" spans="3:54" hidden="1">
      <c r="C312" s="3"/>
      <c r="D312" s="3"/>
      <c r="AZ312" s="5"/>
      <c r="BA312" s="3"/>
      <c r="BB312" s="3"/>
    </row>
    <row r="313" spans="3:54" hidden="1">
      <c r="C313" s="2"/>
      <c r="D313" s="2"/>
      <c r="AZ313" s="5"/>
      <c r="BA313" s="2"/>
      <c r="BB313" s="2"/>
    </row>
    <row r="314" spans="3:54" hidden="1">
      <c r="C314" s="2"/>
      <c r="D314" s="2"/>
      <c r="AZ314" s="5"/>
      <c r="BA314" s="2"/>
      <c r="BB314" s="2"/>
    </row>
    <row r="315" spans="3:54">
      <c r="C315" s="7"/>
      <c r="D315" s="7"/>
      <c r="AZ315" s="5"/>
      <c r="BA315" s="1"/>
      <c r="BB315" s="1" t="str">
        <f>IF(ISERROR(SMALL(BA$10:BA$500,62)=""),"",SMALL(BA$10:BA$500,62))</f>
        <v/>
      </c>
    </row>
    <row r="316" spans="3:54" hidden="1">
      <c r="C316" s="2"/>
      <c r="D316" s="2"/>
      <c r="AZ316" s="5"/>
      <c r="BA316" s="2"/>
      <c r="BB316" s="2"/>
    </row>
    <row r="317" spans="3:54" hidden="1">
      <c r="C317" s="3"/>
      <c r="D317" s="3"/>
      <c r="AZ317" s="5"/>
      <c r="BA317" s="3"/>
      <c r="BB317" s="3"/>
    </row>
    <row r="318" spans="3:54" hidden="1">
      <c r="C318" s="2"/>
      <c r="D318" s="2"/>
      <c r="AZ318" s="5"/>
      <c r="BA318" s="2"/>
      <c r="BB318" s="2"/>
    </row>
    <row r="319" spans="3:54" hidden="1">
      <c r="C319" s="2"/>
      <c r="D319" s="2"/>
      <c r="AZ319" s="5"/>
      <c r="BA319" s="2"/>
      <c r="BB319" s="2"/>
    </row>
    <row r="320" spans="3:54">
      <c r="C320" s="7"/>
      <c r="D320" s="7"/>
      <c r="AZ320" s="5"/>
      <c r="BA320" s="1"/>
      <c r="BB320" s="1"/>
    </row>
    <row r="321" spans="3:54" hidden="1">
      <c r="C321" s="2"/>
      <c r="D321" s="2"/>
      <c r="AZ321" s="5"/>
      <c r="BA321" s="2"/>
      <c r="BB321" s="2"/>
    </row>
    <row r="322" spans="3:54" hidden="1">
      <c r="C322" s="3"/>
      <c r="D322" s="3"/>
      <c r="AZ322" s="5"/>
      <c r="BA322" s="3"/>
      <c r="BB322" s="3"/>
    </row>
    <row r="323" spans="3:54" hidden="1">
      <c r="C323" s="2"/>
      <c r="D323" s="2"/>
      <c r="AZ323" s="5"/>
      <c r="BA323" s="2"/>
      <c r="BB323" s="2"/>
    </row>
    <row r="324" spans="3:54" hidden="1">
      <c r="C324" s="2"/>
      <c r="D324" s="2"/>
      <c r="AZ324" s="5"/>
      <c r="BA324" s="2"/>
      <c r="BB324" s="2"/>
    </row>
    <row r="325" spans="3:54">
      <c r="C325" s="7"/>
      <c r="D325" s="7"/>
      <c r="AZ325" s="5"/>
      <c r="BA325" s="1"/>
      <c r="BB325" s="1"/>
    </row>
    <row r="326" spans="3:54" hidden="1">
      <c r="C326" s="2"/>
      <c r="D326" s="2"/>
      <c r="AZ326" s="5"/>
      <c r="BA326" s="2"/>
      <c r="BB326" s="2"/>
    </row>
    <row r="327" spans="3:54" hidden="1">
      <c r="C327" s="3"/>
      <c r="D327" s="3"/>
      <c r="AZ327" s="5"/>
      <c r="BA327" s="3"/>
      <c r="BB327" s="3"/>
    </row>
    <row r="328" spans="3:54" hidden="1">
      <c r="C328" s="2"/>
      <c r="D328" s="2"/>
      <c r="AZ328" s="5"/>
      <c r="BA328" s="2"/>
      <c r="BB328" s="2"/>
    </row>
    <row r="329" spans="3:54" hidden="1">
      <c r="C329" s="2"/>
      <c r="D329" s="2"/>
      <c r="AZ329" s="5"/>
      <c r="BA329" s="2"/>
      <c r="BB329" s="2"/>
    </row>
    <row r="330" spans="3:54">
      <c r="C330" s="7"/>
      <c r="D330" s="7"/>
      <c r="AZ330" s="5"/>
      <c r="BA330" s="1"/>
      <c r="BB330" s="1"/>
    </row>
    <row r="331" spans="3:54" hidden="1">
      <c r="C331" s="2"/>
      <c r="D331" s="2"/>
      <c r="AZ331" s="5"/>
      <c r="BA331" s="2"/>
      <c r="BB331" s="2"/>
    </row>
    <row r="332" spans="3:54" hidden="1">
      <c r="C332" s="3"/>
      <c r="D332" s="3"/>
      <c r="AZ332" s="5"/>
      <c r="BA332" s="3"/>
      <c r="BB332" s="3"/>
    </row>
    <row r="333" spans="3:54" hidden="1">
      <c r="C333" s="2"/>
      <c r="D333" s="2"/>
      <c r="AZ333" s="5"/>
      <c r="BA333" s="2"/>
      <c r="BB333" s="2"/>
    </row>
    <row r="334" spans="3:54" hidden="1">
      <c r="C334" s="2"/>
      <c r="D334" s="2"/>
      <c r="AZ334" s="5"/>
      <c r="BA334" s="2"/>
      <c r="BB334" s="2"/>
    </row>
    <row r="335" spans="3:54">
      <c r="C335" s="7"/>
      <c r="D335" s="7"/>
      <c r="AZ335" s="5"/>
      <c r="BA335" s="1">
        <v>5</v>
      </c>
      <c r="BB335" s="1"/>
    </row>
    <row r="336" spans="3:54" hidden="1">
      <c r="C336" s="2"/>
      <c r="D336" s="2"/>
      <c r="AZ336" s="5"/>
      <c r="BA336" s="2"/>
      <c r="BB336" s="2"/>
    </row>
    <row r="337" spans="3:54" hidden="1">
      <c r="C337" s="3"/>
      <c r="D337" s="3"/>
      <c r="AZ337" s="5"/>
      <c r="BA337" s="3"/>
      <c r="BB337" s="3"/>
    </row>
    <row r="338" spans="3:54" hidden="1">
      <c r="C338" s="2"/>
      <c r="D338" s="2"/>
      <c r="AZ338" s="5"/>
      <c r="BA338" s="2"/>
      <c r="BB338" s="2"/>
    </row>
    <row r="339" spans="3:54" hidden="1">
      <c r="C339" s="2"/>
      <c r="D339" s="2"/>
      <c r="AZ339" s="5"/>
      <c r="BA339" s="2"/>
      <c r="BB339" s="2"/>
    </row>
    <row r="340" spans="3:54">
      <c r="C340" s="7"/>
      <c r="D340" s="7"/>
      <c r="AZ340" s="5"/>
      <c r="BA340" s="1"/>
      <c r="BB340" s="1"/>
    </row>
    <row r="341" spans="3:54" hidden="1">
      <c r="C341" s="2"/>
      <c r="D341" s="2"/>
      <c r="AZ341" s="5"/>
      <c r="BA341" s="2"/>
      <c r="BB341" s="2"/>
    </row>
    <row r="342" spans="3:54" hidden="1">
      <c r="C342" s="3"/>
      <c r="D342" s="3"/>
      <c r="AZ342" s="5"/>
      <c r="BA342" s="3"/>
      <c r="BB342" s="3"/>
    </row>
    <row r="343" spans="3:54" hidden="1">
      <c r="C343" s="2"/>
      <c r="D343" s="2"/>
      <c r="AZ343" s="5"/>
      <c r="BA343" s="2"/>
      <c r="BB343" s="2"/>
    </row>
    <row r="344" spans="3:54" hidden="1">
      <c r="C344" s="2"/>
      <c r="D344" s="2"/>
      <c r="AZ344" s="5"/>
      <c r="BA344" s="2"/>
      <c r="BB344" s="2"/>
    </row>
    <row r="345" spans="3:54">
      <c r="C345" s="7"/>
      <c r="D345" s="7"/>
      <c r="AZ345" s="5"/>
      <c r="BA345" s="1"/>
      <c r="BB345" s="1"/>
    </row>
    <row r="346" spans="3:54" hidden="1">
      <c r="C346" s="2"/>
      <c r="D346" s="2"/>
      <c r="AZ346" s="5"/>
      <c r="BA346" s="2"/>
      <c r="BB346" s="2"/>
    </row>
    <row r="347" spans="3:54" hidden="1">
      <c r="C347" s="3"/>
      <c r="D347" s="3"/>
      <c r="AZ347" s="5"/>
      <c r="BA347" s="3"/>
      <c r="BB347" s="3"/>
    </row>
    <row r="348" spans="3:54" hidden="1">
      <c r="C348" s="2"/>
      <c r="D348" s="2"/>
      <c r="AZ348" s="5"/>
      <c r="BA348" s="2"/>
      <c r="BB348" s="2"/>
    </row>
    <row r="349" spans="3:54" hidden="1">
      <c r="C349" s="2"/>
      <c r="D349" s="2"/>
      <c r="AZ349" s="5"/>
      <c r="BA349" s="2"/>
      <c r="BB349" s="2"/>
    </row>
    <row r="350" spans="3:54">
      <c r="C350" s="7"/>
      <c r="D350" s="7"/>
      <c r="AZ350" s="5"/>
      <c r="BA350" s="1"/>
      <c r="BB350" s="1"/>
    </row>
    <row r="351" spans="3:54" hidden="1">
      <c r="C351" s="2"/>
      <c r="D351" s="2"/>
      <c r="AZ351" s="5"/>
      <c r="BA351" s="2"/>
      <c r="BB351" s="2"/>
    </row>
    <row r="352" spans="3:54" hidden="1">
      <c r="C352" s="3"/>
      <c r="D352" s="3"/>
      <c r="AZ352" s="5"/>
      <c r="BA352" s="3"/>
      <c r="BB352" s="3"/>
    </row>
    <row r="353" spans="3:54" hidden="1">
      <c r="C353" s="2"/>
      <c r="D353" s="2"/>
      <c r="AZ353" s="5"/>
      <c r="BA353" s="2"/>
      <c r="BB353" s="2"/>
    </row>
    <row r="354" spans="3:54" hidden="1">
      <c r="C354" s="2"/>
      <c r="D354" s="2"/>
      <c r="AZ354" s="5"/>
      <c r="BA354" s="2"/>
      <c r="BB354" s="2"/>
    </row>
    <row r="355" spans="3:54">
      <c r="C355" s="7"/>
      <c r="D355" s="7"/>
      <c r="AZ355" s="5"/>
      <c r="BA355" s="1"/>
      <c r="BB355" s="1"/>
    </row>
    <row r="356" spans="3:54" hidden="1">
      <c r="C356" s="2"/>
      <c r="D356" s="2"/>
      <c r="AZ356" s="5"/>
      <c r="BA356" s="2"/>
      <c r="BB356" s="2"/>
    </row>
    <row r="357" spans="3:54" hidden="1">
      <c r="C357" s="3"/>
      <c r="D357" s="3"/>
      <c r="AZ357" s="5"/>
      <c r="BA357" s="3"/>
      <c r="BB357" s="3"/>
    </row>
    <row r="358" spans="3:54" hidden="1">
      <c r="C358" s="2"/>
      <c r="D358" s="2"/>
      <c r="AZ358" s="5"/>
      <c r="BA358" s="2"/>
      <c r="BB358" s="2"/>
    </row>
    <row r="359" spans="3:54" hidden="1">
      <c r="C359" s="2"/>
      <c r="D359" s="2"/>
      <c r="AZ359" s="5"/>
      <c r="BA359" s="2"/>
      <c r="BB359" s="2"/>
    </row>
    <row r="360" spans="3:54">
      <c r="C360" s="7"/>
      <c r="D360" s="7"/>
      <c r="AZ360" s="5"/>
      <c r="BA360" s="1"/>
      <c r="BB360" s="1"/>
    </row>
    <row r="361" spans="3:54" hidden="1">
      <c r="C361" s="2"/>
      <c r="D361" s="2"/>
      <c r="AZ361" s="5"/>
      <c r="BA361" s="2"/>
      <c r="BB361" s="2"/>
    </row>
    <row r="362" spans="3:54" hidden="1">
      <c r="C362" s="3"/>
      <c r="D362" s="3"/>
      <c r="AZ362" s="5"/>
      <c r="BA362" s="3"/>
      <c r="BB362" s="3"/>
    </row>
    <row r="363" spans="3:54" hidden="1">
      <c r="C363" s="2"/>
      <c r="D363" s="2"/>
      <c r="AZ363" s="5"/>
      <c r="BA363" s="2"/>
      <c r="BB363" s="2"/>
    </row>
    <row r="364" spans="3:54" hidden="1">
      <c r="C364" s="2"/>
      <c r="D364" s="2"/>
      <c r="AZ364" s="5"/>
      <c r="BA364" s="2"/>
      <c r="BB364" s="2"/>
    </row>
    <row r="365" spans="3:54">
      <c r="C365" s="7"/>
      <c r="D365" s="7"/>
      <c r="AZ365" s="5"/>
      <c r="BA365" s="1"/>
      <c r="BB365" s="1"/>
    </row>
    <row r="366" spans="3:54" hidden="1">
      <c r="C366" s="2"/>
      <c r="D366" s="2"/>
      <c r="AZ366" s="5"/>
      <c r="BA366" s="2"/>
      <c r="BB366" s="2"/>
    </row>
    <row r="367" spans="3:54" hidden="1">
      <c r="C367" s="3"/>
      <c r="D367" s="3"/>
      <c r="AZ367" s="5"/>
      <c r="BA367" s="3"/>
      <c r="BB367" s="3"/>
    </row>
    <row r="368" spans="3:54" hidden="1">
      <c r="C368" s="2"/>
      <c r="D368" s="2"/>
      <c r="AZ368" s="5"/>
      <c r="BA368" s="2"/>
      <c r="BB368" s="2"/>
    </row>
    <row r="369" spans="3:54" hidden="1">
      <c r="C369" s="2"/>
      <c r="D369" s="2"/>
      <c r="AZ369" s="5"/>
      <c r="BA369" s="2"/>
      <c r="BB369" s="2"/>
    </row>
    <row r="370" spans="3:54">
      <c r="C370" s="7"/>
      <c r="D370" s="7"/>
      <c r="AZ370" s="5"/>
      <c r="BA370" s="1"/>
      <c r="BB370" s="1"/>
    </row>
    <row r="371" spans="3:54" hidden="1">
      <c r="C371" s="2"/>
      <c r="D371" s="2"/>
      <c r="AZ371" s="5"/>
      <c r="BA371" s="2"/>
      <c r="BB371" s="2"/>
    </row>
    <row r="372" spans="3:54" hidden="1">
      <c r="C372" s="3"/>
      <c r="D372" s="3"/>
      <c r="AZ372" s="5"/>
      <c r="BA372" s="3"/>
      <c r="BB372" s="3"/>
    </row>
    <row r="373" spans="3:54" hidden="1">
      <c r="C373" s="2"/>
      <c r="D373" s="2"/>
      <c r="AZ373" s="5"/>
      <c r="BA373" s="2"/>
      <c r="BB373" s="2"/>
    </row>
    <row r="374" spans="3:54" hidden="1">
      <c r="C374" s="2"/>
      <c r="D374" s="2"/>
      <c r="AZ374" s="5"/>
      <c r="BA374" s="2"/>
      <c r="BB374" s="2"/>
    </row>
    <row r="375" spans="3:54">
      <c r="C375" s="7"/>
      <c r="D375" s="7"/>
      <c r="AZ375" s="5"/>
      <c r="BA375" s="1"/>
      <c r="BB375" s="1"/>
    </row>
    <row r="376" spans="3:54" hidden="1">
      <c r="C376" s="2"/>
      <c r="D376" s="2"/>
      <c r="AZ376" s="5"/>
      <c r="BA376" s="2"/>
      <c r="BB376" s="2"/>
    </row>
    <row r="377" spans="3:54" hidden="1">
      <c r="C377" s="3"/>
      <c r="D377" s="3"/>
      <c r="AZ377" s="5"/>
      <c r="BA377" s="3"/>
      <c r="BB377" s="3"/>
    </row>
    <row r="378" spans="3:54" hidden="1">
      <c r="C378" s="2"/>
      <c r="D378" s="2"/>
      <c r="AZ378" s="5"/>
      <c r="BA378" s="2"/>
      <c r="BB378" s="2"/>
    </row>
    <row r="379" spans="3:54" hidden="1">
      <c r="C379" s="2"/>
      <c r="D379" s="2"/>
      <c r="AZ379" s="5"/>
      <c r="BA379" s="2"/>
      <c r="BB379" s="2"/>
    </row>
    <row r="380" spans="3:54">
      <c r="C380" s="7"/>
      <c r="D380" s="7"/>
      <c r="AZ380" s="5"/>
      <c r="BA380" s="1"/>
      <c r="BB380" s="1"/>
    </row>
    <row r="381" spans="3:54" hidden="1">
      <c r="C381" s="2"/>
      <c r="D381" s="2"/>
      <c r="AZ381" s="5"/>
      <c r="BA381" s="2"/>
      <c r="BB381" s="2"/>
    </row>
    <row r="382" spans="3:54" hidden="1">
      <c r="C382" s="3"/>
      <c r="D382" s="3"/>
      <c r="AZ382" s="5"/>
      <c r="BA382" s="3"/>
      <c r="BB382" s="3"/>
    </row>
    <row r="383" spans="3:54" hidden="1">
      <c r="C383" s="2"/>
      <c r="D383" s="2"/>
      <c r="AZ383" s="5"/>
      <c r="BA383" s="2"/>
      <c r="BB383" s="2"/>
    </row>
    <row r="384" spans="3:54" hidden="1">
      <c r="C384" s="2"/>
      <c r="D384" s="2"/>
      <c r="AZ384" s="5"/>
      <c r="BA384" s="2"/>
      <c r="BB384" s="2"/>
    </row>
    <row r="385" spans="3:54">
      <c r="C385" s="7"/>
      <c r="D385" s="7"/>
      <c r="AZ385" s="5"/>
      <c r="BA385" s="1">
        <v>10</v>
      </c>
      <c r="BB385" s="1"/>
    </row>
    <row r="386" spans="3:54" hidden="1">
      <c r="C386" s="2"/>
      <c r="D386" s="2"/>
      <c r="AZ386" s="5"/>
      <c r="BA386" s="2"/>
      <c r="BB386" s="2"/>
    </row>
    <row r="387" spans="3:54" hidden="1">
      <c r="C387" s="3"/>
      <c r="D387" s="3"/>
      <c r="AZ387" s="5"/>
      <c r="BA387" s="3"/>
      <c r="BB387" s="3"/>
    </row>
    <row r="388" spans="3:54" hidden="1">
      <c r="C388" s="2"/>
      <c r="D388" s="2"/>
      <c r="AZ388" s="5"/>
      <c r="BA388" s="2"/>
      <c r="BB388" s="2"/>
    </row>
    <row r="389" spans="3:54" hidden="1">
      <c r="C389" s="2"/>
      <c r="D389" s="2"/>
      <c r="AZ389" s="5"/>
      <c r="BA389" s="2"/>
      <c r="BB389" s="2"/>
    </row>
    <row r="390" spans="3:54">
      <c r="C390" s="7"/>
      <c r="D390" s="7"/>
      <c r="AZ390" s="5"/>
      <c r="BA390" s="1"/>
      <c r="BB390" s="1"/>
    </row>
    <row r="391" spans="3:54" hidden="1">
      <c r="C391" s="2"/>
      <c r="D391" s="2"/>
      <c r="AZ391" s="5"/>
      <c r="BA391" s="2"/>
      <c r="BB391" s="2"/>
    </row>
    <row r="392" spans="3:54" hidden="1">
      <c r="C392" s="3"/>
      <c r="D392" s="3"/>
      <c r="AZ392" s="5"/>
      <c r="BA392" s="3"/>
      <c r="BB392" s="3"/>
    </row>
    <row r="393" spans="3:54" hidden="1">
      <c r="C393" s="2"/>
      <c r="D393" s="2"/>
      <c r="AZ393" s="5"/>
      <c r="BA393" s="2"/>
      <c r="BB393" s="2"/>
    </row>
    <row r="394" spans="3:54" hidden="1">
      <c r="C394" s="2"/>
      <c r="D394" s="2"/>
      <c r="AZ394" s="5"/>
      <c r="BA394" s="2"/>
      <c r="BB394" s="2"/>
    </row>
    <row r="395" spans="3:54">
      <c r="C395" s="7"/>
      <c r="D395" s="7"/>
      <c r="AZ395" s="5"/>
      <c r="BA395" s="1"/>
      <c r="BB395" s="1"/>
    </row>
    <row r="396" spans="3:54" hidden="1">
      <c r="C396" s="2"/>
      <c r="D396" s="2"/>
      <c r="AZ396" s="5"/>
      <c r="BA396" s="2"/>
      <c r="BB396" s="2"/>
    </row>
    <row r="397" spans="3:54" hidden="1">
      <c r="C397" s="3"/>
      <c r="D397" s="3"/>
      <c r="AZ397" s="5"/>
      <c r="BA397" s="3"/>
      <c r="BB397" s="3"/>
    </row>
    <row r="398" spans="3:54" hidden="1">
      <c r="C398" s="2"/>
      <c r="D398" s="2"/>
      <c r="AZ398" s="5"/>
      <c r="BA398" s="2"/>
      <c r="BB398" s="2"/>
    </row>
    <row r="399" spans="3:54" hidden="1">
      <c r="C399" s="2"/>
      <c r="D399" s="2"/>
      <c r="AZ399" s="5"/>
      <c r="BA399" s="2"/>
      <c r="BB399" s="2"/>
    </row>
    <row r="400" spans="3:54">
      <c r="C400" s="7"/>
      <c r="D400" s="7"/>
      <c r="AZ400" s="5"/>
      <c r="BA400" s="1"/>
      <c r="BB400" s="1"/>
    </row>
    <row r="401" spans="3:54" hidden="1">
      <c r="C401" s="2"/>
      <c r="D401" s="2"/>
      <c r="AZ401" s="5"/>
      <c r="BA401" s="2"/>
      <c r="BB401" s="2"/>
    </row>
    <row r="402" spans="3:54" hidden="1">
      <c r="C402" s="3"/>
      <c r="D402" s="3"/>
      <c r="AZ402" s="5"/>
      <c r="BA402" s="3"/>
      <c r="BB402" s="3"/>
    </row>
    <row r="403" spans="3:54" hidden="1">
      <c r="C403" s="2"/>
      <c r="D403" s="2"/>
      <c r="AZ403" s="5"/>
      <c r="BA403" s="2"/>
      <c r="BB403" s="2"/>
    </row>
    <row r="404" spans="3:54" hidden="1">
      <c r="C404" s="2"/>
      <c r="D404" s="2"/>
      <c r="AZ404" s="5"/>
      <c r="BA404" s="2"/>
      <c r="BB404" s="2"/>
    </row>
    <row r="405" spans="3:54">
      <c r="C405" s="7"/>
      <c r="D405" s="7"/>
      <c r="AZ405" s="5"/>
      <c r="BA405" s="1"/>
      <c r="BB405" s="1"/>
    </row>
    <row r="406" spans="3:54" hidden="1">
      <c r="C406" s="2"/>
      <c r="D406" s="2"/>
      <c r="AZ406" s="5"/>
      <c r="BA406" s="2"/>
      <c r="BB406" s="2"/>
    </row>
    <row r="407" spans="3:54" hidden="1">
      <c r="C407" s="3"/>
      <c r="D407" s="3"/>
      <c r="AZ407" s="5"/>
      <c r="BA407" s="3"/>
      <c r="BB407" s="3"/>
    </row>
    <row r="408" spans="3:54" hidden="1">
      <c r="C408" s="2"/>
      <c r="D408" s="2"/>
      <c r="AZ408" s="5"/>
      <c r="BA408" s="2"/>
      <c r="BB408" s="2"/>
    </row>
    <row r="409" spans="3:54" hidden="1">
      <c r="C409" s="2"/>
      <c r="D409" s="2"/>
      <c r="AZ409" s="5"/>
      <c r="BA409" s="2"/>
      <c r="BB409" s="2"/>
    </row>
    <row r="410" spans="3:54">
      <c r="C410" s="7"/>
      <c r="D410" s="7"/>
      <c r="AZ410" s="5"/>
      <c r="BA410" s="1"/>
      <c r="BB410" s="1"/>
    </row>
    <row r="411" spans="3:54" hidden="1">
      <c r="C411" s="2"/>
      <c r="D411" s="2"/>
      <c r="AZ411" s="5"/>
      <c r="BA411" s="2"/>
      <c r="BB411" s="2"/>
    </row>
    <row r="412" spans="3:54" hidden="1">
      <c r="C412" s="3"/>
      <c r="D412" s="3"/>
      <c r="AZ412" s="5"/>
      <c r="BA412" s="3"/>
      <c r="BB412" s="3"/>
    </row>
    <row r="413" spans="3:54" hidden="1">
      <c r="C413" s="2"/>
      <c r="D413" s="2"/>
      <c r="AZ413" s="5"/>
      <c r="BA413" s="2"/>
      <c r="BB413" s="2"/>
    </row>
    <row r="414" spans="3:54" hidden="1">
      <c r="C414" s="2"/>
      <c r="D414" s="2"/>
      <c r="AZ414" s="5"/>
      <c r="BA414" s="2"/>
      <c r="BB414" s="2"/>
    </row>
    <row r="415" spans="3:54">
      <c r="C415" s="7"/>
      <c r="D415" s="7"/>
      <c r="AZ415" s="5"/>
      <c r="BA415" s="1"/>
      <c r="BB415" s="1"/>
    </row>
    <row r="416" spans="3:54" hidden="1">
      <c r="C416" s="2"/>
      <c r="D416" s="2"/>
      <c r="AZ416" s="5"/>
      <c r="BA416" s="2"/>
      <c r="BB416" s="2"/>
    </row>
    <row r="417" spans="3:54" hidden="1">
      <c r="C417" s="3"/>
      <c r="D417" s="3"/>
      <c r="AZ417" s="5"/>
      <c r="BA417" s="3"/>
      <c r="BB417" s="3"/>
    </row>
    <row r="418" spans="3:54" hidden="1">
      <c r="C418" s="2"/>
      <c r="D418" s="2"/>
      <c r="AZ418" s="5"/>
      <c r="BA418" s="2"/>
      <c r="BB418" s="2"/>
    </row>
    <row r="419" spans="3:54" hidden="1">
      <c r="C419" s="2"/>
      <c r="D419" s="2"/>
      <c r="AZ419" s="5"/>
      <c r="BA419" s="2"/>
      <c r="BB419" s="2"/>
    </row>
    <row r="420" spans="3:54">
      <c r="C420" s="7"/>
      <c r="D420" s="7"/>
      <c r="AZ420" s="5"/>
      <c r="BA420" s="1"/>
      <c r="BB420" s="1"/>
    </row>
    <row r="421" spans="3:54" hidden="1">
      <c r="C421" s="2"/>
      <c r="D421" s="2"/>
      <c r="AZ421" s="5"/>
      <c r="BA421" s="2"/>
      <c r="BB421" s="2"/>
    </row>
    <row r="422" spans="3:54" hidden="1">
      <c r="C422" s="3"/>
      <c r="D422" s="3"/>
      <c r="AZ422" s="5"/>
      <c r="BA422" s="3"/>
      <c r="BB422" s="3"/>
    </row>
    <row r="423" spans="3:54" hidden="1">
      <c r="C423" s="2"/>
      <c r="D423" s="2"/>
      <c r="AZ423" s="5"/>
      <c r="BA423" s="2"/>
      <c r="BB423" s="2"/>
    </row>
    <row r="424" spans="3:54" hidden="1">
      <c r="C424" s="2"/>
      <c r="D424" s="2"/>
      <c r="AZ424" s="5"/>
      <c r="BA424" s="2"/>
      <c r="BB424" s="2"/>
    </row>
    <row r="425" spans="3:54">
      <c r="C425" s="7"/>
      <c r="D425" s="7"/>
      <c r="AZ425" s="5"/>
      <c r="BA425" s="1"/>
      <c r="BB425" s="1"/>
    </row>
    <row r="426" spans="3:54" hidden="1">
      <c r="C426" s="2"/>
      <c r="D426" s="2"/>
      <c r="AZ426" s="5"/>
      <c r="BA426" s="2"/>
      <c r="BB426" s="2"/>
    </row>
    <row r="427" spans="3:54" hidden="1">
      <c r="C427" s="3"/>
      <c r="D427" s="3"/>
      <c r="AZ427" s="5"/>
      <c r="BA427" s="3"/>
      <c r="BB427" s="3"/>
    </row>
    <row r="428" spans="3:54" hidden="1">
      <c r="C428" s="2"/>
      <c r="D428" s="2"/>
      <c r="AZ428" s="5"/>
      <c r="BA428" s="2"/>
      <c r="BB428" s="2"/>
    </row>
    <row r="429" spans="3:54" hidden="1">
      <c r="C429" s="2"/>
      <c r="D429" s="2"/>
      <c r="AZ429" s="5"/>
      <c r="BA429" s="2"/>
      <c r="BB429" s="2"/>
    </row>
    <row r="430" spans="3:54">
      <c r="C430" s="7"/>
      <c r="D430" s="7"/>
      <c r="AZ430" s="5"/>
      <c r="BA430" s="1"/>
      <c r="BB430" s="1"/>
    </row>
    <row r="431" spans="3:54" hidden="1">
      <c r="C431" s="2"/>
      <c r="D431" s="2"/>
      <c r="AZ431" s="5"/>
      <c r="BA431" s="2"/>
      <c r="BB431" s="2"/>
    </row>
    <row r="432" spans="3:54" hidden="1">
      <c r="C432" s="3"/>
      <c r="D432" s="3"/>
      <c r="AZ432" s="5"/>
      <c r="BA432" s="3"/>
      <c r="BB432" s="3"/>
    </row>
    <row r="433" spans="3:54" hidden="1">
      <c r="C433" s="2"/>
      <c r="D433" s="2"/>
      <c r="AZ433" s="5"/>
      <c r="BA433" s="2"/>
      <c r="BB433" s="2"/>
    </row>
    <row r="434" spans="3:54" hidden="1">
      <c r="C434" s="2"/>
      <c r="D434" s="2"/>
      <c r="AZ434" s="5"/>
      <c r="BA434" s="2"/>
      <c r="BB434" s="2"/>
    </row>
    <row r="435" spans="3:54">
      <c r="C435" s="7"/>
      <c r="D435" s="7"/>
      <c r="AZ435" s="5"/>
      <c r="BA435" s="1">
        <v>9</v>
      </c>
      <c r="BB435" s="1"/>
    </row>
    <row r="436" spans="3:54" hidden="1">
      <c r="C436" s="2"/>
      <c r="D436" s="2"/>
      <c r="AZ436" s="5"/>
      <c r="BA436" s="2"/>
      <c r="BB436" s="2"/>
    </row>
    <row r="437" spans="3:54" hidden="1">
      <c r="C437" s="3"/>
      <c r="D437" s="3"/>
      <c r="AZ437" s="5"/>
      <c r="BA437" s="3"/>
      <c r="BB437" s="3"/>
    </row>
    <row r="438" spans="3:54" hidden="1">
      <c r="C438" s="2"/>
      <c r="D438" s="2"/>
      <c r="AZ438" s="5"/>
      <c r="BA438" s="2"/>
      <c r="BB438" s="2"/>
    </row>
    <row r="439" spans="3:54" hidden="1">
      <c r="C439" s="2"/>
      <c r="D439" s="2"/>
      <c r="AZ439" s="5"/>
      <c r="BA439" s="2"/>
      <c r="BB439" s="2"/>
    </row>
    <row r="440" spans="3:54">
      <c r="C440" s="7"/>
      <c r="D440" s="7"/>
      <c r="AZ440" s="5"/>
      <c r="BA440" s="1"/>
      <c r="BB440" s="1"/>
    </row>
    <row r="441" spans="3:54" hidden="1">
      <c r="C441" s="2"/>
      <c r="D441" s="2"/>
      <c r="AZ441" s="5"/>
      <c r="BA441" s="2"/>
      <c r="BB441" s="2"/>
    </row>
    <row r="442" spans="3:54" hidden="1">
      <c r="C442" s="3"/>
      <c r="D442" s="3"/>
      <c r="AZ442" s="5"/>
      <c r="BA442" s="3"/>
      <c r="BB442" s="3"/>
    </row>
    <row r="443" spans="3:54" hidden="1">
      <c r="C443" s="2"/>
      <c r="D443" s="2"/>
      <c r="AZ443" s="5"/>
      <c r="BA443" s="2"/>
      <c r="BB443" s="2"/>
    </row>
    <row r="444" spans="3:54" hidden="1">
      <c r="C444" s="2"/>
      <c r="D444" s="2"/>
      <c r="AZ444" s="5"/>
      <c r="BA444" s="2"/>
      <c r="BB444" s="2"/>
    </row>
    <row r="445" spans="3:54">
      <c r="C445" s="7"/>
      <c r="D445" s="7"/>
      <c r="AZ445" s="5"/>
      <c r="BA445" s="1"/>
      <c r="BB445" s="1"/>
    </row>
    <row r="446" spans="3:54" hidden="1">
      <c r="C446" s="2"/>
      <c r="D446" s="2"/>
      <c r="AZ446" s="5"/>
      <c r="BA446" s="2"/>
      <c r="BB446" s="2"/>
    </row>
    <row r="447" spans="3:54" hidden="1">
      <c r="C447" s="8"/>
      <c r="D447" s="2"/>
      <c r="AZ447" s="5"/>
      <c r="BA447" s="3"/>
      <c r="BB447" s="3"/>
    </row>
    <row r="448" spans="3:54" hidden="1">
      <c r="C448" s="8"/>
      <c r="D448" s="3"/>
      <c r="AZ448" s="5"/>
      <c r="BA448" s="2"/>
      <c r="BB448" s="2"/>
    </row>
    <row r="449" spans="3:54" hidden="1">
      <c r="C449" s="8"/>
      <c r="D449" s="2"/>
      <c r="AZ449" s="5"/>
      <c r="BA449" s="2"/>
      <c r="BB449" s="2"/>
    </row>
    <row r="450" spans="3:54">
      <c r="C450" s="7"/>
      <c r="D450" s="7"/>
      <c r="AZ450" s="5"/>
      <c r="BA450" s="1"/>
      <c r="BB450" s="1"/>
    </row>
    <row r="451" spans="3:54">
      <c r="AZ451" s="5"/>
      <c r="BA451" s="2"/>
      <c r="BB451" s="2"/>
    </row>
    <row r="452" spans="3:54">
      <c r="AZ452" s="5"/>
      <c r="BA452" s="4"/>
      <c r="BB452" s="3"/>
    </row>
    <row r="453" spans="3:54">
      <c r="AZ453" s="5"/>
      <c r="BA453" s="4"/>
      <c r="BB453" s="2"/>
    </row>
    <row r="454" spans="3:54">
      <c r="AZ454" s="5"/>
      <c r="BA454" s="4"/>
      <c r="BB454" s="2"/>
    </row>
    <row r="455" spans="3:54">
      <c r="AZ455" s="5"/>
      <c r="BA455" s="1"/>
      <c r="BB455" s="1"/>
    </row>
  </sheetData>
  <mergeCells count="1">
    <mergeCell ref="BA8:BB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2015-09-24T11:17:19Z</dcterms:created>
  <dcterms:modified xsi:type="dcterms:W3CDTF">2015-09-24T11:52:22Z</dcterms:modified>
</cp:coreProperties>
</file>