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860" yWindow="0" windowWidth="26960" windowHeight="16960" tabRatio="500"/>
  </bookViews>
  <sheets>
    <sheet name="Feuil1" sheetId="1" r:id="rId1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18" i="1" l="1"/>
  <c r="AM18" i="1"/>
  <c r="AI21" i="1"/>
  <c r="AM21" i="1"/>
  <c r="AI15" i="1"/>
  <c r="AI24" i="1"/>
  <c r="AM24" i="1"/>
  <c r="AI27" i="1"/>
  <c r="AM27" i="1"/>
  <c r="AI30" i="1"/>
  <c r="AM30" i="1"/>
  <c r="AI33" i="1"/>
  <c r="AM33" i="1"/>
  <c r="AI36" i="1"/>
  <c r="AM36" i="1"/>
  <c r="AI39" i="1"/>
  <c r="AM39" i="1"/>
  <c r="AI42" i="1"/>
  <c r="AM42" i="1"/>
  <c r="AI45" i="1"/>
  <c r="AM45" i="1"/>
  <c r="AI48" i="1"/>
  <c r="AM48" i="1"/>
  <c r="AI51" i="1"/>
  <c r="AM51" i="1"/>
  <c r="AI54" i="1"/>
  <c r="AM54" i="1"/>
  <c r="AI57" i="1"/>
  <c r="AM57" i="1"/>
  <c r="AI60" i="1"/>
  <c r="AM60" i="1"/>
  <c r="AI63" i="1"/>
  <c r="AM63" i="1"/>
  <c r="AI66" i="1"/>
  <c r="AM66" i="1"/>
  <c r="AM15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14" i="1"/>
  <c r="AJ15" i="1"/>
  <c r="AJ16" i="1"/>
  <c r="AJ13" i="1"/>
  <c r="AJ11" i="1"/>
  <c r="AL17" i="1"/>
  <c r="AN17" i="1"/>
  <c r="AO17" i="1"/>
  <c r="AL18" i="1"/>
  <c r="AN18" i="1"/>
  <c r="AO18" i="1"/>
  <c r="AL19" i="1"/>
  <c r="AN19" i="1"/>
  <c r="AO19" i="1"/>
  <c r="AL20" i="1"/>
  <c r="AN20" i="1"/>
  <c r="AO20" i="1"/>
  <c r="AL21" i="1"/>
  <c r="AN21" i="1"/>
  <c r="AO21" i="1"/>
  <c r="AL22" i="1"/>
  <c r="AN22" i="1"/>
  <c r="AO22" i="1"/>
  <c r="AK24" i="1"/>
  <c r="AL23" i="1"/>
  <c r="AN23" i="1"/>
  <c r="AO23" i="1"/>
  <c r="AL24" i="1"/>
  <c r="AN24" i="1"/>
  <c r="AO24" i="1"/>
  <c r="AL25" i="1"/>
  <c r="AN25" i="1"/>
  <c r="AO25" i="1"/>
  <c r="AK27" i="1"/>
  <c r="AL26" i="1"/>
  <c r="AN26" i="1"/>
  <c r="AO26" i="1"/>
  <c r="AL27" i="1"/>
  <c r="AN27" i="1"/>
  <c r="AO27" i="1"/>
  <c r="AL28" i="1"/>
  <c r="AN28" i="1"/>
  <c r="AO28" i="1"/>
  <c r="AL29" i="1"/>
  <c r="AN29" i="1"/>
  <c r="AO29" i="1"/>
  <c r="AL30" i="1"/>
  <c r="AN30" i="1"/>
  <c r="AO30" i="1"/>
  <c r="AL31" i="1"/>
  <c r="AN31" i="1"/>
  <c r="AO31" i="1"/>
  <c r="AL32" i="1"/>
  <c r="AN32" i="1"/>
  <c r="AO32" i="1"/>
  <c r="AL33" i="1"/>
  <c r="AN33" i="1"/>
  <c r="AO33" i="1"/>
  <c r="AL34" i="1"/>
  <c r="AN34" i="1"/>
  <c r="AO34" i="1"/>
  <c r="AL35" i="1"/>
  <c r="AN35" i="1"/>
  <c r="AO35" i="1"/>
  <c r="AL36" i="1"/>
  <c r="AN36" i="1"/>
  <c r="AO36" i="1"/>
  <c r="AL37" i="1"/>
  <c r="AN37" i="1"/>
  <c r="AO37" i="1"/>
  <c r="AK39" i="1"/>
  <c r="AL38" i="1"/>
  <c r="AN38" i="1"/>
  <c r="AO38" i="1"/>
  <c r="AL39" i="1"/>
  <c r="AN39" i="1"/>
  <c r="AO39" i="1"/>
  <c r="AL40" i="1"/>
  <c r="AN40" i="1"/>
  <c r="AO40" i="1"/>
  <c r="AK42" i="1"/>
  <c r="AL41" i="1"/>
  <c r="AN41" i="1"/>
  <c r="AO41" i="1"/>
  <c r="AL42" i="1"/>
  <c r="AN42" i="1"/>
  <c r="AO42" i="1"/>
  <c r="AL43" i="1"/>
  <c r="AN43" i="1"/>
  <c r="AO43" i="1"/>
  <c r="AL44" i="1"/>
  <c r="AN44" i="1"/>
  <c r="AO44" i="1"/>
  <c r="AL45" i="1"/>
  <c r="AN45" i="1"/>
  <c r="AO45" i="1"/>
  <c r="AL46" i="1"/>
  <c r="AN46" i="1"/>
  <c r="AO46" i="1"/>
  <c r="AL47" i="1"/>
  <c r="AN47" i="1"/>
  <c r="AO47" i="1"/>
  <c r="AL48" i="1"/>
  <c r="AN48" i="1"/>
  <c r="AO48" i="1"/>
  <c r="AL49" i="1"/>
  <c r="AN49" i="1"/>
  <c r="AO49" i="1"/>
  <c r="AL50" i="1"/>
  <c r="AN50" i="1"/>
  <c r="AO50" i="1"/>
  <c r="AL51" i="1"/>
  <c r="AN51" i="1"/>
  <c r="AO51" i="1"/>
  <c r="AL52" i="1"/>
  <c r="AN52" i="1"/>
  <c r="AO52" i="1"/>
  <c r="AK54" i="1"/>
  <c r="AL53" i="1"/>
  <c r="AN53" i="1"/>
  <c r="AO53" i="1"/>
  <c r="AL54" i="1"/>
  <c r="AN54" i="1"/>
  <c r="AO54" i="1"/>
  <c r="AL55" i="1"/>
  <c r="AN55" i="1"/>
  <c r="AO55" i="1"/>
  <c r="AK57" i="1"/>
  <c r="AL56" i="1"/>
  <c r="AN56" i="1"/>
  <c r="AO56" i="1"/>
  <c r="AL57" i="1"/>
  <c r="AN57" i="1"/>
  <c r="AO57" i="1"/>
  <c r="AL58" i="1"/>
  <c r="AN58" i="1"/>
  <c r="AO58" i="1"/>
  <c r="AK60" i="1"/>
  <c r="AL59" i="1"/>
  <c r="AN59" i="1"/>
  <c r="AO59" i="1"/>
  <c r="AL60" i="1"/>
  <c r="AN60" i="1"/>
  <c r="AO60" i="1"/>
  <c r="AL61" i="1"/>
  <c r="AN61" i="1"/>
  <c r="AO61" i="1"/>
  <c r="AL62" i="1"/>
  <c r="AN62" i="1"/>
  <c r="AO62" i="1"/>
  <c r="AL63" i="1"/>
  <c r="AN63" i="1"/>
  <c r="AO63" i="1"/>
  <c r="AL64" i="1"/>
  <c r="AN64" i="1"/>
  <c r="AO64" i="1"/>
  <c r="AL65" i="1"/>
  <c r="AN65" i="1"/>
  <c r="AO65" i="1"/>
  <c r="AL66" i="1"/>
  <c r="AN66" i="1"/>
  <c r="AO66" i="1"/>
  <c r="AL67" i="1"/>
  <c r="AN67" i="1"/>
  <c r="AO67" i="1"/>
  <c r="AL13" i="1"/>
  <c r="AO16" i="1"/>
  <c r="AO13" i="1"/>
  <c r="AK30" i="1"/>
  <c r="AK33" i="1"/>
  <c r="AK36" i="1"/>
  <c r="AK45" i="1"/>
  <c r="AK48" i="1"/>
  <c r="AK51" i="1"/>
  <c r="AK63" i="1"/>
  <c r="AK66" i="1"/>
  <c r="AK21" i="1"/>
  <c r="AK18" i="1"/>
  <c r="AN13" i="1"/>
  <c r="AM12" i="1"/>
  <c r="AN12" i="1"/>
  <c r="AN11" i="1"/>
  <c r="AN16" i="1"/>
  <c r="AN15" i="1"/>
  <c r="AN14" i="1"/>
  <c r="AK12" i="1"/>
  <c r="AK15" i="1"/>
  <c r="AL16" i="1"/>
  <c r="AL15" i="1"/>
  <c r="AL14" i="1"/>
  <c r="AL12" i="1"/>
  <c r="AL11" i="1"/>
  <c r="AO11" i="1"/>
  <c r="AO15" i="1"/>
  <c r="AH10" i="1"/>
  <c r="AJ12" i="1"/>
  <c r="AG11" i="1"/>
  <c r="AG12" i="1"/>
  <c r="AG14" i="1"/>
  <c r="AO14" i="1"/>
  <c r="AO12" i="1"/>
</calcChain>
</file>

<file path=xl/sharedStrings.xml><?xml version="1.0" encoding="utf-8"?>
<sst xmlns="http://schemas.openxmlformats.org/spreadsheetml/2006/main" count="631" uniqueCount="130">
  <si>
    <t>Tot participants</t>
  </si>
  <si>
    <t>Tee de départ</t>
  </si>
  <si>
    <t>T1</t>
  </si>
  <si>
    <t xml:space="preserve">Tot départs </t>
  </si>
  <si>
    <t>1er Départ à</t>
  </si>
  <si>
    <t>Intervalles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</si>
  <si>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</si>
  <si>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</si>
  <si>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</si>
  <si>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</si>
  <si>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</si>
  <si>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</si>
  <si>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</si>
  <si>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</si>
  <si>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</si>
  <si>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</si>
  <si>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</si>
  <si>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</si>
  <si>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</si>
  <si>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</si>
  <si>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</si>
  <si>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</si>
  <si>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</si>
  <si>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</si>
  <si>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</si>
  <si>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</si>
  <si>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</si>
  <si>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</si>
  <si>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</si>
  <si>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</si>
  <si>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</si>
  <si>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</si>
  <si>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</si>
  <si>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</si>
  <si>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</si>
  <si>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</si>
  <si>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</si>
  <si>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</si>
  <si>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</si>
  <si>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</si>
  <si>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</si>
  <si>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</si>
  <si>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</si>
  <si>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</si>
  <si>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</si>
  <si>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</si>
  <si>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</si>
  <si>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</si>
  <si>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LLL</t>
  </si>
  <si>
    <t>KKK</t>
  </si>
  <si>
    <t>MMM</t>
  </si>
  <si>
    <t>NNN</t>
  </si>
  <si>
    <t>OOO</t>
  </si>
  <si>
    <t>PPP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</si>
  <si>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</si>
  <si>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</si>
  <si>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</si>
  <si>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</si>
  <si>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</si>
  <si>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</si>
  <si>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</si>
  <si>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</si>
  <si>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</si>
  <si>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</si>
  <si>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</si>
  <si>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</si>
  <si>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</si>
  <si>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OOOO</t>
  </si>
  <si>
    <t>PPPP</t>
  </si>
  <si>
    <t>NNNN</t>
  </si>
  <si>
    <t>Nb départs de 2 Joueurs</t>
  </si>
  <si>
    <t>Nb départs de 3 Joueurs</t>
  </si>
  <si>
    <t/>
  </si>
  <si>
    <t>Q</t>
  </si>
  <si>
    <t>R</t>
  </si>
  <si>
    <t>S</t>
  </si>
  <si>
    <t>T</t>
  </si>
  <si>
    <t>U</t>
  </si>
  <si>
    <t>V</t>
  </si>
  <si>
    <t>W</t>
  </si>
  <si>
    <t>X</t>
  </si>
  <si>
    <t>Y</t>
  </si>
  <si>
    <t>QQ</t>
  </si>
  <si>
    <t>QQQ</t>
  </si>
  <si>
    <t>QQQQ</t>
  </si>
  <si>
    <t>RR</t>
  </si>
  <si>
    <t>RRR</t>
  </si>
  <si>
    <t>RRRR</t>
  </si>
  <si>
    <t>SS</t>
  </si>
  <si>
    <t>SSS</t>
  </si>
  <si>
    <t>SSSS</t>
  </si>
  <si>
    <t>TT</t>
  </si>
  <si>
    <t>TTT</t>
  </si>
  <si>
    <t>TTTT</t>
  </si>
  <si>
    <t>UU</t>
  </si>
  <si>
    <t>UUU</t>
  </si>
  <si>
    <t>UUUU</t>
  </si>
  <si>
    <t>VV</t>
  </si>
  <si>
    <t>VVV</t>
  </si>
  <si>
    <t>VVVV</t>
  </si>
  <si>
    <t>WW</t>
  </si>
  <si>
    <t>WWW</t>
  </si>
  <si>
    <t>WWWW</t>
  </si>
  <si>
    <t>XX</t>
  </si>
  <si>
    <t>XXX</t>
  </si>
  <si>
    <t>XXXX</t>
  </si>
  <si>
    <t>YY</t>
  </si>
  <si>
    <t>YYYY</t>
  </si>
  <si>
    <t>TABLEAU A</t>
  </si>
  <si>
    <t>N° Partie</t>
  </si>
  <si>
    <t>Heure Départ</t>
  </si>
  <si>
    <t>N° Tee</t>
  </si>
  <si>
    <t>N° J</t>
  </si>
  <si>
    <t>Membre ASGM</t>
  </si>
  <si>
    <t>Noms et Prénoms</t>
  </si>
  <si>
    <t>Club</t>
  </si>
  <si>
    <t>Idx</t>
  </si>
  <si>
    <t>Série</t>
  </si>
  <si>
    <t>CR</t>
  </si>
  <si>
    <t>H/D</t>
  </si>
  <si>
    <t>Repères de Départs</t>
  </si>
  <si>
    <t xml:space="preserve">N° Licence </t>
  </si>
  <si>
    <t>Année</t>
  </si>
  <si>
    <t>Date de Naissance</t>
  </si>
  <si>
    <t>JJ/MM</t>
  </si>
  <si>
    <t>N° Licence</t>
  </si>
  <si>
    <t>Bonjour</t>
  </si>
  <si>
    <t xml:space="preserve">Je souhaiterai décaler toutes les informations du tableau A au tableau B </t>
  </si>
  <si>
    <t>Merci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</si>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</sst>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"/>
    <numFmt numFmtId="166" formatCode="[$-40C]d\ mmmm\ yyyy;@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Arial"/>
      <family val="2"/>
    </font>
    <font>
      <b/>
      <sz val="9"/>
      <name val="Arial Black"/>
      <family val="2"/>
    </font>
    <font>
      <sz val="9"/>
      <name val="Arial"/>
      <family val="2"/>
    </font>
    <font>
      <sz val="10"/>
      <name val="Arial Black"/>
      <family val="2"/>
    </font>
    <font>
      <b/>
      <sz val="1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name val="Arial Black"/>
      <family val="2"/>
    </font>
    <font>
      <sz val="20"/>
      <color theme="1"/>
      <name val="Arial Black"/>
    </font>
    <font>
      <b/>
      <sz val="8"/>
      <name val="Arial Black"/>
      <family val="2"/>
    </font>
    <font>
      <sz val="8"/>
      <name val="Arial Black"/>
      <family val="2"/>
    </font>
    <font>
      <sz val="12"/>
      <name val="Arial Black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8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7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/>
    </xf>
    <xf numFmtId="165" fontId="2" fillId="3" borderId="1" xfId="0" applyNumberFormat="1" applyFont="1" applyFill="1" applyBorder="1" applyAlignment="1" applyProtection="1">
      <alignment horizontal="left" vertical="center"/>
    </xf>
    <xf numFmtId="165" fontId="2" fillId="3" borderId="1" xfId="0" applyNumberFormat="1" applyFont="1" applyFill="1" applyBorder="1" applyAlignment="1" applyProtection="1">
      <alignment horizontal="center" vertical="center"/>
    </xf>
    <xf numFmtId="165" fontId="2" fillId="3" borderId="3" xfId="0" applyNumberFormat="1" applyFont="1" applyFill="1" applyBorder="1" applyAlignment="1" applyProtection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/>
    </xf>
    <xf numFmtId="1" fontId="4" fillId="3" borderId="3" xfId="0" applyNumberFormat="1" applyFont="1" applyFill="1" applyBorder="1" applyAlignment="1" applyProtection="1">
      <alignment horizontal="right" vertical="center"/>
    </xf>
    <xf numFmtId="1" fontId="4" fillId="3" borderId="3" xfId="0" applyNumberFormat="1" applyFont="1" applyFill="1" applyBorder="1" applyAlignment="1" applyProtection="1">
      <alignment horizontal="center" vertical="center"/>
    </xf>
    <xf numFmtId="1" fontId="4" fillId="3" borderId="4" xfId="0" applyNumberFormat="1" applyFont="1" applyFill="1" applyBorder="1" applyAlignment="1" applyProtection="1">
      <alignment horizontal="left" vertical="center"/>
    </xf>
    <xf numFmtId="0" fontId="2" fillId="2" borderId="6" xfId="0" applyFont="1" applyFill="1" applyBorder="1" applyAlignment="1" applyProtection="1">
      <alignment horizontal="center" vertical="center"/>
    </xf>
    <xf numFmtId="164" fontId="3" fillId="2" borderId="6" xfId="0" applyNumberFormat="1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left" vertical="center"/>
    </xf>
    <xf numFmtId="165" fontId="2" fillId="3" borderId="7" xfId="0" applyNumberFormat="1" applyFont="1" applyFill="1" applyBorder="1" applyAlignment="1" applyProtection="1">
      <alignment horizontal="left" vertical="center"/>
    </xf>
    <xf numFmtId="165" fontId="2" fillId="3" borderId="7" xfId="0" applyNumberFormat="1" applyFont="1" applyFill="1" applyBorder="1" applyAlignment="1" applyProtection="1">
      <alignment horizontal="center" vertical="center"/>
    </xf>
    <xf numFmtId="1" fontId="2" fillId="3" borderId="7" xfId="0" applyNumberFormat="1" applyFont="1" applyFill="1" applyBorder="1" applyAlignment="1" applyProtection="1">
      <alignment horizontal="center" vertical="center"/>
    </xf>
    <xf numFmtId="1" fontId="4" fillId="3" borderId="7" xfId="0" applyNumberFormat="1" applyFont="1" applyFill="1" applyBorder="1" applyAlignment="1" applyProtection="1">
      <alignment horizontal="right" vertical="center"/>
    </xf>
    <xf numFmtId="1" fontId="4" fillId="3" borderId="7" xfId="0" applyNumberFormat="1" applyFont="1" applyFill="1" applyBorder="1" applyAlignment="1" applyProtection="1">
      <alignment horizontal="center" vertical="center"/>
    </xf>
    <xf numFmtId="1" fontId="4" fillId="3" borderId="8" xfId="0" applyNumberFormat="1" applyFont="1" applyFill="1" applyBorder="1" applyAlignment="1" applyProtection="1">
      <alignment horizontal="left" vertical="center"/>
    </xf>
    <xf numFmtId="1" fontId="2" fillId="2" borderId="9" xfId="0" applyNumberFormat="1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left" vertical="center"/>
    </xf>
    <xf numFmtId="165" fontId="2" fillId="3" borderId="9" xfId="0" applyNumberFormat="1" applyFont="1" applyFill="1" applyBorder="1" applyAlignment="1" applyProtection="1">
      <alignment horizontal="left" vertical="center"/>
    </xf>
    <xf numFmtId="165" fontId="2" fillId="3" borderId="9" xfId="0" applyNumberFormat="1" applyFont="1" applyFill="1" applyBorder="1" applyAlignment="1" applyProtection="1">
      <alignment horizontal="center" vertical="center"/>
    </xf>
    <xf numFmtId="165" fontId="2" fillId="3" borderId="10" xfId="0" applyNumberFormat="1" applyFont="1" applyFill="1" applyBorder="1" applyAlignment="1" applyProtection="1">
      <alignment horizontal="center" vertical="center"/>
    </xf>
    <xf numFmtId="1" fontId="2" fillId="3" borderId="10" xfId="0" applyNumberFormat="1" applyFont="1" applyFill="1" applyBorder="1" applyAlignment="1" applyProtection="1">
      <alignment horizontal="center" vertical="center"/>
    </xf>
    <xf numFmtId="1" fontId="4" fillId="3" borderId="10" xfId="0" applyNumberFormat="1" applyFont="1" applyFill="1" applyBorder="1" applyAlignment="1" applyProtection="1">
      <alignment horizontal="right" vertical="center"/>
    </xf>
    <xf numFmtId="1" fontId="4" fillId="3" borderId="10" xfId="0" applyNumberFormat="1" applyFont="1" applyFill="1" applyBorder="1" applyAlignment="1" applyProtection="1">
      <alignment horizontal="center" vertical="center"/>
    </xf>
    <xf numFmtId="1" fontId="4" fillId="3" borderId="11" xfId="0" applyNumberFormat="1" applyFont="1" applyFill="1" applyBorder="1" applyAlignment="1" applyProtection="1">
      <alignment horizontal="left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/>
    </xf>
    <xf numFmtId="165" fontId="2" fillId="0" borderId="1" xfId="0" applyNumberFormat="1" applyFont="1" applyFill="1" applyBorder="1" applyAlignment="1" applyProtection="1">
      <alignment horizontal="left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165" fontId="2" fillId="0" borderId="3" xfId="0" applyNumberFormat="1" applyFont="1" applyFill="1" applyBorder="1" applyAlignment="1" applyProtection="1">
      <alignment horizontal="center" vertical="center"/>
    </xf>
    <xf numFmtId="1" fontId="2" fillId="0" borderId="3" xfId="0" applyNumberFormat="1" applyFont="1" applyFill="1" applyBorder="1" applyAlignment="1" applyProtection="1">
      <alignment horizontal="center" vertical="center"/>
    </xf>
    <xf numFmtId="1" fontId="4" fillId="0" borderId="3" xfId="0" applyNumberFormat="1" applyFont="1" applyFill="1" applyBorder="1" applyAlignment="1" applyProtection="1">
      <alignment horizontal="right" vertical="center"/>
    </xf>
    <xf numFmtId="1" fontId="4" fillId="0" borderId="3" xfId="0" applyNumberFormat="1" applyFont="1" applyFill="1" applyBorder="1" applyAlignment="1" applyProtection="1">
      <alignment horizontal="center" vertical="center"/>
    </xf>
    <xf numFmtId="1" fontId="4" fillId="0" borderId="4" xfId="0" applyNumberFormat="1" applyFont="1" applyFill="1" applyBorder="1" applyAlignment="1" applyProtection="1">
      <alignment horizontal="left" vertical="center"/>
    </xf>
    <xf numFmtId="0" fontId="2" fillId="0" borderId="6" xfId="0" applyFont="1" applyFill="1" applyBorder="1" applyAlignment="1" applyProtection="1">
      <alignment horizontal="center" vertical="center"/>
    </xf>
    <xf numFmtId="164" fontId="3" fillId="0" borderId="6" xfId="0" applyNumberFormat="1" applyFont="1" applyFill="1" applyBorder="1" applyAlignment="1" applyProtection="1">
      <alignment horizontal="center" vertical="center"/>
    </xf>
    <xf numFmtId="1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left" vertical="center"/>
    </xf>
    <xf numFmtId="165" fontId="2" fillId="0" borderId="7" xfId="0" applyNumberFormat="1" applyFont="1" applyFill="1" applyBorder="1" applyAlignment="1" applyProtection="1">
      <alignment horizontal="left" vertical="center"/>
    </xf>
    <xf numFmtId="165" fontId="2" fillId="0" borderId="7" xfId="0" applyNumberFormat="1" applyFont="1" applyFill="1" applyBorder="1" applyAlignment="1" applyProtection="1">
      <alignment horizontal="center" vertical="center"/>
    </xf>
    <xf numFmtId="1" fontId="2" fillId="0" borderId="7" xfId="0" applyNumberFormat="1" applyFont="1" applyFill="1" applyBorder="1" applyAlignment="1" applyProtection="1">
      <alignment horizontal="center" vertical="center"/>
    </xf>
    <xf numFmtId="1" fontId="4" fillId="0" borderId="7" xfId="0" applyNumberFormat="1" applyFont="1" applyFill="1" applyBorder="1" applyAlignment="1" applyProtection="1">
      <alignment horizontal="right" vertical="center"/>
    </xf>
    <xf numFmtId="1" fontId="4" fillId="0" borderId="7" xfId="0" applyNumberFormat="1" applyFont="1" applyFill="1" applyBorder="1" applyAlignment="1" applyProtection="1">
      <alignment horizontal="center" vertical="center"/>
    </xf>
    <xf numFmtId="1" fontId="4" fillId="0" borderId="8" xfId="0" applyNumberFormat="1" applyFont="1" applyFill="1" applyBorder="1" applyAlignment="1" applyProtection="1">
      <alignment horizontal="left" vertical="center"/>
    </xf>
    <xf numFmtId="1" fontId="2" fillId="0" borderId="9" xfId="0" applyNumberFormat="1" applyFont="1" applyFill="1" applyBorder="1" applyAlignment="1" applyProtection="1">
      <alignment horizontal="center" vertical="center"/>
    </xf>
    <xf numFmtId="1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left" vertical="center"/>
    </xf>
    <xf numFmtId="165" fontId="2" fillId="0" borderId="9" xfId="0" applyNumberFormat="1" applyFont="1" applyFill="1" applyBorder="1" applyAlignment="1" applyProtection="1">
      <alignment horizontal="left" vertical="center"/>
    </xf>
    <xf numFmtId="165" fontId="2" fillId="0" borderId="9" xfId="0" applyNumberFormat="1" applyFont="1" applyFill="1" applyBorder="1" applyAlignment="1" applyProtection="1">
      <alignment horizontal="center" vertical="center"/>
    </xf>
    <xf numFmtId="165" fontId="2" fillId="0" borderId="10" xfId="0" applyNumberFormat="1" applyFont="1" applyFill="1" applyBorder="1" applyAlignment="1" applyProtection="1">
      <alignment horizontal="center" vertical="center"/>
    </xf>
    <xf numFmtId="1" fontId="2" fillId="0" borderId="10" xfId="0" applyNumberFormat="1" applyFont="1" applyFill="1" applyBorder="1" applyAlignment="1" applyProtection="1">
      <alignment horizontal="center" vertical="center"/>
    </xf>
    <xf numFmtId="1" fontId="4" fillId="0" borderId="10" xfId="0" applyNumberFormat="1" applyFont="1" applyFill="1" applyBorder="1" applyAlignment="1" applyProtection="1">
      <alignment horizontal="right" vertical="center"/>
    </xf>
    <xf numFmtId="1" fontId="4" fillId="0" borderId="10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66" fontId="6" fillId="0" borderId="7" xfId="0" applyNumberFormat="1" applyFont="1" applyBorder="1" applyAlignment="1" applyProtection="1">
      <alignment horizontal="left" vertical="center"/>
    </xf>
    <xf numFmtId="0" fontId="6" fillId="0" borderId="14" xfId="0" applyFont="1" applyBorder="1" applyAlignment="1" applyProtection="1">
      <alignment horizontal="left" vertical="center"/>
    </xf>
    <xf numFmtId="0" fontId="6" fillId="0" borderId="14" xfId="0" applyFont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  <protection locked="0"/>
    </xf>
    <xf numFmtId="164" fontId="3" fillId="3" borderId="6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164" fontId="3" fillId="3" borderId="9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1" fontId="9" fillId="4" borderId="7" xfId="0" applyNumberFormat="1" applyFont="1" applyFill="1" applyBorder="1" applyAlignment="1" applyProtection="1">
      <alignment horizontal="center" vertical="center"/>
    </xf>
    <xf numFmtId="0" fontId="1" fillId="4" borderId="0" xfId="0" applyFont="1" applyFill="1" applyAlignment="1">
      <alignment horizontal="center"/>
    </xf>
    <xf numFmtId="164" fontId="2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left" vertical="center"/>
    </xf>
    <xf numFmtId="165" fontId="2" fillId="0" borderId="6" xfId="0" applyNumberFormat="1" applyFont="1" applyFill="1" applyBorder="1" applyAlignment="1" applyProtection="1">
      <alignment horizontal="center" vertical="center"/>
    </xf>
    <xf numFmtId="165" fontId="2" fillId="0" borderId="14" xfId="0" applyNumberFormat="1" applyFont="1" applyFill="1" applyBorder="1" applyAlignment="1" applyProtection="1">
      <alignment horizontal="center" vertical="center"/>
    </xf>
    <xf numFmtId="1" fontId="2" fillId="0" borderId="14" xfId="0" applyNumberFormat="1" applyFont="1" applyFill="1" applyBorder="1" applyAlignment="1" applyProtection="1">
      <alignment horizontal="center" vertical="center"/>
    </xf>
    <xf numFmtId="1" fontId="4" fillId="0" borderId="14" xfId="0" applyNumberFormat="1" applyFont="1" applyFill="1" applyBorder="1" applyAlignment="1" applyProtection="1">
      <alignment horizontal="right" vertical="center"/>
    </xf>
    <xf numFmtId="1" fontId="4" fillId="0" borderId="14" xfId="0" applyNumberFormat="1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left" vertical="center"/>
    </xf>
    <xf numFmtId="0" fontId="5" fillId="0" borderId="14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left" vertical="center"/>
    </xf>
    <xf numFmtId="0" fontId="2" fillId="3" borderId="9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left" vertical="center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left" vertical="center"/>
    </xf>
    <xf numFmtId="0" fontId="2" fillId="0" borderId="9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left" vertical="center"/>
    </xf>
    <xf numFmtId="164" fontId="2" fillId="3" borderId="16" xfId="0" applyNumberFormat="1" applyFont="1" applyFill="1" applyBorder="1" applyAlignment="1" applyProtection="1">
      <alignment horizontal="center" vertical="center"/>
    </xf>
    <xf numFmtId="164" fontId="2" fillId="3" borderId="17" xfId="0" applyNumberFormat="1" applyFont="1" applyFill="1" applyBorder="1" applyAlignment="1" applyProtection="1">
      <alignment horizontal="center" vertical="center"/>
    </xf>
    <xf numFmtId="164" fontId="2" fillId="3" borderId="18" xfId="0" applyNumberFormat="1" applyFont="1" applyFill="1" applyBorder="1" applyAlignment="1" applyProtection="1">
      <alignment horizontal="center" vertical="center"/>
    </xf>
    <xf numFmtId="164" fontId="2" fillId="0" borderId="17" xfId="0" applyNumberFormat="1" applyFont="1" applyFill="1" applyBorder="1" applyAlignment="1" applyProtection="1">
      <alignment horizontal="center" vertical="center"/>
    </xf>
    <xf numFmtId="164" fontId="2" fillId="0" borderId="18" xfId="0" applyNumberFormat="1" applyFont="1" applyFill="1" applyBorder="1" applyAlignment="1" applyProtection="1">
      <alignment horizontal="center" vertical="center"/>
    </xf>
    <xf numFmtId="1" fontId="4" fillId="3" borderId="6" xfId="0" applyNumberFormat="1" applyFont="1" applyFill="1" applyBorder="1" applyAlignment="1" applyProtection="1">
      <alignment vertical="center"/>
    </xf>
    <xf numFmtId="1" fontId="4" fillId="3" borderId="9" xfId="0" applyNumberFormat="1" applyFont="1" applyFill="1" applyBorder="1" applyAlignment="1" applyProtection="1">
      <alignment vertical="center"/>
    </xf>
    <xf numFmtId="1" fontId="4" fillId="0" borderId="6" xfId="0" applyNumberFormat="1" applyFont="1" applyFill="1" applyBorder="1" applyAlignment="1" applyProtection="1">
      <alignment vertical="center"/>
    </xf>
    <xf numFmtId="1" fontId="4" fillId="0" borderId="9" xfId="0" applyNumberFormat="1" applyFont="1" applyFill="1" applyBorder="1" applyAlignment="1" applyProtection="1">
      <alignment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164" fontId="9" fillId="0" borderId="23" xfId="0" applyNumberFormat="1" applyFont="1" applyFill="1" applyBorder="1" applyAlignment="1" applyProtection="1">
      <alignment horizontal="center" vertical="center" wrapText="1"/>
    </xf>
    <xf numFmtId="164" fontId="9" fillId="0" borderId="24" xfId="0" applyNumberFormat="1" applyFont="1" applyFill="1" applyBorder="1" applyAlignment="1" applyProtection="1">
      <alignment horizontal="center" vertical="center" wrapText="1"/>
    </xf>
    <xf numFmtId="164" fontId="9" fillId="0" borderId="25" xfId="0" applyNumberFormat="1" applyFont="1" applyFill="1" applyBorder="1" applyAlignment="1" applyProtection="1">
      <alignment horizontal="center" vertical="center" wrapText="1"/>
    </xf>
    <xf numFmtId="1" fontId="9" fillId="0" borderId="25" xfId="0" applyNumberFormat="1" applyFont="1" applyFill="1" applyBorder="1" applyAlignment="1" applyProtection="1">
      <alignment horizontal="center" vertical="center" wrapText="1"/>
    </xf>
    <xf numFmtId="1" fontId="9" fillId="0" borderId="24" xfId="0" applyNumberFormat="1" applyFont="1" applyFill="1" applyBorder="1" applyAlignment="1" applyProtection="1">
      <alignment horizontal="center" vertical="center" wrapText="1"/>
    </xf>
    <xf numFmtId="164" fontId="9" fillId="0" borderId="26" xfId="0" applyNumberFormat="1" applyFont="1" applyFill="1" applyBorder="1" applyAlignment="1" applyProtection="1">
      <alignment horizontal="center" vertical="center" wrapText="1"/>
    </xf>
    <xf numFmtId="164" fontId="11" fillId="0" borderId="26" xfId="0" applyNumberFormat="1" applyFont="1" applyFill="1" applyBorder="1" applyAlignment="1" applyProtection="1">
      <alignment horizontal="center" vertical="center" textRotation="90" wrapText="1"/>
    </xf>
    <xf numFmtId="164" fontId="9" fillId="0" borderId="26" xfId="0" applyNumberFormat="1" applyFont="1" applyFill="1" applyBorder="1" applyAlignment="1" applyProtection="1">
      <alignment horizontal="center" vertical="center"/>
    </xf>
    <xf numFmtId="165" fontId="9" fillId="0" borderId="26" xfId="0" applyNumberFormat="1" applyFont="1" applyFill="1" applyBorder="1" applyAlignment="1" applyProtection="1">
      <alignment horizontal="center" vertical="center"/>
    </xf>
    <xf numFmtId="164" fontId="9" fillId="0" borderId="24" xfId="0" applyNumberFormat="1" applyFont="1" applyFill="1" applyBorder="1" applyAlignment="1" applyProtection="1">
      <alignment horizontal="center" vertical="center"/>
    </xf>
    <xf numFmtId="164" fontId="11" fillId="0" borderId="26" xfId="0" applyNumberFormat="1" applyFont="1" applyFill="1" applyBorder="1" applyAlignment="1" applyProtection="1">
      <alignment horizontal="center" vertical="center" wrapText="1"/>
    </xf>
    <xf numFmtId="0" fontId="12" fillId="0" borderId="27" xfId="0" applyFont="1" applyBorder="1" applyAlignment="1" applyProtection="1">
      <alignment horizontal="center" vertical="center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164" fontId="9" fillId="0" borderId="12" xfId="0" applyNumberFormat="1" applyFont="1" applyFill="1" applyBorder="1" applyAlignment="1" applyProtection="1">
      <alignment horizontal="center" vertical="center" wrapText="1"/>
    </xf>
    <xf numFmtId="164" fontId="9" fillId="0" borderId="29" xfId="0" applyNumberFormat="1" applyFont="1" applyFill="1" applyBorder="1" applyAlignment="1" applyProtection="1">
      <alignment horizontal="center" vertical="center" wrapText="1"/>
    </xf>
    <xf numFmtId="164" fontId="9" fillId="0" borderId="17" xfId="0" applyNumberFormat="1" applyFont="1" applyFill="1" applyBorder="1" applyAlignment="1" applyProtection="1">
      <alignment horizontal="center" vertical="center" wrapText="1"/>
    </xf>
    <xf numFmtId="1" fontId="9" fillId="0" borderId="17" xfId="0" applyNumberFormat="1" applyFont="1" applyFill="1" applyBorder="1" applyAlignment="1" applyProtection="1">
      <alignment horizontal="center" vertical="center" wrapText="1"/>
    </xf>
    <xf numFmtId="1" fontId="9" fillId="0" borderId="29" xfId="0" applyNumberFormat="1" applyFont="1" applyFill="1" applyBorder="1" applyAlignment="1" applyProtection="1">
      <alignment horizontal="center" vertical="center" wrapText="1"/>
    </xf>
    <xf numFmtId="164" fontId="9" fillId="0" borderId="6" xfId="0" applyNumberFormat="1" applyFont="1" applyFill="1" applyBorder="1" applyAlignment="1" applyProtection="1">
      <alignment horizontal="center" vertical="center" wrapText="1"/>
    </xf>
    <xf numFmtId="164" fontId="11" fillId="0" borderId="6" xfId="0" applyNumberFormat="1" applyFont="1" applyFill="1" applyBorder="1" applyAlignment="1" applyProtection="1">
      <alignment horizontal="center" vertical="center" textRotation="90" wrapText="1"/>
    </xf>
    <xf numFmtId="164" fontId="9" fillId="0" borderId="6" xfId="0" applyNumberFormat="1" applyFont="1" applyFill="1" applyBorder="1" applyAlignment="1" applyProtection="1">
      <alignment horizontal="center" vertical="center"/>
    </xf>
    <xf numFmtId="165" fontId="9" fillId="0" borderId="6" xfId="0" applyNumberFormat="1" applyFont="1" applyFill="1" applyBorder="1" applyAlignment="1" applyProtection="1">
      <alignment horizontal="center" vertical="center"/>
    </xf>
    <xf numFmtId="164" fontId="9" fillId="0" borderId="29" xfId="0" applyNumberFormat="1" applyFont="1" applyFill="1" applyBorder="1" applyAlignment="1" applyProtection="1">
      <alignment horizontal="center" vertical="center"/>
    </xf>
    <xf numFmtId="164" fontId="11" fillId="0" borderId="6" xfId="0" applyNumberFormat="1" applyFont="1" applyFill="1" applyBorder="1" applyAlignment="1" applyProtection="1">
      <alignment horizontal="center" vertical="center" wrapText="1"/>
    </xf>
    <xf numFmtId="164" fontId="11" fillId="0" borderId="26" xfId="0" applyNumberFormat="1" applyFont="1" applyFill="1" applyBorder="1" applyAlignment="1" applyProtection="1">
      <alignment horizontal="center" vertical="center" wrapText="1"/>
    </xf>
    <xf numFmtId="164" fontId="11" fillId="0" borderId="30" xfId="0" applyNumberFormat="1" applyFont="1" applyFill="1" applyBorder="1" applyAlignment="1" applyProtection="1">
      <alignment horizontal="center" vertical="center" wrapText="1"/>
    </xf>
    <xf numFmtId="164" fontId="9" fillId="0" borderId="31" xfId="0" applyNumberFormat="1" applyFont="1" applyFill="1" applyBorder="1" applyAlignment="1" applyProtection="1">
      <alignment horizontal="center" vertical="center" wrapText="1"/>
    </xf>
    <xf numFmtId="164" fontId="9" fillId="0" borderId="26" xfId="0" applyNumberFormat="1" applyFont="1" applyFill="1" applyBorder="1" applyAlignment="1" applyProtection="1">
      <alignment horizontal="left" vertical="center"/>
    </xf>
    <xf numFmtId="1" fontId="9" fillId="0" borderId="26" xfId="0" applyNumberFormat="1" applyFont="1" applyFill="1" applyBorder="1" applyAlignment="1" applyProtection="1">
      <alignment horizontal="center" vertical="center" wrapText="1"/>
    </xf>
    <xf numFmtId="165" fontId="9" fillId="0" borderId="7" xfId="0" applyNumberFormat="1" applyFont="1" applyFill="1" applyBorder="1" applyAlignment="1" applyProtection="1">
      <alignment horizontal="center" vertical="center"/>
    </xf>
    <xf numFmtId="164" fontId="9" fillId="0" borderId="5" xfId="0" applyNumberFormat="1" applyFont="1" applyFill="1" applyBorder="1" applyAlignment="1" applyProtection="1">
      <alignment horizontal="center" vertical="center" wrapText="1"/>
    </xf>
    <xf numFmtId="164" fontId="9" fillId="0" borderId="6" xfId="0" applyNumberFormat="1" applyFont="1" applyFill="1" applyBorder="1" applyAlignment="1" applyProtection="1">
      <alignment horizontal="left" vertical="center"/>
    </xf>
    <xf numFmtId="1" fontId="9" fillId="0" borderId="6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13" fillId="0" borderId="3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left" vertical="center"/>
    </xf>
    <xf numFmtId="0" fontId="13" fillId="0" borderId="10" xfId="0" applyFont="1" applyFill="1" applyBorder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</xf>
    <xf numFmtId="0" fontId="13" fillId="0" borderId="9" xfId="0" applyFont="1" applyFill="1" applyBorder="1" applyAlignment="1" applyProtection="1">
      <alignment horizontal="left" vertical="center"/>
    </xf>
    <xf numFmtId="0" fontId="13" fillId="0" borderId="6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13" fillId="3" borderId="3" xfId="0" applyFont="1" applyFill="1" applyBorder="1" applyAlignment="1" applyProtection="1">
      <alignment horizontal="left" vertical="center"/>
    </xf>
    <xf numFmtId="0" fontId="13" fillId="3" borderId="7" xfId="0" applyFont="1" applyFill="1" applyBorder="1" applyAlignment="1" applyProtection="1">
      <alignment horizontal="left" vertical="center"/>
    </xf>
    <xf numFmtId="0" fontId="13" fillId="3" borderId="10" xfId="0" applyFont="1" applyFill="1" applyBorder="1" applyAlignment="1" applyProtection="1">
      <alignment horizontal="left" vertical="center"/>
    </xf>
    <xf numFmtId="0" fontId="13" fillId="0" borderId="14" xfId="0" applyFont="1" applyFill="1" applyBorder="1" applyAlignment="1" applyProtection="1">
      <alignment horizontal="left" vertical="center"/>
    </xf>
    <xf numFmtId="0" fontId="13" fillId="3" borderId="1" xfId="0" applyFont="1" applyFill="1" applyBorder="1" applyAlignment="1" applyProtection="1">
      <alignment horizontal="left" vertical="center"/>
    </xf>
    <xf numFmtId="0" fontId="13" fillId="3" borderId="9" xfId="0" applyFont="1" applyFill="1" applyBorder="1" applyAlignment="1" applyProtection="1">
      <alignment horizontal="left" vertical="center"/>
    </xf>
  </cellXfs>
  <cellStyles count="8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Normal" xfId="0" builtinId="0"/>
  </cellStyles>
  <dxfs count="36"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F6:BU67"/>
  <sheetViews>
    <sheetView tabSelected="1" topLeftCell="AY1" workbookViewId="0">
      <selection activeCell="BH11" sqref="BH11:BH37"/>
    </sheetView>
  </sheetViews>
  <sheetFormatPr baseColWidth="10" defaultRowHeight="15" x14ac:dyDescent="0"/>
  <cols>
    <col min="1" max="31" width="3.33203125" customWidth="1"/>
    <col min="32" max="32" width="22.6640625" customWidth="1"/>
    <col min="33" max="33" width="4.33203125" style="70" bestFit="1" customWidth="1"/>
    <col min="34" max="34" width="4.5" style="70" customWidth="1"/>
    <col min="35" max="36" width="4.33203125" style="70" customWidth="1"/>
    <col min="37" max="37" width="5.83203125" style="70" customWidth="1"/>
    <col min="38" max="38" width="4.33203125" style="70" bestFit="1" customWidth="1"/>
    <col min="39" max="39" width="3.33203125" style="70" customWidth="1"/>
    <col min="40" max="40" width="3" style="70" customWidth="1"/>
    <col min="41" max="41" width="3.1640625" style="70" bestFit="1" customWidth="1"/>
    <col min="42" max="42" width="5.1640625" style="70" customWidth="1"/>
    <col min="43" max="43" width="19" style="164" bestFit="1" customWidth="1"/>
    <col min="44" max="49" width="5.5" customWidth="1"/>
    <col min="50" max="50" width="9.83203125" customWidth="1"/>
    <col min="51" max="51" width="7.83203125" customWidth="1"/>
    <col min="52" max="53" width="8.1640625" customWidth="1"/>
    <col min="54" max="58" width="2.83203125" customWidth="1"/>
    <col min="59" max="59" width="7.5" customWidth="1"/>
    <col min="60" max="60" width="7.83203125" customWidth="1"/>
    <col min="61" max="62" width="6.1640625" customWidth="1"/>
    <col min="63" max="63" width="6.1640625" style="70" customWidth="1"/>
    <col min="64" max="64" width="19" bestFit="1" customWidth="1"/>
    <col min="65" max="68" width="6.1640625" customWidth="1"/>
    <col min="69" max="69" width="8.1640625" customWidth="1"/>
    <col min="70" max="70" width="9.1640625" customWidth="1"/>
    <col min="71" max="71" width="7.6640625" bestFit="1" customWidth="1"/>
    <col min="72" max="72" width="9" customWidth="1"/>
    <col min="73" max="73" width="6.1640625" customWidth="1"/>
  </cols>
  <sheetData>
    <row r="6" spans="32:73" ht="16" thickBot="1"/>
    <row r="7" spans="32:73" ht="15" customHeight="1">
      <c r="AI7" s="116" t="s">
        <v>108</v>
      </c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8"/>
      <c r="BG7" s="116" t="s">
        <v>108</v>
      </c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8"/>
    </row>
    <row r="8" spans="32:73" ht="16" customHeight="1" thickBot="1">
      <c r="AI8" s="119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1"/>
      <c r="BG8" s="119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1"/>
    </row>
    <row r="9" spans="32:73" ht="21" customHeight="1">
      <c r="AI9" s="124" t="s">
        <v>109</v>
      </c>
      <c r="AJ9" s="125"/>
      <c r="AK9" s="126" t="s">
        <v>110</v>
      </c>
      <c r="AL9" s="125"/>
      <c r="AM9" s="127" t="s">
        <v>111</v>
      </c>
      <c r="AN9" s="128"/>
      <c r="AO9" s="129" t="s">
        <v>112</v>
      </c>
      <c r="AP9" s="130" t="s">
        <v>113</v>
      </c>
      <c r="AQ9" s="151" t="s">
        <v>114</v>
      </c>
      <c r="AR9" s="131" t="s">
        <v>115</v>
      </c>
      <c r="AS9" s="131" t="s">
        <v>116</v>
      </c>
      <c r="AT9" s="132" t="s">
        <v>117</v>
      </c>
      <c r="AU9" s="131" t="s">
        <v>118</v>
      </c>
      <c r="AV9" s="133" t="s">
        <v>119</v>
      </c>
      <c r="AW9" s="134" t="s">
        <v>120</v>
      </c>
      <c r="AX9" s="129" t="s">
        <v>121</v>
      </c>
      <c r="AY9" s="129" t="s">
        <v>122</v>
      </c>
      <c r="AZ9" s="135" t="s">
        <v>123</v>
      </c>
      <c r="BA9" s="136"/>
      <c r="BG9" s="150" t="s">
        <v>109</v>
      </c>
      <c r="BH9" s="129" t="s">
        <v>110</v>
      </c>
      <c r="BI9" s="127" t="s">
        <v>111</v>
      </c>
      <c r="BJ9" s="129" t="s">
        <v>112</v>
      </c>
      <c r="BK9" s="130" t="s">
        <v>113</v>
      </c>
      <c r="BL9" s="129" t="s">
        <v>114</v>
      </c>
      <c r="BM9" s="129" t="s">
        <v>115</v>
      </c>
      <c r="BN9" s="129" t="s">
        <v>116</v>
      </c>
      <c r="BO9" s="129" t="s">
        <v>117</v>
      </c>
      <c r="BP9" s="129" t="s">
        <v>118</v>
      </c>
      <c r="BQ9" s="134" t="s">
        <v>120</v>
      </c>
      <c r="BR9" s="152" t="s">
        <v>125</v>
      </c>
      <c r="BS9" s="153" t="s">
        <v>122</v>
      </c>
      <c r="BT9" s="135" t="s">
        <v>123</v>
      </c>
      <c r="BU9" s="136"/>
    </row>
    <row r="10" spans="32:73" ht="21" customHeight="1" thickBot="1">
      <c r="AF10" s="65" t="s">
        <v>0</v>
      </c>
      <c r="AG10" s="79">
        <v>25</v>
      </c>
      <c r="AH10" s="80">
        <f>COUNT(AH11:AH71)</f>
        <v>25</v>
      </c>
      <c r="AI10" s="137"/>
      <c r="AJ10" s="138"/>
      <c r="AK10" s="139"/>
      <c r="AL10" s="138"/>
      <c r="AM10" s="140"/>
      <c r="AN10" s="141"/>
      <c r="AO10" s="142"/>
      <c r="AP10" s="143"/>
      <c r="AQ10" s="155"/>
      <c r="AR10" s="144"/>
      <c r="AS10" s="144"/>
      <c r="AT10" s="145"/>
      <c r="AU10" s="144"/>
      <c r="AV10" s="146"/>
      <c r="AW10" s="147"/>
      <c r="AX10" s="142"/>
      <c r="AY10" s="142"/>
      <c r="AZ10" s="148" t="s">
        <v>124</v>
      </c>
      <c r="BA10" s="149" t="s">
        <v>54</v>
      </c>
      <c r="BG10" s="154"/>
      <c r="BH10" s="142"/>
      <c r="BI10" s="140"/>
      <c r="BJ10" s="142"/>
      <c r="BK10" s="143"/>
      <c r="BL10" s="142"/>
      <c r="BM10" s="142"/>
      <c r="BN10" s="142"/>
      <c r="BO10" s="142"/>
      <c r="BP10" s="142"/>
      <c r="BQ10" s="147"/>
      <c r="BR10" s="156"/>
      <c r="BS10" s="132"/>
      <c r="BT10" s="148" t="s">
        <v>124</v>
      </c>
      <c r="BU10" s="149" t="s">
        <v>54</v>
      </c>
    </row>
    <row r="11" spans="32:73" ht="18">
      <c r="AF11" s="65" t="s">
        <v>70</v>
      </c>
      <c r="AG11" s="48">
        <f>IF(MOD(AG10,3)=0,0,IF(MOD(AG10,3)=1,2,1))</f>
        <v>2</v>
      </c>
      <c r="AH11" s="81">
        <v>8</v>
      </c>
      <c r="AI11" s="71"/>
      <c r="AJ11" s="92">
        <f>IF(AH11="","",AI12)</f>
        <v>1</v>
      </c>
      <c r="AK11" s="93"/>
      <c r="AL11" s="103">
        <f>IF(AH11="","",AK12)</f>
        <v>0.33333333333333331</v>
      </c>
      <c r="AM11" s="68"/>
      <c r="AN11" s="1" t="str">
        <f t="shared" ref="AN11" si="0">IF(AH11="","",AM12)</f>
        <v>T1</v>
      </c>
      <c r="AO11" s="2">
        <f t="shared" ref="AO11" si="1">IF(AH11="","",AH11)</f>
        <v>8</v>
      </c>
      <c r="AP11" s="2" t="s">
        <v>129</v>
      </c>
      <c r="AQ11" s="165" t="s">
        <v>7</v>
      </c>
      <c r="AR11" s="94" t="s">
        <v>23</v>
      </c>
      <c r="AS11" s="94" t="s">
        <v>23</v>
      </c>
      <c r="AT11" s="6" t="s">
        <v>39</v>
      </c>
      <c r="AU11" s="7" t="s">
        <v>129</v>
      </c>
      <c r="AV11" s="7" t="s">
        <v>129</v>
      </c>
      <c r="AW11" s="7" t="s">
        <v>129</v>
      </c>
      <c r="AX11" s="8" t="s">
        <v>129</v>
      </c>
      <c r="AY11" s="9" t="s">
        <v>129</v>
      </c>
      <c r="AZ11" s="8" t="s">
        <v>129</v>
      </c>
      <c r="BA11" s="10" t="s">
        <v>55</v>
      </c>
      <c r="BG11" s="98"/>
      <c r="BH11" s="122"/>
      <c r="BI11" s="122"/>
      <c r="BJ11" s="32">
        <v>8</v>
      </c>
      <c r="BK11" s="37" t="s">
        <v>129</v>
      </c>
      <c r="BL11" s="158" t="s">
        <v>7</v>
      </c>
      <c r="BM11" s="100" t="s">
        <v>23</v>
      </c>
      <c r="BN11" s="100" t="s">
        <v>23</v>
      </c>
      <c r="BO11" s="36" t="s">
        <v>39</v>
      </c>
      <c r="BP11" s="37" t="s">
        <v>129</v>
      </c>
      <c r="BQ11" s="37" t="s">
        <v>129</v>
      </c>
      <c r="BR11" s="38" t="s">
        <v>129</v>
      </c>
      <c r="BS11" s="39" t="s">
        <v>129</v>
      </c>
      <c r="BT11" s="38" t="s">
        <v>129</v>
      </c>
      <c r="BU11" s="40" t="s">
        <v>55</v>
      </c>
    </row>
    <row r="12" spans="32:73" ht="18">
      <c r="AF12" s="66" t="s">
        <v>71</v>
      </c>
      <c r="AG12" s="48">
        <f>(AG10-AG11*2)/3</f>
        <v>7</v>
      </c>
      <c r="AH12" s="81">
        <v>3</v>
      </c>
      <c r="AI12" s="64">
        <v>1</v>
      </c>
      <c r="AJ12" s="69">
        <f>IF(AH12="","",AI12)</f>
        <v>1</v>
      </c>
      <c r="AK12" s="76">
        <f>IF(AI12="","",$AG$15)</f>
        <v>0.33333333333333331</v>
      </c>
      <c r="AL12" s="104">
        <f>IF(AH12="","",AK12)</f>
        <v>0.33333333333333331</v>
      </c>
      <c r="AM12" s="108" t="str">
        <f>IF(AI12="","",$AG$13)</f>
        <v>T1</v>
      </c>
      <c r="AN12" s="11" t="str">
        <f t="shared" ref="AN12" si="2">IF(AH12="","",AM12)</f>
        <v>T1</v>
      </c>
      <c r="AO12" s="13">
        <f t="shared" ref="AO12:AO13" si="3">IF(AH12="","",AH12)</f>
        <v>3</v>
      </c>
      <c r="AP12" s="13" t="s">
        <v>129</v>
      </c>
      <c r="AQ12" s="166" t="s">
        <v>6</v>
      </c>
      <c r="AR12" s="14" t="s">
        <v>22</v>
      </c>
      <c r="AS12" s="14" t="s">
        <v>22</v>
      </c>
      <c r="AT12" s="16" t="s">
        <v>38</v>
      </c>
      <c r="AU12" s="17" t="s">
        <v>129</v>
      </c>
      <c r="AV12" s="17" t="s">
        <v>129</v>
      </c>
      <c r="AW12" s="17" t="s">
        <v>129</v>
      </c>
      <c r="AX12" s="18" t="s">
        <v>129</v>
      </c>
      <c r="AY12" s="19" t="s">
        <v>129</v>
      </c>
      <c r="AZ12" s="18" t="s">
        <v>129</v>
      </c>
      <c r="BA12" s="20" t="s">
        <v>54</v>
      </c>
      <c r="BG12" s="30">
        <v>1</v>
      </c>
      <c r="BH12" s="42">
        <v>0.33333333333333331</v>
      </c>
      <c r="BI12" s="43" t="s">
        <v>2</v>
      </c>
      <c r="BJ12" s="44">
        <v>3</v>
      </c>
      <c r="BK12" s="48" t="s">
        <v>129</v>
      </c>
      <c r="BL12" s="159" t="s">
        <v>6</v>
      </c>
      <c r="BM12" s="45" t="s">
        <v>22</v>
      </c>
      <c r="BN12" s="45" t="s">
        <v>22</v>
      </c>
      <c r="BO12" s="47" t="s">
        <v>38</v>
      </c>
      <c r="BP12" s="48" t="s">
        <v>129</v>
      </c>
      <c r="BQ12" s="48" t="s">
        <v>129</v>
      </c>
      <c r="BR12" s="49" t="s">
        <v>129</v>
      </c>
      <c r="BS12" s="50" t="s">
        <v>129</v>
      </c>
      <c r="BT12" s="49" t="s">
        <v>129</v>
      </c>
      <c r="BU12" s="51" t="s">
        <v>54</v>
      </c>
    </row>
    <row r="13" spans="32:73" ht="19" thickBot="1">
      <c r="AF13" s="66" t="s">
        <v>1</v>
      </c>
      <c r="AG13" s="48" t="s">
        <v>2</v>
      </c>
      <c r="AH13" s="81"/>
      <c r="AI13" s="77"/>
      <c r="AJ13" s="95" t="str">
        <f>IF(AH13="","",AI12)</f>
        <v/>
      </c>
      <c r="AK13" s="78"/>
      <c r="AL13" s="105" t="str">
        <f>IF(AH13="","",AK12)</f>
        <v/>
      </c>
      <c r="AM13" s="109"/>
      <c r="AN13" s="21" t="str">
        <f t="shared" ref="AN13" si="4">IF(AH13="","",AM12)</f>
        <v/>
      </c>
      <c r="AO13" s="96" t="str">
        <f t="shared" si="3"/>
        <v/>
      </c>
      <c r="AP13" s="96"/>
      <c r="AQ13" s="167"/>
      <c r="AR13" s="97"/>
      <c r="AS13" s="97"/>
      <c r="AT13" s="25"/>
      <c r="AU13" s="26"/>
      <c r="AV13" s="26"/>
      <c r="AW13" s="26"/>
      <c r="AX13" s="27"/>
      <c r="AY13" s="28"/>
      <c r="AZ13" s="27"/>
      <c r="BA13" s="29"/>
      <c r="BG13" s="73"/>
      <c r="BH13" s="74"/>
      <c r="BI13" s="53"/>
      <c r="BJ13" s="54" t="s">
        <v>72</v>
      </c>
      <c r="BK13" s="59"/>
      <c r="BL13" s="160"/>
      <c r="BM13" s="102"/>
      <c r="BN13" s="102"/>
      <c r="BO13" s="58"/>
      <c r="BP13" s="59"/>
      <c r="BQ13" s="59"/>
      <c r="BR13" s="60"/>
      <c r="BS13" s="61"/>
      <c r="BT13" s="60"/>
      <c r="BU13" s="62"/>
    </row>
    <row r="14" spans="32:73" ht="18">
      <c r="AF14" s="67" t="s">
        <v>3</v>
      </c>
      <c r="AG14" s="48">
        <f>AG11+AG12</f>
        <v>9</v>
      </c>
      <c r="AH14" s="81">
        <v>25</v>
      </c>
      <c r="AI14" s="72"/>
      <c r="AJ14" s="31">
        <f>IF(AH14="","",AI15)</f>
        <v>2</v>
      </c>
      <c r="AK14" s="114"/>
      <c r="AL14" s="106">
        <f t="shared" ref="AL14" si="5">IF(AH14="","",AK15)</f>
        <v>0.34027777777777773</v>
      </c>
      <c r="AM14" s="112"/>
      <c r="AN14" s="41" t="str">
        <f t="shared" ref="AN14" si="6">IF(AH14="","",AM15)</f>
        <v>T1</v>
      </c>
      <c r="AO14" s="83">
        <f t="shared" ref="AO14" si="7">IF(AH14="","",AH14)</f>
        <v>25</v>
      </c>
      <c r="AP14" s="83" t="s">
        <v>129</v>
      </c>
      <c r="AQ14" s="168" t="s">
        <v>8</v>
      </c>
      <c r="AR14" s="91" t="s">
        <v>24</v>
      </c>
      <c r="AS14" s="91" t="s">
        <v>24</v>
      </c>
      <c r="AT14" s="86" t="s">
        <v>40</v>
      </c>
      <c r="AU14" s="87" t="s">
        <v>129</v>
      </c>
      <c r="AV14" s="87" t="s">
        <v>129</v>
      </c>
      <c r="AW14" s="87" t="s">
        <v>129</v>
      </c>
      <c r="AX14" s="88" t="s">
        <v>129</v>
      </c>
      <c r="AY14" s="89" t="s">
        <v>129</v>
      </c>
      <c r="AZ14" s="88" t="s">
        <v>129</v>
      </c>
      <c r="BA14" s="90" t="s">
        <v>56</v>
      </c>
      <c r="BG14" s="98"/>
      <c r="BH14" s="122"/>
      <c r="BI14" s="122"/>
      <c r="BJ14" s="83">
        <v>25</v>
      </c>
      <c r="BK14" s="87" t="s">
        <v>129</v>
      </c>
      <c r="BL14" s="158" t="s">
        <v>8</v>
      </c>
      <c r="BM14" s="100" t="s">
        <v>24</v>
      </c>
      <c r="BN14" s="100" t="s">
        <v>24</v>
      </c>
      <c r="BO14" s="36" t="s">
        <v>40</v>
      </c>
      <c r="BP14" s="87" t="s">
        <v>129</v>
      </c>
      <c r="BQ14" s="87" t="s">
        <v>129</v>
      </c>
      <c r="BR14" s="88" t="s">
        <v>129</v>
      </c>
      <c r="BS14" s="89" t="s">
        <v>129</v>
      </c>
      <c r="BT14" s="88" t="s">
        <v>129</v>
      </c>
      <c r="BU14" s="40" t="s">
        <v>56</v>
      </c>
    </row>
    <row r="15" spans="32:73" ht="18">
      <c r="AF15" s="66" t="s">
        <v>4</v>
      </c>
      <c r="AG15" s="82">
        <v>0.33333333333333331</v>
      </c>
      <c r="AH15" s="81">
        <v>15</v>
      </c>
      <c r="AI15" s="63">
        <f>IF(COUNT(AH14:AH16)&lt;1,"",MAX(AI$11:AI13)+1)</f>
        <v>2</v>
      </c>
      <c r="AJ15" s="41">
        <f>IF(AH15="","",AI15)</f>
        <v>2</v>
      </c>
      <c r="AK15" s="42">
        <f t="shared" ref="AK15" si="8">IF(AI15="","",AK12+$AG$16)</f>
        <v>0.34027777777777773</v>
      </c>
      <c r="AL15" s="106">
        <f t="shared" ref="AL15" si="9">IF(AH15="","",AK15)</f>
        <v>0.34027777777777773</v>
      </c>
      <c r="AM15" s="110" t="str">
        <f>IF(AI15="","",$AG$13)</f>
        <v>T1</v>
      </c>
      <c r="AN15" s="41" t="str">
        <f t="shared" ref="AN15" si="10">IF(AH15="","",AM15)</f>
        <v>T1</v>
      </c>
      <c r="AO15" s="44">
        <f t="shared" ref="AO15:AO20" si="11">IF(AH15="","",AH15)</f>
        <v>15</v>
      </c>
      <c r="AP15" s="44" t="s">
        <v>129</v>
      </c>
      <c r="AQ15" s="159" t="s">
        <v>9</v>
      </c>
      <c r="AR15" s="45" t="s">
        <v>25</v>
      </c>
      <c r="AS15" s="45" t="s">
        <v>25</v>
      </c>
      <c r="AT15" s="47" t="s">
        <v>41</v>
      </c>
      <c r="AU15" s="48" t="s">
        <v>129</v>
      </c>
      <c r="AV15" s="48" t="s">
        <v>129</v>
      </c>
      <c r="AW15" s="48" t="s">
        <v>129</v>
      </c>
      <c r="AX15" s="49" t="s">
        <v>129</v>
      </c>
      <c r="AY15" s="50" t="s">
        <v>129</v>
      </c>
      <c r="AZ15" s="49" t="s">
        <v>129</v>
      </c>
      <c r="BA15" s="51" t="s">
        <v>57</v>
      </c>
      <c r="BG15" s="30">
        <v>2</v>
      </c>
      <c r="BH15" s="42">
        <v>0.34027777777777773</v>
      </c>
      <c r="BI15" s="43" t="s">
        <v>2</v>
      </c>
      <c r="BJ15" s="44">
        <v>15</v>
      </c>
      <c r="BK15" s="48" t="s">
        <v>129</v>
      </c>
      <c r="BL15" s="159" t="s">
        <v>9</v>
      </c>
      <c r="BM15" s="45" t="s">
        <v>25</v>
      </c>
      <c r="BN15" s="45" t="s">
        <v>25</v>
      </c>
      <c r="BO15" s="47" t="s">
        <v>41</v>
      </c>
      <c r="BP15" s="48" t="s">
        <v>129</v>
      </c>
      <c r="BQ15" s="48" t="s">
        <v>129</v>
      </c>
      <c r="BR15" s="49" t="s">
        <v>129</v>
      </c>
      <c r="BS15" s="50" t="s">
        <v>129</v>
      </c>
      <c r="BT15" s="49" t="s">
        <v>129</v>
      </c>
      <c r="BU15" s="51" t="s">
        <v>57</v>
      </c>
    </row>
    <row r="16" spans="32:73" ht="19" thickBot="1">
      <c r="AF16" s="66" t="s">
        <v>5</v>
      </c>
      <c r="AG16" s="82">
        <v>6.9444444444444441E-3</v>
      </c>
      <c r="AH16" s="81"/>
      <c r="AI16" s="73"/>
      <c r="AJ16" s="101" t="str">
        <f>IF(AH16="","",AI15)</f>
        <v/>
      </c>
      <c r="AK16" s="74"/>
      <c r="AL16" s="107" t="str">
        <f t="shared" ref="AL16" si="12">IF(AH16="","",AK15)</f>
        <v/>
      </c>
      <c r="AM16" s="111"/>
      <c r="AN16" s="52" t="str">
        <f t="shared" ref="AN16" si="13">IF(AH16="","",AM15)</f>
        <v/>
      </c>
      <c r="AO16" s="44" t="str">
        <f t="shared" si="11"/>
        <v/>
      </c>
      <c r="AP16" s="44"/>
      <c r="AQ16" s="160"/>
      <c r="AR16" s="102"/>
      <c r="AS16" s="102"/>
      <c r="AT16" s="58"/>
      <c r="AU16" s="59"/>
      <c r="AV16" s="59"/>
      <c r="AW16" s="59"/>
      <c r="AX16" s="60"/>
      <c r="AY16" s="61"/>
      <c r="AZ16" s="60"/>
      <c r="BA16" s="62"/>
      <c r="BG16" s="73"/>
      <c r="BH16" s="74"/>
      <c r="BI16" s="53"/>
      <c r="BJ16" s="54" t="s">
        <v>72</v>
      </c>
      <c r="BK16" s="59"/>
      <c r="BL16" s="160"/>
      <c r="BM16" s="102"/>
      <c r="BN16" s="102"/>
      <c r="BO16" s="58"/>
      <c r="BP16" s="59"/>
      <c r="BQ16" s="59"/>
      <c r="BR16" s="60"/>
      <c r="BS16" s="61"/>
      <c r="BT16" s="60"/>
      <c r="BU16" s="62"/>
    </row>
    <row r="17" spans="34:73" ht="18">
      <c r="AH17" s="81"/>
      <c r="AI17" s="75"/>
      <c r="AJ17" s="92" t="str">
        <f t="shared" ref="AJ17" si="14">IF(AH17="","",AI18)</f>
        <v/>
      </c>
      <c r="AK17" s="93"/>
      <c r="AL17" s="103" t="str">
        <f t="shared" ref="AL17" si="15">IF(AH17="","",AK18)</f>
        <v/>
      </c>
      <c r="AM17" s="68"/>
      <c r="AN17" s="1" t="str">
        <f t="shared" ref="AN17" si="16">IF(AH17="","",AM18)</f>
        <v/>
      </c>
      <c r="AO17" s="2" t="str">
        <f t="shared" si="11"/>
        <v/>
      </c>
      <c r="AP17" s="2"/>
      <c r="AQ17" s="169"/>
      <c r="AR17" s="3"/>
      <c r="AS17" s="3"/>
      <c r="AT17" s="5"/>
      <c r="AU17" s="7"/>
      <c r="AV17" s="7"/>
      <c r="AW17" s="7"/>
      <c r="AX17" s="8"/>
      <c r="AY17" s="9"/>
      <c r="AZ17" s="8"/>
      <c r="BA17" s="10"/>
      <c r="BG17" s="98"/>
      <c r="BH17" s="122"/>
      <c r="BI17" s="122"/>
      <c r="BJ17" s="32">
        <v>1</v>
      </c>
      <c r="BK17" s="87" t="s">
        <v>129</v>
      </c>
      <c r="BL17" s="161" t="s">
        <v>10</v>
      </c>
      <c r="BM17" s="33" t="s">
        <v>26</v>
      </c>
      <c r="BN17" s="33" t="s">
        <v>26</v>
      </c>
      <c r="BO17" s="35" t="s">
        <v>42</v>
      </c>
      <c r="BP17" s="87" t="s">
        <v>129</v>
      </c>
      <c r="BQ17" s="87" t="s">
        <v>129</v>
      </c>
      <c r="BR17" s="88" t="s">
        <v>129</v>
      </c>
      <c r="BS17" s="89" t="s">
        <v>129</v>
      </c>
      <c r="BT17" s="88" t="s">
        <v>129</v>
      </c>
      <c r="BU17" s="40" t="s">
        <v>58</v>
      </c>
    </row>
    <row r="18" spans="34:73" ht="18">
      <c r="AH18" s="81"/>
      <c r="AI18" s="115" t="str">
        <f>IF(COUNT(AH17:AH19)&lt;1,"",MAX(AI$11:AI16)+1)</f>
        <v/>
      </c>
      <c r="AJ18" s="69" t="str">
        <f t="shared" ref="AJ18" si="17">IF(AH18="","",AI18)</f>
        <v/>
      </c>
      <c r="AK18" s="12" t="str">
        <f>IF(AI18="","",$AG$15+COUNT(AI$12:AI16)*$AG$16)</f>
        <v/>
      </c>
      <c r="AL18" s="104" t="str">
        <f t="shared" ref="AL18" si="18">IF(AH18="","",AK18)</f>
        <v/>
      </c>
      <c r="AM18" s="108" t="str">
        <f t="shared" ref="AM18:AM49" si="19">IF(AI18="","",$AG$13)</f>
        <v/>
      </c>
      <c r="AN18" s="11" t="str">
        <f t="shared" ref="AN18" si="20">IF(AH18="","",AM18)</f>
        <v/>
      </c>
      <c r="AO18" s="13" t="str">
        <f t="shared" si="11"/>
        <v/>
      </c>
      <c r="AP18" s="13"/>
      <c r="AQ18" s="166"/>
      <c r="AR18" s="14"/>
      <c r="AS18" s="14"/>
      <c r="AT18" s="16"/>
      <c r="AU18" s="17"/>
      <c r="AV18" s="17"/>
      <c r="AW18" s="17"/>
      <c r="AX18" s="18"/>
      <c r="AY18" s="19"/>
      <c r="AZ18" s="18"/>
      <c r="BA18" s="20"/>
      <c r="BG18" s="30">
        <v>3</v>
      </c>
      <c r="BH18" s="42">
        <v>0.34722222222222221</v>
      </c>
      <c r="BI18" s="43" t="s">
        <v>2</v>
      </c>
      <c r="BJ18" s="44">
        <v>14</v>
      </c>
      <c r="BK18" s="48" t="s">
        <v>129</v>
      </c>
      <c r="BL18" s="159" t="s">
        <v>11</v>
      </c>
      <c r="BM18" s="45" t="s">
        <v>27</v>
      </c>
      <c r="BN18" s="45" t="s">
        <v>27</v>
      </c>
      <c r="BO18" s="47" t="s">
        <v>43</v>
      </c>
      <c r="BP18" s="48" t="s">
        <v>129</v>
      </c>
      <c r="BQ18" s="48" t="s">
        <v>129</v>
      </c>
      <c r="BR18" s="49" t="s">
        <v>129</v>
      </c>
      <c r="BS18" s="50" t="s">
        <v>129</v>
      </c>
      <c r="BT18" s="49" t="s">
        <v>129</v>
      </c>
      <c r="BU18" s="51" t="s">
        <v>59</v>
      </c>
    </row>
    <row r="19" spans="34:73" ht="19" thickBot="1">
      <c r="AH19" s="81"/>
      <c r="AI19" s="77"/>
      <c r="AJ19" s="95" t="str">
        <f t="shared" ref="AJ19" si="21">IF(AH19="","",AI18)</f>
        <v/>
      </c>
      <c r="AK19" s="78"/>
      <c r="AL19" s="105" t="str">
        <f t="shared" ref="AL19" si="22">IF(AH19="","",AK18)</f>
        <v/>
      </c>
      <c r="AM19" s="109"/>
      <c r="AN19" s="21" t="str">
        <f t="shared" ref="AN19" si="23">IF(AH19="","",AM18)</f>
        <v/>
      </c>
      <c r="AO19" s="96" t="str">
        <f t="shared" si="11"/>
        <v/>
      </c>
      <c r="AP19" s="96"/>
      <c r="AQ19" s="170"/>
      <c r="AR19" s="22"/>
      <c r="AS19" s="22"/>
      <c r="AT19" s="24"/>
      <c r="AU19" s="26"/>
      <c r="AV19" s="26"/>
      <c r="AW19" s="26"/>
      <c r="AX19" s="27"/>
      <c r="AY19" s="28"/>
      <c r="AZ19" s="27"/>
      <c r="BA19" s="29"/>
      <c r="BG19" s="73"/>
      <c r="BH19" s="74"/>
      <c r="BI19" s="53"/>
      <c r="BJ19" s="54">
        <v>7</v>
      </c>
      <c r="BK19" s="59" t="s">
        <v>129</v>
      </c>
      <c r="BL19" s="162" t="s">
        <v>12</v>
      </c>
      <c r="BM19" s="55" t="s">
        <v>28</v>
      </c>
      <c r="BN19" s="55" t="s">
        <v>28</v>
      </c>
      <c r="BO19" s="57" t="s">
        <v>44</v>
      </c>
      <c r="BP19" s="59" t="s">
        <v>129</v>
      </c>
      <c r="BQ19" s="59" t="s">
        <v>129</v>
      </c>
      <c r="BR19" s="60" t="s">
        <v>129</v>
      </c>
      <c r="BS19" s="61" t="s">
        <v>129</v>
      </c>
      <c r="BT19" s="60" t="s">
        <v>129</v>
      </c>
      <c r="BU19" s="62" t="s">
        <v>60</v>
      </c>
    </row>
    <row r="20" spans="34:73" ht="18">
      <c r="AH20" s="81"/>
      <c r="AI20" s="72"/>
      <c r="AJ20" s="31" t="str">
        <f t="shared" ref="AJ20" si="24">IF(AH20="","",AI21)</f>
        <v/>
      </c>
      <c r="AK20" s="113"/>
      <c r="AL20" s="106" t="str">
        <f t="shared" ref="AL20" si="25">IF(AH20="","",AK21)</f>
        <v/>
      </c>
      <c r="AM20" s="112"/>
      <c r="AN20" s="41" t="str">
        <f t="shared" ref="AN20" si="26">IF(AH20="","",AM21)</f>
        <v/>
      </c>
      <c r="AO20" s="83" t="str">
        <f t="shared" si="11"/>
        <v/>
      </c>
      <c r="AP20" s="83"/>
      <c r="AQ20" s="163"/>
      <c r="AR20" s="84"/>
      <c r="AS20" s="84"/>
      <c r="AT20" s="85"/>
      <c r="AU20" s="87"/>
      <c r="AV20" s="87"/>
      <c r="AW20" s="87"/>
      <c r="AX20" s="88"/>
      <c r="AY20" s="89"/>
      <c r="AZ20" s="88"/>
      <c r="BA20" s="90"/>
      <c r="BG20" s="98"/>
      <c r="BH20" s="122"/>
      <c r="BI20" s="123"/>
      <c r="BJ20" s="83">
        <v>16</v>
      </c>
      <c r="BK20" s="87" t="s">
        <v>129</v>
      </c>
      <c r="BL20" s="163" t="s">
        <v>13</v>
      </c>
      <c r="BM20" s="84" t="s">
        <v>29</v>
      </c>
      <c r="BN20" s="84" t="s">
        <v>29</v>
      </c>
      <c r="BO20" s="85" t="s">
        <v>45</v>
      </c>
      <c r="BP20" s="87" t="s">
        <v>129</v>
      </c>
      <c r="BQ20" s="87" t="s">
        <v>129</v>
      </c>
      <c r="BR20" s="88" t="s">
        <v>129</v>
      </c>
      <c r="BS20" s="89" t="s">
        <v>129</v>
      </c>
      <c r="BT20" s="88" t="s">
        <v>129</v>
      </c>
      <c r="BU20" s="90" t="s">
        <v>61</v>
      </c>
    </row>
    <row r="21" spans="34:73" ht="18">
      <c r="AH21" s="81"/>
      <c r="AI21" s="63" t="str">
        <f>IF(COUNT(AH20:AH22)&lt;1,"",MAX(AI$11:AI19)+1)</f>
        <v/>
      </c>
      <c r="AJ21" s="41" t="str">
        <f t="shared" ref="AJ21" si="27">IF(AH21="","",AI21)</f>
        <v/>
      </c>
      <c r="AK21" s="42" t="str">
        <f>IF(AI21="","",$AG$15+COUNT(AI$12:AI19)*$AG$16)</f>
        <v/>
      </c>
      <c r="AL21" s="106" t="str">
        <f t="shared" ref="AL21" si="28">IF(AH21="","",AK21)</f>
        <v/>
      </c>
      <c r="AM21" s="110" t="str">
        <f t="shared" ref="AM21:AM67" si="29">IF(AI21="","",$AG$13)</f>
        <v/>
      </c>
      <c r="AN21" s="41" t="str">
        <f t="shared" ref="AN21" si="30">IF(AH21="","",AM21)</f>
        <v/>
      </c>
      <c r="AO21" s="44" t="str">
        <f t="shared" ref="AO21:AO67" si="31">IF(AH21="","",AH21)</f>
        <v/>
      </c>
      <c r="AP21" s="44"/>
      <c r="AQ21" s="159"/>
      <c r="AR21" s="45"/>
      <c r="AS21" s="45"/>
      <c r="AT21" s="47"/>
      <c r="AU21" s="48"/>
      <c r="AV21" s="48"/>
      <c r="AW21" s="48"/>
      <c r="AX21" s="49"/>
      <c r="AY21" s="50"/>
      <c r="AZ21" s="49"/>
      <c r="BA21" s="51"/>
      <c r="BG21" s="30">
        <v>4</v>
      </c>
      <c r="BH21" s="42">
        <v>0.35416666666666663</v>
      </c>
      <c r="BI21" s="43" t="s">
        <v>2</v>
      </c>
      <c r="BJ21" s="44">
        <v>9</v>
      </c>
      <c r="BK21" s="48" t="s">
        <v>129</v>
      </c>
      <c r="BL21" s="159" t="s">
        <v>14</v>
      </c>
      <c r="BM21" s="45" t="s">
        <v>30</v>
      </c>
      <c r="BN21" s="45" t="s">
        <v>30</v>
      </c>
      <c r="BO21" s="47" t="s">
        <v>46</v>
      </c>
      <c r="BP21" s="48" t="s">
        <v>129</v>
      </c>
      <c r="BQ21" s="48" t="s">
        <v>129</v>
      </c>
      <c r="BR21" s="49" t="s">
        <v>129</v>
      </c>
      <c r="BS21" s="50" t="s">
        <v>129</v>
      </c>
      <c r="BT21" s="49" t="s">
        <v>129</v>
      </c>
      <c r="BU21" s="51" t="s">
        <v>62</v>
      </c>
    </row>
    <row r="22" spans="34:73" ht="19" thickBot="1">
      <c r="AH22" s="81"/>
      <c r="AI22" s="73"/>
      <c r="AJ22" s="101" t="str">
        <f t="shared" ref="AJ22" si="32">IF(AH22="","",AI21)</f>
        <v/>
      </c>
      <c r="AK22" s="74"/>
      <c r="AL22" s="107" t="str">
        <f t="shared" ref="AL22" si="33">IF(AH22="","",AK21)</f>
        <v/>
      </c>
      <c r="AM22" s="111"/>
      <c r="AN22" s="52" t="str">
        <f t="shared" ref="AN22" si="34">IF(AH22="","",AM21)</f>
        <v/>
      </c>
      <c r="AO22" s="44" t="str">
        <f t="shared" si="31"/>
        <v/>
      </c>
      <c r="AP22" s="44"/>
      <c r="AQ22" s="162"/>
      <c r="AR22" s="55"/>
      <c r="AS22" s="55"/>
      <c r="AT22" s="57"/>
      <c r="AU22" s="59"/>
      <c r="AV22" s="59"/>
      <c r="AW22" s="59"/>
      <c r="AX22" s="60"/>
      <c r="AY22" s="61"/>
      <c r="AZ22" s="60"/>
      <c r="BA22" s="62"/>
      <c r="BG22" s="73"/>
      <c r="BH22" s="74"/>
      <c r="BI22" s="53"/>
      <c r="BJ22" s="54">
        <v>2</v>
      </c>
      <c r="BK22" s="59" t="s">
        <v>129</v>
      </c>
      <c r="BL22" s="162" t="s">
        <v>15</v>
      </c>
      <c r="BM22" s="55" t="s">
        <v>31</v>
      </c>
      <c r="BN22" s="55" t="s">
        <v>31</v>
      </c>
      <c r="BO22" s="57" t="s">
        <v>47</v>
      </c>
      <c r="BP22" s="59" t="s">
        <v>129</v>
      </c>
      <c r="BQ22" s="59" t="s">
        <v>129</v>
      </c>
      <c r="BR22" s="60" t="s">
        <v>129</v>
      </c>
      <c r="BS22" s="61" t="s">
        <v>129</v>
      </c>
      <c r="BT22" s="60" t="s">
        <v>129</v>
      </c>
      <c r="BU22" s="62" t="s">
        <v>63</v>
      </c>
    </row>
    <row r="23" spans="34:73" ht="18">
      <c r="AH23" s="81">
        <v>1</v>
      </c>
      <c r="AI23" s="75"/>
      <c r="AJ23" s="92">
        <f t="shared" ref="AJ23" si="35">IF(AH23="","",AI24)</f>
        <v>3</v>
      </c>
      <c r="AK23" s="93"/>
      <c r="AL23" s="103">
        <f t="shared" ref="AL23" si="36">IF(AH23="","",AK24)</f>
        <v>0.34722222222222221</v>
      </c>
      <c r="AM23" s="68"/>
      <c r="AN23" s="1" t="str">
        <f t="shared" ref="AN23" si="37">IF(AH23="","",AM24)</f>
        <v>T1</v>
      </c>
      <c r="AO23" s="2">
        <f t="shared" si="31"/>
        <v>1</v>
      </c>
      <c r="AP23" s="2" t="s">
        <v>129</v>
      </c>
      <c r="AQ23" s="169" t="s">
        <v>10</v>
      </c>
      <c r="AR23" s="3" t="s">
        <v>26</v>
      </c>
      <c r="AS23" s="3" t="s">
        <v>26</v>
      </c>
      <c r="AT23" s="5" t="s">
        <v>42</v>
      </c>
      <c r="AU23" s="7" t="s">
        <v>129</v>
      </c>
      <c r="AV23" s="7" t="s">
        <v>129</v>
      </c>
      <c r="AW23" s="7" t="s">
        <v>129</v>
      </c>
      <c r="AX23" s="8" t="s">
        <v>129</v>
      </c>
      <c r="AY23" s="9" t="s">
        <v>129</v>
      </c>
      <c r="AZ23" s="8" t="s">
        <v>129</v>
      </c>
      <c r="BA23" s="10" t="s">
        <v>55</v>
      </c>
      <c r="BG23" s="98"/>
      <c r="BH23" s="122"/>
      <c r="BI23" s="123"/>
      <c r="BJ23" s="32">
        <v>23</v>
      </c>
      <c r="BK23" s="87" t="s">
        <v>129</v>
      </c>
      <c r="BL23" s="161" t="s">
        <v>16</v>
      </c>
      <c r="BM23" s="33" t="s">
        <v>32</v>
      </c>
      <c r="BN23" s="33" t="s">
        <v>32</v>
      </c>
      <c r="BO23" s="35" t="s">
        <v>49</v>
      </c>
      <c r="BP23" s="87" t="s">
        <v>129</v>
      </c>
      <c r="BQ23" s="87" t="s">
        <v>129</v>
      </c>
      <c r="BR23" s="88" t="s">
        <v>129</v>
      </c>
      <c r="BS23" s="89" t="s">
        <v>129</v>
      </c>
      <c r="BT23" s="88" t="s">
        <v>129</v>
      </c>
      <c r="BU23" s="40" t="s">
        <v>64</v>
      </c>
    </row>
    <row r="24" spans="34:73" ht="18">
      <c r="AH24" s="81">
        <v>14</v>
      </c>
      <c r="AI24" s="115">
        <f>IF(COUNT(AH23:AH25)&lt;1,"",MAX(AI$11:AI22)+1)</f>
        <v>3</v>
      </c>
      <c r="AJ24" s="69">
        <f t="shared" ref="AJ24" si="38">IF(AH24="","",AI24)</f>
        <v>3</v>
      </c>
      <c r="AK24" s="12">
        <f>IF(AI24="","",$AG$15+COUNT(AI$12:AI22)*$AG$16)</f>
        <v>0.34722222222222221</v>
      </c>
      <c r="AL24" s="104">
        <f t="shared" ref="AL24" si="39">IF(AH24="","",AK24)</f>
        <v>0.34722222222222221</v>
      </c>
      <c r="AM24" s="108" t="str">
        <f t="shared" ref="AM24:AM67" si="40">IF(AI24="","",$AG$13)</f>
        <v>T1</v>
      </c>
      <c r="AN24" s="11" t="str">
        <f t="shared" ref="AN24" si="41">IF(AH24="","",AM24)</f>
        <v>T1</v>
      </c>
      <c r="AO24" s="13">
        <f t="shared" si="31"/>
        <v>14</v>
      </c>
      <c r="AP24" s="13" t="s">
        <v>129</v>
      </c>
      <c r="AQ24" s="166" t="s">
        <v>11</v>
      </c>
      <c r="AR24" s="14" t="s">
        <v>27</v>
      </c>
      <c r="AS24" s="14" t="s">
        <v>27</v>
      </c>
      <c r="AT24" s="16" t="s">
        <v>43</v>
      </c>
      <c r="AU24" s="17" t="s">
        <v>129</v>
      </c>
      <c r="AV24" s="17" t="s">
        <v>129</v>
      </c>
      <c r="AW24" s="17" t="s">
        <v>129</v>
      </c>
      <c r="AX24" s="18" t="s">
        <v>129</v>
      </c>
      <c r="AY24" s="19" t="s">
        <v>129</v>
      </c>
      <c r="AZ24" s="18" t="s">
        <v>129</v>
      </c>
      <c r="BA24" s="20" t="s">
        <v>54</v>
      </c>
      <c r="BG24" s="30">
        <v>5</v>
      </c>
      <c r="BH24" s="42">
        <v>0.3611111111111111</v>
      </c>
      <c r="BI24" s="43" t="s">
        <v>2</v>
      </c>
      <c r="BJ24" s="44">
        <v>4</v>
      </c>
      <c r="BK24" s="48" t="s">
        <v>129</v>
      </c>
      <c r="BL24" s="159" t="s">
        <v>17</v>
      </c>
      <c r="BM24" s="45" t="s">
        <v>33</v>
      </c>
      <c r="BN24" s="45" t="s">
        <v>33</v>
      </c>
      <c r="BO24" s="47" t="s">
        <v>48</v>
      </c>
      <c r="BP24" s="48" t="s">
        <v>129</v>
      </c>
      <c r="BQ24" s="48" t="s">
        <v>129</v>
      </c>
      <c r="BR24" s="49" t="s">
        <v>129</v>
      </c>
      <c r="BS24" s="50" t="s">
        <v>129</v>
      </c>
      <c r="BT24" s="49" t="s">
        <v>129</v>
      </c>
      <c r="BU24" s="51" t="s">
        <v>65</v>
      </c>
    </row>
    <row r="25" spans="34:73" ht="19" thickBot="1">
      <c r="AH25" s="81">
        <v>7</v>
      </c>
      <c r="AI25" s="77"/>
      <c r="AJ25" s="95">
        <f t="shared" ref="AJ25" si="42">IF(AH25="","",AI24)</f>
        <v>3</v>
      </c>
      <c r="AK25" s="78"/>
      <c r="AL25" s="105">
        <f t="shared" ref="AL25" si="43">IF(AH25="","",AK24)</f>
        <v>0.34722222222222221</v>
      </c>
      <c r="AM25" s="109"/>
      <c r="AN25" s="21" t="str">
        <f t="shared" ref="AN25" si="44">IF(AH25="","",AM24)</f>
        <v>T1</v>
      </c>
      <c r="AO25" s="96">
        <f t="shared" si="31"/>
        <v>7</v>
      </c>
      <c r="AP25" s="96" t="s">
        <v>129</v>
      </c>
      <c r="AQ25" s="170" t="s">
        <v>12</v>
      </c>
      <c r="AR25" s="22" t="s">
        <v>28</v>
      </c>
      <c r="AS25" s="22" t="s">
        <v>28</v>
      </c>
      <c r="AT25" s="24" t="s">
        <v>44</v>
      </c>
      <c r="AU25" s="26" t="s">
        <v>129</v>
      </c>
      <c r="AV25" s="26" t="s">
        <v>129</v>
      </c>
      <c r="AW25" s="26" t="s">
        <v>129</v>
      </c>
      <c r="AX25" s="27" t="s">
        <v>129</v>
      </c>
      <c r="AY25" s="28" t="s">
        <v>129</v>
      </c>
      <c r="AZ25" s="27" t="s">
        <v>129</v>
      </c>
      <c r="BA25" s="29"/>
      <c r="BG25" s="73"/>
      <c r="BH25" s="74"/>
      <c r="BI25" s="53"/>
      <c r="BJ25" s="54">
        <v>12</v>
      </c>
      <c r="BK25" s="59" t="s">
        <v>129</v>
      </c>
      <c r="BL25" s="162" t="s">
        <v>18</v>
      </c>
      <c r="BM25" s="55" t="s">
        <v>34</v>
      </c>
      <c r="BN25" s="55" t="s">
        <v>34</v>
      </c>
      <c r="BO25" s="57" t="s">
        <v>50</v>
      </c>
      <c r="BP25" s="59" t="s">
        <v>129</v>
      </c>
      <c r="BQ25" s="59" t="s">
        <v>129</v>
      </c>
      <c r="BR25" s="60" t="s">
        <v>129</v>
      </c>
      <c r="BS25" s="61" t="s">
        <v>129</v>
      </c>
      <c r="BT25" s="60" t="s">
        <v>129</v>
      </c>
      <c r="BU25" s="62" t="s">
        <v>66</v>
      </c>
    </row>
    <row r="26" spans="34:73" ht="18">
      <c r="AH26" s="81">
        <v>16</v>
      </c>
      <c r="AI26" s="72"/>
      <c r="AJ26" s="31">
        <f t="shared" ref="AJ26" si="45">IF(AH26="","",AI27)</f>
        <v>4</v>
      </c>
      <c r="AK26" s="99"/>
      <c r="AL26" s="106">
        <f t="shared" ref="AL26" si="46">IF(AH26="","",AK27)</f>
        <v>0.35416666666666663</v>
      </c>
      <c r="AM26" s="112"/>
      <c r="AN26" s="41" t="str">
        <f t="shared" ref="AN26" si="47">IF(AH26="","",AM27)</f>
        <v>T1</v>
      </c>
      <c r="AO26" s="83">
        <f t="shared" si="31"/>
        <v>16</v>
      </c>
      <c r="AP26" s="83" t="s">
        <v>129</v>
      </c>
      <c r="AQ26" s="163" t="s">
        <v>13</v>
      </c>
      <c r="AR26" s="84" t="s">
        <v>29</v>
      </c>
      <c r="AS26" s="84" t="s">
        <v>29</v>
      </c>
      <c r="AT26" s="85" t="s">
        <v>45</v>
      </c>
      <c r="AU26" s="87" t="s">
        <v>129</v>
      </c>
      <c r="AV26" s="87" t="s">
        <v>129</v>
      </c>
      <c r="AW26" s="87" t="s">
        <v>129</v>
      </c>
      <c r="AX26" s="88" t="s">
        <v>129</v>
      </c>
      <c r="AY26" s="89" t="s">
        <v>129</v>
      </c>
      <c r="AZ26" s="88" t="s">
        <v>129</v>
      </c>
      <c r="BA26" s="90" t="s">
        <v>56</v>
      </c>
      <c r="BG26" s="98"/>
      <c r="BH26" s="122"/>
      <c r="BI26" s="123"/>
      <c r="BJ26" s="32">
        <v>22</v>
      </c>
      <c r="BK26" s="87" t="s">
        <v>129</v>
      </c>
      <c r="BL26" s="161" t="s">
        <v>19</v>
      </c>
      <c r="BM26" s="33" t="s">
        <v>35</v>
      </c>
      <c r="BN26" s="33" t="s">
        <v>35</v>
      </c>
      <c r="BO26" s="35" t="s">
        <v>51</v>
      </c>
      <c r="BP26" s="87" t="s">
        <v>129</v>
      </c>
      <c r="BQ26" s="87" t="s">
        <v>129</v>
      </c>
      <c r="BR26" s="88" t="s">
        <v>129</v>
      </c>
      <c r="BS26" s="89" t="s">
        <v>129</v>
      </c>
      <c r="BT26" s="88" t="s">
        <v>129</v>
      </c>
      <c r="BU26" s="40" t="s">
        <v>69</v>
      </c>
    </row>
    <row r="27" spans="34:73" ht="18">
      <c r="AH27" s="81">
        <v>9</v>
      </c>
      <c r="AI27" s="63">
        <f>IF(COUNT(AH26:AH28)&lt;1,"",MAX(AI$11:AI25)+1)</f>
        <v>4</v>
      </c>
      <c r="AJ27" s="41">
        <f t="shared" ref="AJ27" si="48">IF(AH27="","",AI27)</f>
        <v>4</v>
      </c>
      <c r="AK27" s="42">
        <f>IF(AI27="","",$AG$15+COUNT(AI$12:AI25)*$AG$16)</f>
        <v>0.35416666666666663</v>
      </c>
      <c r="AL27" s="106">
        <f t="shared" ref="AL27" si="49">IF(AH27="","",AK27)</f>
        <v>0.35416666666666663</v>
      </c>
      <c r="AM27" s="110" t="str">
        <f t="shared" ref="AM27:AM67" si="50">IF(AI27="","",$AG$13)</f>
        <v>T1</v>
      </c>
      <c r="AN27" s="41" t="str">
        <f t="shared" ref="AN27" si="51">IF(AH27="","",AM27)</f>
        <v>T1</v>
      </c>
      <c r="AO27" s="44">
        <f t="shared" si="31"/>
        <v>9</v>
      </c>
      <c r="AP27" s="44" t="s">
        <v>129</v>
      </c>
      <c r="AQ27" s="159" t="s">
        <v>14</v>
      </c>
      <c r="AR27" s="45" t="s">
        <v>30</v>
      </c>
      <c r="AS27" s="45" t="s">
        <v>30</v>
      </c>
      <c r="AT27" s="47" t="s">
        <v>46</v>
      </c>
      <c r="AU27" s="48" t="s">
        <v>129</v>
      </c>
      <c r="AV27" s="48" t="s">
        <v>129</v>
      </c>
      <c r="AW27" s="48" t="s">
        <v>129</v>
      </c>
      <c r="AX27" s="49" t="s">
        <v>129</v>
      </c>
      <c r="AY27" s="50" t="s">
        <v>129</v>
      </c>
      <c r="AZ27" s="49" t="s">
        <v>129</v>
      </c>
      <c r="BA27" s="51" t="s">
        <v>57</v>
      </c>
      <c r="BG27" s="30">
        <v>6</v>
      </c>
      <c r="BH27" s="42">
        <v>0.36805555555555552</v>
      </c>
      <c r="BI27" s="43" t="s">
        <v>2</v>
      </c>
      <c r="BJ27" s="44">
        <v>17</v>
      </c>
      <c r="BK27" s="48" t="s">
        <v>129</v>
      </c>
      <c r="BL27" s="159" t="s">
        <v>20</v>
      </c>
      <c r="BM27" s="45" t="s">
        <v>36</v>
      </c>
      <c r="BN27" s="45" t="s">
        <v>36</v>
      </c>
      <c r="BO27" s="47" t="s">
        <v>52</v>
      </c>
      <c r="BP27" s="48" t="s">
        <v>129</v>
      </c>
      <c r="BQ27" s="48" t="s">
        <v>129</v>
      </c>
      <c r="BR27" s="49" t="s">
        <v>129</v>
      </c>
      <c r="BS27" s="50" t="s">
        <v>129</v>
      </c>
      <c r="BT27" s="49" t="s">
        <v>129</v>
      </c>
      <c r="BU27" s="51" t="s">
        <v>67</v>
      </c>
    </row>
    <row r="28" spans="34:73" ht="19" thickBot="1">
      <c r="AH28" s="81">
        <v>2</v>
      </c>
      <c r="AI28" s="73"/>
      <c r="AJ28" s="101">
        <f t="shared" ref="AJ28" si="52">IF(AH28="","",AI27)</f>
        <v>4</v>
      </c>
      <c r="AK28" s="74"/>
      <c r="AL28" s="107">
        <f t="shared" ref="AL28" si="53">IF(AH28="","",AK27)</f>
        <v>0.35416666666666663</v>
      </c>
      <c r="AM28" s="111"/>
      <c r="AN28" s="52" t="str">
        <f t="shared" ref="AN28" si="54">IF(AH28="","",AM27)</f>
        <v>T1</v>
      </c>
      <c r="AO28" s="44">
        <f t="shared" si="31"/>
        <v>2</v>
      </c>
      <c r="AP28" s="44" t="s">
        <v>129</v>
      </c>
      <c r="AQ28" s="162" t="s">
        <v>15</v>
      </c>
      <c r="AR28" s="55" t="s">
        <v>31</v>
      </c>
      <c r="AS28" s="55" t="s">
        <v>31</v>
      </c>
      <c r="AT28" s="57" t="s">
        <v>47</v>
      </c>
      <c r="AU28" s="59" t="s">
        <v>129</v>
      </c>
      <c r="AV28" s="59" t="s">
        <v>129</v>
      </c>
      <c r="AW28" s="59" t="s">
        <v>129</v>
      </c>
      <c r="AX28" s="60" t="s">
        <v>129</v>
      </c>
      <c r="AY28" s="61" t="s">
        <v>129</v>
      </c>
      <c r="AZ28" s="60" t="s">
        <v>129</v>
      </c>
      <c r="BA28" s="62" t="s">
        <v>63</v>
      </c>
      <c r="BG28" s="73"/>
      <c r="BH28" s="74"/>
      <c r="BI28" s="53"/>
      <c r="BJ28" s="54">
        <v>6</v>
      </c>
      <c r="BK28" s="59" t="s">
        <v>129</v>
      </c>
      <c r="BL28" s="162" t="s">
        <v>21</v>
      </c>
      <c r="BM28" s="55" t="s">
        <v>37</v>
      </c>
      <c r="BN28" s="55" t="s">
        <v>37</v>
      </c>
      <c r="BO28" s="57" t="s">
        <v>53</v>
      </c>
      <c r="BP28" s="59" t="s">
        <v>129</v>
      </c>
      <c r="BQ28" s="59" t="s">
        <v>129</v>
      </c>
      <c r="BR28" s="60" t="s">
        <v>129</v>
      </c>
      <c r="BS28" s="61" t="s">
        <v>129</v>
      </c>
      <c r="BT28" s="60" t="s">
        <v>129</v>
      </c>
      <c r="BU28" s="62" t="s">
        <v>68</v>
      </c>
    </row>
    <row r="29" spans="34:73" ht="18">
      <c r="AH29" s="81"/>
      <c r="AI29" s="75"/>
      <c r="AJ29" s="92" t="str">
        <f t="shared" ref="AJ29" si="55">IF(AH29="","",AI30)</f>
        <v/>
      </c>
      <c r="AK29" s="93"/>
      <c r="AL29" s="103" t="str">
        <f t="shared" ref="AL29" si="56">IF(AH29="","",AK30)</f>
        <v/>
      </c>
      <c r="AM29" s="68"/>
      <c r="AN29" s="1" t="str">
        <f t="shared" ref="AN29" si="57">IF(AH29="","",AM30)</f>
        <v/>
      </c>
      <c r="AO29" s="2" t="str">
        <f t="shared" si="31"/>
        <v/>
      </c>
      <c r="AP29" s="2"/>
      <c r="AQ29" s="169"/>
      <c r="AR29" s="3"/>
      <c r="AS29" s="3"/>
      <c r="AT29" s="5"/>
      <c r="AU29" s="7"/>
      <c r="AV29" s="7"/>
      <c r="AW29" s="7"/>
      <c r="AX29" s="8"/>
      <c r="AY29" s="9"/>
      <c r="AZ29" s="8"/>
      <c r="BA29" s="10"/>
      <c r="BG29" s="98"/>
      <c r="BH29" s="122"/>
      <c r="BI29" s="122"/>
      <c r="BJ29" s="32">
        <v>5</v>
      </c>
      <c r="BK29" s="87" t="s">
        <v>129</v>
      </c>
      <c r="BL29" s="161" t="s">
        <v>73</v>
      </c>
      <c r="BM29" s="33" t="s">
        <v>82</v>
      </c>
      <c r="BN29" s="33" t="s">
        <v>82</v>
      </c>
      <c r="BO29" s="35" t="s">
        <v>83</v>
      </c>
      <c r="BP29" s="87" t="s">
        <v>129</v>
      </c>
      <c r="BQ29" s="87" t="s">
        <v>129</v>
      </c>
      <c r="BR29" s="88" t="s">
        <v>129</v>
      </c>
      <c r="BS29" s="89" t="s">
        <v>129</v>
      </c>
      <c r="BT29" s="88" t="s">
        <v>129</v>
      </c>
      <c r="BU29" s="40" t="s">
        <v>84</v>
      </c>
    </row>
    <row r="30" spans="34:73" ht="18">
      <c r="AH30" s="81"/>
      <c r="AI30" s="115" t="str">
        <f>IF(COUNT(AH29:AH31)&lt;1,"",MAX(AI$11:AI28)+1)</f>
        <v/>
      </c>
      <c r="AJ30" s="69" t="str">
        <f t="shared" ref="AJ30" si="58">IF(AH30="","",AI30)</f>
        <v/>
      </c>
      <c r="AK30" s="12" t="str">
        <f>IF(AI30="","",$AG$15+COUNT(AI$12:AI28)*$AG$16)</f>
        <v/>
      </c>
      <c r="AL30" s="104" t="str">
        <f t="shared" ref="AL30" si="59">IF(AH30="","",AK30)</f>
        <v/>
      </c>
      <c r="AM30" s="108" t="str">
        <f t="shared" ref="AM30:AM67" si="60">IF(AI30="","",$AG$13)</f>
        <v/>
      </c>
      <c r="AN30" s="11" t="str">
        <f t="shared" ref="AN30" si="61">IF(AH30="","",AM30)</f>
        <v/>
      </c>
      <c r="AO30" s="13" t="str">
        <f t="shared" si="31"/>
        <v/>
      </c>
      <c r="AP30" s="13"/>
      <c r="AQ30" s="166"/>
      <c r="AR30" s="14"/>
      <c r="AS30" s="14"/>
      <c r="AT30" s="16"/>
      <c r="AU30" s="17"/>
      <c r="AV30" s="17"/>
      <c r="AW30" s="17"/>
      <c r="AX30" s="18"/>
      <c r="AY30" s="19"/>
      <c r="AZ30" s="18"/>
      <c r="BA30" s="20"/>
      <c r="BG30" s="30">
        <v>7</v>
      </c>
      <c r="BH30" s="42">
        <v>0.375</v>
      </c>
      <c r="BI30" s="43" t="s">
        <v>2</v>
      </c>
      <c r="BJ30" s="44">
        <v>13</v>
      </c>
      <c r="BK30" s="48" t="s">
        <v>129</v>
      </c>
      <c r="BL30" s="159" t="s">
        <v>74</v>
      </c>
      <c r="BM30" s="45" t="s">
        <v>85</v>
      </c>
      <c r="BN30" s="45" t="s">
        <v>85</v>
      </c>
      <c r="BO30" s="47" t="s">
        <v>86</v>
      </c>
      <c r="BP30" s="48" t="s">
        <v>129</v>
      </c>
      <c r="BQ30" s="48" t="s">
        <v>129</v>
      </c>
      <c r="BR30" s="49" t="s">
        <v>129</v>
      </c>
      <c r="BS30" s="50" t="s">
        <v>129</v>
      </c>
      <c r="BT30" s="49" t="s">
        <v>129</v>
      </c>
      <c r="BU30" s="51" t="s">
        <v>87</v>
      </c>
    </row>
    <row r="31" spans="34:73" ht="19" thickBot="1">
      <c r="AH31" s="81"/>
      <c r="AI31" s="77"/>
      <c r="AJ31" s="95" t="str">
        <f t="shared" ref="AJ31" si="62">IF(AH31="","",AI30)</f>
        <v/>
      </c>
      <c r="AK31" s="78"/>
      <c r="AL31" s="105" t="str">
        <f t="shared" ref="AL31" si="63">IF(AH31="","",AK30)</f>
        <v/>
      </c>
      <c r="AM31" s="109"/>
      <c r="AN31" s="21" t="str">
        <f t="shared" ref="AN31" si="64">IF(AH31="","",AM30)</f>
        <v/>
      </c>
      <c r="AO31" s="96" t="str">
        <f t="shared" si="31"/>
        <v/>
      </c>
      <c r="AP31" s="96"/>
      <c r="AQ31" s="170"/>
      <c r="AR31" s="22"/>
      <c r="AS31" s="22"/>
      <c r="AT31" s="24"/>
      <c r="AU31" s="26"/>
      <c r="AV31" s="26"/>
      <c r="AW31" s="26"/>
      <c r="AX31" s="27"/>
      <c r="AY31" s="28"/>
      <c r="AZ31" s="27"/>
      <c r="BA31" s="29"/>
      <c r="BG31" s="73"/>
      <c r="BH31" s="74"/>
      <c r="BI31" s="53"/>
      <c r="BJ31" s="54">
        <v>18</v>
      </c>
      <c r="BK31" s="59" t="s">
        <v>129</v>
      </c>
      <c r="BL31" s="162" t="s">
        <v>75</v>
      </c>
      <c r="BM31" s="55" t="s">
        <v>88</v>
      </c>
      <c r="BN31" s="55" t="s">
        <v>88</v>
      </c>
      <c r="BO31" s="57" t="s">
        <v>89</v>
      </c>
      <c r="BP31" s="59" t="s">
        <v>129</v>
      </c>
      <c r="BQ31" s="59" t="s">
        <v>129</v>
      </c>
      <c r="BR31" s="60" t="s">
        <v>129</v>
      </c>
      <c r="BS31" s="61" t="s">
        <v>129</v>
      </c>
      <c r="BT31" s="60" t="s">
        <v>129</v>
      </c>
      <c r="BU31" s="62" t="s">
        <v>90</v>
      </c>
    </row>
    <row r="32" spans="34:73" ht="18">
      <c r="AH32" s="81"/>
      <c r="AI32" s="72"/>
      <c r="AJ32" s="31" t="str">
        <f t="shared" ref="AJ32" si="65">IF(AH32="","",AI33)</f>
        <v/>
      </c>
      <c r="AK32" s="99"/>
      <c r="AL32" s="106" t="str">
        <f t="shared" ref="AL32" si="66">IF(AH32="","",AK33)</f>
        <v/>
      </c>
      <c r="AM32" s="112"/>
      <c r="AN32" s="41" t="str">
        <f t="shared" ref="AN32" si="67">IF(AH32="","",AM33)</f>
        <v/>
      </c>
      <c r="AO32" s="83" t="str">
        <f t="shared" si="31"/>
        <v/>
      </c>
      <c r="AP32" s="83"/>
      <c r="AQ32" s="161"/>
      <c r="AR32" s="33"/>
      <c r="AS32" s="33"/>
      <c r="AT32" s="35"/>
      <c r="AU32" s="37"/>
      <c r="AV32" s="37"/>
      <c r="AW32" s="37"/>
      <c r="AX32" s="38"/>
      <c r="AY32" s="39"/>
      <c r="AZ32" s="38"/>
      <c r="BA32" s="40"/>
      <c r="BG32" s="98"/>
      <c r="BH32" s="122"/>
      <c r="BI32" s="123"/>
      <c r="BJ32" s="83">
        <v>20</v>
      </c>
      <c r="BK32" s="87" t="s">
        <v>129</v>
      </c>
      <c r="BL32" s="163" t="s">
        <v>76</v>
      </c>
      <c r="BM32" s="84" t="s">
        <v>91</v>
      </c>
      <c r="BN32" s="84" t="s">
        <v>91</v>
      </c>
      <c r="BO32" s="85" t="s">
        <v>92</v>
      </c>
      <c r="BP32" s="87" t="s">
        <v>129</v>
      </c>
      <c r="BQ32" s="87" t="s">
        <v>129</v>
      </c>
      <c r="BR32" s="88" t="s">
        <v>129</v>
      </c>
      <c r="BS32" s="89" t="s">
        <v>129</v>
      </c>
      <c r="BT32" s="88" t="s">
        <v>129</v>
      </c>
      <c r="BU32" s="90" t="s">
        <v>93</v>
      </c>
    </row>
    <row r="33" spans="34:73" ht="18">
      <c r="AH33" s="81"/>
      <c r="AI33" s="63" t="str">
        <f>IF(COUNT(AH32:AH34)&lt;1,"",MAX(AI$11:AI31)+1)</f>
        <v/>
      </c>
      <c r="AJ33" s="41" t="str">
        <f t="shared" ref="AJ33" si="68">IF(AH33="","",AI33)</f>
        <v/>
      </c>
      <c r="AK33" s="42" t="str">
        <f>IF(AI33="","",$AG$15+COUNT(AI$12:AI31)*$AG$16)</f>
        <v/>
      </c>
      <c r="AL33" s="106" t="str">
        <f t="shared" ref="AL33" si="69">IF(AH33="","",AK33)</f>
        <v/>
      </c>
      <c r="AM33" s="110" t="str">
        <f t="shared" ref="AM33:AM67" si="70">IF(AI33="","",$AG$13)</f>
        <v/>
      </c>
      <c r="AN33" s="41" t="str">
        <f t="shared" ref="AN33" si="71">IF(AH33="","",AM33)</f>
        <v/>
      </c>
      <c r="AO33" s="44" t="str">
        <f t="shared" si="31"/>
        <v/>
      </c>
      <c r="AP33" s="44"/>
      <c r="AQ33" s="159"/>
      <c r="AR33" s="45"/>
      <c r="AS33" s="45"/>
      <c r="AT33" s="47"/>
      <c r="AU33" s="48"/>
      <c r="AV33" s="48"/>
      <c r="AW33" s="48"/>
      <c r="AX33" s="49"/>
      <c r="AY33" s="50"/>
      <c r="AZ33" s="49"/>
      <c r="BA33" s="51"/>
      <c r="BG33" s="30">
        <v>8</v>
      </c>
      <c r="BH33" s="42">
        <v>0.38194444444444442</v>
      </c>
      <c r="BI33" s="43" t="s">
        <v>2</v>
      </c>
      <c r="BJ33" s="44">
        <v>10</v>
      </c>
      <c r="BK33" s="48" t="s">
        <v>129</v>
      </c>
      <c r="BL33" s="159" t="s">
        <v>77</v>
      </c>
      <c r="BM33" s="45" t="s">
        <v>94</v>
      </c>
      <c r="BN33" s="45" t="s">
        <v>94</v>
      </c>
      <c r="BO33" s="47" t="s">
        <v>95</v>
      </c>
      <c r="BP33" s="48" t="s">
        <v>129</v>
      </c>
      <c r="BQ33" s="48" t="s">
        <v>129</v>
      </c>
      <c r="BR33" s="49" t="s">
        <v>129</v>
      </c>
      <c r="BS33" s="50" t="s">
        <v>129</v>
      </c>
      <c r="BT33" s="49" t="s">
        <v>129</v>
      </c>
      <c r="BU33" s="51" t="s">
        <v>96</v>
      </c>
    </row>
    <row r="34" spans="34:73" ht="19" thickBot="1">
      <c r="AH34" s="81"/>
      <c r="AI34" s="73"/>
      <c r="AJ34" s="101" t="str">
        <f t="shared" ref="AJ34" si="72">IF(AH34="","",AI33)</f>
        <v/>
      </c>
      <c r="AK34" s="74"/>
      <c r="AL34" s="107" t="str">
        <f t="shared" ref="AL34" si="73">IF(AH34="","",AK33)</f>
        <v/>
      </c>
      <c r="AM34" s="111"/>
      <c r="AN34" s="52" t="str">
        <f t="shared" ref="AN34" si="74">IF(AH34="","",AM33)</f>
        <v/>
      </c>
      <c r="AO34" s="44" t="str">
        <f t="shared" si="31"/>
        <v/>
      </c>
      <c r="AP34" s="44"/>
      <c r="AQ34" s="162"/>
      <c r="AR34" s="55"/>
      <c r="AS34" s="55"/>
      <c r="AT34" s="57"/>
      <c r="AU34" s="59"/>
      <c r="AV34" s="59"/>
      <c r="AW34" s="59"/>
      <c r="AX34" s="60"/>
      <c r="AY34" s="61"/>
      <c r="AZ34" s="60"/>
      <c r="BA34" s="62"/>
      <c r="BG34" s="73"/>
      <c r="BH34" s="74"/>
      <c r="BI34" s="53"/>
      <c r="BJ34" s="54">
        <v>21</v>
      </c>
      <c r="BK34" s="59" t="s">
        <v>129</v>
      </c>
      <c r="BL34" s="162" t="s">
        <v>78</v>
      </c>
      <c r="BM34" s="55" t="s">
        <v>97</v>
      </c>
      <c r="BN34" s="55" t="s">
        <v>97</v>
      </c>
      <c r="BO34" s="57" t="s">
        <v>98</v>
      </c>
      <c r="BP34" s="59" t="s">
        <v>129</v>
      </c>
      <c r="BQ34" s="59" t="s">
        <v>129</v>
      </c>
      <c r="BR34" s="60" t="s">
        <v>129</v>
      </c>
      <c r="BS34" s="61" t="s">
        <v>129</v>
      </c>
      <c r="BT34" s="60" t="s">
        <v>129</v>
      </c>
      <c r="BU34" s="62" t="s">
        <v>99</v>
      </c>
    </row>
    <row r="35" spans="34:73" ht="18">
      <c r="AH35" s="81"/>
      <c r="AI35" s="75"/>
      <c r="AJ35" s="92" t="str">
        <f t="shared" ref="AJ35" si="75">IF(AH35="","",AI36)</f>
        <v/>
      </c>
      <c r="AK35" s="93"/>
      <c r="AL35" s="103" t="str">
        <f t="shared" ref="AL35" si="76">IF(AH35="","",AK36)</f>
        <v/>
      </c>
      <c r="AM35" s="68"/>
      <c r="AN35" s="1" t="str">
        <f t="shared" ref="AN35" si="77">IF(AH35="","",AM36)</f>
        <v/>
      </c>
      <c r="AO35" s="2" t="str">
        <f t="shared" si="31"/>
        <v/>
      </c>
      <c r="AP35" s="2"/>
      <c r="AQ35" s="169"/>
      <c r="AR35" s="3"/>
      <c r="AS35" s="3"/>
      <c r="AT35" s="5"/>
      <c r="AU35" s="7"/>
      <c r="AV35" s="7"/>
      <c r="AW35" s="7"/>
      <c r="AX35" s="8"/>
      <c r="AY35" s="9"/>
      <c r="AZ35" s="8"/>
      <c r="BA35" s="10"/>
      <c r="BG35" s="98"/>
      <c r="BH35" s="122"/>
      <c r="BI35" s="123"/>
      <c r="BJ35" s="32">
        <v>24</v>
      </c>
      <c r="BK35" s="87" t="s">
        <v>129</v>
      </c>
      <c r="BL35" s="161" t="s">
        <v>79</v>
      </c>
      <c r="BM35" s="33" t="s">
        <v>100</v>
      </c>
      <c r="BN35" s="33" t="s">
        <v>100</v>
      </c>
      <c r="BO35" s="35" t="s">
        <v>101</v>
      </c>
      <c r="BP35" s="87" t="s">
        <v>129</v>
      </c>
      <c r="BQ35" s="87" t="s">
        <v>129</v>
      </c>
      <c r="BR35" s="88" t="s">
        <v>129</v>
      </c>
      <c r="BS35" s="89" t="s">
        <v>129</v>
      </c>
      <c r="BT35" s="88" t="s">
        <v>129</v>
      </c>
      <c r="BU35" s="40" t="s">
        <v>102</v>
      </c>
    </row>
    <row r="36" spans="34:73" ht="18">
      <c r="AH36" s="81"/>
      <c r="AI36" s="115" t="str">
        <f>IF(COUNT(AH35:AH37)&lt;1,"",MAX(AI$11:AI34)+1)</f>
        <v/>
      </c>
      <c r="AJ36" s="69" t="str">
        <f t="shared" ref="AJ36" si="78">IF(AH36="","",AI36)</f>
        <v/>
      </c>
      <c r="AK36" s="12" t="str">
        <f>IF(AI36="","",$AG$15+COUNT(AI$12:AI34)*$AG$16)</f>
        <v/>
      </c>
      <c r="AL36" s="104" t="str">
        <f t="shared" ref="AL36" si="79">IF(AH36="","",AK36)</f>
        <v/>
      </c>
      <c r="AM36" s="108" t="str">
        <f t="shared" ref="AM36:AM67" si="80">IF(AI36="","",$AG$13)</f>
        <v/>
      </c>
      <c r="AN36" s="11" t="str">
        <f t="shared" ref="AN36" si="81">IF(AH36="","",AM36)</f>
        <v/>
      </c>
      <c r="AO36" s="13" t="str">
        <f t="shared" si="31"/>
        <v/>
      </c>
      <c r="AP36" s="13"/>
      <c r="AQ36" s="166"/>
      <c r="AR36" s="14"/>
      <c r="AS36" s="14"/>
      <c r="AT36" s="16"/>
      <c r="AU36" s="17"/>
      <c r="AV36" s="17"/>
      <c r="AW36" s="17"/>
      <c r="AX36" s="18"/>
      <c r="AY36" s="19"/>
      <c r="AZ36" s="18"/>
      <c r="BA36" s="20"/>
      <c r="BG36" s="30">
        <v>9</v>
      </c>
      <c r="BH36" s="42">
        <v>0.38888888888888884</v>
      </c>
      <c r="BI36" s="43" t="s">
        <v>2</v>
      </c>
      <c r="BJ36" s="44">
        <v>19</v>
      </c>
      <c r="BK36" s="48" t="s">
        <v>129</v>
      </c>
      <c r="BL36" s="159" t="s">
        <v>80</v>
      </c>
      <c r="BM36" s="45" t="s">
        <v>103</v>
      </c>
      <c r="BN36" s="45" t="s">
        <v>103</v>
      </c>
      <c r="BO36" s="47" t="s">
        <v>104</v>
      </c>
      <c r="BP36" s="48" t="s">
        <v>129</v>
      </c>
      <c r="BQ36" s="48" t="s">
        <v>129</v>
      </c>
      <c r="BR36" s="49" t="s">
        <v>129</v>
      </c>
      <c r="BS36" s="50" t="s">
        <v>129</v>
      </c>
      <c r="BT36" s="49" t="s">
        <v>129</v>
      </c>
      <c r="BU36" s="51" t="s">
        <v>105</v>
      </c>
    </row>
    <row r="37" spans="34:73" ht="19" thickBot="1">
      <c r="AH37" s="81"/>
      <c r="AI37" s="77"/>
      <c r="AJ37" s="95" t="str">
        <f t="shared" ref="AJ37" si="82">IF(AH37="","",AI36)</f>
        <v/>
      </c>
      <c r="AK37" s="78"/>
      <c r="AL37" s="105" t="str">
        <f t="shared" ref="AL37" si="83">IF(AH37="","",AK36)</f>
        <v/>
      </c>
      <c r="AM37" s="109"/>
      <c r="AN37" s="21" t="str">
        <f t="shared" ref="AN37" si="84">IF(AH37="","",AM36)</f>
        <v/>
      </c>
      <c r="AO37" s="96" t="str">
        <f t="shared" si="31"/>
        <v/>
      </c>
      <c r="AP37" s="96"/>
      <c r="AQ37" s="170"/>
      <c r="AR37" s="22"/>
      <c r="AS37" s="22"/>
      <c r="AT37" s="24"/>
      <c r="AU37" s="26"/>
      <c r="AV37" s="26"/>
      <c r="AW37" s="26"/>
      <c r="AX37" s="27"/>
      <c r="AY37" s="28"/>
      <c r="AZ37" s="27"/>
      <c r="BA37" s="29"/>
      <c r="BG37" s="73"/>
      <c r="BH37" s="74"/>
      <c r="BI37" s="53"/>
      <c r="BJ37" s="54">
        <v>11</v>
      </c>
      <c r="BK37" s="59" t="s">
        <v>129</v>
      </c>
      <c r="BL37" s="162" t="s">
        <v>81</v>
      </c>
      <c r="BM37" s="55" t="s">
        <v>106</v>
      </c>
      <c r="BN37" s="55" t="s">
        <v>106</v>
      </c>
      <c r="BO37" s="57" t="s">
        <v>106</v>
      </c>
      <c r="BP37" s="59" t="s">
        <v>129</v>
      </c>
      <c r="BQ37" s="59" t="s">
        <v>129</v>
      </c>
      <c r="BR37" s="60" t="s">
        <v>129</v>
      </c>
      <c r="BS37" s="61" t="s">
        <v>129</v>
      </c>
      <c r="BT37" s="60" t="s">
        <v>129</v>
      </c>
      <c r="BU37" s="62" t="s">
        <v>107</v>
      </c>
    </row>
    <row r="38" spans="34:73" ht="18">
      <c r="AH38" s="81">
        <v>23</v>
      </c>
      <c r="AI38" s="72"/>
      <c r="AJ38" s="31">
        <f t="shared" ref="AJ38" si="85">IF(AH38="","",AI39)</f>
        <v>5</v>
      </c>
      <c r="AK38" s="99"/>
      <c r="AL38" s="106">
        <f t="shared" ref="AL38" si="86">IF(AH38="","",AK39)</f>
        <v>0.3611111111111111</v>
      </c>
      <c r="AM38" s="112"/>
      <c r="AN38" s="41" t="str">
        <f t="shared" ref="AN38" si="87">IF(AH38="","",AM39)</f>
        <v>T1</v>
      </c>
      <c r="AO38" s="83">
        <f t="shared" si="31"/>
        <v>23</v>
      </c>
      <c r="AP38" s="83" t="s">
        <v>129</v>
      </c>
      <c r="AQ38" s="161" t="s">
        <v>16</v>
      </c>
      <c r="AR38" s="33" t="s">
        <v>32</v>
      </c>
      <c r="AS38" s="33" t="s">
        <v>32</v>
      </c>
      <c r="AT38" s="35" t="s">
        <v>49</v>
      </c>
      <c r="AU38" s="87" t="s">
        <v>129</v>
      </c>
      <c r="AV38" s="87" t="s">
        <v>129</v>
      </c>
      <c r="AW38" s="87" t="s">
        <v>129</v>
      </c>
      <c r="AX38" s="88" t="s">
        <v>129</v>
      </c>
      <c r="AY38" s="89" t="s">
        <v>129</v>
      </c>
      <c r="AZ38" s="88" t="s">
        <v>129</v>
      </c>
      <c r="BA38" s="40" t="s">
        <v>64</v>
      </c>
    </row>
    <row r="39" spans="34:73" ht="18">
      <c r="AH39" s="81">
        <v>4</v>
      </c>
      <c r="AI39" s="63">
        <f>IF(COUNT(AH38:AH40)&lt;1,"",MAX(AI$11:AI37)+1)</f>
        <v>5</v>
      </c>
      <c r="AJ39" s="41">
        <f t="shared" ref="AJ39" si="88">IF(AH39="","",AI39)</f>
        <v>5</v>
      </c>
      <c r="AK39" s="42">
        <f>IF(AI39="","",$AG$15+COUNT(AI$12:AI37)*$AG$16)</f>
        <v>0.3611111111111111</v>
      </c>
      <c r="AL39" s="106">
        <f t="shared" ref="AL39" si="89">IF(AH39="","",AK39)</f>
        <v>0.3611111111111111</v>
      </c>
      <c r="AM39" s="110" t="str">
        <f t="shared" ref="AM39:AM67" si="90">IF(AI39="","",$AG$13)</f>
        <v>T1</v>
      </c>
      <c r="AN39" s="41" t="str">
        <f t="shared" ref="AN39" si="91">IF(AH39="","",AM39)</f>
        <v>T1</v>
      </c>
      <c r="AO39" s="44">
        <f t="shared" si="31"/>
        <v>4</v>
      </c>
      <c r="AP39" s="44" t="s">
        <v>129</v>
      </c>
      <c r="AQ39" s="159" t="s">
        <v>17</v>
      </c>
      <c r="AR39" s="45" t="s">
        <v>33</v>
      </c>
      <c r="AS39" s="45" t="s">
        <v>33</v>
      </c>
      <c r="AT39" s="47" t="s">
        <v>48</v>
      </c>
      <c r="AU39" s="48" t="s">
        <v>129</v>
      </c>
      <c r="AV39" s="48" t="s">
        <v>129</v>
      </c>
      <c r="AW39" s="48" t="s">
        <v>129</v>
      </c>
      <c r="AX39" s="49" t="s">
        <v>129</v>
      </c>
      <c r="AY39" s="50" t="s">
        <v>129</v>
      </c>
      <c r="AZ39" s="49" t="s">
        <v>129</v>
      </c>
      <c r="BA39" s="51" t="s">
        <v>65</v>
      </c>
    </row>
    <row r="40" spans="34:73" ht="19" thickBot="1">
      <c r="AH40" s="81">
        <v>12</v>
      </c>
      <c r="AI40" s="73"/>
      <c r="AJ40" s="101">
        <f t="shared" ref="AJ40" si="92">IF(AH40="","",AI39)</f>
        <v>5</v>
      </c>
      <c r="AK40" s="74"/>
      <c r="AL40" s="107">
        <f t="shared" ref="AL40" si="93">IF(AH40="","",AK39)</f>
        <v>0.3611111111111111</v>
      </c>
      <c r="AM40" s="111"/>
      <c r="AN40" s="52" t="str">
        <f t="shared" ref="AN40" si="94">IF(AH40="","",AM39)</f>
        <v>T1</v>
      </c>
      <c r="AO40" s="44">
        <f t="shared" si="31"/>
        <v>12</v>
      </c>
      <c r="AP40" s="44" t="s">
        <v>129</v>
      </c>
      <c r="AQ40" s="162" t="s">
        <v>18</v>
      </c>
      <c r="AR40" s="55" t="s">
        <v>34</v>
      </c>
      <c r="AS40" s="55" t="s">
        <v>34</v>
      </c>
      <c r="AT40" s="57" t="s">
        <v>50</v>
      </c>
      <c r="AU40" s="59" t="s">
        <v>129</v>
      </c>
      <c r="AV40" s="59" t="s">
        <v>129</v>
      </c>
      <c r="AW40" s="59" t="s">
        <v>129</v>
      </c>
      <c r="AX40" s="60" t="s">
        <v>129</v>
      </c>
      <c r="AY40" s="61" t="s">
        <v>129</v>
      </c>
      <c r="AZ40" s="60" t="s">
        <v>129</v>
      </c>
      <c r="BA40" s="62" t="s">
        <v>66</v>
      </c>
    </row>
    <row r="41" spans="34:73" ht="18">
      <c r="AH41" s="81">
        <v>22</v>
      </c>
      <c r="AI41" s="75"/>
      <c r="AJ41" s="92">
        <f t="shared" ref="AJ41" si="95">IF(AH41="","",AI42)</f>
        <v>6</v>
      </c>
      <c r="AK41" s="93"/>
      <c r="AL41" s="103">
        <f t="shared" ref="AL41" si="96">IF(AH41="","",AK42)</f>
        <v>0.36805555555555552</v>
      </c>
      <c r="AM41" s="68"/>
      <c r="AN41" s="1" t="str">
        <f t="shared" ref="AN41" si="97">IF(AH41="","",AM42)</f>
        <v>T1</v>
      </c>
      <c r="AO41" s="2">
        <f t="shared" si="31"/>
        <v>22</v>
      </c>
      <c r="AP41" s="2" t="s">
        <v>129</v>
      </c>
      <c r="AQ41" s="169" t="s">
        <v>19</v>
      </c>
      <c r="AR41" s="3" t="s">
        <v>35</v>
      </c>
      <c r="AS41" s="3" t="s">
        <v>35</v>
      </c>
      <c r="AT41" s="5" t="s">
        <v>51</v>
      </c>
      <c r="AU41" s="7" t="s">
        <v>129</v>
      </c>
      <c r="AV41" s="7" t="s">
        <v>129</v>
      </c>
      <c r="AW41" s="7" t="s">
        <v>129</v>
      </c>
      <c r="AX41" s="8" t="s">
        <v>129</v>
      </c>
      <c r="AY41" s="9" t="s">
        <v>129</v>
      </c>
      <c r="AZ41" s="8" t="s">
        <v>129</v>
      </c>
      <c r="BA41" s="10" t="s">
        <v>69</v>
      </c>
      <c r="BG41" s="157" t="s">
        <v>126</v>
      </c>
    </row>
    <row r="42" spans="34:73" ht="18">
      <c r="AH42" s="81">
        <v>17</v>
      </c>
      <c r="AI42" s="115">
        <f>IF(COUNT(AH41:AH43)&lt;1,"",MAX(AI$11:AI40)+1)</f>
        <v>6</v>
      </c>
      <c r="AJ42" s="69">
        <f t="shared" ref="AJ42" si="98">IF(AH42="","",AI42)</f>
        <v>6</v>
      </c>
      <c r="AK42" s="12">
        <f>IF(AI42="","",$AG$15+COUNT(AI$12:AI40)*$AG$16)</f>
        <v>0.36805555555555552</v>
      </c>
      <c r="AL42" s="104">
        <f t="shared" ref="AL42" si="99">IF(AH42="","",AK42)</f>
        <v>0.36805555555555552</v>
      </c>
      <c r="AM42" s="108" t="str">
        <f t="shared" ref="AM42:AM67" si="100">IF(AI42="","",$AG$13)</f>
        <v>T1</v>
      </c>
      <c r="AN42" s="11" t="str">
        <f t="shared" ref="AN42" si="101">IF(AH42="","",AM42)</f>
        <v>T1</v>
      </c>
      <c r="AO42" s="13">
        <f t="shared" si="31"/>
        <v>17</v>
      </c>
      <c r="AP42" s="13" t="s">
        <v>129</v>
      </c>
      <c r="AQ42" s="166" t="s">
        <v>20</v>
      </c>
      <c r="AR42" s="14" t="s">
        <v>36</v>
      </c>
      <c r="AS42" s="14" t="s">
        <v>36</v>
      </c>
      <c r="AT42" s="16" t="s">
        <v>52</v>
      </c>
      <c r="AU42" s="17" t="s">
        <v>129</v>
      </c>
      <c r="AV42" s="17" t="s">
        <v>129</v>
      </c>
      <c r="AW42" s="17" t="s">
        <v>129</v>
      </c>
      <c r="AX42" s="18" t="s">
        <v>129</v>
      </c>
      <c r="AY42" s="19" t="s">
        <v>129</v>
      </c>
      <c r="AZ42" s="18" t="s">
        <v>129</v>
      </c>
      <c r="BA42" s="20" t="s">
        <v>67</v>
      </c>
      <c r="BG42" s="157" t="s">
        <v>127</v>
      </c>
    </row>
    <row r="43" spans="34:73" ht="19" thickBot="1">
      <c r="AH43" s="81">
        <v>6</v>
      </c>
      <c r="AI43" s="77"/>
      <c r="AJ43" s="95">
        <f t="shared" ref="AJ43" si="102">IF(AH43="","",AI42)</f>
        <v>6</v>
      </c>
      <c r="AK43" s="78"/>
      <c r="AL43" s="105">
        <f t="shared" ref="AL43" si="103">IF(AH43="","",AK42)</f>
        <v>0.36805555555555552</v>
      </c>
      <c r="AM43" s="109"/>
      <c r="AN43" s="21" t="str">
        <f t="shared" ref="AN43" si="104">IF(AH43="","",AM42)</f>
        <v>T1</v>
      </c>
      <c r="AO43" s="96">
        <f t="shared" si="31"/>
        <v>6</v>
      </c>
      <c r="AP43" s="96" t="s">
        <v>129</v>
      </c>
      <c r="AQ43" s="170" t="s">
        <v>21</v>
      </c>
      <c r="AR43" s="22" t="s">
        <v>37</v>
      </c>
      <c r="AS43" s="22" t="s">
        <v>37</v>
      </c>
      <c r="AT43" s="24" t="s">
        <v>53</v>
      </c>
      <c r="AU43" s="26" t="s">
        <v>129</v>
      </c>
      <c r="AV43" s="26" t="s">
        <v>129</v>
      </c>
      <c r="AW43" s="26" t="s">
        <v>129</v>
      </c>
      <c r="AX43" s="27" t="s">
        <v>129</v>
      </c>
      <c r="AY43" s="28" t="s">
        <v>129</v>
      </c>
      <c r="AZ43" s="27" t="s">
        <v>129</v>
      </c>
      <c r="BA43" s="29" t="s">
        <v>68</v>
      </c>
      <c r="BG43" s="157" t="s">
        <v>128</v>
      </c>
    </row>
    <row r="44" spans="34:73" ht="18">
      <c r="AH44" s="81"/>
      <c r="AI44" s="72"/>
      <c r="AJ44" s="31" t="str">
        <f t="shared" ref="AJ44" si="105">IF(AH44="","",AI45)</f>
        <v/>
      </c>
      <c r="AK44" s="99"/>
      <c r="AL44" s="106" t="str">
        <f t="shared" ref="AL44" si="106">IF(AH44="","",AK45)</f>
        <v/>
      </c>
      <c r="AM44" s="112"/>
      <c r="AN44" s="41" t="str">
        <f t="shared" ref="AN44" si="107">IF(AH44="","",AM45)</f>
        <v/>
      </c>
      <c r="AO44" s="83" t="str">
        <f t="shared" si="31"/>
        <v/>
      </c>
      <c r="AP44" s="83"/>
      <c r="AQ44" s="161"/>
      <c r="AR44" s="33"/>
      <c r="AS44" s="33"/>
      <c r="AT44" s="35"/>
      <c r="AU44" s="37"/>
      <c r="AV44" s="37"/>
      <c r="AW44" s="37"/>
      <c r="AX44" s="38"/>
      <c r="AY44" s="39"/>
      <c r="AZ44" s="38"/>
      <c r="BA44" s="40"/>
    </row>
    <row r="45" spans="34:73" ht="18">
      <c r="AH45" s="81"/>
      <c r="AI45" s="63" t="str">
        <f>IF(COUNT(AH44:AH46)&lt;1,"",MAX(AI$11:AI43)+1)</f>
        <v/>
      </c>
      <c r="AJ45" s="41" t="str">
        <f t="shared" ref="AJ45" si="108">IF(AH45="","",AI45)</f>
        <v/>
      </c>
      <c r="AK45" s="42" t="str">
        <f>IF(AI45="","",$AG$15+COUNT(AI$12:AI43)*$AG$16)</f>
        <v/>
      </c>
      <c r="AL45" s="106" t="str">
        <f t="shared" ref="AL45" si="109">IF(AH45="","",AK45)</f>
        <v/>
      </c>
      <c r="AM45" s="110" t="str">
        <f t="shared" ref="AM45:AM67" si="110">IF(AI45="","",$AG$13)</f>
        <v/>
      </c>
      <c r="AN45" s="41" t="str">
        <f t="shared" ref="AN45" si="111">IF(AH45="","",AM45)</f>
        <v/>
      </c>
      <c r="AO45" s="44" t="str">
        <f t="shared" si="31"/>
        <v/>
      </c>
      <c r="AP45" s="44"/>
      <c r="AQ45" s="159"/>
      <c r="AR45" s="45"/>
      <c r="AS45" s="45"/>
      <c r="AT45" s="47"/>
      <c r="AU45" s="48"/>
      <c r="AV45" s="48"/>
      <c r="AW45" s="48"/>
      <c r="AX45" s="49"/>
      <c r="AY45" s="50"/>
      <c r="AZ45" s="49"/>
      <c r="BA45" s="51"/>
    </row>
    <row r="46" spans="34:73" ht="19" thickBot="1">
      <c r="AH46" s="81"/>
      <c r="AI46" s="73"/>
      <c r="AJ46" s="101" t="str">
        <f t="shared" ref="AJ46" si="112">IF(AH46="","",AI45)</f>
        <v/>
      </c>
      <c r="AK46" s="74"/>
      <c r="AL46" s="107" t="str">
        <f t="shared" ref="AL46" si="113">IF(AH46="","",AK45)</f>
        <v/>
      </c>
      <c r="AM46" s="111"/>
      <c r="AN46" s="52" t="str">
        <f t="shared" ref="AN46" si="114">IF(AH46="","",AM45)</f>
        <v/>
      </c>
      <c r="AO46" s="44" t="str">
        <f t="shared" si="31"/>
        <v/>
      </c>
      <c r="AP46" s="44"/>
      <c r="AQ46" s="162"/>
      <c r="AR46" s="55"/>
      <c r="AS46" s="55"/>
      <c r="AT46" s="57"/>
      <c r="AU46" s="59"/>
      <c r="AV46" s="59"/>
      <c r="AW46" s="59"/>
      <c r="AX46" s="60"/>
      <c r="AY46" s="61"/>
      <c r="AZ46" s="60"/>
      <c r="BA46" s="62"/>
    </row>
    <row r="47" spans="34:73" ht="18">
      <c r="AH47" s="81"/>
      <c r="AI47" s="75"/>
      <c r="AJ47" s="92" t="str">
        <f t="shared" ref="AJ47" si="115">IF(AH47="","",AI48)</f>
        <v/>
      </c>
      <c r="AK47" s="93"/>
      <c r="AL47" s="103" t="str">
        <f t="shared" ref="AL47" si="116">IF(AH47="","",AK48)</f>
        <v/>
      </c>
      <c r="AM47" s="68"/>
      <c r="AN47" s="1" t="str">
        <f t="shared" ref="AN47" si="117">IF(AH47="","",AM48)</f>
        <v/>
      </c>
      <c r="AO47" s="2" t="str">
        <f t="shared" si="31"/>
        <v/>
      </c>
      <c r="AP47" s="2"/>
      <c r="AQ47" s="169"/>
      <c r="AR47" s="3"/>
      <c r="AS47" s="3"/>
      <c r="AT47" s="5"/>
      <c r="AU47" s="7"/>
      <c r="AV47" s="7"/>
      <c r="AW47" s="7"/>
      <c r="AX47" s="8"/>
      <c r="AY47" s="9"/>
      <c r="AZ47" s="8"/>
      <c r="BA47" s="10"/>
    </row>
    <row r="48" spans="34:73" ht="18">
      <c r="AH48" s="81"/>
      <c r="AI48" s="115" t="str">
        <f>IF(COUNT(AH47:AH49)&lt;1,"",MAX(AI$11:AI46)+1)</f>
        <v/>
      </c>
      <c r="AJ48" s="69" t="str">
        <f t="shared" ref="AJ48" si="118">IF(AH48="","",AI48)</f>
        <v/>
      </c>
      <c r="AK48" s="12" t="str">
        <f>IF(AI48="","",$AG$15+COUNT(AI$12:AI46)*$AG$16)</f>
        <v/>
      </c>
      <c r="AL48" s="104" t="str">
        <f t="shared" ref="AL48" si="119">IF(AH48="","",AK48)</f>
        <v/>
      </c>
      <c r="AM48" s="108" t="str">
        <f t="shared" ref="AM48:AM67" si="120">IF(AI48="","",$AG$13)</f>
        <v/>
      </c>
      <c r="AN48" s="11" t="str">
        <f t="shared" ref="AN48" si="121">IF(AH48="","",AM48)</f>
        <v/>
      </c>
      <c r="AO48" s="13" t="str">
        <f t="shared" si="31"/>
        <v/>
      </c>
      <c r="AP48" s="13"/>
      <c r="AQ48" s="166"/>
      <c r="AR48" s="14"/>
      <c r="AS48" s="14"/>
      <c r="AT48" s="16"/>
      <c r="AU48" s="17"/>
      <c r="AV48" s="17"/>
      <c r="AW48" s="17"/>
      <c r="AX48" s="18"/>
      <c r="AY48" s="19"/>
      <c r="AZ48" s="18"/>
      <c r="BA48" s="20"/>
    </row>
    <row r="49" spans="34:53" ht="19" thickBot="1">
      <c r="AH49" s="81"/>
      <c r="AI49" s="77"/>
      <c r="AJ49" s="95" t="str">
        <f t="shared" ref="AJ49" si="122">IF(AH49="","",AI48)</f>
        <v/>
      </c>
      <c r="AK49" s="78"/>
      <c r="AL49" s="105" t="str">
        <f t="shared" ref="AL49" si="123">IF(AH49="","",AK48)</f>
        <v/>
      </c>
      <c r="AM49" s="109"/>
      <c r="AN49" s="21" t="str">
        <f t="shared" ref="AN49" si="124">IF(AH49="","",AM48)</f>
        <v/>
      </c>
      <c r="AO49" s="96" t="str">
        <f t="shared" si="31"/>
        <v/>
      </c>
      <c r="AP49" s="96"/>
      <c r="AQ49" s="170"/>
      <c r="AR49" s="22"/>
      <c r="AS49" s="22"/>
      <c r="AT49" s="24"/>
      <c r="AU49" s="26"/>
      <c r="AV49" s="26"/>
      <c r="AW49" s="26"/>
      <c r="AX49" s="27"/>
      <c r="AY49" s="28"/>
      <c r="AZ49" s="27"/>
      <c r="BA49" s="29"/>
    </row>
    <row r="50" spans="34:53" ht="18">
      <c r="AH50" s="81"/>
      <c r="AI50" s="72"/>
      <c r="AJ50" s="31" t="str">
        <f t="shared" ref="AJ50" si="125">IF(AH50="","",AI51)</f>
        <v/>
      </c>
      <c r="AK50" s="99"/>
      <c r="AL50" s="106" t="str">
        <f t="shared" ref="AL50" si="126">IF(AH50="","",AK51)</f>
        <v/>
      </c>
      <c r="AM50" s="112"/>
      <c r="AN50" s="41" t="str">
        <f t="shared" ref="AN50" si="127">IF(AH50="","",AM51)</f>
        <v/>
      </c>
      <c r="AO50" s="83" t="str">
        <f t="shared" si="31"/>
        <v/>
      </c>
      <c r="AP50" s="83"/>
      <c r="AQ50" s="161"/>
      <c r="AR50" s="33"/>
      <c r="AS50" s="33"/>
      <c r="AT50" s="35"/>
      <c r="AU50" s="37"/>
      <c r="AV50" s="37"/>
      <c r="AW50" s="37"/>
      <c r="AX50" s="38"/>
      <c r="AY50" s="39"/>
      <c r="AZ50" s="38"/>
      <c r="BA50" s="40"/>
    </row>
    <row r="51" spans="34:53" ht="18">
      <c r="AH51" s="81"/>
      <c r="AI51" s="63" t="str">
        <f>IF(COUNT(AH50:AH52)&lt;1,"",MAX(AI$11:AI49)+1)</f>
        <v/>
      </c>
      <c r="AJ51" s="41" t="str">
        <f t="shared" ref="AJ51" si="128">IF(AH51="","",AI51)</f>
        <v/>
      </c>
      <c r="AK51" s="42" t="str">
        <f>IF(AI51="","",$AG$15+COUNT(AI$12:AI49)*$AG$16)</f>
        <v/>
      </c>
      <c r="AL51" s="106" t="str">
        <f t="shared" ref="AL51" si="129">IF(AH51="","",AK51)</f>
        <v/>
      </c>
      <c r="AM51" s="110" t="str">
        <f t="shared" ref="AM51:AM67" si="130">IF(AI51="","",$AG$13)</f>
        <v/>
      </c>
      <c r="AN51" s="41" t="str">
        <f t="shared" ref="AN51" si="131">IF(AH51="","",AM51)</f>
        <v/>
      </c>
      <c r="AO51" s="44" t="str">
        <f t="shared" si="31"/>
        <v/>
      </c>
      <c r="AP51" s="44"/>
      <c r="AQ51" s="159"/>
      <c r="AR51" s="45"/>
      <c r="AS51" s="45"/>
      <c r="AT51" s="47"/>
      <c r="AU51" s="48"/>
      <c r="AV51" s="48"/>
      <c r="AW51" s="48"/>
      <c r="AX51" s="49"/>
      <c r="AY51" s="50"/>
      <c r="AZ51" s="49"/>
      <c r="BA51" s="51"/>
    </row>
    <row r="52" spans="34:53" ht="19" thickBot="1">
      <c r="AH52" s="81"/>
      <c r="AI52" s="73"/>
      <c r="AJ52" s="101" t="str">
        <f t="shared" ref="AJ52" si="132">IF(AH52="","",AI51)</f>
        <v/>
      </c>
      <c r="AK52" s="74"/>
      <c r="AL52" s="107" t="str">
        <f t="shared" ref="AL52" si="133">IF(AH52="","",AK51)</f>
        <v/>
      </c>
      <c r="AM52" s="111"/>
      <c r="AN52" s="52" t="str">
        <f t="shared" ref="AN52" si="134">IF(AH52="","",AM51)</f>
        <v/>
      </c>
      <c r="AO52" s="44" t="str">
        <f t="shared" si="31"/>
        <v/>
      </c>
      <c r="AP52" s="44"/>
      <c r="AQ52" s="162"/>
      <c r="AR52" s="55"/>
      <c r="AS52" s="55"/>
      <c r="AT52" s="57"/>
      <c r="AU52" s="59"/>
      <c r="AV52" s="59"/>
      <c r="AW52" s="59"/>
      <c r="AX52" s="60"/>
      <c r="AY52" s="61"/>
      <c r="AZ52" s="60"/>
      <c r="BA52" s="62"/>
    </row>
    <row r="53" spans="34:53" ht="18">
      <c r="AH53" s="81">
        <v>5</v>
      </c>
      <c r="AI53" s="75"/>
      <c r="AJ53" s="92">
        <f t="shared" ref="AJ53" si="135">IF(AH53="","",AI54)</f>
        <v>7</v>
      </c>
      <c r="AK53" s="93"/>
      <c r="AL53" s="103">
        <f t="shared" ref="AL53" si="136">IF(AH53="","",AK54)</f>
        <v>0.375</v>
      </c>
      <c r="AM53" s="68"/>
      <c r="AN53" s="1" t="str">
        <f t="shared" ref="AN53" si="137">IF(AH53="","",AM54)</f>
        <v>T1</v>
      </c>
      <c r="AO53" s="2">
        <f t="shared" si="31"/>
        <v>5</v>
      </c>
      <c r="AP53" s="2" t="s">
        <v>129</v>
      </c>
      <c r="AQ53" s="169" t="s">
        <v>73</v>
      </c>
      <c r="AR53" s="3" t="s">
        <v>82</v>
      </c>
      <c r="AS53" s="3" t="s">
        <v>82</v>
      </c>
      <c r="AT53" s="5" t="s">
        <v>83</v>
      </c>
      <c r="AU53" s="7" t="s">
        <v>129</v>
      </c>
      <c r="AV53" s="7" t="s">
        <v>129</v>
      </c>
      <c r="AW53" s="7" t="s">
        <v>129</v>
      </c>
      <c r="AX53" s="8" t="s">
        <v>129</v>
      </c>
      <c r="AY53" s="9" t="s">
        <v>129</v>
      </c>
      <c r="AZ53" s="8" t="s">
        <v>129</v>
      </c>
      <c r="BA53" s="10" t="s">
        <v>84</v>
      </c>
    </row>
    <row r="54" spans="34:53" ht="18">
      <c r="AH54" s="81">
        <v>13</v>
      </c>
      <c r="AI54" s="115">
        <f>IF(COUNT(AH53:AH55)&lt;1,"",MAX(AI$11:AI52)+1)</f>
        <v>7</v>
      </c>
      <c r="AJ54" s="69">
        <f t="shared" ref="AJ54" si="138">IF(AH54="","",AI54)</f>
        <v>7</v>
      </c>
      <c r="AK54" s="12">
        <f>IF(AI54="","",$AG$15+COUNT(AI$12:AI52)*$AG$16)</f>
        <v>0.375</v>
      </c>
      <c r="AL54" s="104">
        <f t="shared" ref="AL54" si="139">IF(AH54="","",AK54)</f>
        <v>0.375</v>
      </c>
      <c r="AM54" s="108" t="str">
        <f t="shared" ref="AM54:AM67" si="140">IF(AI54="","",$AG$13)</f>
        <v>T1</v>
      </c>
      <c r="AN54" s="11" t="str">
        <f t="shared" ref="AN54" si="141">IF(AH54="","",AM54)</f>
        <v>T1</v>
      </c>
      <c r="AO54" s="13">
        <f t="shared" si="31"/>
        <v>13</v>
      </c>
      <c r="AP54" s="13" t="s">
        <v>129</v>
      </c>
      <c r="AQ54" s="166" t="s">
        <v>74</v>
      </c>
      <c r="AR54" s="14" t="s">
        <v>85</v>
      </c>
      <c r="AS54" s="14" t="s">
        <v>85</v>
      </c>
      <c r="AT54" s="16" t="s">
        <v>86</v>
      </c>
      <c r="AU54" s="17" t="s">
        <v>129</v>
      </c>
      <c r="AV54" s="17" t="s">
        <v>129</v>
      </c>
      <c r="AW54" s="17" t="s">
        <v>129</v>
      </c>
      <c r="AX54" s="18" t="s">
        <v>129</v>
      </c>
      <c r="AY54" s="19" t="s">
        <v>129</v>
      </c>
      <c r="AZ54" s="18" t="s">
        <v>129</v>
      </c>
      <c r="BA54" s="20" t="s">
        <v>87</v>
      </c>
    </row>
    <row r="55" spans="34:53" ht="19" thickBot="1">
      <c r="AH55" s="81">
        <v>18</v>
      </c>
      <c r="AI55" s="77"/>
      <c r="AJ55" s="95">
        <f t="shared" ref="AJ55" si="142">IF(AH55="","",AI54)</f>
        <v>7</v>
      </c>
      <c r="AK55" s="78"/>
      <c r="AL55" s="105">
        <f t="shared" ref="AL55" si="143">IF(AH55="","",AK54)</f>
        <v>0.375</v>
      </c>
      <c r="AM55" s="109"/>
      <c r="AN55" s="21" t="str">
        <f t="shared" ref="AN55" si="144">IF(AH55="","",AM54)</f>
        <v>T1</v>
      </c>
      <c r="AO55" s="96">
        <f t="shared" si="31"/>
        <v>18</v>
      </c>
      <c r="AP55" s="96" t="s">
        <v>129</v>
      </c>
      <c r="AQ55" s="170" t="s">
        <v>75</v>
      </c>
      <c r="AR55" s="22" t="s">
        <v>88</v>
      </c>
      <c r="AS55" s="22" t="s">
        <v>88</v>
      </c>
      <c r="AT55" s="24" t="s">
        <v>89</v>
      </c>
      <c r="AU55" s="26" t="s">
        <v>129</v>
      </c>
      <c r="AV55" s="26" t="s">
        <v>129</v>
      </c>
      <c r="AW55" s="26" t="s">
        <v>129</v>
      </c>
      <c r="AX55" s="27" t="s">
        <v>129</v>
      </c>
      <c r="AY55" s="28" t="s">
        <v>129</v>
      </c>
      <c r="AZ55" s="27" t="s">
        <v>129</v>
      </c>
      <c r="BA55" s="29" t="s">
        <v>90</v>
      </c>
    </row>
    <row r="56" spans="34:53" ht="18">
      <c r="AH56" s="81">
        <v>20</v>
      </c>
      <c r="AI56" s="72"/>
      <c r="AJ56" s="31">
        <f t="shared" ref="AJ56" si="145">IF(AH56="","",AI57)</f>
        <v>8</v>
      </c>
      <c r="AK56" s="99"/>
      <c r="AL56" s="106">
        <f t="shared" ref="AL56" si="146">IF(AH56="","",AK57)</f>
        <v>0.38194444444444442</v>
      </c>
      <c r="AM56" s="112"/>
      <c r="AN56" s="41" t="str">
        <f t="shared" ref="AN56" si="147">IF(AH56="","",AM57)</f>
        <v>T1</v>
      </c>
      <c r="AO56" s="83">
        <f t="shared" si="31"/>
        <v>20</v>
      </c>
      <c r="AP56" s="83" t="s">
        <v>129</v>
      </c>
      <c r="AQ56" s="161" t="s">
        <v>76</v>
      </c>
      <c r="AR56" s="33" t="s">
        <v>91</v>
      </c>
      <c r="AS56" s="33" t="s">
        <v>91</v>
      </c>
      <c r="AT56" s="35" t="s">
        <v>92</v>
      </c>
      <c r="AU56" s="87" t="s">
        <v>129</v>
      </c>
      <c r="AV56" s="87" t="s">
        <v>129</v>
      </c>
      <c r="AW56" s="87" t="s">
        <v>129</v>
      </c>
      <c r="AX56" s="88" t="s">
        <v>129</v>
      </c>
      <c r="AY56" s="89" t="s">
        <v>129</v>
      </c>
      <c r="AZ56" s="88" t="s">
        <v>129</v>
      </c>
      <c r="BA56" s="40" t="s">
        <v>93</v>
      </c>
    </row>
    <row r="57" spans="34:53" ht="18">
      <c r="AH57" s="81">
        <v>10</v>
      </c>
      <c r="AI57" s="63">
        <f>IF(COUNT(AH56:AH58)&lt;1,"",MAX(AI$11:AI55)+1)</f>
        <v>8</v>
      </c>
      <c r="AJ57" s="41">
        <f t="shared" ref="AJ57" si="148">IF(AH57="","",AI57)</f>
        <v>8</v>
      </c>
      <c r="AK57" s="42">
        <f>IF(AI57="","",$AG$15+COUNT(AI$12:AI55)*$AG$16)</f>
        <v>0.38194444444444442</v>
      </c>
      <c r="AL57" s="106">
        <f t="shared" ref="AL57" si="149">IF(AH57="","",AK57)</f>
        <v>0.38194444444444442</v>
      </c>
      <c r="AM57" s="110" t="str">
        <f t="shared" ref="AM57:AM67" si="150">IF(AI57="","",$AG$13)</f>
        <v>T1</v>
      </c>
      <c r="AN57" s="41" t="str">
        <f t="shared" ref="AN57" si="151">IF(AH57="","",AM57)</f>
        <v>T1</v>
      </c>
      <c r="AO57" s="44">
        <f t="shared" si="31"/>
        <v>10</v>
      </c>
      <c r="AP57" s="44" t="s">
        <v>129</v>
      </c>
      <c r="AQ57" s="159" t="s">
        <v>77</v>
      </c>
      <c r="AR57" s="45" t="s">
        <v>94</v>
      </c>
      <c r="AS57" s="45" t="s">
        <v>94</v>
      </c>
      <c r="AT57" s="47" t="s">
        <v>95</v>
      </c>
      <c r="AU57" s="48" t="s">
        <v>129</v>
      </c>
      <c r="AV57" s="48" t="s">
        <v>129</v>
      </c>
      <c r="AW57" s="48" t="s">
        <v>129</v>
      </c>
      <c r="AX57" s="49" t="s">
        <v>129</v>
      </c>
      <c r="AY57" s="50" t="s">
        <v>129</v>
      </c>
      <c r="AZ57" s="49" t="s">
        <v>129</v>
      </c>
      <c r="BA57" s="51" t="s">
        <v>96</v>
      </c>
    </row>
    <row r="58" spans="34:53" ht="19" thickBot="1">
      <c r="AH58" s="81">
        <v>21</v>
      </c>
      <c r="AI58" s="73"/>
      <c r="AJ58" s="101">
        <f t="shared" ref="AJ58" si="152">IF(AH58="","",AI57)</f>
        <v>8</v>
      </c>
      <c r="AK58" s="74"/>
      <c r="AL58" s="107">
        <f t="shared" ref="AL58" si="153">IF(AH58="","",AK57)</f>
        <v>0.38194444444444442</v>
      </c>
      <c r="AM58" s="111"/>
      <c r="AN58" s="52" t="str">
        <f t="shared" ref="AN58" si="154">IF(AH58="","",AM57)</f>
        <v>T1</v>
      </c>
      <c r="AO58" s="44">
        <f t="shared" si="31"/>
        <v>21</v>
      </c>
      <c r="AP58" s="44" t="s">
        <v>129</v>
      </c>
      <c r="AQ58" s="162" t="s">
        <v>78</v>
      </c>
      <c r="AR58" s="55" t="s">
        <v>97</v>
      </c>
      <c r="AS58" s="55" t="s">
        <v>97</v>
      </c>
      <c r="AT58" s="57" t="s">
        <v>98</v>
      </c>
      <c r="AU58" s="59" t="s">
        <v>129</v>
      </c>
      <c r="AV58" s="59" t="s">
        <v>129</v>
      </c>
      <c r="AW58" s="59" t="s">
        <v>129</v>
      </c>
      <c r="AX58" s="60" t="s">
        <v>129</v>
      </c>
      <c r="AY58" s="61" t="s">
        <v>129</v>
      </c>
      <c r="AZ58" s="60" t="s">
        <v>129</v>
      </c>
      <c r="BA58" s="62" t="s">
        <v>99</v>
      </c>
    </row>
    <row r="59" spans="34:53" ht="18">
      <c r="AH59" s="81">
        <v>24</v>
      </c>
      <c r="AI59" s="75"/>
      <c r="AJ59" s="92">
        <f t="shared" ref="AJ59" si="155">IF(AH59="","",AI60)</f>
        <v>9</v>
      </c>
      <c r="AK59" s="93"/>
      <c r="AL59" s="103">
        <f t="shared" ref="AL59" si="156">IF(AH59="","",AK60)</f>
        <v>0.38888888888888884</v>
      </c>
      <c r="AM59" s="68"/>
      <c r="AN59" s="1" t="str">
        <f t="shared" ref="AN59" si="157">IF(AH59="","",AM60)</f>
        <v>T1</v>
      </c>
      <c r="AO59" s="2">
        <f t="shared" si="31"/>
        <v>24</v>
      </c>
      <c r="AP59" s="2" t="s">
        <v>129</v>
      </c>
      <c r="AQ59" s="169" t="s">
        <v>79</v>
      </c>
      <c r="AR59" s="3" t="s">
        <v>100</v>
      </c>
      <c r="AS59" s="3" t="s">
        <v>100</v>
      </c>
      <c r="AT59" s="5" t="s">
        <v>101</v>
      </c>
      <c r="AU59" s="7" t="s">
        <v>129</v>
      </c>
      <c r="AV59" s="7" t="s">
        <v>129</v>
      </c>
      <c r="AW59" s="7" t="s">
        <v>129</v>
      </c>
      <c r="AX59" s="8" t="s">
        <v>129</v>
      </c>
      <c r="AY59" s="9" t="s">
        <v>129</v>
      </c>
      <c r="AZ59" s="8" t="s">
        <v>129</v>
      </c>
      <c r="BA59" s="10" t="s">
        <v>102</v>
      </c>
    </row>
    <row r="60" spans="34:53" ht="18">
      <c r="AH60" s="81">
        <v>19</v>
      </c>
      <c r="AI60" s="115">
        <f>IF(COUNT(AH59:AH61)&lt;1,"",MAX(AI$11:AI58)+1)</f>
        <v>9</v>
      </c>
      <c r="AJ60" s="69">
        <f t="shared" ref="AJ60" si="158">IF(AH60="","",AI60)</f>
        <v>9</v>
      </c>
      <c r="AK60" s="12">
        <f>IF(AI60="","",$AG$15+COUNT(AI$12:AI58)*$AG$16)</f>
        <v>0.38888888888888884</v>
      </c>
      <c r="AL60" s="104">
        <f t="shared" ref="AL60" si="159">IF(AH60="","",AK60)</f>
        <v>0.38888888888888884</v>
      </c>
      <c r="AM60" s="108" t="str">
        <f t="shared" ref="AM60:AM67" si="160">IF(AI60="","",$AG$13)</f>
        <v>T1</v>
      </c>
      <c r="AN60" s="11" t="str">
        <f t="shared" ref="AN60" si="161">IF(AH60="","",AM60)</f>
        <v>T1</v>
      </c>
      <c r="AO60" s="13">
        <f t="shared" si="31"/>
        <v>19</v>
      </c>
      <c r="AP60" s="13" t="s">
        <v>129</v>
      </c>
      <c r="AQ60" s="166" t="s">
        <v>80</v>
      </c>
      <c r="AR60" s="14" t="s">
        <v>103</v>
      </c>
      <c r="AS60" s="14" t="s">
        <v>103</v>
      </c>
      <c r="AT60" s="16" t="s">
        <v>104</v>
      </c>
      <c r="AU60" s="17" t="s">
        <v>129</v>
      </c>
      <c r="AV60" s="17" t="s">
        <v>129</v>
      </c>
      <c r="AW60" s="17" t="s">
        <v>129</v>
      </c>
      <c r="AX60" s="18" t="s">
        <v>129</v>
      </c>
      <c r="AY60" s="19" t="s">
        <v>129</v>
      </c>
      <c r="AZ60" s="18" t="s">
        <v>129</v>
      </c>
      <c r="BA60" s="20" t="s">
        <v>105</v>
      </c>
    </row>
    <row r="61" spans="34:53" ht="19" thickBot="1">
      <c r="AH61" s="81">
        <v>11</v>
      </c>
      <c r="AI61" s="77"/>
      <c r="AJ61" s="95">
        <f t="shared" ref="AJ61" si="162">IF(AH61="","",AI60)</f>
        <v>9</v>
      </c>
      <c r="AK61" s="78"/>
      <c r="AL61" s="105">
        <f t="shared" ref="AL61" si="163">IF(AH61="","",AK60)</f>
        <v>0.38888888888888884</v>
      </c>
      <c r="AM61" s="109"/>
      <c r="AN61" s="21" t="str">
        <f t="shared" ref="AN61" si="164">IF(AH61="","",AM60)</f>
        <v>T1</v>
      </c>
      <c r="AO61" s="96">
        <f t="shared" si="31"/>
        <v>11</v>
      </c>
      <c r="AP61" s="96" t="s">
        <v>129</v>
      </c>
      <c r="AQ61" s="170" t="s">
        <v>81</v>
      </c>
      <c r="AR61" s="22" t="s">
        <v>106</v>
      </c>
      <c r="AS61" s="22" t="s">
        <v>106</v>
      </c>
      <c r="AT61" s="24" t="s">
        <v>106</v>
      </c>
      <c r="AU61" s="26" t="s">
        <v>129</v>
      </c>
      <c r="AV61" s="26" t="s">
        <v>129</v>
      </c>
      <c r="AW61" s="26" t="s">
        <v>129</v>
      </c>
      <c r="AX61" s="27" t="s">
        <v>129</v>
      </c>
      <c r="AY61" s="28" t="s">
        <v>129</v>
      </c>
      <c r="AZ61" s="27" t="s">
        <v>129</v>
      </c>
      <c r="BA61" s="29" t="s">
        <v>107</v>
      </c>
    </row>
    <row r="62" spans="34:53" ht="18">
      <c r="AH62" s="81"/>
      <c r="AI62" s="72"/>
      <c r="AJ62" s="31" t="str">
        <f t="shared" ref="AJ62" si="165">IF(AH62="","",AI63)</f>
        <v/>
      </c>
      <c r="AK62" s="99"/>
      <c r="AL62" s="106" t="str">
        <f t="shared" ref="AL62" si="166">IF(AH62="","",AK63)</f>
        <v/>
      </c>
      <c r="AM62" s="112"/>
      <c r="AN62" s="41" t="str">
        <f t="shared" ref="AN62" si="167">IF(AH62="","",AM63)</f>
        <v/>
      </c>
      <c r="AO62" s="83" t="str">
        <f t="shared" si="31"/>
        <v/>
      </c>
      <c r="AP62" s="83"/>
      <c r="AQ62" s="161"/>
      <c r="AR62" s="34"/>
      <c r="AS62" s="34"/>
      <c r="AT62" s="36"/>
      <c r="AU62" s="37"/>
      <c r="AV62" s="37"/>
      <c r="AW62" s="37"/>
      <c r="AX62" s="38"/>
      <c r="AY62" s="39"/>
      <c r="AZ62" s="38"/>
      <c r="BA62" s="40"/>
    </row>
    <row r="63" spans="34:53" ht="18">
      <c r="AH63" s="81"/>
      <c r="AI63" s="63" t="str">
        <f>IF(COUNT(AH62:AH64)&lt;1,"",MAX(AI$11:AI61)+1)</f>
        <v/>
      </c>
      <c r="AJ63" s="41" t="str">
        <f t="shared" ref="AJ63" si="168">IF(AH63="","",AI63)</f>
        <v/>
      </c>
      <c r="AK63" s="42" t="str">
        <f>IF(AI63="","",$AG$15+COUNT(AI$12:AI61)*$AG$16)</f>
        <v/>
      </c>
      <c r="AL63" s="106" t="str">
        <f t="shared" ref="AL63" si="169">IF(AH63="","",AK63)</f>
        <v/>
      </c>
      <c r="AM63" s="110" t="str">
        <f t="shared" ref="AM63:AM67" si="170">IF(AI63="","",$AG$13)</f>
        <v/>
      </c>
      <c r="AN63" s="41" t="str">
        <f t="shared" ref="AN63" si="171">IF(AH63="","",AM63)</f>
        <v/>
      </c>
      <c r="AO63" s="44" t="str">
        <f t="shared" si="31"/>
        <v/>
      </c>
      <c r="AP63" s="44"/>
      <c r="AQ63" s="159"/>
      <c r="AR63" s="46"/>
      <c r="AS63" s="46"/>
      <c r="AT63" s="47"/>
      <c r="AU63" s="48"/>
      <c r="AV63" s="48"/>
      <c r="AW63" s="48"/>
      <c r="AX63" s="49"/>
      <c r="AY63" s="50"/>
      <c r="AZ63" s="49"/>
      <c r="BA63" s="51"/>
    </row>
    <row r="64" spans="34:53" ht="19" thickBot="1">
      <c r="AH64" s="81"/>
      <c r="AI64" s="73"/>
      <c r="AJ64" s="101" t="str">
        <f t="shared" ref="AJ64" si="172">IF(AH64="","",AI63)</f>
        <v/>
      </c>
      <c r="AK64" s="74"/>
      <c r="AL64" s="107" t="str">
        <f t="shared" ref="AL64" si="173">IF(AH64="","",AK63)</f>
        <v/>
      </c>
      <c r="AM64" s="111"/>
      <c r="AN64" s="52" t="str">
        <f t="shared" ref="AN64" si="174">IF(AH64="","",AM63)</f>
        <v/>
      </c>
      <c r="AO64" s="44" t="str">
        <f t="shared" si="31"/>
        <v/>
      </c>
      <c r="AP64" s="44"/>
      <c r="AQ64" s="162"/>
      <c r="AR64" s="56"/>
      <c r="AS64" s="56"/>
      <c r="AT64" s="58"/>
      <c r="AU64" s="59"/>
      <c r="AV64" s="59"/>
      <c r="AW64" s="59"/>
      <c r="AX64" s="60"/>
      <c r="AY64" s="61"/>
      <c r="AZ64" s="60"/>
      <c r="BA64" s="62"/>
    </row>
    <row r="65" spans="34:53" ht="18">
      <c r="AH65" s="81"/>
      <c r="AI65" s="75"/>
      <c r="AJ65" s="92" t="str">
        <f t="shared" ref="AJ65" si="175">IF(AH65="","",AI66)</f>
        <v/>
      </c>
      <c r="AK65" s="93"/>
      <c r="AL65" s="103" t="str">
        <f t="shared" ref="AL65" si="176">IF(AH65="","",AK66)</f>
        <v/>
      </c>
      <c r="AM65" s="68"/>
      <c r="AN65" s="1" t="str">
        <f t="shared" ref="AN65" si="177">IF(AH65="","",AM66)</f>
        <v/>
      </c>
      <c r="AO65" s="2" t="str">
        <f t="shared" si="31"/>
        <v/>
      </c>
      <c r="AP65" s="2"/>
      <c r="AQ65" s="169"/>
      <c r="AR65" s="4"/>
      <c r="AS65" s="4"/>
      <c r="AT65" s="6"/>
      <c r="AU65" s="7"/>
      <c r="AV65" s="7"/>
      <c r="AW65" s="7"/>
      <c r="AX65" s="8"/>
      <c r="AY65" s="9"/>
      <c r="AZ65" s="8"/>
      <c r="BA65" s="10"/>
    </row>
    <row r="66" spans="34:53" ht="18">
      <c r="AH66" s="81"/>
      <c r="AI66" s="115" t="str">
        <f>IF(COUNT(AH65:AH67)&lt;1,"",MAX(AI$11:AI64)+1)</f>
        <v/>
      </c>
      <c r="AJ66" s="69" t="str">
        <f t="shared" ref="AJ66" si="178">IF(AH66="","",AI66)</f>
        <v/>
      </c>
      <c r="AK66" s="12" t="str">
        <f>IF(AI66="","",$AG$15+COUNT(AI$12:AI64)*$AG$16)</f>
        <v/>
      </c>
      <c r="AL66" s="104" t="str">
        <f t="shared" ref="AL66" si="179">IF(AH66="","",AK66)</f>
        <v/>
      </c>
      <c r="AM66" s="108" t="str">
        <f t="shared" ref="AM66:AM67" si="180">IF(AI66="","",$AG$13)</f>
        <v/>
      </c>
      <c r="AN66" s="11" t="str">
        <f t="shared" ref="AN66" si="181">IF(AH66="","",AM66)</f>
        <v/>
      </c>
      <c r="AO66" s="13" t="str">
        <f t="shared" si="31"/>
        <v/>
      </c>
      <c r="AP66" s="13"/>
      <c r="AQ66" s="166"/>
      <c r="AR66" s="15"/>
      <c r="AS66" s="15"/>
      <c r="AT66" s="16"/>
      <c r="AU66" s="17"/>
      <c r="AV66" s="17"/>
      <c r="AW66" s="17"/>
      <c r="AX66" s="18"/>
      <c r="AY66" s="19"/>
      <c r="AZ66" s="18"/>
      <c r="BA66" s="20"/>
    </row>
    <row r="67" spans="34:53" ht="19" thickBot="1">
      <c r="AH67" s="81"/>
      <c r="AI67" s="77"/>
      <c r="AJ67" s="95" t="str">
        <f t="shared" ref="AJ67" si="182">IF(AH67="","",AI66)</f>
        <v/>
      </c>
      <c r="AK67" s="78"/>
      <c r="AL67" s="105" t="str">
        <f t="shared" ref="AL67" si="183">IF(AH67="","",AK66)</f>
        <v/>
      </c>
      <c r="AM67" s="109"/>
      <c r="AN67" s="21" t="str">
        <f t="shared" ref="AN67" si="184">IF(AH67="","",AM66)</f>
        <v/>
      </c>
      <c r="AO67" s="96" t="str">
        <f t="shared" si="31"/>
        <v/>
      </c>
      <c r="AP67" s="96"/>
      <c r="AQ67" s="170"/>
      <c r="AR67" s="23"/>
      <c r="AS67" s="23"/>
      <c r="AT67" s="25"/>
      <c r="AU67" s="26"/>
      <c r="AV67" s="26"/>
      <c r="AW67" s="26"/>
      <c r="AX67" s="27"/>
      <c r="AY67" s="28"/>
      <c r="AZ67" s="27"/>
      <c r="BA67" s="29"/>
    </row>
  </sheetData>
  <mergeCells count="31">
    <mergeCell ref="BT9:BU9"/>
    <mergeCell ref="BR9:BR10"/>
    <mergeCell ref="BS9:BS10"/>
    <mergeCell ref="BL9:BL10"/>
    <mergeCell ref="BM9:BM10"/>
    <mergeCell ref="BN9:BN10"/>
    <mergeCell ref="BO9:BO10"/>
    <mergeCell ref="BP9:BP10"/>
    <mergeCell ref="BQ9:BQ10"/>
    <mergeCell ref="AZ9:BA9"/>
    <mergeCell ref="BG9:BG10"/>
    <mergeCell ref="BH9:BH10"/>
    <mergeCell ref="BI9:BI10"/>
    <mergeCell ref="BJ9:BJ10"/>
    <mergeCell ref="BK9:BK10"/>
    <mergeCell ref="AT9:AT10"/>
    <mergeCell ref="AU9:AU10"/>
    <mergeCell ref="AV9:AV10"/>
    <mergeCell ref="AW9:AW10"/>
    <mergeCell ref="AX9:AX10"/>
    <mergeCell ref="AY9:AY10"/>
    <mergeCell ref="AI7:BA8"/>
    <mergeCell ref="BG7:BU8"/>
    <mergeCell ref="AI9:AJ10"/>
    <mergeCell ref="AK9:AL10"/>
    <mergeCell ref="AM9:AN10"/>
    <mergeCell ref="AO9:AO10"/>
    <mergeCell ref="AP9:AP10"/>
    <mergeCell ref="AQ9:AQ10"/>
    <mergeCell ref="AR9:AR10"/>
    <mergeCell ref="AS9:AS10"/>
  </mergeCells>
  <conditionalFormatting sqref="AT62:AT67">
    <cfRule type="expression" dxfId="18" priority="47">
      <formula>AND(COUNT($BQ62),$BV62="")</formula>
    </cfRule>
  </conditionalFormatting>
  <conditionalFormatting sqref="AT12:AT14 AT16:AT22 AT29:AT61">
    <cfRule type="expression" dxfId="17" priority="48">
      <formula>AND(COUNT($BQ12),$BU12="")</formula>
    </cfRule>
  </conditionalFormatting>
  <conditionalFormatting sqref="AT15">
    <cfRule type="expression" dxfId="16" priority="44">
      <formula>AND(COUNT($BQ15),$BU15="")</formula>
    </cfRule>
  </conditionalFormatting>
  <conditionalFormatting sqref="AT11">
    <cfRule type="expression" dxfId="15" priority="42">
      <formula>AND(COUNT($BQ11),$BU11="")</formula>
    </cfRule>
  </conditionalFormatting>
  <conditionalFormatting sqref="AT23:AT28">
    <cfRule type="expression" dxfId="11" priority="30">
      <formula>AND(COUNT($BQ23),$BU23="")</formula>
    </cfRule>
  </conditionalFormatting>
  <conditionalFormatting sqref="BO16:BO28">
    <cfRule type="expression" dxfId="9" priority="5">
      <formula>AND(COUNT($BQ16),$BU16="")</formula>
    </cfRule>
  </conditionalFormatting>
  <conditionalFormatting sqref="BO12:BO14">
    <cfRule type="expression" dxfId="7" priority="4">
      <formula>AND(COUNT($BQ12),$BU12="")</formula>
    </cfRule>
  </conditionalFormatting>
  <conditionalFormatting sqref="BO15">
    <cfRule type="expression" dxfId="5" priority="3">
      <formula>AND(COUNT($BQ15),$BU15="")</formula>
    </cfRule>
  </conditionalFormatting>
  <conditionalFormatting sqref="BO11">
    <cfRule type="expression" dxfId="3" priority="2">
      <formula>AND(COUNT($BQ11),$BU11="")</formula>
    </cfRule>
  </conditionalFormatting>
  <conditionalFormatting sqref="BO29:BO37">
    <cfRule type="expression" dxfId="1" priority="1">
      <formula>AND(COUNT($BQ29),$BU29="")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2015-08-23T10:16:29Z</dcterms:created>
  <dcterms:modified xsi:type="dcterms:W3CDTF">2015-08-23T23:12:38Z</dcterms:modified>
</cp:coreProperties>
</file>