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aume HORTAL\Documents\"/>
    </mc:Choice>
  </mc:AlternateContent>
  <xr:revisionPtr revIDLastSave="0" documentId="13_ncr:1_{D87B1B55-DCEA-4005-8BB4-A076E0BDDD6E}" xr6:coauthVersionLast="47" xr6:coauthVersionMax="47" xr10:uidLastSave="{00000000-0000-0000-0000-000000000000}"/>
  <bookViews>
    <workbookView xWindow="-108" yWindow="-108" windowWidth="23256" windowHeight="12576" activeTab="1" xr2:uid="{22B85F93-8E5F-4512-8848-77F5B60EA453}"/>
  </bookViews>
  <sheets>
    <sheet name="Règle d'audit" sheetId="2" r:id="rId1"/>
    <sheet name="BDD" sheetId="1" r:id="rId2"/>
    <sheet name="Planning d'audit" sheetId="3" r:id="rId3"/>
    <sheet name="Planning bis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3" i="1"/>
  <c r="B4" i="1"/>
  <c r="B5" i="1"/>
  <c r="B6" i="1"/>
  <c r="B7" i="1"/>
  <c r="B8" i="1"/>
  <c r="B9" i="1"/>
  <c r="B10" i="1"/>
  <c r="B11" i="1"/>
  <c r="B12" i="1"/>
  <c r="B13" i="1"/>
  <c r="B2" i="1"/>
  <c r="C4" i="1"/>
  <c r="C5" i="1"/>
  <c r="C6" i="1"/>
  <c r="C7" i="1"/>
  <c r="C8" i="1"/>
  <c r="O4" i="1"/>
  <c r="O3" i="1"/>
  <c r="A3" i="1" s="1"/>
  <c r="O5" i="1"/>
  <c r="A5" i="1" s="1"/>
  <c r="O6" i="1"/>
  <c r="A6" i="1" s="1"/>
  <c r="O7" i="1"/>
  <c r="A7" i="1" s="1"/>
  <c r="O8" i="1"/>
  <c r="A8" i="1" s="1"/>
  <c r="O9" i="1"/>
  <c r="A9" i="1" s="1"/>
  <c r="O10" i="1"/>
  <c r="A10" i="1" s="1"/>
  <c r="O11" i="1"/>
  <c r="A11" i="1" s="1"/>
  <c r="O12" i="1"/>
  <c r="A12" i="1" s="1"/>
  <c r="O13" i="1"/>
  <c r="A13" i="1" s="1"/>
  <c r="C3" i="1"/>
  <c r="O2" i="1"/>
  <c r="A2" i="1" s="1"/>
  <c r="C2" i="1"/>
  <c r="A4" i="1" l="1"/>
</calcChain>
</file>

<file path=xl/sharedStrings.xml><?xml version="1.0" encoding="utf-8"?>
<sst xmlns="http://schemas.openxmlformats.org/spreadsheetml/2006/main" count="64" uniqueCount="60">
  <si>
    <t>Date</t>
  </si>
  <si>
    <t>Secteur</t>
  </si>
  <si>
    <t>Ligne</t>
  </si>
  <si>
    <t>Auditeur</t>
  </si>
  <si>
    <t>Audité</t>
  </si>
  <si>
    <t>Poste</t>
  </si>
  <si>
    <t>Opération/produit</t>
  </si>
  <si>
    <t>Nombre contrôlé</t>
  </si>
  <si>
    <t>OK/Acceptable</t>
  </si>
  <si>
    <t>Ko</t>
  </si>
  <si>
    <t>Commentaires</t>
  </si>
  <si>
    <t>Semaine</t>
  </si>
  <si>
    <t>Prep</t>
  </si>
  <si>
    <t>Audit qualité</t>
  </si>
  <si>
    <t>Je préviens le responsable du secteur audité</t>
  </si>
  <si>
    <t>J'explique à l'audité l'objectif de l'audit</t>
  </si>
  <si>
    <t>Je pose des questions sur le poste, l'organisation, les réglages, et les points d'autocontrôle</t>
  </si>
  <si>
    <t>Je débrief l'audité si l'audit est ok</t>
  </si>
  <si>
    <t>J'étalonne et j'explique la non qualité à l'audité en cas d'audit ko</t>
  </si>
  <si>
    <t>Je débrief le responsable du secteur</t>
  </si>
  <si>
    <t>Comment se déroule mon audit</t>
  </si>
  <si>
    <t>Je prélève des pièces que je contrôle à 100%</t>
  </si>
  <si>
    <t>5 Bis</t>
  </si>
  <si>
    <t>Je plannifie le prochain audit</t>
  </si>
  <si>
    <t>Prochain audit</t>
  </si>
  <si>
    <t>S+8</t>
  </si>
  <si>
    <t>J+1</t>
  </si>
  <si>
    <t>Inférieur à 50</t>
  </si>
  <si>
    <t>S+1</t>
  </si>
  <si>
    <t>De 50 à 75</t>
  </si>
  <si>
    <t>S+2</t>
  </si>
  <si>
    <t>S+3</t>
  </si>
  <si>
    <t>Supérieur à 95</t>
  </si>
  <si>
    <t>De 75 à 95</t>
  </si>
  <si>
    <t>Statut</t>
  </si>
  <si>
    <t>Je saisie le résultat de l'audit</t>
  </si>
  <si>
    <t>Fevrier 2022</t>
  </si>
  <si>
    <t>A</t>
  </si>
  <si>
    <t>B</t>
  </si>
  <si>
    <t>C</t>
  </si>
  <si>
    <t>Machine 1</t>
  </si>
  <si>
    <t>Machine 2</t>
  </si>
  <si>
    <t>Opé 1</t>
  </si>
  <si>
    <t>Opé 2</t>
  </si>
  <si>
    <t>J+14</t>
  </si>
  <si>
    <t>J+21</t>
  </si>
  <si>
    <t>J+28</t>
  </si>
  <si>
    <t>J+56</t>
  </si>
  <si>
    <t>ligne alpha</t>
  </si>
  <si>
    <t>ligne beta</t>
  </si>
  <si>
    <t>Libellé</t>
  </si>
  <si>
    <t>N° Audit</t>
  </si>
  <si>
    <t>AU-2022-0001</t>
  </si>
  <si>
    <t>AU-2022-0002</t>
  </si>
  <si>
    <t>AU-2022-0003</t>
  </si>
  <si>
    <t>AU-2022-0004</t>
  </si>
  <si>
    <t>AU-2022-0005</t>
  </si>
  <si>
    <t>AU-2022-0006</t>
  </si>
  <si>
    <t>AU-2022-0007</t>
  </si>
  <si>
    <t>Audit à réaliser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</si>
</sst>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2" fillId="0" borderId="1" xfId="0" applyFont="1" applyBorder="1" applyAlignment="1">
      <alignment horizontal="left" vertical="top"/>
    </xf>
    <xf numFmtId="1" fontId="2" fillId="0" borderId="1" xfId="0" applyNumberFormat="1" applyFont="1" applyBorder="1" applyAlignment="1">
      <alignment horizontal="left" vertical="top"/>
    </xf>
    <xf numFmtId="17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57848-805F-45AB-98A6-D44DF3DC91F9}">
  <dimension ref="A1:D17"/>
  <sheetViews>
    <sheetView workbookViewId="0">
      <selection activeCell="I20" sqref="I20"/>
    </sheetView>
  </sheetViews>
  <sheetFormatPr baseColWidth="10" defaultRowHeight="14.4" x14ac:dyDescent="0.3"/>
  <cols>
    <col min="2" max="2" width="15" customWidth="1"/>
  </cols>
  <sheetData>
    <row r="1" spans="1:4" x14ac:dyDescent="0.3">
      <c r="A1" t="s">
        <v>13</v>
      </c>
    </row>
    <row r="3" spans="1:4" x14ac:dyDescent="0.3">
      <c r="A3" t="s">
        <v>20</v>
      </c>
    </row>
    <row r="4" spans="1:4" x14ac:dyDescent="0.3">
      <c r="A4">
        <v>1</v>
      </c>
      <c r="B4" t="s">
        <v>14</v>
      </c>
    </row>
    <row r="5" spans="1:4" x14ac:dyDescent="0.3">
      <c r="A5">
        <v>2</v>
      </c>
      <c r="B5" t="s">
        <v>15</v>
      </c>
    </row>
    <row r="6" spans="1:4" x14ac:dyDescent="0.3">
      <c r="A6">
        <v>3</v>
      </c>
      <c r="B6" t="s">
        <v>16</v>
      </c>
    </row>
    <row r="7" spans="1:4" x14ac:dyDescent="0.3">
      <c r="A7">
        <v>4</v>
      </c>
      <c r="B7" t="s">
        <v>21</v>
      </c>
    </row>
    <row r="8" spans="1:4" x14ac:dyDescent="0.3">
      <c r="A8">
        <v>5</v>
      </c>
      <c r="B8" t="s">
        <v>17</v>
      </c>
    </row>
    <row r="9" spans="1:4" x14ac:dyDescent="0.3">
      <c r="A9" s="2" t="s">
        <v>22</v>
      </c>
      <c r="B9" t="s">
        <v>18</v>
      </c>
    </row>
    <row r="10" spans="1:4" x14ac:dyDescent="0.3">
      <c r="A10">
        <v>6</v>
      </c>
      <c r="B10" t="s">
        <v>19</v>
      </c>
    </row>
    <row r="11" spans="1:4" x14ac:dyDescent="0.3">
      <c r="A11">
        <v>7</v>
      </c>
      <c r="B11" t="s">
        <v>35</v>
      </c>
    </row>
    <row r="12" spans="1:4" x14ac:dyDescent="0.3">
      <c r="A12">
        <v>8</v>
      </c>
      <c r="B12" t="s">
        <v>23</v>
      </c>
    </row>
    <row r="13" spans="1:4" x14ac:dyDescent="0.3">
      <c r="B13" s="4">
        <v>0</v>
      </c>
      <c r="C13" s="5" t="s">
        <v>26</v>
      </c>
      <c r="D13" t="s">
        <v>26</v>
      </c>
    </row>
    <row r="14" spans="1:4" x14ac:dyDescent="0.3">
      <c r="B14" s="6" t="s">
        <v>27</v>
      </c>
      <c r="C14" s="6" t="s">
        <v>28</v>
      </c>
      <c r="D14" t="s">
        <v>44</v>
      </c>
    </row>
    <row r="15" spans="1:4" x14ac:dyDescent="0.3">
      <c r="B15" s="6" t="s">
        <v>29</v>
      </c>
      <c r="C15" s="6" t="s">
        <v>30</v>
      </c>
      <c r="D15" t="s">
        <v>45</v>
      </c>
    </row>
    <row r="16" spans="1:4" x14ac:dyDescent="0.3">
      <c r="B16" s="7" t="s">
        <v>33</v>
      </c>
      <c r="C16" s="7" t="s">
        <v>31</v>
      </c>
      <c r="D16" t="s">
        <v>46</v>
      </c>
    </row>
    <row r="17" spans="2:4" x14ac:dyDescent="0.3">
      <c r="B17" s="7" t="s">
        <v>32</v>
      </c>
      <c r="C17" s="7" t="s">
        <v>25</v>
      </c>
      <c r="D17" t="s">
        <v>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A1CEA-2486-4C03-99FD-5DAD655EB80D}">
  <dimension ref="A1:P13"/>
  <sheetViews>
    <sheetView tabSelected="1" workbookViewId="0">
      <pane ySplit="1" topLeftCell="A2" activePane="bottomLeft" state="frozen"/>
      <selection pane="bottomLeft" activeCell="E2" sqref="E2"/>
    </sheetView>
  </sheetViews>
  <sheetFormatPr baseColWidth="10" defaultRowHeight="14.4" x14ac:dyDescent="0.3"/>
  <cols>
    <col min="1" max="1" width="11.5546875" style="1"/>
    <col min="2" max="2" width="28.88671875" bestFit="1" customWidth="1"/>
    <col min="5" max="5" width="12.77734375" bestFit="1" customWidth="1"/>
    <col min="11" max="11" width="16.21875" bestFit="1" customWidth="1"/>
    <col min="12" max="12" width="15" bestFit="1" customWidth="1"/>
    <col min="13" max="13" width="13.109375" bestFit="1" customWidth="1"/>
  </cols>
  <sheetData>
    <row r="1" spans="1:16" x14ac:dyDescent="0.3">
      <c r="A1" s="1" t="s">
        <v>24</v>
      </c>
      <c r="B1" t="s">
        <v>50</v>
      </c>
      <c r="C1" t="s">
        <v>11</v>
      </c>
      <c r="D1" t="s">
        <v>0</v>
      </c>
      <c r="E1" t="s">
        <v>51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34</v>
      </c>
      <c r="P1" t="s">
        <v>10</v>
      </c>
    </row>
    <row r="2" spans="1:16" x14ac:dyDescent="0.3">
      <c r="A2" s="1">
        <f>IF(O2=0,D2+1,
IF(BDD!O2&lt;=0.5,BDD!D2+7,
IF(BDD!O2&lt;=0.75,BDD!D2+14,
IF(BDD!O2&lt;=0.95,BDD!D2+21,BDD!D2+56))))</f>
        <v>44631</v>
      </c>
      <c r="B2" t="str">
        <f>CONCATENATE(F2,"-",G2,"-",J2,"-",K2)</f>
        <v>Prep-ligne alpha-Machine 1-Opé 1</v>
      </c>
      <c r="C2">
        <f>_xlfn.ISOWEEKNUM(D2)</f>
        <v>2</v>
      </c>
      <c r="D2" s="1">
        <v>44575</v>
      </c>
      <c r="E2" s="1" t="s">
        <v>52</v>
      </c>
      <c r="F2" t="s">
        <v>12</v>
      </c>
      <c r="G2" t="s">
        <v>48</v>
      </c>
      <c r="H2" t="s">
        <v>37</v>
      </c>
      <c r="I2" t="s">
        <v>38</v>
      </c>
      <c r="J2" t="s">
        <v>40</v>
      </c>
      <c r="K2" t="s">
        <v>42</v>
      </c>
      <c r="L2">
        <v>19</v>
      </c>
      <c r="M2">
        <v>19</v>
      </c>
      <c r="N2">
        <v>0</v>
      </c>
      <c r="O2" s="3">
        <f>M2/L2</f>
        <v>1</v>
      </c>
    </row>
    <row r="3" spans="1:16" x14ac:dyDescent="0.3">
      <c r="A3" s="1">
        <f>IF(O3=0,D3+1,
IF(BDD!O3&lt;=0.5,BDD!D3+7,
IF(BDD!O3&lt;=0.75,BDD!D3+14,
IF(BDD!O3&lt;=0.95,BDD!D3+21,BDD!D3+56))))</f>
        <v>44631</v>
      </c>
      <c r="B3" t="str">
        <f>CONCATENATE(F3,"-",G3,"-",J3,"-",K3)</f>
        <v>Prep-ligne beta-Machine 2-Opé 2</v>
      </c>
      <c r="C3">
        <f t="shared" ref="C3:C8" si="0">_xlfn.ISOWEEKNUM(D3)</f>
        <v>2</v>
      </c>
      <c r="D3" s="1">
        <v>44575</v>
      </c>
      <c r="E3" s="1" t="s">
        <v>53</v>
      </c>
      <c r="F3" t="s">
        <v>12</v>
      </c>
      <c r="G3" t="s">
        <v>49</v>
      </c>
      <c r="H3" t="s">
        <v>37</v>
      </c>
      <c r="I3" t="s">
        <v>39</v>
      </c>
      <c r="J3" t="s">
        <v>41</v>
      </c>
      <c r="K3" t="s">
        <v>43</v>
      </c>
      <c r="L3">
        <v>20</v>
      </c>
      <c r="M3">
        <v>20</v>
      </c>
      <c r="N3">
        <v>0</v>
      </c>
      <c r="O3" s="3">
        <f t="shared" ref="O3:O13" si="1">M3/L3</f>
        <v>1</v>
      </c>
    </row>
    <row r="4" spans="1:16" x14ac:dyDescent="0.3">
      <c r="A4" s="1" t="e">
        <f>IF(O4=0,D4+1,
IF(BDD!O4&lt;=0.5,BDD!D4+7,
IF(BDD!O4&lt;=0.75,BDD!D4+14,
IF(BDD!O4&lt;=0.95,BDD!D4+21,BDD!D4+56))))</f>
        <v>#DIV/0!</v>
      </c>
      <c r="B4" t="str">
        <f>CONCATENATE(F4,"-",G4,"-",J4,"-",K4)</f>
        <v>---</v>
      </c>
      <c r="C4">
        <f t="shared" si="0"/>
        <v>52</v>
      </c>
      <c r="D4" s="1"/>
      <c r="E4" s="1" t="s">
        <v>54</v>
      </c>
      <c r="O4" s="3" t="e">
        <f t="shared" si="1"/>
        <v>#DIV/0!</v>
      </c>
    </row>
    <row r="5" spans="1:16" x14ac:dyDescent="0.3">
      <c r="A5" s="1" t="e">
        <f>IF(O5=0,D5+1,
IF(BDD!O5&lt;=0.5,BDD!D5+7,
IF(BDD!O5&lt;=0.75,BDD!D5+14,
IF(BDD!O5&lt;=0.95,BDD!D5+21,BDD!D5+56))))</f>
        <v>#DIV/0!</v>
      </c>
      <c r="B5" t="str">
        <f>CONCATENATE(F5,"-",G5,"-",J5,"-",K5)</f>
        <v>---</v>
      </c>
      <c r="C5">
        <f t="shared" si="0"/>
        <v>52</v>
      </c>
      <c r="D5" s="1"/>
      <c r="E5" s="1" t="s">
        <v>55</v>
      </c>
      <c r="O5" s="3" t="e">
        <f t="shared" si="1"/>
        <v>#DIV/0!</v>
      </c>
    </row>
    <row r="6" spans="1:16" x14ac:dyDescent="0.3">
      <c r="A6" s="1" t="e">
        <f>IF(O6=0,D6+1,
IF(BDD!O6&lt;=50,BDD!D6+7,
IF(BDD!O6&lt;=75,BDD!D6+14,
IF(BDD!O6&lt;=95,BDD!D6+21,BDD!D6+56))))</f>
        <v>#DIV/0!</v>
      </c>
      <c r="B6" t="str">
        <f>CONCATENATE(F6,"-",G6,"-",J6,"-",K6)</f>
        <v>---</v>
      </c>
      <c r="C6">
        <f t="shared" si="0"/>
        <v>52</v>
      </c>
      <c r="D6" s="1"/>
      <c r="E6" s="1" t="s">
        <v>56</v>
      </c>
      <c r="O6" s="3" t="e">
        <f t="shared" si="1"/>
        <v>#DIV/0!</v>
      </c>
    </row>
    <row r="7" spans="1:16" x14ac:dyDescent="0.3">
      <c r="A7" s="1" t="e">
        <f>IF(O7=0,D7+1,
IF(BDD!O7&lt;=50,BDD!D7+7,
IF(BDD!O7&lt;=75,BDD!D7+14,
IF(BDD!O7&lt;=95,BDD!D7+21,BDD!D7+56))))</f>
        <v>#DIV/0!</v>
      </c>
      <c r="B7" t="str">
        <f>CONCATENATE(F7,"-",G7,"-",J7,"-",K7)</f>
        <v>---</v>
      </c>
      <c r="C7">
        <f t="shared" si="0"/>
        <v>52</v>
      </c>
      <c r="D7" s="1"/>
      <c r="E7" s="1" t="s">
        <v>57</v>
      </c>
      <c r="O7" s="3" t="e">
        <f t="shared" si="1"/>
        <v>#DIV/0!</v>
      </c>
    </row>
    <row r="8" spans="1:16" x14ac:dyDescent="0.3">
      <c r="A8" s="1" t="e">
        <f>IF(O8=0,D8+1,
IF(BDD!O8&lt;=50,BDD!D8+7,
IF(BDD!O8&lt;=75,BDD!D8+14,
IF(BDD!O8&lt;=95,BDD!D8+21,BDD!D8+56))))</f>
        <v>#DIV/0!</v>
      </c>
      <c r="B8" t="str">
        <f>CONCATENATE(F8,"-",G8,"-",J8,"-",K8)</f>
        <v>---</v>
      </c>
      <c r="C8">
        <f t="shared" si="0"/>
        <v>52</v>
      </c>
      <c r="D8" s="1"/>
      <c r="E8" s="1" t="s">
        <v>58</v>
      </c>
      <c r="O8" s="3" t="e">
        <f t="shared" si="1"/>
        <v>#DIV/0!</v>
      </c>
    </row>
    <row r="9" spans="1:16" x14ac:dyDescent="0.3">
      <c r="A9" s="1" t="e">
        <f>IF(O9=0,D9+1,
IF(BDD!O9&lt;=50,BDD!D9+7,
IF(BDD!O9&lt;=75,BDD!D9+14,
IF(BDD!O9&lt;=95,BDD!D9+21,BDD!D9+56))))</f>
        <v>#DIV/0!</v>
      </c>
      <c r="B9" t="str">
        <f>CONCATENATE(F9,"-",G9,"-",J9,"-",K9)</f>
        <v>---</v>
      </c>
      <c r="D9" s="1"/>
      <c r="E9" s="1"/>
      <c r="O9" s="3" t="e">
        <f t="shared" si="1"/>
        <v>#DIV/0!</v>
      </c>
    </row>
    <row r="10" spans="1:16" x14ac:dyDescent="0.3">
      <c r="A10" s="1" t="e">
        <f>IF(O10=0,D10+1,
IF(BDD!O10&lt;=50,BDD!D10+7,
IF(BDD!O10&lt;=75,BDD!D10+14,
IF(BDD!O10&lt;=95,BDD!D10+21,BDD!D10+56))))</f>
        <v>#DIV/0!</v>
      </c>
      <c r="B10" t="str">
        <f>CONCATENATE(F10,"-",G10,"-",J10,"-",K10)</f>
        <v>---</v>
      </c>
      <c r="O10" s="3" t="e">
        <f t="shared" si="1"/>
        <v>#DIV/0!</v>
      </c>
    </row>
    <row r="11" spans="1:16" x14ac:dyDescent="0.3">
      <c r="A11" s="1" t="e">
        <f>IF(O11=0,D11+1,
IF(BDD!O11&lt;=50,BDD!D11+7,
IF(BDD!O11&lt;=75,BDD!D11+14,
IF(BDD!O11&lt;=95,BDD!D11+21,BDD!D11+56))))</f>
        <v>#DIV/0!</v>
      </c>
      <c r="B11" t="str">
        <f>CONCATENATE(F11,"-",G11,"-",J11,"-",K11)</f>
        <v>---</v>
      </c>
      <c r="O11" s="3" t="e">
        <f t="shared" si="1"/>
        <v>#DIV/0!</v>
      </c>
    </row>
    <row r="12" spans="1:16" x14ac:dyDescent="0.3">
      <c r="A12" s="1" t="e">
        <f>IF(O12=0,D12+1,
IF(BDD!O12&lt;=50,BDD!D12+7,
IF(BDD!O12&lt;=75,BDD!D12+14,
IF(BDD!O12&lt;=95,BDD!D12+21,BDD!D12+56))))</f>
        <v>#DIV/0!</v>
      </c>
      <c r="B12" t="str">
        <f>CONCATENATE(F12,"-",G12,"-",J12,"-",K12)</f>
        <v>---</v>
      </c>
      <c r="O12" s="3" t="e">
        <f t="shared" si="1"/>
        <v>#DIV/0!</v>
      </c>
    </row>
    <row r="13" spans="1:16" x14ac:dyDescent="0.3">
      <c r="A13" s="1" t="e">
        <f>IF(O13=0,D13+1,
IF(BDD!O13&lt;=50,BDD!D13+7,
IF(BDD!O13&lt;=75,BDD!D13+14,
IF(BDD!O13&lt;=95,BDD!D13+21,BDD!D13+56))))</f>
        <v>#DIV/0!</v>
      </c>
      <c r="B13" t="str">
        <f>CONCATENATE(F13,"-",G13,"-",J13,"-",K13)</f>
        <v>---</v>
      </c>
      <c r="O13" s="3" t="e">
        <f t="shared" si="1"/>
        <v>#DIV/0!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846F6-82D3-47BB-9ADD-8122D3614A83}">
  <dimension ref="A1:J6"/>
  <sheetViews>
    <sheetView topLeftCell="B1" workbookViewId="0">
      <selection activeCell="G6" sqref="G6"/>
    </sheetView>
  </sheetViews>
  <sheetFormatPr baseColWidth="10" defaultRowHeight="14.4" x14ac:dyDescent="0.3"/>
  <cols>
    <col min="1" max="10" width="20.77734375" customWidth="1"/>
  </cols>
  <sheetData>
    <row r="1" spans="1:10" ht="18" x14ac:dyDescent="0.35">
      <c r="A1" s="10">
        <v>44562</v>
      </c>
      <c r="B1" s="10"/>
      <c r="C1" s="10"/>
      <c r="D1" s="10"/>
      <c r="E1" s="10"/>
      <c r="F1" s="10" t="s">
        <v>36</v>
      </c>
      <c r="G1" s="10"/>
      <c r="H1" s="10"/>
      <c r="I1" s="10"/>
      <c r="J1" s="10"/>
    </row>
    <row r="2" spans="1:10" ht="100.05" customHeight="1" x14ac:dyDescent="0.3">
      <c r="A2" s="8">
        <v>3</v>
      </c>
      <c r="B2" s="8">
        <v>4</v>
      </c>
      <c r="C2" s="8">
        <v>5</v>
      </c>
      <c r="D2" s="8">
        <v>6</v>
      </c>
      <c r="E2" s="8">
        <v>7</v>
      </c>
      <c r="F2" s="8"/>
      <c r="G2" s="8">
        <v>1</v>
      </c>
      <c r="H2" s="8">
        <v>2</v>
      </c>
      <c r="I2" s="8">
        <v>3</v>
      </c>
      <c r="J2" s="8">
        <v>4</v>
      </c>
    </row>
    <row r="3" spans="1:10" ht="100.05" customHeight="1" x14ac:dyDescent="0.3">
      <c r="A3" s="8">
        <v>10</v>
      </c>
      <c r="B3" s="8">
        <v>11</v>
      </c>
      <c r="C3" s="9">
        <v>12</v>
      </c>
      <c r="D3" s="8">
        <v>13</v>
      </c>
      <c r="E3" s="8">
        <v>14</v>
      </c>
      <c r="F3" s="8">
        <v>7</v>
      </c>
      <c r="G3" s="8">
        <v>8</v>
      </c>
      <c r="H3" s="9">
        <v>9</v>
      </c>
      <c r="I3" s="8">
        <v>10</v>
      </c>
      <c r="J3" s="8">
        <v>11</v>
      </c>
    </row>
    <row r="4" spans="1:10" ht="100.05" customHeight="1" x14ac:dyDescent="0.3">
      <c r="A4" s="8">
        <v>17</v>
      </c>
      <c r="B4" s="8">
        <v>18</v>
      </c>
      <c r="C4" s="8">
        <v>19</v>
      </c>
      <c r="D4" s="8">
        <v>20</v>
      </c>
      <c r="E4" s="8">
        <v>21</v>
      </c>
      <c r="F4" s="8">
        <v>14</v>
      </c>
      <c r="G4" s="8">
        <v>15</v>
      </c>
      <c r="H4" s="8">
        <v>16</v>
      </c>
      <c r="I4" s="8">
        <v>17</v>
      </c>
      <c r="J4" s="8">
        <v>18</v>
      </c>
    </row>
    <row r="5" spans="1:10" ht="100.05" customHeight="1" x14ac:dyDescent="0.3">
      <c r="A5" s="8">
        <v>24</v>
      </c>
      <c r="B5" s="8">
        <v>25</v>
      </c>
      <c r="C5" s="8">
        <v>26</v>
      </c>
      <c r="D5" s="8">
        <v>27</v>
      </c>
      <c r="E5" s="8">
        <v>28</v>
      </c>
      <c r="F5" s="8">
        <v>19</v>
      </c>
      <c r="G5" s="8">
        <v>20</v>
      </c>
      <c r="H5" s="8">
        <v>21</v>
      </c>
      <c r="I5" s="8">
        <v>22</v>
      </c>
      <c r="J5" s="8">
        <v>23</v>
      </c>
    </row>
    <row r="6" spans="1:10" ht="100.05" customHeight="1" x14ac:dyDescent="0.3">
      <c r="A6" s="8">
        <v>31</v>
      </c>
      <c r="B6" s="8"/>
      <c r="C6" s="8"/>
      <c r="D6" s="8"/>
      <c r="E6" s="8"/>
      <c r="F6" s="8">
        <v>26</v>
      </c>
      <c r="G6" s="8"/>
      <c r="H6" s="8"/>
      <c r="I6" s="8"/>
      <c r="J6" s="8"/>
    </row>
  </sheetData>
  <mergeCells count="2">
    <mergeCell ref="A1:E1"/>
    <mergeCell ref="F1:J1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53327-0633-4E41-A06B-96CFB2F74910}">
  <dimension ref="A1:B182"/>
  <sheetViews>
    <sheetView topLeftCell="A61" workbookViewId="0">
      <selection activeCell="B71" sqref="B71"/>
    </sheetView>
  </sheetViews>
  <sheetFormatPr baseColWidth="10" defaultRowHeight="14.4" x14ac:dyDescent="0.3"/>
  <cols>
    <col min="2" max="2" width="28.88671875" bestFit="1" customWidth="1"/>
  </cols>
  <sheetData>
    <row r="1" spans="1:2" x14ac:dyDescent="0.3">
      <c r="A1" t="s">
        <v>0</v>
      </c>
      <c r="B1" t="s">
        <v>59</v>
      </c>
    </row>
    <row r="2" spans="1:2" x14ac:dyDescent="0.3">
      <c r="A2" s="1">
        <v>44562</v>
      </c>
      <c r="B2" t="e">
        <f>VLOOKUP(A2,BDD!A:B,2,FALSE)</f>
        <v>#N/A</v>
      </c>
    </row>
    <row r="3" spans="1:2" x14ac:dyDescent="0.3">
      <c r="A3" s="1">
        <v>44563</v>
      </c>
      <c r="B3" t="e">
        <f>VLOOKUP(A3,BDD!A:B,2,FALSE)</f>
        <v>#N/A</v>
      </c>
    </row>
    <row r="4" spans="1:2" x14ac:dyDescent="0.3">
      <c r="A4" s="1">
        <v>44564</v>
      </c>
      <c r="B4" t="e">
        <f>VLOOKUP(A4,BDD!A:B,2,FALSE)</f>
        <v>#N/A</v>
      </c>
    </row>
    <row r="5" spans="1:2" x14ac:dyDescent="0.3">
      <c r="A5" s="1">
        <v>44565</v>
      </c>
      <c r="B5" t="e">
        <f>VLOOKUP(A5,BDD!A:B,2,FALSE)</f>
        <v>#N/A</v>
      </c>
    </row>
    <row r="6" spans="1:2" x14ac:dyDescent="0.3">
      <c r="A6" s="1">
        <v>44566</v>
      </c>
      <c r="B6" t="e">
        <f>VLOOKUP(A6,BDD!A:B,2,FALSE)</f>
        <v>#N/A</v>
      </c>
    </row>
    <row r="7" spans="1:2" x14ac:dyDescent="0.3">
      <c r="A7" s="1">
        <v>44567</v>
      </c>
      <c r="B7" t="e">
        <f>VLOOKUP(A7,BDD!A:B,2,FALSE)</f>
        <v>#N/A</v>
      </c>
    </row>
    <row r="8" spans="1:2" x14ac:dyDescent="0.3">
      <c r="A8" s="1">
        <v>44568</v>
      </c>
      <c r="B8" t="e">
        <f>VLOOKUP(A8,BDD!A:B,2,FALSE)</f>
        <v>#N/A</v>
      </c>
    </row>
    <row r="9" spans="1:2" x14ac:dyDescent="0.3">
      <c r="A9" s="1">
        <v>44569</v>
      </c>
      <c r="B9" t="e">
        <f>VLOOKUP(A9,BDD!A:B,2,FALSE)</f>
        <v>#N/A</v>
      </c>
    </row>
    <row r="10" spans="1:2" x14ac:dyDescent="0.3">
      <c r="A10" s="1">
        <v>44570</v>
      </c>
      <c r="B10" t="e">
        <f>VLOOKUP(A10,BDD!A:B,2,FALSE)</f>
        <v>#N/A</v>
      </c>
    </row>
    <row r="11" spans="1:2" x14ac:dyDescent="0.3">
      <c r="A11" s="1">
        <v>44571</v>
      </c>
      <c r="B11" t="e">
        <f>VLOOKUP(A11,BDD!A:B,2,FALSE)</f>
        <v>#N/A</v>
      </c>
    </row>
    <row r="12" spans="1:2" x14ac:dyDescent="0.3">
      <c r="A12" s="1">
        <v>44572</v>
      </c>
      <c r="B12" t="e">
        <f>VLOOKUP(A12,BDD!A:B,2,FALSE)</f>
        <v>#N/A</v>
      </c>
    </row>
    <row r="13" spans="1:2" x14ac:dyDescent="0.3">
      <c r="A13" s="1">
        <v>44573</v>
      </c>
      <c r="B13" t="e">
        <f>VLOOKUP(A13,BDD!A:B,2,FALSE)</f>
        <v>#N/A</v>
      </c>
    </row>
    <row r="14" spans="1:2" x14ac:dyDescent="0.3">
      <c r="A14" s="1">
        <v>44574</v>
      </c>
      <c r="B14" t="e">
        <f>VLOOKUP(A14,BDD!A:B,2,FALSE)</f>
        <v>#N/A</v>
      </c>
    </row>
    <row r="15" spans="1:2" x14ac:dyDescent="0.3">
      <c r="A15" s="1">
        <v>44575</v>
      </c>
      <c r="B15" t="e">
        <f>VLOOKUP(A15,BDD!A:B,2,FALSE)</f>
        <v>#N/A</v>
      </c>
    </row>
    <row r="16" spans="1:2" x14ac:dyDescent="0.3">
      <c r="A16" s="1">
        <v>44576</v>
      </c>
      <c r="B16" t="e">
        <f>VLOOKUP(A16,BDD!A:B,2,FALSE)</f>
        <v>#N/A</v>
      </c>
    </row>
    <row r="17" spans="1:2" x14ac:dyDescent="0.3">
      <c r="A17" s="1">
        <v>44577</v>
      </c>
      <c r="B17" t="e">
        <f>VLOOKUP(A17,BDD!A:B,2,FALSE)</f>
        <v>#N/A</v>
      </c>
    </row>
    <row r="18" spans="1:2" x14ac:dyDescent="0.3">
      <c r="A18" s="1">
        <v>44578</v>
      </c>
      <c r="B18" t="e">
        <f>VLOOKUP(A18,BDD!A:B,2,FALSE)</f>
        <v>#N/A</v>
      </c>
    </row>
    <row r="19" spans="1:2" x14ac:dyDescent="0.3">
      <c r="A19" s="1">
        <v>44579</v>
      </c>
      <c r="B19" t="e">
        <f>VLOOKUP(A19,BDD!A:B,2,FALSE)</f>
        <v>#N/A</v>
      </c>
    </row>
    <row r="20" spans="1:2" x14ac:dyDescent="0.3">
      <c r="A20" s="1">
        <v>44580</v>
      </c>
      <c r="B20" t="e">
        <f>VLOOKUP(A20,BDD!A:B,2,FALSE)</f>
        <v>#N/A</v>
      </c>
    </row>
    <row r="21" spans="1:2" x14ac:dyDescent="0.3">
      <c r="A21" s="1">
        <v>44581</v>
      </c>
      <c r="B21" t="e">
        <f>VLOOKUP(A21,BDD!A:B,2,FALSE)</f>
        <v>#N/A</v>
      </c>
    </row>
    <row r="22" spans="1:2" x14ac:dyDescent="0.3">
      <c r="A22" s="1">
        <v>44582</v>
      </c>
      <c r="B22" t="e">
        <f>VLOOKUP(A22,BDD!A:B,2,FALSE)</f>
        <v>#N/A</v>
      </c>
    </row>
    <row r="23" spans="1:2" x14ac:dyDescent="0.3">
      <c r="A23" s="1">
        <v>44583</v>
      </c>
      <c r="B23" t="e">
        <f>VLOOKUP(A23,BDD!A:B,2,FALSE)</f>
        <v>#N/A</v>
      </c>
    </row>
    <row r="24" spans="1:2" x14ac:dyDescent="0.3">
      <c r="A24" s="1">
        <v>44584</v>
      </c>
      <c r="B24" t="e">
        <f>VLOOKUP(A24,BDD!A:B,2,FALSE)</f>
        <v>#N/A</v>
      </c>
    </row>
    <row r="25" spans="1:2" x14ac:dyDescent="0.3">
      <c r="A25" s="1">
        <v>44585</v>
      </c>
      <c r="B25" t="e">
        <f>VLOOKUP(A25,BDD!A:B,2,FALSE)</f>
        <v>#N/A</v>
      </c>
    </row>
    <row r="26" spans="1:2" x14ac:dyDescent="0.3">
      <c r="A26" s="1">
        <v>44586</v>
      </c>
      <c r="B26" t="e">
        <f>VLOOKUP(A26,BDD!A:B,2,FALSE)</f>
        <v>#N/A</v>
      </c>
    </row>
    <row r="27" spans="1:2" x14ac:dyDescent="0.3">
      <c r="A27" s="1">
        <v>44587</v>
      </c>
      <c r="B27" t="e">
        <f>VLOOKUP(A27,BDD!A:B,2,FALSE)</f>
        <v>#N/A</v>
      </c>
    </row>
    <row r="28" spans="1:2" x14ac:dyDescent="0.3">
      <c r="A28" s="1">
        <v>44588</v>
      </c>
      <c r="B28" t="e">
        <f>VLOOKUP(A28,BDD!A:B,2,FALSE)</f>
        <v>#N/A</v>
      </c>
    </row>
    <row r="29" spans="1:2" x14ac:dyDescent="0.3">
      <c r="A29" s="1">
        <v>44589</v>
      </c>
      <c r="B29" t="e">
        <f>VLOOKUP(A29,BDD!A:B,2,FALSE)</f>
        <v>#N/A</v>
      </c>
    </row>
    <row r="30" spans="1:2" x14ac:dyDescent="0.3">
      <c r="A30" s="1">
        <v>44590</v>
      </c>
      <c r="B30" t="e">
        <f>VLOOKUP(A30,BDD!A:B,2,FALSE)</f>
        <v>#N/A</v>
      </c>
    </row>
    <row r="31" spans="1:2" x14ac:dyDescent="0.3">
      <c r="A31" s="1">
        <v>44591</v>
      </c>
      <c r="B31" t="e">
        <f>VLOOKUP(A31,BDD!A:B,2,FALSE)</f>
        <v>#N/A</v>
      </c>
    </row>
    <row r="32" spans="1:2" x14ac:dyDescent="0.3">
      <c r="A32" s="1">
        <v>44592</v>
      </c>
      <c r="B32" t="e">
        <f>VLOOKUP(A32,BDD!A:B,2,FALSE)</f>
        <v>#N/A</v>
      </c>
    </row>
    <row r="33" spans="1:2" x14ac:dyDescent="0.3">
      <c r="A33" s="1">
        <v>44593</v>
      </c>
      <c r="B33" t="e">
        <f>VLOOKUP(A33,BDD!A:B,2,FALSE)</f>
        <v>#N/A</v>
      </c>
    </row>
    <row r="34" spans="1:2" x14ac:dyDescent="0.3">
      <c r="A34" s="1">
        <v>44594</v>
      </c>
      <c r="B34" t="e">
        <f>VLOOKUP(A34,BDD!A:B,2,FALSE)</f>
        <v>#N/A</v>
      </c>
    </row>
    <row r="35" spans="1:2" x14ac:dyDescent="0.3">
      <c r="A35" s="1">
        <v>44595</v>
      </c>
      <c r="B35" t="e">
        <f>VLOOKUP(A35,BDD!A:B,2,FALSE)</f>
        <v>#N/A</v>
      </c>
    </row>
    <row r="36" spans="1:2" x14ac:dyDescent="0.3">
      <c r="A36" s="1">
        <v>44596</v>
      </c>
      <c r="B36" t="e">
        <f>VLOOKUP(A36,BDD!A:B,2,FALSE)</f>
        <v>#N/A</v>
      </c>
    </row>
    <row r="37" spans="1:2" x14ac:dyDescent="0.3">
      <c r="A37" s="1">
        <v>44597</v>
      </c>
      <c r="B37" t="e">
        <f>VLOOKUP(A37,BDD!A:B,2,FALSE)</f>
        <v>#N/A</v>
      </c>
    </row>
    <row r="38" spans="1:2" x14ac:dyDescent="0.3">
      <c r="A38" s="1">
        <v>44598</v>
      </c>
      <c r="B38" t="e">
        <f>VLOOKUP(A38,BDD!A:B,2,FALSE)</f>
        <v>#N/A</v>
      </c>
    </row>
    <row r="39" spans="1:2" x14ac:dyDescent="0.3">
      <c r="A39" s="1">
        <v>44599</v>
      </c>
      <c r="B39" t="e">
        <f>VLOOKUP(A39,BDD!A:B,2,FALSE)</f>
        <v>#N/A</v>
      </c>
    </row>
    <row r="40" spans="1:2" x14ac:dyDescent="0.3">
      <c r="A40" s="1">
        <v>44600</v>
      </c>
      <c r="B40" t="e">
        <f>VLOOKUP(A40,BDD!A:B,2,FALSE)</f>
        <v>#N/A</v>
      </c>
    </row>
    <row r="41" spans="1:2" x14ac:dyDescent="0.3">
      <c r="A41" s="1">
        <v>44601</v>
      </c>
      <c r="B41" t="e">
        <f>VLOOKUP(A41,BDD!A:B,2,FALSE)</f>
        <v>#N/A</v>
      </c>
    </row>
    <row r="42" spans="1:2" x14ac:dyDescent="0.3">
      <c r="A42" s="1">
        <v>44602</v>
      </c>
      <c r="B42" t="e">
        <f>VLOOKUP(A42,BDD!A:B,2,FALSE)</f>
        <v>#N/A</v>
      </c>
    </row>
    <row r="43" spans="1:2" x14ac:dyDescent="0.3">
      <c r="A43" s="1">
        <v>44603</v>
      </c>
      <c r="B43" t="e">
        <f>VLOOKUP(A43,BDD!A:B,2,FALSE)</f>
        <v>#N/A</v>
      </c>
    </row>
    <row r="44" spans="1:2" x14ac:dyDescent="0.3">
      <c r="A44" s="1">
        <v>44604</v>
      </c>
      <c r="B44" t="e">
        <f>VLOOKUP(A44,BDD!A:B,2,FALSE)</f>
        <v>#N/A</v>
      </c>
    </row>
    <row r="45" spans="1:2" x14ac:dyDescent="0.3">
      <c r="A45" s="1">
        <v>44605</v>
      </c>
      <c r="B45" t="e">
        <f>VLOOKUP(A45,BDD!A:B,2,FALSE)</f>
        <v>#N/A</v>
      </c>
    </row>
    <row r="46" spans="1:2" x14ac:dyDescent="0.3">
      <c r="A46" s="1">
        <v>44606</v>
      </c>
      <c r="B46" t="e">
        <f>VLOOKUP(A46,BDD!A:B,2,FALSE)</f>
        <v>#N/A</v>
      </c>
    </row>
    <row r="47" spans="1:2" x14ac:dyDescent="0.3">
      <c r="A47" s="1">
        <v>44607</v>
      </c>
      <c r="B47" t="e">
        <f>VLOOKUP(A47,BDD!A:B,2,FALSE)</f>
        <v>#N/A</v>
      </c>
    </row>
    <row r="48" spans="1:2" x14ac:dyDescent="0.3">
      <c r="A48" s="1">
        <v>44608</v>
      </c>
      <c r="B48" t="e">
        <f>VLOOKUP(A48,BDD!A:B,2,FALSE)</f>
        <v>#N/A</v>
      </c>
    </row>
    <row r="49" spans="1:2" x14ac:dyDescent="0.3">
      <c r="A49" s="1">
        <v>44609</v>
      </c>
      <c r="B49" t="e">
        <f>VLOOKUP(A49,BDD!A:B,2,FALSE)</f>
        <v>#N/A</v>
      </c>
    </row>
    <row r="50" spans="1:2" x14ac:dyDescent="0.3">
      <c r="A50" s="1">
        <v>44610</v>
      </c>
      <c r="B50" t="e">
        <f>VLOOKUP(A50,BDD!A:B,2,FALSE)</f>
        <v>#N/A</v>
      </c>
    </row>
    <row r="51" spans="1:2" x14ac:dyDescent="0.3">
      <c r="A51" s="1">
        <v>44611</v>
      </c>
      <c r="B51" t="e">
        <f>VLOOKUP(A51,BDD!A:B,2,FALSE)</f>
        <v>#N/A</v>
      </c>
    </row>
    <row r="52" spans="1:2" x14ac:dyDescent="0.3">
      <c r="A52" s="1">
        <v>44612</v>
      </c>
      <c r="B52" t="e">
        <f>VLOOKUP(A52,BDD!A:B,2,FALSE)</f>
        <v>#N/A</v>
      </c>
    </row>
    <row r="53" spans="1:2" x14ac:dyDescent="0.3">
      <c r="A53" s="1">
        <v>44613</v>
      </c>
      <c r="B53" t="e">
        <f>VLOOKUP(A53,BDD!A:B,2,FALSE)</f>
        <v>#N/A</v>
      </c>
    </row>
    <row r="54" spans="1:2" x14ac:dyDescent="0.3">
      <c r="A54" s="1">
        <v>44614</v>
      </c>
      <c r="B54" t="e">
        <f>VLOOKUP(A54,BDD!A:B,2,FALSE)</f>
        <v>#N/A</v>
      </c>
    </row>
    <row r="55" spans="1:2" x14ac:dyDescent="0.3">
      <c r="A55" s="1">
        <v>44615</v>
      </c>
      <c r="B55" t="e">
        <f>VLOOKUP(A55,BDD!A:B,2,FALSE)</f>
        <v>#N/A</v>
      </c>
    </row>
    <row r="56" spans="1:2" x14ac:dyDescent="0.3">
      <c r="A56" s="1">
        <v>44616</v>
      </c>
      <c r="B56" t="e">
        <f>VLOOKUP(A56,BDD!A:B,2,FALSE)</f>
        <v>#N/A</v>
      </c>
    </row>
    <row r="57" spans="1:2" x14ac:dyDescent="0.3">
      <c r="A57" s="1">
        <v>44617</v>
      </c>
      <c r="B57" t="e">
        <f>VLOOKUP(A57,BDD!A:B,2,FALSE)</f>
        <v>#N/A</v>
      </c>
    </row>
    <row r="58" spans="1:2" x14ac:dyDescent="0.3">
      <c r="A58" s="1">
        <v>44618</v>
      </c>
      <c r="B58" t="e">
        <f>VLOOKUP(A58,BDD!A:B,2,FALSE)</f>
        <v>#N/A</v>
      </c>
    </row>
    <row r="59" spans="1:2" x14ac:dyDescent="0.3">
      <c r="A59" s="1">
        <v>44619</v>
      </c>
      <c r="B59" t="e">
        <f>VLOOKUP(A59,BDD!A:B,2,FALSE)</f>
        <v>#N/A</v>
      </c>
    </row>
    <row r="60" spans="1:2" x14ac:dyDescent="0.3">
      <c r="A60" s="1">
        <v>44620</v>
      </c>
      <c r="B60" t="e">
        <f>VLOOKUP(A60,BDD!A:B,2,FALSE)</f>
        <v>#N/A</v>
      </c>
    </row>
    <row r="61" spans="1:2" x14ac:dyDescent="0.3">
      <c r="A61" s="1">
        <v>44621</v>
      </c>
      <c r="B61" t="e">
        <f>VLOOKUP(A61,BDD!A:B,2,FALSE)</f>
        <v>#N/A</v>
      </c>
    </row>
    <row r="62" spans="1:2" x14ac:dyDescent="0.3">
      <c r="A62" s="1">
        <v>44622</v>
      </c>
      <c r="B62" t="e">
        <f>VLOOKUP(A62,BDD!A:B,2,FALSE)</f>
        <v>#N/A</v>
      </c>
    </row>
    <row r="63" spans="1:2" x14ac:dyDescent="0.3">
      <c r="A63" s="1">
        <v>44623</v>
      </c>
      <c r="B63" t="e">
        <f>VLOOKUP(A63,BDD!A:B,2,FALSE)</f>
        <v>#N/A</v>
      </c>
    </row>
    <row r="64" spans="1:2" x14ac:dyDescent="0.3">
      <c r="A64" s="1">
        <v>44624</v>
      </c>
      <c r="B64" t="e">
        <f>VLOOKUP(A64,BDD!A:B,2,FALSE)</f>
        <v>#N/A</v>
      </c>
    </row>
    <row r="65" spans="1:2" x14ac:dyDescent="0.3">
      <c r="A65" s="1">
        <v>44625</v>
      </c>
      <c r="B65" t="e">
        <f>VLOOKUP(A65,BDD!A:B,2,FALSE)</f>
        <v>#N/A</v>
      </c>
    </row>
    <row r="66" spans="1:2" x14ac:dyDescent="0.3">
      <c r="A66" s="1">
        <v>44626</v>
      </c>
      <c r="B66" t="e">
        <f>VLOOKUP(A66,BDD!A:B,2,FALSE)</f>
        <v>#N/A</v>
      </c>
    </row>
    <row r="67" spans="1:2" x14ac:dyDescent="0.3">
      <c r="A67" s="1">
        <v>44627</v>
      </c>
      <c r="B67" t="e">
        <f>VLOOKUP(A67,BDD!A:B,2,FALSE)</f>
        <v>#N/A</v>
      </c>
    </row>
    <row r="68" spans="1:2" x14ac:dyDescent="0.3">
      <c r="A68" s="1">
        <v>44628</v>
      </c>
      <c r="B68" t="e">
        <f>VLOOKUP(A68,BDD!A:B,2,FALSE)</f>
        <v>#N/A</v>
      </c>
    </row>
    <row r="69" spans="1:2" x14ac:dyDescent="0.3">
      <c r="A69" s="1">
        <v>44629</v>
      </c>
      <c r="B69" t="e">
        <f>VLOOKUP(A69,BDD!A:B,2,FALSE)</f>
        <v>#N/A</v>
      </c>
    </row>
    <row r="70" spans="1:2" x14ac:dyDescent="0.3">
      <c r="A70" s="1">
        <v>44630</v>
      </c>
      <c r="B70" t="e">
        <f>VLOOKUP(A70,BDD!A:B,2,FALSE)</f>
        <v>#N/A</v>
      </c>
    </row>
    <row r="71" spans="1:2" x14ac:dyDescent="0.3">
      <c r="A71" s="1">
        <v>44631</v>
      </c>
      <c r="B71" t="str">
        <f>VLOOKUP(A71,BDD!A:B,2,FALSE)</f>
        <v>Prep-ligne alpha-Machine 1-Opé 1</v>
      </c>
    </row>
    <row r="72" spans="1:2" x14ac:dyDescent="0.3">
      <c r="A72" s="1">
        <v>44632</v>
      </c>
      <c r="B72" t="e">
        <f>VLOOKUP(A72,BDD!A:B,2,FALSE)</f>
        <v>#N/A</v>
      </c>
    </row>
    <row r="73" spans="1:2" x14ac:dyDescent="0.3">
      <c r="A73" s="1">
        <v>44633</v>
      </c>
      <c r="B73" t="e">
        <f>VLOOKUP(A73,BDD!A:B,2,FALSE)</f>
        <v>#N/A</v>
      </c>
    </row>
    <row r="74" spans="1:2" x14ac:dyDescent="0.3">
      <c r="A74" s="1">
        <v>44634</v>
      </c>
      <c r="B74" t="e">
        <f>VLOOKUP(A74,BDD!A:B,2,FALSE)</f>
        <v>#N/A</v>
      </c>
    </row>
    <row r="75" spans="1:2" x14ac:dyDescent="0.3">
      <c r="A75" s="1">
        <v>44635</v>
      </c>
      <c r="B75" t="e">
        <f>VLOOKUP(A75,BDD!A:B,2,FALSE)</f>
        <v>#N/A</v>
      </c>
    </row>
    <row r="76" spans="1:2" x14ac:dyDescent="0.3">
      <c r="A76" s="1">
        <v>44636</v>
      </c>
      <c r="B76" t="e">
        <f>VLOOKUP(A76,BDD!A:B,2,FALSE)</f>
        <v>#N/A</v>
      </c>
    </row>
    <row r="77" spans="1:2" x14ac:dyDescent="0.3">
      <c r="A77" s="1">
        <v>44637</v>
      </c>
      <c r="B77" t="e">
        <f>VLOOKUP(A77,BDD!A:B,2,FALSE)</f>
        <v>#N/A</v>
      </c>
    </row>
    <row r="78" spans="1:2" x14ac:dyDescent="0.3">
      <c r="A78" s="1">
        <v>44638</v>
      </c>
      <c r="B78" t="e">
        <f>VLOOKUP(A78,BDD!A:B,2,FALSE)</f>
        <v>#N/A</v>
      </c>
    </row>
    <row r="79" spans="1:2" x14ac:dyDescent="0.3">
      <c r="A79" s="1">
        <v>44639</v>
      </c>
      <c r="B79" t="e">
        <f>VLOOKUP(A79,BDD!A:B,2,FALSE)</f>
        <v>#N/A</v>
      </c>
    </row>
    <row r="80" spans="1:2" x14ac:dyDescent="0.3">
      <c r="A80" s="1">
        <v>44640</v>
      </c>
      <c r="B80" t="e">
        <f>VLOOKUP(A80,BDD!A:B,2,FALSE)</f>
        <v>#N/A</v>
      </c>
    </row>
    <row r="81" spans="1:2" x14ac:dyDescent="0.3">
      <c r="A81" s="1">
        <v>44641</v>
      </c>
      <c r="B81" t="e">
        <f>VLOOKUP(A81,BDD!A:B,2,FALSE)</f>
        <v>#N/A</v>
      </c>
    </row>
    <row r="82" spans="1:2" x14ac:dyDescent="0.3">
      <c r="A82" s="1">
        <v>44642</v>
      </c>
      <c r="B82" t="e">
        <f>VLOOKUP(A82,BDD!A:B,2,FALSE)</f>
        <v>#N/A</v>
      </c>
    </row>
    <row r="83" spans="1:2" x14ac:dyDescent="0.3">
      <c r="A83" s="1">
        <v>44643</v>
      </c>
      <c r="B83" t="e">
        <f>VLOOKUP(A83,BDD!A:B,2,FALSE)</f>
        <v>#N/A</v>
      </c>
    </row>
    <row r="84" spans="1:2" x14ac:dyDescent="0.3">
      <c r="A84" s="1">
        <v>44644</v>
      </c>
      <c r="B84" t="e">
        <f>VLOOKUP(A84,BDD!A:B,2,FALSE)</f>
        <v>#N/A</v>
      </c>
    </row>
    <row r="85" spans="1:2" x14ac:dyDescent="0.3">
      <c r="A85" s="1">
        <v>44645</v>
      </c>
      <c r="B85" t="e">
        <f>VLOOKUP(A85,BDD!A:B,2,FALSE)</f>
        <v>#N/A</v>
      </c>
    </row>
    <row r="86" spans="1:2" x14ac:dyDescent="0.3">
      <c r="A86" s="1">
        <v>44646</v>
      </c>
      <c r="B86" t="e">
        <f>VLOOKUP(A86,BDD!A:B,2,FALSE)</f>
        <v>#N/A</v>
      </c>
    </row>
    <row r="87" spans="1:2" x14ac:dyDescent="0.3">
      <c r="A87" s="1">
        <v>44647</v>
      </c>
      <c r="B87" t="e">
        <f>VLOOKUP(A87,BDD!A:B,2,FALSE)</f>
        <v>#N/A</v>
      </c>
    </row>
    <row r="88" spans="1:2" x14ac:dyDescent="0.3">
      <c r="A88" s="1">
        <v>44648</v>
      </c>
      <c r="B88" t="e">
        <f>VLOOKUP(A88,BDD!A:B,2,FALSE)</f>
        <v>#N/A</v>
      </c>
    </row>
    <row r="89" spans="1:2" x14ac:dyDescent="0.3">
      <c r="A89" s="1">
        <v>44649</v>
      </c>
      <c r="B89" t="e">
        <f>VLOOKUP(A89,BDD!A:B,2,FALSE)</f>
        <v>#N/A</v>
      </c>
    </row>
    <row r="90" spans="1:2" x14ac:dyDescent="0.3">
      <c r="A90" s="1">
        <v>44650</v>
      </c>
      <c r="B90" t="e">
        <f>VLOOKUP(A90,BDD!A:B,2,FALSE)</f>
        <v>#N/A</v>
      </c>
    </row>
    <row r="91" spans="1:2" x14ac:dyDescent="0.3">
      <c r="A91" s="1">
        <v>44651</v>
      </c>
      <c r="B91" t="e">
        <f>VLOOKUP(A91,BDD!A:B,2,FALSE)</f>
        <v>#N/A</v>
      </c>
    </row>
    <row r="92" spans="1:2" x14ac:dyDescent="0.3">
      <c r="A92" s="1">
        <v>44652</v>
      </c>
      <c r="B92" t="e">
        <f>VLOOKUP(A92,BDD!A:B,2,FALSE)</f>
        <v>#N/A</v>
      </c>
    </row>
    <row r="93" spans="1:2" x14ac:dyDescent="0.3">
      <c r="A93" s="1">
        <v>44653</v>
      </c>
      <c r="B93" t="e">
        <f>VLOOKUP(A93,BDD!A:B,2,FALSE)</f>
        <v>#N/A</v>
      </c>
    </row>
    <row r="94" spans="1:2" x14ac:dyDescent="0.3">
      <c r="A94" s="1">
        <v>44654</v>
      </c>
      <c r="B94" t="e">
        <f>VLOOKUP(A94,BDD!A:B,2,FALSE)</f>
        <v>#N/A</v>
      </c>
    </row>
    <row r="95" spans="1:2" x14ac:dyDescent="0.3">
      <c r="A95" s="1">
        <v>44655</v>
      </c>
      <c r="B95" t="e">
        <f>VLOOKUP(A95,BDD!A:B,2,FALSE)</f>
        <v>#N/A</v>
      </c>
    </row>
    <row r="96" spans="1:2" x14ac:dyDescent="0.3">
      <c r="A96" s="1">
        <v>44656</v>
      </c>
      <c r="B96" t="e">
        <f>VLOOKUP(A96,BDD!A:B,2,FALSE)</f>
        <v>#N/A</v>
      </c>
    </row>
    <row r="97" spans="1:2" x14ac:dyDescent="0.3">
      <c r="A97" s="1">
        <v>44657</v>
      </c>
      <c r="B97" t="e">
        <f>VLOOKUP(A97,BDD!A:B,2,FALSE)</f>
        <v>#N/A</v>
      </c>
    </row>
    <row r="98" spans="1:2" x14ac:dyDescent="0.3">
      <c r="A98" s="1">
        <v>44658</v>
      </c>
      <c r="B98" t="e">
        <f>VLOOKUP(A98,BDD!A:B,2,FALSE)</f>
        <v>#N/A</v>
      </c>
    </row>
    <row r="99" spans="1:2" x14ac:dyDescent="0.3">
      <c r="A99" s="1">
        <v>44659</v>
      </c>
      <c r="B99" t="e">
        <f>VLOOKUP(A99,BDD!A:B,2,FALSE)</f>
        <v>#N/A</v>
      </c>
    </row>
    <row r="100" spans="1:2" x14ac:dyDescent="0.3">
      <c r="A100" s="1">
        <v>44660</v>
      </c>
      <c r="B100" t="e">
        <f>VLOOKUP(A100,BDD!A:B,2,FALSE)</f>
        <v>#N/A</v>
      </c>
    </row>
    <row r="101" spans="1:2" x14ac:dyDescent="0.3">
      <c r="A101" s="1">
        <v>44661</v>
      </c>
      <c r="B101" t="e">
        <f>VLOOKUP(A101,BDD!A:B,2,FALSE)</f>
        <v>#N/A</v>
      </c>
    </row>
    <row r="102" spans="1:2" x14ac:dyDescent="0.3">
      <c r="A102" s="1">
        <v>44662</v>
      </c>
      <c r="B102" t="e">
        <f>VLOOKUP(A102,BDD!A:B,2,FALSE)</f>
        <v>#N/A</v>
      </c>
    </row>
    <row r="103" spans="1:2" x14ac:dyDescent="0.3">
      <c r="A103" s="1">
        <v>44663</v>
      </c>
      <c r="B103" t="e">
        <f>VLOOKUP(A103,BDD!A:B,2,FALSE)</f>
        <v>#N/A</v>
      </c>
    </row>
    <row r="104" spans="1:2" x14ac:dyDescent="0.3">
      <c r="A104" s="1">
        <v>44664</v>
      </c>
      <c r="B104" t="e">
        <f>VLOOKUP(A104,BDD!A:B,2,FALSE)</f>
        <v>#N/A</v>
      </c>
    </row>
    <row r="105" spans="1:2" x14ac:dyDescent="0.3">
      <c r="A105" s="1">
        <v>44665</v>
      </c>
      <c r="B105" t="e">
        <f>VLOOKUP(A105,BDD!A:B,2,FALSE)</f>
        <v>#N/A</v>
      </c>
    </row>
    <row r="106" spans="1:2" x14ac:dyDescent="0.3">
      <c r="A106" s="1">
        <v>44666</v>
      </c>
      <c r="B106" t="e">
        <f>VLOOKUP(A106,BDD!A:B,2,FALSE)</f>
        <v>#N/A</v>
      </c>
    </row>
    <row r="107" spans="1:2" x14ac:dyDescent="0.3">
      <c r="A107" s="1">
        <v>44667</v>
      </c>
      <c r="B107" t="e">
        <f>VLOOKUP(A107,BDD!A:B,2,FALSE)</f>
        <v>#N/A</v>
      </c>
    </row>
    <row r="108" spans="1:2" x14ac:dyDescent="0.3">
      <c r="A108" s="1">
        <v>44668</v>
      </c>
      <c r="B108" t="e">
        <f>VLOOKUP(A108,BDD!A:B,2,FALSE)</f>
        <v>#N/A</v>
      </c>
    </row>
    <row r="109" spans="1:2" x14ac:dyDescent="0.3">
      <c r="A109" s="1">
        <v>44669</v>
      </c>
      <c r="B109" t="e">
        <f>VLOOKUP(A109,BDD!A:B,2,FALSE)</f>
        <v>#N/A</v>
      </c>
    </row>
    <row r="110" spans="1:2" x14ac:dyDescent="0.3">
      <c r="A110" s="1">
        <v>44670</v>
      </c>
      <c r="B110" t="e">
        <f>VLOOKUP(A110,BDD!A:B,2,FALSE)</f>
        <v>#N/A</v>
      </c>
    </row>
    <row r="111" spans="1:2" x14ac:dyDescent="0.3">
      <c r="A111" s="1">
        <v>44671</v>
      </c>
      <c r="B111" t="e">
        <f>VLOOKUP(A111,BDD!A:B,2,FALSE)</f>
        <v>#N/A</v>
      </c>
    </row>
    <row r="112" spans="1:2" x14ac:dyDescent="0.3">
      <c r="A112" s="1">
        <v>44672</v>
      </c>
      <c r="B112" t="e">
        <f>VLOOKUP(A112,BDD!A:B,2,FALSE)</f>
        <v>#N/A</v>
      </c>
    </row>
    <row r="113" spans="1:2" x14ac:dyDescent="0.3">
      <c r="A113" s="1">
        <v>44673</v>
      </c>
      <c r="B113" t="e">
        <f>VLOOKUP(A113,BDD!A:B,2,FALSE)</f>
        <v>#N/A</v>
      </c>
    </row>
    <row r="114" spans="1:2" x14ac:dyDescent="0.3">
      <c r="A114" s="1">
        <v>44674</v>
      </c>
      <c r="B114" t="e">
        <f>VLOOKUP(A114,BDD!A:B,2,FALSE)</f>
        <v>#N/A</v>
      </c>
    </row>
    <row r="115" spans="1:2" x14ac:dyDescent="0.3">
      <c r="A115" s="1">
        <v>44675</v>
      </c>
      <c r="B115" t="e">
        <f>VLOOKUP(A115,BDD!A:B,2,FALSE)</f>
        <v>#N/A</v>
      </c>
    </row>
    <row r="116" spans="1:2" x14ac:dyDescent="0.3">
      <c r="A116" s="1">
        <v>44676</v>
      </c>
      <c r="B116" t="e">
        <f>VLOOKUP(A116,BDD!A:B,2,FALSE)</f>
        <v>#N/A</v>
      </c>
    </row>
    <row r="117" spans="1:2" x14ac:dyDescent="0.3">
      <c r="A117" s="1">
        <v>44677</v>
      </c>
      <c r="B117" t="e">
        <f>VLOOKUP(A117,BDD!A:B,2,FALSE)</f>
        <v>#N/A</v>
      </c>
    </row>
    <row r="118" spans="1:2" x14ac:dyDescent="0.3">
      <c r="A118" s="1">
        <v>44678</v>
      </c>
      <c r="B118" t="e">
        <f>VLOOKUP(A118,BDD!A:B,2,FALSE)</f>
        <v>#N/A</v>
      </c>
    </row>
    <row r="119" spans="1:2" x14ac:dyDescent="0.3">
      <c r="A119" s="1">
        <v>44679</v>
      </c>
      <c r="B119" t="e">
        <f>VLOOKUP(A119,BDD!A:B,2,FALSE)</f>
        <v>#N/A</v>
      </c>
    </row>
    <row r="120" spans="1:2" x14ac:dyDescent="0.3">
      <c r="A120" s="1">
        <v>44680</v>
      </c>
      <c r="B120" t="e">
        <f>VLOOKUP(A120,BDD!A:B,2,FALSE)</f>
        <v>#N/A</v>
      </c>
    </row>
    <row r="121" spans="1:2" x14ac:dyDescent="0.3">
      <c r="A121" s="1">
        <v>44681</v>
      </c>
      <c r="B121" t="e">
        <f>VLOOKUP(A121,BDD!A:B,2,FALSE)</f>
        <v>#N/A</v>
      </c>
    </row>
    <row r="122" spans="1:2" x14ac:dyDescent="0.3">
      <c r="A122" s="1">
        <v>44682</v>
      </c>
      <c r="B122" t="e">
        <f>VLOOKUP(A122,BDD!A:B,2,FALSE)</f>
        <v>#N/A</v>
      </c>
    </row>
    <row r="123" spans="1:2" x14ac:dyDescent="0.3">
      <c r="A123" s="1">
        <v>44683</v>
      </c>
      <c r="B123" t="e">
        <f>VLOOKUP(A123,BDD!A:B,2,FALSE)</f>
        <v>#N/A</v>
      </c>
    </row>
    <row r="124" spans="1:2" x14ac:dyDescent="0.3">
      <c r="A124" s="1">
        <v>44684</v>
      </c>
      <c r="B124" t="e">
        <f>VLOOKUP(A124,BDD!A:B,2,FALSE)</f>
        <v>#N/A</v>
      </c>
    </row>
    <row r="125" spans="1:2" x14ac:dyDescent="0.3">
      <c r="A125" s="1">
        <v>44685</v>
      </c>
      <c r="B125" t="e">
        <f>VLOOKUP(A125,BDD!A:B,2,FALSE)</f>
        <v>#N/A</v>
      </c>
    </row>
    <row r="126" spans="1:2" x14ac:dyDescent="0.3">
      <c r="A126" s="1">
        <v>44686</v>
      </c>
      <c r="B126" t="e">
        <f>VLOOKUP(A126,BDD!A:B,2,FALSE)</f>
        <v>#N/A</v>
      </c>
    </row>
    <row r="127" spans="1:2" x14ac:dyDescent="0.3">
      <c r="A127" s="1">
        <v>44687</v>
      </c>
      <c r="B127" t="e">
        <f>VLOOKUP(A127,BDD!A:B,2,FALSE)</f>
        <v>#N/A</v>
      </c>
    </row>
    <row r="128" spans="1:2" x14ac:dyDescent="0.3">
      <c r="A128" s="1">
        <v>44688</v>
      </c>
      <c r="B128" t="e">
        <f>VLOOKUP(A128,BDD!A:B,2,FALSE)</f>
        <v>#N/A</v>
      </c>
    </row>
    <row r="129" spans="1:2" x14ac:dyDescent="0.3">
      <c r="A129" s="1">
        <v>44689</v>
      </c>
      <c r="B129" t="e">
        <f>VLOOKUP(A129,BDD!A:B,2,FALSE)</f>
        <v>#N/A</v>
      </c>
    </row>
    <row r="130" spans="1:2" x14ac:dyDescent="0.3">
      <c r="A130" s="1">
        <v>44690</v>
      </c>
      <c r="B130" t="e">
        <f>VLOOKUP(A130,BDD!A:B,2,FALSE)</f>
        <v>#N/A</v>
      </c>
    </row>
    <row r="131" spans="1:2" x14ac:dyDescent="0.3">
      <c r="A131" s="1">
        <v>44691</v>
      </c>
      <c r="B131" t="e">
        <f>VLOOKUP(A131,BDD!A:B,2,FALSE)</f>
        <v>#N/A</v>
      </c>
    </row>
    <row r="132" spans="1:2" x14ac:dyDescent="0.3">
      <c r="A132" s="1">
        <v>44692</v>
      </c>
      <c r="B132" t="e">
        <f>VLOOKUP(A132,BDD!A:B,2,FALSE)</f>
        <v>#N/A</v>
      </c>
    </row>
    <row r="133" spans="1:2" x14ac:dyDescent="0.3">
      <c r="A133" s="1">
        <v>44693</v>
      </c>
      <c r="B133" t="e">
        <f>VLOOKUP(A133,BDD!A:B,2,FALSE)</f>
        <v>#N/A</v>
      </c>
    </row>
    <row r="134" spans="1:2" x14ac:dyDescent="0.3">
      <c r="A134" s="1">
        <v>44694</v>
      </c>
      <c r="B134" t="e">
        <f>VLOOKUP(A134,BDD!A:B,2,FALSE)</f>
        <v>#N/A</v>
      </c>
    </row>
    <row r="135" spans="1:2" x14ac:dyDescent="0.3">
      <c r="A135" s="1">
        <v>44695</v>
      </c>
      <c r="B135" t="e">
        <f>VLOOKUP(A135,BDD!A:B,2,FALSE)</f>
        <v>#N/A</v>
      </c>
    </row>
    <row r="136" spans="1:2" x14ac:dyDescent="0.3">
      <c r="A136" s="1">
        <v>44696</v>
      </c>
      <c r="B136" t="e">
        <f>VLOOKUP(A136,BDD!A:B,2,FALSE)</f>
        <v>#N/A</v>
      </c>
    </row>
    <row r="137" spans="1:2" x14ac:dyDescent="0.3">
      <c r="A137" s="1">
        <v>44697</v>
      </c>
      <c r="B137" t="e">
        <f>VLOOKUP(A137,BDD!A:B,2,FALSE)</f>
        <v>#N/A</v>
      </c>
    </row>
    <row r="138" spans="1:2" x14ac:dyDescent="0.3">
      <c r="A138" s="1">
        <v>44698</v>
      </c>
      <c r="B138" t="e">
        <f>VLOOKUP(A138,BDD!A:B,2,FALSE)</f>
        <v>#N/A</v>
      </c>
    </row>
    <row r="139" spans="1:2" x14ac:dyDescent="0.3">
      <c r="A139" s="1">
        <v>44699</v>
      </c>
      <c r="B139" t="e">
        <f>VLOOKUP(A139,BDD!A:B,2,FALSE)</f>
        <v>#N/A</v>
      </c>
    </row>
    <row r="140" spans="1:2" x14ac:dyDescent="0.3">
      <c r="A140" s="1">
        <v>44700</v>
      </c>
      <c r="B140" t="e">
        <f>VLOOKUP(A140,BDD!A:B,2,FALSE)</f>
        <v>#N/A</v>
      </c>
    </row>
    <row r="141" spans="1:2" x14ac:dyDescent="0.3">
      <c r="A141" s="1">
        <v>44701</v>
      </c>
      <c r="B141" t="e">
        <f>VLOOKUP(A141,BDD!A:B,2,FALSE)</f>
        <v>#N/A</v>
      </c>
    </row>
    <row r="142" spans="1:2" x14ac:dyDescent="0.3">
      <c r="A142" s="1">
        <v>44702</v>
      </c>
      <c r="B142" t="e">
        <f>VLOOKUP(A142,BDD!A:B,2,FALSE)</f>
        <v>#N/A</v>
      </c>
    </row>
    <row r="143" spans="1:2" x14ac:dyDescent="0.3">
      <c r="A143" s="1">
        <v>44703</v>
      </c>
      <c r="B143" t="e">
        <f>VLOOKUP(A143,BDD!A:B,2,FALSE)</f>
        <v>#N/A</v>
      </c>
    </row>
    <row r="144" spans="1:2" x14ac:dyDescent="0.3">
      <c r="A144" s="1">
        <v>44704</v>
      </c>
      <c r="B144" t="e">
        <f>VLOOKUP(A144,BDD!A:B,2,FALSE)</f>
        <v>#N/A</v>
      </c>
    </row>
    <row r="145" spans="1:2" x14ac:dyDescent="0.3">
      <c r="A145" s="1">
        <v>44705</v>
      </c>
      <c r="B145" t="e">
        <f>VLOOKUP(A145,BDD!A:B,2,FALSE)</f>
        <v>#N/A</v>
      </c>
    </row>
    <row r="146" spans="1:2" x14ac:dyDescent="0.3">
      <c r="A146" s="1">
        <v>44706</v>
      </c>
      <c r="B146" t="e">
        <f>VLOOKUP(A146,BDD!A:B,2,FALSE)</f>
        <v>#N/A</v>
      </c>
    </row>
    <row r="147" spans="1:2" x14ac:dyDescent="0.3">
      <c r="A147" s="1">
        <v>44707</v>
      </c>
      <c r="B147" t="e">
        <f>VLOOKUP(A147,BDD!A:B,2,FALSE)</f>
        <v>#N/A</v>
      </c>
    </row>
    <row r="148" spans="1:2" x14ac:dyDescent="0.3">
      <c r="A148" s="1">
        <v>44708</v>
      </c>
      <c r="B148" t="e">
        <f>VLOOKUP(A148,BDD!A:B,2,FALSE)</f>
        <v>#N/A</v>
      </c>
    </row>
    <row r="149" spans="1:2" x14ac:dyDescent="0.3">
      <c r="A149" s="1">
        <v>44709</v>
      </c>
      <c r="B149" t="e">
        <f>VLOOKUP(A149,BDD!A:B,2,FALSE)</f>
        <v>#N/A</v>
      </c>
    </row>
    <row r="150" spans="1:2" x14ac:dyDescent="0.3">
      <c r="A150" s="1">
        <v>44710</v>
      </c>
      <c r="B150" t="e">
        <f>VLOOKUP(A150,BDD!A:B,2,FALSE)</f>
        <v>#N/A</v>
      </c>
    </row>
    <row r="151" spans="1:2" x14ac:dyDescent="0.3">
      <c r="A151" s="1">
        <v>44711</v>
      </c>
      <c r="B151" t="e">
        <f>VLOOKUP(A151,BDD!A:B,2,FALSE)</f>
        <v>#N/A</v>
      </c>
    </row>
    <row r="152" spans="1:2" x14ac:dyDescent="0.3">
      <c r="A152" s="1">
        <v>44712</v>
      </c>
      <c r="B152" t="e">
        <f>VLOOKUP(A152,BDD!A:B,2,FALSE)</f>
        <v>#N/A</v>
      </c>
    </row>
    <row r="153" spans="1:2" x14ac:dyDescent="0.3">
      <c r="A153" s="1">
        <v>44713</v>
      </c>
      <c r="B153" t="e">
        <f>VLOOKUP(A153,BDD!A:B,2,FALSE)</f>
        <v>#N/A</v>
      </c>
    </row>
    <row r="154" spans="1:2" x14ac:dyDescent="0.3">
      <c r="A154" s="1">
        <v>44714</v>
      </c>
      <c r="B154" t="e">
        <f>VLOOKUP(A154,BDD!A:B,2,FALSE)</f>
        <v>#N/A</v>
      </c>
    </row>
    <row r="155" spans="1:2" x14ac:dyDescent="0.3">
      <c r="A155" s="1">
        <v>44715</v>
      </c>
      <c r="B155" t="e">
        <f>VLOOKUP(A155,BDD!A:B,2,FALSE)</f>
        <v>#N/A</v>
      </c>
    </row>
    <row r="156" spans="1:2" x14ac:dyDescent="0.3">
      <c r="A156" s="1">
        <v>44716</v>
      </c>
      <c r="B156" t="e">
        <f>VLOOKUP(A156,BDD!A:B,2,FALSE)</f>
        <v>#N/A</v>
      </c>
    </row>
    <row r="157" spans="1:2" x14ac:dyDescent="0.3">
      <c r="A157" s="1">
        <v>44717</v>
      </c>
      <c r="B157" t="e">
        <f>VLOOKUP(A157,BDD!A:B,2,FALSE)</f>
        <v>#N/A</v>
      </c>
    </row>
    <row r="158" spans="1:2" x14ac:dyDescent="0.3">
      <c r="A158" s="1">
        <v>44718</v>
      </c>
      <c r="B158" t="e">
        <f>VLOOKUP(A158,BDD!A:B,2,FALSE)</f>
        <v>#N/A</v>
      </c>
    </row>
    <row r="159" spans="1:2" x14ac:dyDescent="0.3">
      <c r="A159" s="1">
        <v>44719</v>
      </c>
      <c r="B159" t="e">
        <f>VLOOKUP(A159,BDD!A:B,2,FALSE)</f>
        <v>#N/A</v>
      </c>
    </row>
    <row r="160" spans="1:2" x14ac:dyDescent="0.3">
      <c r="A160" s="1">
        <v>44720</v>
      </c>
      <c r="B160" t="e">
        <f>VLOOKUP(A160,BDD!A:B,2,FALSE)</f>
        <v>#N/A</v>
      </c>
    </row>
    <row r="161" spans="1:2" x14ac:dyDescent="0.3">
      <c r="A161" s="1">
        <v>44721</v>
      </c>
      <c r="B161" t="e">
        <f>VLOOKUP(A161,BDD!A:B,2,FALSE)</f>
        <v>#N/A</v>
      </c>
    </row>
    <row r="162" spans="1:2" x14ac:dyDescent="0.3">
      <c r="A162" s="1">
        <v>44722</v>
      </c>
      <c r="B162" t="e">
        <f>VLOOKUP(A162,BDD!A:B,2,FALSE)</f>
        <v>#N/A</v>
      </c>
    </row>
    <row r="163" spans="1:2" x14ac:dyDescent="0.3">
      <c r="A163" s="1">
        <v>44723</v>
      </c>
      <c r="B163" t="e">
        <f>VLOOKUP(A163,BDD!A:B,2,FALSE)</f>
        <v>#N/A</v>
      </c>
    </row>
    <row r="164" spans="1:2" x14ac:dyDescent="0.3">
      <c r="A164" s="1">
        <v>44724</v>
      </c>
      <c r="B164" t="e">
        <f>VLOOKUP(A164,BDD!A:B,2,FALSE)</f>
        <v>#N/A</v>
      </c>
    </row>
    <row r="165" spans="1:2" x14ac:dyDescent="0.3">
      <c r="A165" s="1">
        <v>44725</v>
      </c>
      <c r="B165" t="e">
        <f>VLOOKUP(A165,BDD!A:B,2,FALSE)</f>
        <v>#N/A</v>
      </c>
    </row>
    <row r="166" spans="1:2" x14ac:dyDescent="0.3">
      <c r="A166" s="1">
        <v>44726</v>
      </c>
      <c r="B166" t="e">
        <f>VLOOKUP(A166,BDD!A:B,2,FALSE)</f>
        <v>#N/A</v>
      </c>
    </row>
    <row r="167" spans="1:2" x14ac:dyDescent="0.3">
      <c r="A167" s="1">
        <v>44727</v>
      </c>
      <c r="B167" t="e">
        <f>VLOOKUP(A167,BDD!A:B,2,FALSE)</f>
        <v>#N/A</v>
      </c>
    </row>
    <row r="168" spans="1:2" x14ac:dyDescent="0.3">
      <c r="A168" s="1">
        <v>44728</v>
      </c>
      <c r="B168" t="e">
        <f>VLOOKUP(A168,BDD!A:B,2,FALSE)</f>
        <v>#N/A</v>
      </c>
    </row>
    <row r="169" spans="1:2" x14ac:dyDescent="0.3">
      <c r="A169" s="1">
        <v>44729</v>
      </c>
      <c r="B169" t="e">
        <f>VLOOKUP(A169,BDD!A:B,2,FALSE)</f>
        <v>#N/A</v>
      </c>
    </row>
    <row r="170" spans="1:2" x14ac:dyDescent="0.3">
      <c r="A170" s="1">
        <v>44730</v>
      </c>
      <c r="B170" t="e">
        <f>VLOOKUP(A170,BDD!A:B,2,FALSE)</f>
        <v>#N/A</v>
      </c>
    </row>
    <row r="171" spans="1:2" x14ac:dyDescent="0.3">
      <c r="A171" s="1">
        <v>44731</v>
      </c>
      <c r="B171" t="e">
        <f>VLOOKUP(A171,BDD!A:B,2,FALSE)</f>
        <v>#N/A</v>
      </c>
    </row>
    <row r="172" spans="1:2" x14ac:dyDescent="0.3">
      <c r="A172" s="1">
        <v>44732</v>
      </c>
      <c r="B172" t="e">
        <f>VLOOKUP(A172,BDD!A:B,2,FALSE)</f>
        <v>#N/A</v>
      </c>
    </row>
    <row r="173" spans="1:2" x14ac:dyDescent="0.3">
      <c r="A173" s="1">
        <v>44733</v>
      </c>
      <c r="B173" t="e">
        <f>VLOOKUP(A173,BDD!A:B,2,FALSE)</f>
        <v>#N/A</v>
      </c>
    </row>
    <row r="174" spans="1:2" x14ac:dyDescent="0.3">
      <c r="A174" s="1">
        <v>44734</v>
      </c>
      <c r="B174" t="e">
        <f>VLOOKUP(A174,BDD!A:B,2,FALSE)</f>
        <v>#N/A</v>
      </c>
    </row>
    <row r="175" spans="1:2" x14ac:dyDescent="0.3">
      <c r="A175" s="1">
        <v>44735</v>
      </c>
      <c r="B175" t="e">
        <f>VLOOKUP(A175,BDD!A:B,2,FALSE)</f>
        <v>#N/A</v>
      </c>
    </row>
    <row r="176" spans="1:2" x14ac:dyDescent="0.3">
      <c r="A176" s="1">
        <v>44736</v>
      </c>
      <c r="B176" t="e">
        <f>VLOOKUP(A176,BDD!A:B,2,FALSE)</f>
        <v>#N/A</v>
      </c>
    </row>
    <row r="177" spans="1:2" x14ac:dyDescent="0.3">
      <c r="A177" s="1">
        <v>44737</v>
      </c>
      <c r="B177" t="e">
        <f>VLOOKUP(A177,BDD!A:B,2,FALSE)</f>
        <v>#N/A</v>
      </c>
    </row>
    <row r="178" spans="1:2" x14ac:dyDescent="0.3">
      <c r="A178" s="1">
        <v>44738</v>
      </c>
      <c r="B178" t="e">
        <f>VLOOKUP(A178,BDD!A:B,2,FALSE)</f>
        <v>#N/A</v>
      </c>
    </row>
    <row r="179" spans="1:2" x14ac:dyDescent="0.3">
      <c r="A179" s="1">
        <v>44739</v>
      </c>
      <c r="B179" t="e">
        <f>VLOOKUP(A179,BDD!A:B,2,FALSE)</f>
        <v>#N/A</v>
      </c>
    </row>
    <row r="180" spans="1:2" x14ac:dyDescent="0.3">
      <c r="A180" s="1">
        <v>44740</v>
      </c>
      <c r="B180" t="e">
        <f>VLOOKUP(A180,BDD!A:B,2,FALSE)</f>
        <v>#N/A</v>
      </c>
    </row>
    <row r="181" spans="1:2" x14ac:dyDescent="0.3">
      <c r="A181" s="1">
        <v>44741</v>
      </c>
      <c r="B181" t="e">
        <f>VLOOKUP(A181,BDD!A:B,2,FALSE)</f>
        <v>#N/A</v>
      </c>
    </row>
    <row r="182" spans="1:2" x14ac:dyDescent="0.3">
      <c r="A182" s="1">
        <v>44742</v>
      </c>
      <c r="B182" t="e">
        <f>VLOOKUP(A182,BDD!A:B,2,FALSE)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Règle d'audit</vt:lpstr>
      <vt:lpstr>BDD</vt:lpstr>
      <vt:lpstr>Planning d'audit</vt:lpstr>
      <vt:lpstr>Planning bis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MARGUERAY</dc:creator>
  <cp:lastModifiedBy>Guillaume HORTAL</cp:lastModifiedBy>
  <dcterms:created xsi:type="dcterms:W3CDTF">2021-11-03T13:15:12Z</dcterms:created>
  <dcterms:modified xsi:type="dcterms:W3CDTF">2022-01-17T12:45:23Z</dcterms:modified>
</cp:coreProperties>
</file>