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aume HORTAL\Documents\"/>
    </mc:Choice>
  </mc:AlternateContent>
  <xr:revisionPtr revIDLastSave="0" documentId="13_ncr:1_{3F046FDE-8D28-4DCB-9DB0-E29EFC3FF5BF}" xr6:coauthVersionLast="47" xr6:coauthVersionMax="47" xr10:uidLastSave="{00000000-0000-0000-0000-000000000000}"/>
  <bookViews>
    <workbookView xWindow="-108" yWindow="-108" windowWidth="23256" windowHeight="12576" activeTab="2" xr2:uid="{22B85F93-8E5F-4512-8848-77F5B60EA453}"/>
  </bookViews>
  <sheets>
    <sheet name="Règle d'audit" sheetId="2" r:id="rId1"/>
    <sheet name="BDD" sheetId="1" r:id="rId2"/>
    <sheet name="Planning d'audit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L4" i="1"/>
  <c r="L3" i="1"/>
  <c r="N3" i="1" s="1"/>
  <c r="L5" i="1"/>
  <c r="N5" i="1" s="1"/>
  <c r="L6" i="1"/>
  <c r="N6" i="1" s="1"/>
  <c r="L7" i="1"/>
  <c r="N7" i="1" s="1"/>
  <c r="L8" i="1"/>
  <c r="N8" i="1" s="1"/>
  <c r="L9" i="1"/>
  <c r="N9" i="1" s="1"/>
  <c r="L10" i="1"/>
  <c r="N10" i="1" s="1"/>
  <c r="L11" i="1"/>
  <c r="N11" i="1" s="1"/>
  <c r="L12" i="1"/>
  <c r="N12" i="1" s="1"/>
  <c r="L13" i="1"/>
  <c r="N13" i="1" s="1"/>
  <c r="A3" i="1"/>
  <c r="L2" i="1"/>
  <c r="N2" i="1" s="1"/>
  <c r="A2" i="1"/>
  <c r="N4" i="1" l="1"/>
</calcChain>
</file>

<file path=xl/sharedStrings.xml><?xml version="1.0" encoding="utf-8"?>
<sst xmlns="http://schemas.openxmlformats.org/spreadsheetml/2006/main" count="53" uniqueCount="50">
  <si>
    <t>Date</t>
  </si>
  <si>
    <t>Secteur</t>
  </si>
  <si>
    <t>Ligne</t>
  </si>
  <si>
    <t>Auditeur</t>
  </si>
  <si>
    <t>Audité</t>
  </si>
  <si>
    <t>Poste</t>
  </si>
  <si>
    <t>Opération/produit</t>
  </si>
  <si>
    <t>Nombre contrôlé</t>
  </si>
  <si>
    <t>OK/Acceptable</t>
  </si>
  <si>
    <t>Ko</t>
  </si>
  <si>
    <t>Commentaires</t>
  </si>
  <si>
    <t>Semaine</t>
  </si>
  <si>
    <t>Prep</t>
  </si>
  <si>
    <t>Audit qualité</t>
  </si>
  <si>
    <t>Je préviens le responsable du secteur audité</t>
  </si>
  <si>
    <t>J'explique à l'audité l'objectif de l'audit</t>
  </si>
  <si>
    <t>Je pose des questions sur le poste, l'organisation, les réglages, et les points d'autocontrôle</t>
  </si>
  <si>
    <t>Je débrief l'audité si l'audit est ok</t>
  </si>
  <si>
    <t>J'étalonne et j'explique la non qualité à l'audité en cas d'audit ko</t>
  </si>
  <si>
    <t>Je débrief le responsable du secteur</t>
  </si>
  <si>
    <t>Comment se déroule mon audit</t>
  </si>
  <si>
    <t>Je prélève des pièces que je contrôle à 100%</t>
  </si>
  <si>
    <t>5 Bis</t>
  </si>
  <si>
    <t>Je plannifie le prochain audit</t>
  </si>
  <si>
    <t>Prochain audit</t>
  </si>
  <si>
    <t>S+8</t>
  </si>
  <si>
    <t>J+1</t>
  </si>
  <si>
    <t>Inférieur à 50</t>
  </si>
  <si>
    <t>S+1</t>
  </si>
  <si>
    <t>De 50 à 75</t>
  </si>
  <si>
    <t>S+2</t>
  </si>
  <si>
    <t>S+3</t>
  </si>
  <si>
    <t>Supérieur à 95</t>
  </si>
  <si>
    <t>De 75 à 95</t>
  </si>
  <si>
    <t>Statut</t>
  </si>
  <si>
    <t>Je saisie le résultat de l'audit</t>
  </si>
  <si>
    <t>Fevrier 2022</t>
  </si>
  <si>
    <t>A</t>
  </si>
  <si>
    <t>B</t>
  </si>
  <si>
    <t>C</t>
  </si>
  <si>
    <t>Machine 1</t>
  </si>
  <si>
    <t>Machine 2</t>
  </si>
  <si>
    <t>Opé 1</t>
  </si>
  <si>
    <t>Opé 2</t>
  </si>
  <si>
    <t>J+14</t>
  </si>
  <si>
    <t>J+21</t>
  </si>
  <si>
    <t>J+28</t>
  </si>
  <si>
    <t>J+56</t>
  </si>
  <si>
    <t>ligne alpha</t>
  </si>
  <si>
    <t>ligne beta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</si>
</sst>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9" fontId="0" fillId="0" borderId="0" xfId="0" applyNumberFormat="1"/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2" fillId="0" borderId="1" xfId="0" applyFont="1" applyBorder="1" applyAlignment="1">
      <alignment horizontal="left" vertical="top"/>
    </xf>
    <xf numFmtId="1" fontId="2" fillId="0" borderId="1" xfId="0" applyNumberFormat="1" applyFont="1" applyBorder="1" applyAlignment="1">
      <alignment horizontal="left" vertical="top"/>
    </xf>
    <xf numFmtId="17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57848-805F-45AB-98A6-D44DF3DC91F9}">
  <dimension ref="A1:D17"/>
  <sheetViews>
    <sheetView workbookViewId="0">
      <selection activeCell="I20" sqref="I20"/>
    </sheetView>
  </sheetViews>
  <sheetFormatPr baseColWidth="10" defaultRowHeight="14.4" x14ac:dyDescent="0.3"/>
  <cols>
    <col min="2" max="2" width="15" customWidth="1"/>
  </cols>
  <sheetData>
    <row r="1" spans="1:4" x14ac:dyDescent="0.3">
      <c r="A1" t="s">
        <v>13</v>
      </c>
    </row>
    <row r="3" spans="1:4" x14ac:dyDescent="0.3">
      <c r="A3" t="s">
        <v>20</v>
      </c>
    </row>
    <row r="4" spans="1:4" x14ac:dyDescent="0.3">
      <c r="A4">
        <v>1</v>
      </c>
      <c r="B4" t="s">
        <v>14</v>
      </c>
    </row>
    <row r="5" spans="1:4" x14ac:dyDescent="0.3">
      <c r="A5">
        <v>2</v>
      </c>
      <c r="B5" t="s">
        <v>15</v>
      </c>
    </row>
    <row r="6" spans="1:4" x14ac:dyDescent="0.3">
      <c r="A6">
        <v>3</v>
      </c>
      <c r="B6" t="s">
        <v>16</v>
      </c>
    </row>
    <row r="7" spans="1:4" x14ac:dyDescent="0.3">
      <c r="A7">
        <v>4</v>
      </c>
      <c r="B7" t="s">
        <v>21</v>
      </c>
    </row>
    <row r="8" spans="1:4" x14ac:dyDescent="0.3">
      <c r="A8">
        <v>5</v>
      </c>
      <c r="B8" t="s">
        <v>17</v>
      </c>
    </row>
    <row r="9" spans="1:4" x14ac:dyDescent="0.3">
      <c r="A9" s="2" t="s">
        <v>22</v>
      </c>
      <c r="B9" t="s">
        <v>18</v>
      </c>
    </row>
    <row r="10" spans="1:4" x14ac:dyDescent="0.3">
      <c r="A10">
        <v>6</v>
      </c>
      <c r="B10" t="s">
        <v>19</v>
      </c>
    </row>
    <row r="11" spans="1:4" x14ac:dyDescent="0.3">
      <c r="A11">
        <v>7</v>
      </c>
      <c r="B11" t="s">
        <v>35</v>
      </c>
    </row>
    <row r="12" spans="1:4" x14ac:dyDescent="0.3">
      <c r="A12">
        <v>8</v>
      </c>
      <c r="B12" t="s">
        <v>23</v>
      </c>
    </row>
    <row r="13" spans="1:4" x14ac:dyDescent="0.3">
      <c r="B13" s="4">
        <v>0</v>
      </c>
      <c r="C13" s="5" t="s">
        <v>26</v>
      </c>
      <c r="D13" t="s">
        <v>26</v>
      </c>
    </row>
    <row r="14" spans="1:4" x14ac:dyDescent="0.3">
      <c r="B14" s="6" t="s">
        <v>27</v>
      </c>
      <c r="C14" s="6" t="s">
        <v>28</v>
      </c>
      <c r="D14" t="s">
        <v>44</v>
      </c>
    </row>
    <row r="15" spans="1:4" x14ac:dyDescent="0.3">
      <c r="B15" s="6" t="s">
        <v>29</v>
      </c>
      <c r="C15" s="6" t="s">
        <v>30</v>
      </c>
      <c r="D15" t="s">
        <v>45</v>
      </c>
    </row>
    <row r="16" spans="1:4" x14ac:dyDescent="0.3">
      <c r="B16" s="7" t="s">
        <v>33</v>
      </c>
      <c r="C16" s="7" t="s">
        <v>31</v>
      </c>
      <c r="D16" t="s">
        <v>46</v>
      </c>
    </row>
    <row r="17" spans="2:4" x14ac:dyDescent="0.3">
      <c r="B17" s="7" t="s">
        <v>32</v>
      </c>
      <c r="C17" s="7" t="s">
        <v>25</v>
      </c>
      <c r="D17" t="s">
        <v>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A1CEA-2486-4C03-99FD-5DAD655EB80D}">
  <dimension ref="A1:N13"/>
  <sheetViews>
    <sheetView workbookViewId="0">
      <selection activeCell="D20" sqref="D20"/>
    </sheetView>
  </sheetViews>
  <sheetFormatPr baseColWidth="10" defaultRowHeight="14.4" x14ac:dyDescent="0.3"/>
  <cols>
    <col min="8" max="8" width="16.21875" bestFit="1" customWidth="1"/>
    <col min="9" max="9" width="15" bestFit="1" customWidth="1"/>
    <col min="10" max="10" width="13.109375" bestFit="1" customWidth="1"/>
    <col min="14" max="14" width="11.5546875" style="1"/>
  </cols>
  <sheetData>
    <row r="1" spans="1:14" x14ac:dyDescent="0.3">
      <c r="A1" t="s">
        <v>11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34</v>
      </c>
      <c r="M1" t="s">
        <v>10</v>
      </c>
      <c r="N1" s="1" t="s">
        <v>24</v>
      </c>
    </row>
    <row r="2" spans="1:14" x14ac:dyDescent="0.3">
      <c r="A2">
        <f>_xlfn.ISOWEEKNUM(B2)</f>
        <v>2</v>
      </c>
      <c r="B2" s="1">
        <v>44575</v>
      </c>
      <c r="C2" t="s">
        <v>12</v>
      </c>
      <c r="D2" t="s">
        <v>48</v>
      </c>
      <c r="E2" t="s">
        <v>37</v>
      </c>
      <c r="F2" t="s">
        <v>38</v>
      </c>
      <c r="G2" t="s">
        <v>40</v>
      </c>
      <c r="H2" t="s">
        <v>42</v>
      </c>
      <c r="I2">
        <v>19</v>
      </c>
      <c r="J2">
        <v>19</v>
      </c>
      <c r="K2">
        <v>0</v>
      </c>
      <c r="L2" s="3">
        <f>J2/I2</f>
        <v>1</v>
      </c>
      <c r="N2" s="1">
        <f>IF(L2=0,B2+1,
IF(BDD!L2&lt;=0.5,BDD!B2+7,
IF(BDD!L2&lt;=0.75,BDD!B2+14,
IF(BDD!L2&lt;=0.95,BDD!B2+21,BDD!B2+56))))</f>
        <v>44631</v>
      </c>
    </row>
    <row r="3" spans="1:14" x14ac:dyDescent="0.3">
      <c r="A3">
        <f t="shared" ref="A3:A8" si="0">_xlfn.ISOWEEKNUM(B3)</f>
        <v>2</v>
      </c>
      <c r="B3" s="1">
        <v>44575</v>
      </c>
      <c r="C3" t="s">
        <v>12</v>
      </c>
      <c r="D3" t="s">
        <v>49</v>
      </c>
      <c r="E3" t="s">
        <v>37</v>
      </c>
      <c r="F3" t="s">
        <v>39</v>
      </c>
      <c r="G3" t="s">
        <v>41</v>
      </c>
      <c r="H3" t="s">
        <v>43</v>
      </c>
      <c r="I3">
        <v>20</v>
      </c>
      <c r="J3">
        <v>20</v>
      </c>
      <c r="K3">
        <v>0</v>
      </c>
      <c r="L3" s="3">
        <f t="shared" ref="L3:L13" si="1">J3/I3</f>
        <v>1</v>
      </c>
      <c r="N3" s="1">
        <f>IF(L3=0,B3+1,
IF(BDD!L3&lt;=0.5,BDD!B3+7,
IF(BDD!L3&lt;=0.75,BDD!B3+14,
IF(BDD!L3&lt;=0.95,BDD!B3+21,BDD!B3+56))))</f>
        <v>44631</v>
      </c>
    </row>
    <row r="4" spans="1:14" x14ac:dyDescent="0.3">
      <c r="A4">
        <f t="shared" si="0"/>
        <v>52</v>
      </c>
      <c r="B4" s="1"/>
      <c r="L4" s="3" t="e">
        <f t="shared" si="1"/>
        <v>#DIV/0!</v>
      </c>
      <c r="N4" s="1" t="e">
        <f>IF(L4=0,B4+1,
IF(BDD!L4&lt;=0.5,BDD!B4+7,
IF(BDD!L4&lt;=0.75,BDD!B4+14,
IF(BDD!L4&lt;=0.95,BDD!B4+21,BDD!B4+56))))</f>
        <v>#DIV/0!</v>
      </c>
    </row>
    <row r="5" spans="1:14" x14ac:dyDescent="0.3">
      <c r="A5">
        <f t="shared" si="0"/>
        <v>52</v>
      </c>
      <c r="B5" s="1"/>
      <c r="L5" s="3" t="e">
        <f t="shared" si="1"/>
        <v>#DIV/0!</v>
      </c>
      <c r="N5" s="1" t="e">
        <f>IF(L5=0,B5+1,
IF(BDD!L5&lt;=0.5,BDD!B5+7,
IF(BDD!L5&lt;=0.75,BDD!B5+14,
IF(BDD!L5&lt;=0.95,BDD!B5+21,BDD!B5+56))))</f>
        <v>#DIV/0!</v>
      </c>
    </row>
    <row r="6" spans="1:14" x14ac:dyDescent="0.3">
      <c r="A6">
        <f t="shared" si="0"/>
        <v>52</v>
      </c>
      <c r="B6" s="1"/>
      <c r="L6" s="3" t="e">
        <f t="shared" si="1"/>
        <v>#DIV/0!</v>
      </c>
      <c r="N6" s="1" t="e">
        <f>IF(L6=0,B6+1,
IF(BDD!L6&lt;=50,BDD!B6+7,
IF(BDD!L6&lt;=75,BDD!B6+14,
IF(BDD!L6&lt;=95,BDD!B6+21,BDD!B6+56))))</f>
        <v>#DIV/0!</v>
      </c>
    </row>
    <row r="7" spans="1:14" x14ac:dyDescent="0.3">
      <c r="A7">
        <f t="shared" si="0"/>
        <v>52</v>
      </c>
      <c r="B7" s="1"/>
      <c r="L7" s="3" t="e">
        <f t="shared" si="1"/>
        <v>#DIV/0!</v>
      </c>
      <c r="N7" s="1" t="e">
        <f>IF(L7=0,B7+1,
IF(BDD!L7&lt;=50,BDD!B7+7,
IF(BDD!L7&lt;=75,BDD!B7+14,
IF(BDD!L7&lt;=95,BDD!B7+21,BDD!B7+56))))</f>
        <v>#DIV/0!</v>
      </c>
    </row>
    <row r="8" spans="1:14" x14ac:dyDescent="0.3">
      <c r="A8">
        <f t="shared" si="0"/>
        <v>52</v>
      </c>
      <c r="B8" s="1"/>
      <c r="L8" s="3" t="e">
        <f t="shared" si="1"/>
        <v>#DIV/0!</v>
      </c>
      <c r="N8" s="1" t="e">
        <f>IF(L8=0,B8+1,
IF(BDD!L8&lt;=50,BDD!B8+7,
IF(BDD!L8&lt;=75,BDD!B8+14,
IF(BDD!L8&lt;=95,BDD!B8+21,BDD!B8+56))))</f>
        <v>#DIV/0!</v>
      </c>
    </row>
    <row r="9" spans="1:14" x14ac:dyDescent="0.3">
      <c r="B9" s="1"/>
      <c r="L9" s="3" t="e">
        <f t="shared" si="1"/>
        <v>#DIV/0!</v>
      </c>
      <c r="N9" s="1" t="e">
        <f>IF(L9=0,B9+1,
IF(BDD!L9&lt;=50,BDD!B9+7,
IF(BDD!L9&lt;=75,BDD!B9+14,
IF(BDD!L9&lt;=95,BDD!B9+21,BDD!B9+56))))</f>
        <v>#DIV/0!</v>
      </c>
    </row>
    <row r="10" spans="1:14" x14ac:dyDescent="0.3">
      <c r="L10" s="3" t="e">
        <f t="shared" si="1"/>
        <v>#DIV/0!</v>
      </c>
      <c r="N10" s="1" t="e">
        <f>IF(L10=0,B10+1,
IF(BDD!L10&lt;=50,BDD!B10+7,
IF(BDD!L10&lt;=75,BDD!B10+14,
IF(BDD!L10&lt;=95,BDD!B10+21,BDD!B10+56))))</f>
        <v>#DIV/0!</v>
      </c>
    </row>
    <row r="11" spans="1:14" x14ac:dyDescent="0.3">
      <c r="L11" s="3" t="e">
        <f t="shared" si="1"/>
        <v>#DIV/0!</v>
      </c>
      <c r="N11" s="1" t="e">
        <f>IF(L11=0,B11+1,
IF(BDD!L11&lt;=50,BDD!B11+7,
IF(BDD!L11&lt;=75,BDD!B11+14,
IF(BDD!L11&lt;=95,BDD!B11+21,BDD!B11+56))))</f>
        <v>#DIV/0!</v>
      </c>
    </row>
    <row r="12" spans="1:14" x14ac:dyDescent="0.3">
      <c r="L12" s="3" t="e">
        <f t="shared" si="1"/>
        <v>#DIV/0!</v>
      </c>
      <c r="N12" s="1" t="e">
        <f>IF(L12=0,B12+1,
IF(BDD!L12&lt;=50,BDD!B12+7,
IF(BDD!L12&lt;=75,BDD!B12+14,
IF(BDD!L12&lt;=95,BDD!B12+21,BDD!B12+56))))</f>
        <v>#DIV/0!</v>
      </c>
    </row>
    <row r="13" spans="1:14" x14ac:dyDescent="0.3">
      <c r="L13" s="3" t="e">
        <f t="shared" si="1"/>
        <v>#DIV/0!</v>
      </c>
      <c r="N13" s="1" t="e">
        <f>IF(L13=0,B13+1,
IF(BDD!L13&lt;=50,BDD!B13+7,
IF(BDD!L13&lt;=75,BDD!B13+14,
IF(BDD!L13&lt;=95,BDD!B13+21,BDD!B13+56))))</f>
        <v>#DIV/0!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846F6-82D3-47BB-9ADD-8122D3614A83}">
  <dimension ref="A1:J6"/>
  <sheetViews>
    <sheetView tabSelected="1" topLeftCell="B1" workbookViewId="0">
      <selection activeCell="G6" sqref="G6"/>
    </sheetView>
  </sheetViews>
  <sheetFormatPr baseColWidth="10" defaultRowHeight="14.4" x14ac:dyDescent="0.3"/>
  <cols>
    <col min="1" max="10" width="20.77734375" customWidth="1"/>
  </cols>
  <sheetData>
    <row r="1" spans="1:10" ht="18" x14ac:dyDescent="0.35">
      <c r="A1" s="10">
        <v>44562</v>
      </c>
      <c r="B1" s="10"/>
      <c r="C1" s="10"/>
      <c r="D1" s="10"/>
      <c r="E1" s="10"/>
      <c r="F1" s="10" t="s">
        <v>36</v>
      </c>
      <c r="G1" s="10"/>
      <c r="H1" s="10"/>
      <c r="I1" s="10"/>
      <c r="J1" s="10"/>
    </row>
    <row r="2" spans="1:10" ht="100.05" customHeight="1" x14ac:dyDescent="0.3">
      <c r="A2" s="8">
        <v>3</v>
      </c>
      <c r="B2" s="8">
        <v>4</v>
      </c>
      <c r="C2" s="8">
        <v>5</v>
      </c>
      <c r="D2" s="8">
        <v>6</v>
      </c>
      <c r="E2" s="8">
        <v>7</v>
      </c>
      <c r="F2" s="8"/>
      <c r="G2" s="8">
        <v>1</v>
      </c>
      <c r="H2" s="8">
        <v>2</v>
      </c>
      <c r="I2" s="8">
        <v>3</v>
      </c>
      <c r="J2" s="8">
        <v>4</v>
      </c>
    </row>
    <row r="3" spans="1:10" ht="100.05" customHeight="1" x14ac:dyDescent="0.3">
      <c r="A3" s="8">
        <v>10</v>
      </c>
      <c r="B3" s="8">
        <v>11</v>
      </c>
      <c r="C3" s="9">
        <v>12</v>
      </c>
      <c r="D3" s="8">
        <v>13</v>
      </c>
      <c r="E3" s="8">
        <v>14</v>
      </c>
      <c r="F3" s="8">
        <v>7</v>
      </c>
      <c r="G3" s="8">
        <v>8</v>
      </c>
      <c r="H3" s="9">
        <v>9</v>
      </c>
      <c r="I3" s="8">
        <v>10</v>
      </c>
      <c r="J3" s="8">
        <v>11</v>
      </c>
    </row>
    <row r="4" spans="1:10" ht="100.05" customHeight="1" x14ac:dyDescent="0.3">
      <c r="A4" s="8">
        <v>17</v>
      </c>
      <c r="B4" s="8">
        <v>18</v>
      </c>
      <c r="C4" s="8">
        <v>19</v>
      </c>
      <c r="D4" s="8">
        <v>20</v>
      </c>
      <c r="E4" s="8">
        <v>21</v>
      </c>
      <c r="F4" s="8">
        <v>14</v>
      </c>
      <c r="G4" s="8">
        <v>15</v>
      </c>
      <c r="H4" s="8">
        <v>16</v>
      </c>
      <c r="I4" s="8">
        <v>17</v>
      </c>
      <c r="J4" s="8">
        <v>18</v>
      </c>
    </row>
    <row r="5" spans="1:10" ht="100.05" customHeight="1" x14ac:dyDescent="0.3">
      <c r="A5" s="8">
        <v>24</v>
      </c>
      <c r="B5" s="8">
        <v>25</v>
      </c>
      <c r="C5" s="8">
        <v>26</v>
      </c>
      <c r="D5" s="8">
        <v>27</v>
      </c>
      <c r="E5" s="8">
        <v>28</v>
      </c>
      <c r="F5" s="8">
        <v>19</v>
      </c>
      <c r="G5" s="8">
        <v>20</v>
      </c>
      <c r="H5" s="8">
        <v>21</v>
      </c>
      <c r="I5" s="8">
        <v>22</v>
      </c>
      <c r="J5" s="8">
        <v>23</v>
      </c>
    </row>
    <row r="6" spans="1:10" ht="100.05" customHeight="1" x14ac:dyDescent="0.3">
      <c r="A6" s="8">
        <v>31</v>
      </c>
      <c r="B6" s="8"/>
      <c r="C6" s="8"/>
      <c r="D6" s="8"/>
      <c r="E6" s="8"/>
      <c r="F6" s="8">
        <v>26</v>
      </c>
      <c r="G6" s="8"/>
      <c r="H6" s="8"/>
      <c r="I6" s="8"/>
      <c r="J6" s="8"/>
    </row>
  </sheetData>
  <mergeCells count="2">
    <mergeCell ref="A1:E1"/>
    <mergeCell ref="F1:J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Règle d'audit</vt:lpstr>
      <vt:lpstr>BDD</vt:lpstr>
      <vt:lpstr>Planning d'audit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MARGUERAY</dc:creator>
  <cp:lastModifiedBy>Guillaume HORTAL</cp:lastModifiedBy>
  <dcterms:created xsi:type="dcterms:W3CDTF">2021-11-03T13:15:12Z</dcterms:created>
  <dcterms:modified xsi:type="dcterms:W3CDTF">2022-01-17T11:21:50Z</dcterms:modified>
</cp:coreProperties>
</file>