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780" windowHeight="85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27" i="1"/>
  <c r="B26"/>
  <c r="C27"/>
  <c r="D27" s="1"/>
  <c r="C26"/>
  <c r="D26" s="1"/>
  <c r="C10"/>
  <c r="C9"/>
  <c r="C8"/>
  <c r="C7"/>
</calcChain>
</file>

<file path=xl/sharedStrings.xml><?xml version="1.0" encoding="utf-8"?>
<sst xmlns="http://schemas.openxmlformats.org/spreadsheetml/2006/main" count="83" uniqueCount="76">
  <si>
    <t xml:space="preserve">Valeur d'achat </t>
  </si>
  <si>
    <t>Date de livraison</t>
  </si>
  <si>
    <t>T1</t>
  </si>
  <si>
    <t xml:space="preserve">Container </t>
  </si>
  <si>
    <t>T2</t>
  </si>
  <si>
    <t>T3</t>
  </si>
  <si>
    <t>T4</t>
  </si>
  <si>
    <t>S39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</si>
  <si>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</si>
  <si>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</si>
  <si>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</si>
  <si>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</si>
  <si>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</si>
  <si>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</si>
  <si>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</si>
  <si>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</si>
  <si>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</si>
  <si>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</si>
  <si>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</si>
  <si>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</si>
  <si>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</si>
  <si>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</si>
  <si>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</si>
  <si>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</si>
  <si>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</si>
  <si>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</si>
  <si>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</si>
  <si>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</si>
  <si>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</si>
  <si>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</si>
  <si>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</si>
  <si>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</si>
  <si>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</si>
  <si>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</si>
  <si>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</si>
  <si>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</si>
  <si>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</si>
  <si>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</si>
  <si>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</si>
  <si>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</si>
  <si>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</si>
  <si>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</si>
  <si>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</si>
  <si>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</si>
  <si>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</si>
  <si>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</si>
  <si>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</si>
  <si>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</si>
  <si>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</si>
  <si>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</si>
  <si>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</si>
  <si>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</si>
  <si>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</si>
  <si>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</si>
  <si>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</si>
  <si>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</si>
  <si>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</si>
  <si>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</si>
  <si>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</si>
  <si>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Décembre</t>
  </si>
  <si>
    <t>Novembre</t>
  </si>
  <si>
    <t>Valeur de revente</t>
  </si>
  <si>
    <t xml:space="preserve">CA lié à la vente </t>
  </si>
  <si>
    <t xml:space="preserve">Marge dégagée </t>
  </si>
  <si>
    <t>Hypothèses de vente :</t>
  </si>
  <si>
    <t xml:space="preserve">Le T1 est vendu sur </t>
  </si>
  <si>
    <t>mois</t>
  </si>
  <si>
    <t xml:space="preserve">Le T2 est vendu sur </t>
  </si>
  <si>
    <t xml:space="preserve">Le T3 est vendu sur </t>
  </si>
  <si>
    <t xml:space="preserve">Le T4 est vendu sur </t>
  </si>
  <si>
    <t xml:space="preserve">Coût d'achat </t>
  </si>
  <si>
    <t>Idée : trouver des formules de calcul pour automatiser les calculs de CA et de marge</t>
  </si>
  <si>
    <t>Les paramètres qui seront fixés sont la date de livraison, les valeurs d'achat et de revente.</t>
  </si>
  <si>
    <t xml:space="preserve">Exemple de calcul de CA pour Novembre : </t>
  </si>
  <si>
    <t>1. Sélectionner les lignes des semaines de novembre(lignes 8 et 9 ci-dessus) et retourner la valeur d'achat</t>
  </si>
  <si>
    <t>2. Diviser les valeurs d'achat par les durées des hypothèses de vente (exemple : pour le container T1, diviser par 2,5)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</si>
</sst>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/>
    <xf numFmtId="0" fontId="3" fillId="0" borderId="0" xfId="0" applyFont="1" applyAlignment="1">
      <alignment horizontal="center"/>
    </xf>
    <xf numFmtId="3" fontId="2" fillId="2" borderId="1" xfId="0" applyNumberFormat="1" applyFont="1" applyFill="1" applyBorder="1"/>
    <xf numFmtId="0" fontId="2" fillId="2" borderId="1" xfId="0" applyFont="1" applyFill="1" applyBorder="1"/>
    <xf numFmtId="9" fontId="2" fillId="2" borderId="1" xfId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54"/>
  <sheetViews>
    <sheetView tabSelected="1" topLeftCell="A4" zoomScaleNormal="100" workbookViewId="0">
      <selection activeCell="G25" sqref="G25"/>
    </sheetView>
  </sheetViews>
  <sheetFormatPr baseColWidth="10" defaultRowHeight="15"/>
  <cols>
    <col min="1" max="1" width="11.85546875" customWidth="1"/>
    <col min="2" max="2" width="15.140625" customWidth="1"/>
    <col min="3" max="3" width="17.140625" bestFit="1" customWidth="1"/>
    <col min="4" max="4" width="15.85546875" bestFit="1" customWidth="1"/>
  </cols>
  <sheetData>
    <row r="2" spans="1:12">
      <c r="A2" s="5" t="s">
        <v>71</v>
      </c>
    </row>
    <row r="3" spans="1:12">
      <c r="A3" t="s">
        <v>72</v>
      </c>
      <c r="L3" t="s">
        <v>8</v>
      </c>
    </row>
    <row r="4" spans="1:12">
      <c r="L4" t="s">
        <v>9</v>
      </c>
    </row>
    <row r="5" spans="1:12">
      <c r="L5" t="s">
        <v>10</v>
      </c>
    </row>
    <row r="6" spans="1:12">
      <c r="A6" s="3" t="s">
        <v>3</v>
      </c>
      <c r="B6" s="3" t="s">
        <v>0</v>
      </c>
      <c r="C6" s="3" t="s">
        <v>61</v>
      </c>
      <c r="D6" s="3" t="s">
        <v>1</v>
      </c>
      <c r="L6" t="s">
        <v>11</v>
      </c>
    </row>
    <row r="7" spans="1:12">
      <c r="A7" s="3" t="s">
        <v>2</v>
      </c>
      <c r="B7" s="7">
        <v>12000</v>
      </c>
      <c r="C7" s="7">
        <f>12000*1.1</f>
        <v>13200.000000000002</v>
      </c>
      <c r="D7" s="6" t="s">
        <v>57</v>
      </c>
      <c r="L7" t="s">
        <v>12</v>
      </c>
    </row>
    <row r="8" spans="1:12">
      <c r="A8" s="3" t="s">
        <v>4</v>
      </c>
      <c r="B8" s="7">
        <v>13000</v>
      </c>
      <c r="C8" s="7">
        <f>12000*1.15</f>
        <v>13799.999999999998</v>
      </c>
      <c r="D8" s="6" t="s">
        <v>51</v>
      </c>
      <c r="L8" t="s">
        <v>13</v>
      </c>
    </row>
    <row r="9" spans="1:12">
      <c r="A9" s="3" t="s">
        <v>5</v>
      </c>
      <c r="B9" s="7">
        <v>9000</v>
      </c>
      <c r="C9" s="7">
        <f>12000*1.2</f>
        <v>14400</v>
      </c>
      <c r="D9" s="6" t="s">
        <v>54</v>
      </c>
      <c r="L9" t="s">
        <v>14</v>
      </c>
    </row>
    <row r="10" spans="1:12">
      <c r="A10" s="3" t="s">
        <v>6</v>
      </c>
      <c r="B10" s="7">
        <v>22000</v>
      </c>
      <c r="C10" s="7">
        <f>12000*1.08</f>
        <v>12960</v>
      </c>
      <c r="D10" s="6" t="s">
        <v>43</v>
      </c>
      <c r="L10" t="s">
        <v>15</v>
      </c>
    </row>
    <row r="11" spans="1:12">
      <c r="F11" s="1"/>
      <c r="G11" s="1"/>
      <c r="H11" s="1"/>
      <c r="L11" t="s">
        <v>16</v>
      </c>
    </row>
    <row r="12" spans="1:12">
      <c r="L12" t="s">
        <v>17</v>
      </c>
    </row>
    <row r="13" spans="1:12">
      <c r="A13" s="2" t="s">
        <v>64</v>
      </c>
      <c r="L13" t="s">
        <v>18</v>
      </c>
    </row>
    <row r="14" spans="1:12">
      <c r="A14" t="s">
        <v>65</v>
      </c>
      <c r="C14" s="8">
        <v>2.5</v>
      </c>
      <c r="D14" t="s">
        <v>66</v>
      </c>
      <c r="E14" s="1"/>
      <c r="L14" t="s">
        <v>19</v>
      </c>
    </row>
    <row r="15" spans="1:12">
      <c r="A15" t="s">
        <v>67</v>
      </c>
      <c r="C15" s="8">
        <v>2</v>
      </c>
      <c r="D15" t="s">
        <v>66</v>
      </c>
      <c r="L15" t="s">
        <v>20</v>
      </c>
    </row>
    <row r="16" spans="1:12">
      <c r="A16" t="s">
        <v>68</v>
      </c>
      <c r="C16" s="8">
        <v>4</v>
      </c>
      <c r="D16" t="s">
        <v>66</v>
      </c>
      <c r="L16" t="s">
        <v>21</v>
      </c>
    </row>
    <row r="17" spans="1:12">
      <c r="A17" t="s">
        <v>69</v>
      </c>
      <c r="C17" s="8">
        <v>1</v>
      </c>
      <c r="D17" t="s">
        <v>66</v>
      </c>
      <c r="L17" t="s">
        <v>22</v>
      </c>
    </row>
    <row r="18" spans="1:12">
      <c r="L18" t="s">
        <v>23</v>
      </c>
    </row>
    <row r="19" spans="1:12">
      <c r="L19" t="s">
        <v>24</v>
      </c>
    </row>
    <row r="20" spans="1:12">
      <c r="A20" t="s">
        <v>73</v>
      </c>
      <c r="L20" t="s">
        <v>25</v>
      </c>
    </row>
    <row r="21" spans="1:12">
      <c r="A21" t="s">
        <v>74</v>
      </c>
      <c r="L21" t="s">
        <v>26</v>
      </c>
    </row>
    <row r="22" spans="1:12">
      <c r="A22" t="s">
        <v>75</v>
      </c>
      <c r="L22" t="s">
        <v>27</v>
      </c>
    </row>
    <row r="23" spans="1:12">
      <c r="L23" t="s">
        <v>28</v>
      </c>
    </row>
    <row r="24" spans="1:12">
      <c r="L24" t="s">
        <v>29</v>
      </c>
    </row>
    <row r="25" spans="1:12">
      <c r="A25" s="3"/>
      <c r="B25" s="4" t="s">
        <v>62</v>
      </c>
      <c r="C25" s="4" t="s">
        <v>70</v>
      </c>
      <c r="D25" s="4" t="s">
        <v>63</v>
      </c>
      <c r="L25" t="s">
        <v>30</v>
      </c>
    </row>
    <row r="26" spans="1:12">
      <c r="A26" s="3" t="s">
        <v>60</v>
      </c>
      <c r="B26" s="9">
        <f>C8/2+C9/4</f>
        <v>10500</v>
      </c>
      <c r="C26" s="10">
        <f>B8/2+B9/4</f>
        <v>8750</v>
      </c>
      <c r="D26" s="11">
        <f>1-C26/B26</f>
        <v>0.16666666666666663</v>
      </c>
      <c r="L26" t="s">
        <v>31</v>
      </c>
    </row>
    <row r="27" spans="1:12">
      <c r="A27" s="3" t="s">
        <v>59</v>
      </c>
      <c r="B27" s="9">
        <f>C7/C14</f>
        <v>5280.0000000000009</v>
      </c>
      <c r="C27" s="10">
        <f>B7/C14</f>
        <v>4800</v>
      </c>
      <c r="D27" s="11">
        <f>1-C27/B27</f>
        <v>9.090909090909105E-2</v>
      </c>
      <c r="L27" t="s">
        <v>32</v>
      </c>
    </row>
    <row r="28" spans="1:12">
      <c r="L28" t="s">
        <v>33</v>
      </c>
    </row>
    <row r="29" spans="1:12">
      <c r="L29" t="s">
        <v>34</v>
      </c>
    </row>
    <row r="30" spans="1:12">
      <c r="L30" t="s">
        <v>35</v>
      </c>
    </row>
    <row r="31" spans="1:12">
      <c r="L31" t="s">
        <v>36</v>
      </c>
    </row>
    <row r="32" spans="1:12">
      <c r="L32" t="s">
        <v>37</v>
      </c>
    </row>
    <row r="33" spans="12:12">
      <c r="L33" t="s">
        <v>38</v>
      </c>
    </row>
    <row r="34" spans="12:12">
      <c r="L34" t="s">
        <v>39</v>
      </c>
    </row>
    <row r="35" spans="12:12">
      <c r="L35" t="s">
        <v>40</v>
      </c>
    </row>
    <row r="36" spans="12:12">
      <c r="L36" t="s">
        <v>41</v>
      </c>
    </row>
    <row r="37" spans="12:12">
      <c r="L37" t="s">
        <v>42</v>
      </c>
    </row>
    <row r="38" spans="12:12">
      <c r="L38" t="s">
        <v>43</v>
      </c>
    </row>
    <row r="39" spans="12:12">
      <c r="L39" t="s">
        <v>44</v>
      </c>
    </row>
    <row r="40" spans="12:12">
      <c r="L40" t="s">
        <v>45</v>
      </c>
    </row>
    <row r="41" spans="12:12">
      <c r="L41" t="s">
        <v>7</v>
      </c>
    </row>
    <row r="42" spans="12:12">
      <c r="L42" t="s">
        <v>46</v>
      </c>
    </row>
    <row r="43" spans="12:12">
      <c r="L43" t="s">
        <v>47</v>
      </c>
    </row>
    <row r="44" spans="12:12">
      <c r="L44" t="s">
        <v>48</v>
      </c>
    </row>
    <row r="45" spans="12:12">
      <c r="L45" t="s">
        <v>49</v>
      </c>
    </row>
    <row r="46" spans="12:12">
      <c r="L46" t="s">
        <v>50</v>
      </c>
    </row>
    <row r="47" spans="12:12">
      <c r="L47" t="s">
        <v>51</v>
      </c>
    </row>
    <row r="48" spans="12:12">
      <c r="L48" t="s">
        <v>52</v>
      </c>
    </row>
    <row r="49" spans="12:12">
      <c r="L49" t="s">
        <v>53</v>
      </c>
    </row>
    <row r="50" spans="12:12">
      <c r="L50" t="s">
        <v>54</v>
      </c>
    </row>
    <row r="51" spans="12:12">
      <c r="L51" t="s">
        <v>55</v>
      </c>
    </row>
    <row r="52" spans="12:12">
      <c r="L52" t="s">
        <v>56</v>
      </c>
    </row>
    <row r="53" spans="12:12">
      <c r="L53" t="s">
        <v>57</v>
      </c>
    </row>
    <row r="54" spans="12:12">
      <c r="L54" t="s">
        <v>58</v>
      </c>
    </row>
  </sheetData>
  <dataValidations count="1">
    <dataValidation type="list" allowBlank="1" showInputMessage="1" showErrorMessage="1" sqref="D7:D10">
      <formula1>$L$3:$L$54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:D1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Bonello</dc:creator>
  <cp:lastModifiedBy>Arthur Bonello</cp:lastModifiedBy>
  <dcterms:created xsi:type="dcterms:W3CDTF">2011-11-03T15:23:00Z</dcterms:created>
  <dcterms:modified xsi:type="dcterms:W3CDTF">2011-11-03T18:04:12Z</dcterms:modified>
</cp:coreProperties>
</file>