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600" windowHeight="8192" windowWidth="16384" xWindow="0" yWindow="0"/>
  </bookViews>
  <sheets>
    <sheet name="Feuil1" sheetId="1" state="visible" r:id="rId2"/>
    <sheet name="Feuil2" sheetId="2" state="visible" r:id="rId3"/>
  </sheets>
  <calcPr iterateCount="100" refMode="A1" iterate="false" iterateDelta="0.0001"/>
</workbook>
</file>

<file path=xl/sharedStrings.xml><?xml version="1.0" encoding="utf-8"?>
<sst xmlns="http://schemas.openxmlformats.org/spreadsheetml/2006/main" count="320" uniqueCount="129">
  <si>
    <t>N°</t>
  </si>
  <si>
    <t>Cheval</t>
  </si>
  <si>
    <t>C</t>
  </si>
  <si>
    <t>SA</t>
  </si>
  <si>
    <t>Poids</t>
  </si>
  <si>
    <t>Déch.</t>
  </si>
  <si>
    <t>Jockey</t>
  </si>
  <si>
    <t>Entraîneur</t>
  </si>
  <si>
    <t>Musique</t>
  </si>
  <si>
    <t>Valeur</t>
  </si>
  <si>
    <t>Grandretour </t>
  </si>
  <si>
    <t>H8</t>
  </si>
  <si>
    <t>-</t>
  </si>
  <si>
    <t>E. Monfort</t>
  </si>
  <si>
    <t>P. Monfort</t>
  </si>
  <si>
    <t>1p5p1p7p1p</t>
  </si>
  <si>
    <t>Roméo Saint Cyr  Logo oeilleres australiennes </t>
  </si>
  <si>
    <t>M6</t>
  </si>
  <si>
    <t>Y. Chabert</t>
  </si>
  <si>
    <t>C. Martinon</t>
  </si>
  <si>
    <t>5p2p8p8p1p</t>
  </si>
  <si>
    <t>Bluefields  Logo oeilleres australiennes </t>
  </si>
  <si>
    <t>H11</t>
  </si>
  <si>
    <t>Y. Mergirie</t>
  </si>
  <si>
    <t>D. Chenu</t>
  </si>
  <si>
    <t>1p5p1p9p5p</t>
  </si>
  <si>
    <t>Blue Saphire </t>
  </si>
  <si>
    <t>H4</t>
  </si>
  <si>
    <t>J.-P. Boisgontier</t>
  </si>
  <si>
    <t>S. Wattel</t>
  </si>
  <si>
    <t>5p0p5p4p4p</t>
  </si>
  <si>
    <t>Durch Den Monsun </t>
  </si>
  <si>
    <t>A. Desespringalle</t>
  </si>
  <si>
    <t>Mme M.-C. Chaalon</t>
  </si>
  <si>
    <t>5p7p4p0p4p</t>
  </si>
  <si>
    <t>Plutarque  Logo oeilleres </t>
  </si>
  <si>
    <t>H5</t>
  </si>
  <si>
    <t>J. de Mieulle</t>
  </si>
  <si>
    <t>H.-A. Pantall</t>
  </si>
  <si>
    <t>5p4p4p0p2p</t>
  </si>
  <si>
    <t>Lion de l'Odet  Logo oeilleres (E1)</t>
  </si>
  <si>
    <t>P. Détré</t>
  </si>
  <si>
    <t>J. Boisnard</t>
  </si>
  <si>
    <t>0p6p1p0p2p</t>
  </si>
  <si>
    <t>Stikine  Logo oeilleres (E1)</t>
  </si>
  <si>
    <t>M8</t>
  </si>
  <si>
    <t>G. Bertrand</t>
  </si>
  <si>
    <t>4p2p5p7p9p</t>
  </si>
  <si>
    <t>Iokastos </t>
  </si>
  <si>
    <t>Non-partant</t>
  </si>
  <si>
    <t>Mlle C. Cardenne</t>
  </si>
  <si>
    <t>0p0p7p4p6p</t>
  </si>
  <si>
    <t>Noble Champion </t>
  </si>
  <si>
    <t>C. Guimard</t>
  </si>
  <si>
    <t>F.-X. de Chevigny</t>
  </si>
  <si>
    <t>0p1p7p0p8p</t>
  </si>
  <si>
    <t>Elrasheed </t>
  </si>
  <si>
    <t>M4</t>
  </si>
  <si>
    <t>D. Schiergen</t>
  </si>
  <si>
    <t>F. Vermeulen</t>
  </si>
  <si>
    <t>0p0p0p3p1p</t>
  </si>
  <si>
    <t>Oratoregina </t>
  </si>
  <si>
    <t>F4</t>
  </si>
  <si>
    <t>C. Lefèbvre</t>
  </si>
  <si>
    <t>H. Julliot</t>
  </si>
  <si>
    <t>0p</t>
  </si>
  <si>
    <t>Darabani  Logo oeilleres australiennes </t>
  </si>
  <si>
    <t>H7</t>
  </si>
  <si>
    <t>F. Gautier</t>
  </si>
  <si>
    <t>5p1p3p6p9p</t>
  </si>
  <si>
    <t>Pentathlon  Logo oeilleres </t>
  </si>
  <si>
    <t>E. Merle</t>
  </si>
  <si>
    <t>A. Fracas</t>
  </si>
  <si>
    <t>8p7p2p5p0p</t>
  </si>
  <si>
    <t>Law Blade  Logo oeilleres </t>
  </si>
  <si>
    <t>T. Marlin</t>
  </si>
  <si>
    <t>2p0p8p0p0p</t>
  </si>
  <si>
    <t>Dorade Rose  Logo oeilleres </t>
  </si>
  <si>
    <t>F. Guy</t>
  </si>
  <si>
    <t>D. Smaga</t>
  </si>
  <si>
    <t>2p6p8p0p3p</t>
  </si>
  <si>
    <t>Date</t>
  </si>
  <si>
    <t>Hippodrome</t>
  </si>
  <si>
    <t>Dist.</t>
  </si>
  <si>
    <t>Par.</t>
  </si>
  <si>
    <t>Corde</t>
  </si>
  <si>
    <t>Spé.</t>
  </si>
  <si>
    <t>Terrain</t>
  </si>
  <si>
    <t>Course</t>
  </si>
  <si>
    <t>Q+</t>
  </si>
  <si>
    <t>Alloc.</t>
  </si>
  <si>
    <t>Rang</t>
  </si>
  <si>
    <t>Oeil.</t>
  </si>
  <si>
    <t>Deauville</t>
  </si>
  <si>
    <t>D</t>
  </si>
  <si>
    <t>Plat</t>
  </si>
  <si>
    <t>PSF</t>
  </si>
  <si>
    <t>A Réc.</t>
  </si>
  <si>
    <t>Lyon-La Soie</t>
  </si>
  <si>
    <t>Hand.</t>
  </si>
  <si>
    <t>Maisons-Laffitte</t>
  </si>
  <si>
    <t>G</t>
  </si>
  <si>
    <t>Souple</t>
  </si>
  <si>
    <t>Saint-Cloud</t>
  </si>
  <si>
    <t>Bon</t>
  </si>
  <si>
    <t>Châteaubriant</t>
  </si>
  <si>
    <t>La Teste-de-Buch</t>
  </si>
  <si>
    <t>Lyon-Parilly</t>
  </si>
  <si>
    <t>Chantilly</t>
  </si>
  <si>
    <t>Compiègne</t>
  </si>
  <si>
    <t>Le Croisé-Laroche</t>
  </si>
  <si>
    <t>Bon souple</t>
  </si>
  <si>
    <t>Cagnes-sur-Mer</t>
  </si>
  <si>
    <t>Cond.</t>
  </si>
  <si>
    <t>Marseille-Borély</t>
  </si>
  <si>
    <t>Bordeaux-Le Bouscat</t>
  </si>
  <si>
    <t>Mont-de-Marsan</t>
  </si>
  <si>
    <t>Royan-La Palmyre</t>
  </si>
  <si>
    <t>Durtal</t>
  </si>
  <si>
    <t>Très souple</t>
  </si>
  <si>
    <t>Lourd</t>
  </si>
  <si>
    <t>Dax</t>
  </si>
  <si>
    <t>Logo oeilleres</t>
  </si>
  <si>
    <t>Salon-de-Provence</t>
  </si>
  <si>
    <t>Saint-Malo</t>
  </si>
  <si>
    <t>Hyères</t>
  </si>
  <si>
    <t>Très lourd</t>
  </si>
  <si>
    <t>Toulouse</t>
  </si>
  <si>
    <t>Tarbes</t>
  </si>
</sst>
</file>

<file path=xl/styles.xml><?xml version="1.0" encoding="utf-8"?>
<styleSheet xmlns="http://schemas.openxmlformats.org/spreadsheetml/2006/main">
  <numFmts count="5">
    <numFmt formatCode="GENERAL" numFmtId="164"/>
    <numFmt formatCode="GENERAL" numFmtId="165"/>
    <numFmt formatCode="0.00" numFmtId="166"/>
    <numFmt formatCode="DD/MM/YYYY" numFmtId="167"/>
    <numFmt formatCode="#,##0.00\ [$€-40C];[RED]\-#,##0.00\ [$€-40C]" numFmtId="168"/>
  </numFmts>
  <fonts count="5">
    <font>
      <name val="Calibri"/>
      <charset val="1"/>
      <family val="2"/>
      <color rgb="00000000"/>
      <sz val="11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  <font>
      <name val="Calibri"/>
      <charset val="1"/>
      <family val="2"/>
      <sz val="11"/>
    </font>
  </fonts>
  <fills count="3">
    <fill>
      <patternFill patternType="none"/>
    </fill>
    <fill>
      <patternFill patternType="gray125"/>
    </fill>
    <fill>
      <patternFill patternType="solid">
        <fgColor rgb="00FFFF00"/>
        <bgColor rgb="00FFFF00"/>
      </patternFill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5">
    <xf applyAlignment="false" applyBorder="false" applyFont="false" applyProtection="false" borderId="0" fillId="0" fontId="0" numFmtId="164" xfId="0"/>
    <xf applyAlignment="false" applyBorder="false" applyFont="false" applyProtection="false" borderId="0" fillId="0" fontId="0" numFmtId="165" xfId="0"/>
    <xf applyAlignment="false" applyBorder="false" applyFont="true" applyProtection="false" borderId="0" fillId="2" fontId="4" numFmtId="166" xfId="0"/>
    <xf applyAlignment="false" applyBorder="false" applyFont="false" applyProtection="false" borderId="0" fillId="0" fontId="0" numFmtId="167" xfId="0"/>
    <xf applyAlignment="false" applyBorder="false" applyFont="false" applyProtection="false" borderId="0" fillId="0" fontId="0" numFmtId="168" xfId="0"/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7"/>
  <sheetViews>
    <sheetView colorId="64" defaultGridColor="true" rightToLeft="false" showFormulas="false" showGridLines="true" showOutlineSymbols="true" showRowColHeaders="true" showZeros="true" tabSelected="true" topLeftCell="E1" view="normal" windowProtection="false" workbookViewId="0" zoomScale="100" zoomScaleNormal="100" zoomScalePageLayoutView="100">
      <selection activeCell="L17" activeCellId="0" pane="topLeft" sqref="L17"/>
    </sheetView>
  </sheetViews>
  <sheetFormatPr defaultRowHeight="15"/>
  <cols>
    <col collapsed="false" hidden="false" max="1" min="1" style="0" width="3.27935222672065"/>
    <col collapsed="false" hidden="false" max="2" min="2" style="0" width="37.4412955465587"/>
    <col collapsed="false" hidden="false" max="3" min="3" style="0" width="3.27935222672065"/>
    <col collapsed="false" hidden="false" max="4" min="4" style="0" width="4.41295546558704"/>
    <col collapsed="false" hidden="false" max="5" min="5" style="0" width="5.34008097165992"/>
    <col collapsed="false" hidden="false" max="6" min="6" style="0" width="5.75708502024292"/>
    <col collapsed="false" hidden="false" max="7" min="7" style="0" width="14.8380566801619"/>
    <col collapsed="false" hidden="false" max="8" min="8" style="0" width="16.2834008097166"/>
    <col collapsed="false" hidden="false" max="9" min="9" style="0" width="11.5344129554656"/>
    <col collapsed="false" hidden="false" max="10" min="10" style="0" width="6.17004048582996"/>
    <col collapsed="false" hidden="false" max="11" min="11" style="0" width="3.79757085020243"/>
    <col collapsed="false" hidden="false" max="12" min="12" style="0" width="13.080971659919"/>
    <col collapsed="false" hidden="false" max="1025" min="13" style="0" width="10.5344129554656"/>
  </cols>
  <sheetData>
    <row collapsed="false" customFormat="false" customHeight="true" hidden="false" ht="15" outlineLevel="0" r="1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s">
        <v>8</v>
      </c>
      <c r="J1" s="0" t="s">
        <v>9</v>
      </c>
    </row>
    <row collapsed="false" customFormat="false" customHeight="true" hidden="false" ht="15" outlineLevel="0" r="2">
      <c r="A2" s="0" t="n">
        <v>1</v>
      </c>
      <c r="B2" s="0" t="s">
        <v>10</v>
      </c>
      <c r="C2" s="0" t="n">
        <v>16</v>
      </c>
      <c r="D2" s="0" t="s">
        <v>11</v>
      </c>
      <c r="E2" s="0" t="n">
        <v>70</v>
      </c>
      <c r="F2" s="0" t="s">
        <v>12</v>
      </c>
      <c r="G2" s="0" t="s">
        <v>13</v>
      </c>
      <c r="H2" s="0" t="s">
        <v>14</v>
      </c>
      <c r="I2" s="0" t="s">
        <v>15</v>
      </c>
      <c r="J2" s="0" t="n">
        <v>33</v>
      </c>
      <c r="K2" s="1" t="n">
        <f aca="false">SUMPRODUCT((Feuil2!L2:L44=J2)*(Feuil2!K2:K44))/COUNTIF(Feuil2!L2:L44,J2)</f>
        <v>3.5</v>
      </c>
      <c r="L2" s="2" t="n">
        <f aca="false">IF(AND(J2&lt;&gt;"",K2&lt;&gt;"",Feuil2!L2&lt;&gt;""),SUMPRODUCT((Feuil2!$L$2:$L$44&lt;J2)*(Feuil2!$K$2:$K$44))/COUNTIF(Feuil2!$L$2:$L$44,"&lt;"&amp;J2),"")</f>
        <v>12.25</v>
      </c>
    </row>
    <row collapsed="false" customFormat="false" customHeight="true" hidden="false" ht="15" outlineLevel="0" r="3">
      <c r="A3" s="0" t="n">
        <v>2</v>
      </c>
      <c r="B3" s="0" t="s">
        <v>16</v>
      </c>
      <c r="C3" s="0" t="n">
        <v>7</v>
      </c>
      <c r="D3" s="0" t="s">
        <v>17</v>
      </c>
      <c r="E3" s="0" t="n">
        <v>70</v>
      </c>
      <c r="F3" s="0" t="n">
        <v>66</v>
      </c>
      <c r="G3" s="0" t="s">
        <v>18</v>
      </c>
      <c r="H3" s="0" t="s">
        <v>19</v>
      </c>
      <c r="I3" s="0" t="s">
        <v>20</v>
      </c>
      <c r="J3" s="0" t="n">
        <v>31.5</v>
      </c>
      <c r="L3" s="2" t="str">
        <f aca="false">IF(AND(J3&lt;&gt;"",K3&lt;&gt;"",Feuil2!L3&lt;&gt;""),SUMPRODUCT((Feuil2!$L$2:$L$44&lt;J3)*(Feuil2!$K$2:$K$44))/COUNTIF(Feuil2!$L$2:$L$44,"&lt;"&amp;J3),"")</f>
        <v/>
      </c>
    </row>
    <row collapsed="false" customFormat="false" customHeight="true" hidden="false" ht="15" outlineLevel="0" r="4">
      <c r="A4" s="0" t="n">
        <v>3</v>
      </c>
      <c r="B4" s="0" t="s">
        <v>21</v>
      </c>
      <c r="C4" s="0" t="n">
        <v>13</v>
      </c>
      <c r="D4" s="0" t="s">
        <v>22</v>
      </c>
      <c r="E4" s="0" t="n">
        <v>70</v>
      </c>
      <c r="F4" s="0" t="s">
        <v>12</v>
      </c>
      <c r="G4" s="0" t="s">
        <v>23</v>
      </c>
      <c r="H4" s="0" t="s">
        <v>24</v>
      </c>
      <c r="I4" s="0" t="s">
        <v>25</v>
      </c>
      <c r="J4" s="0" t="n">
        <v>29</v>
      </c>
      <c r="L4" s="2" t="str">
        <f aca="false">IF(AND(J4&lt;&gt;"",K4&lt;&gt;"",Feuil2!L4&lt;&gt;""),SUMPRODUCT((Feuil2!$L$2:$L$44&lt;J4)*(Feuil2!$K$2:$K$44))/COUNTIF(Feuil2!$L$2:$L$44,"&lt;"&amp;J4),"")</f>
        <v/>
      </c>
    </row>
    <row collapsed="false" customFormat="false" customHeight="true" hidden="false" ht="15" outlineLevel="0" r="5">
      <c r="A5" s="0" t="n">
        <v>4</v>
      </c>
      <c r="B5" s="0" t="s">
        <v>26</v>
      </c>
      <c r="C5" s="0" t="n">
        <v>11</v>
      </c>
      <c r="D5" s="0" t="s">
        <v>27</v>
      </c>
      <c r="E5" s="0" t="n">
        <v>68</v>
      </c>
      <c r="F5" s="0" t="s">
        <v>12</v>
      </c>
      <c r="G5" s="0" t="s">
        <v>28</v>
      </c>
      <c r="H5" s="0" t="s">
        <v>29</v>
      </c>
      <c r="I5" s="0" t="s">
        <v>30</v>
      </c>
      <c r="J5" s="0" t="n">
        <v>37</v>
      </c>
      <c r="L5" s="2" t="str">
        <f aca="false">IF(AND(J5&lt;&gt;"",K5&lt;&gt;"",Feuil2!L5&lt;&gt;""),SUMPRODUCT((Feuil2!$L$2:$L$44&lt;J5)*(Feuil2!$K$2:$K$44))/COUNTIF(Feuil2!$L$2:$L$44,"&lt;"&amp;J5),"")</f>
        <v/>
      </c>
    </row>
    <row collapsed="false" customFormat="false" customHeight="true" hidden="false" ht="15" outlineLevel="0" r="6">
      <c r="A6" s="0" t="n">
        <v>5</v>
      </c>
      <c r="B6" s="0" t="s">
        <v>31</v>
      </c>
      <c r="C6" s="0" t="n">
        <v>5</v>
      </c>
      <c r="D6" s="0" t="s">
        <v>27</v>
      </c>
      <c r="E6" s="0" t="n">
        <v>68</v>
      </c>
      <c r="F6" s="0" t="n">
        <v>64</v>
      </c>
      <c r="G6" s="0" t="s">
        <v>32</v>
      </c>
      <c r="H6" s="0" t="s">
        <v>33</v>
      </c>
      <c r="I6" s="0" t="s">
        <v>34</v>
      </c>
      <c r="L6" s="2" t="str">
        <f aca="false">IF(AND(J6&lt;&gt;"",K6&lt;&gt;"",Feuil2!L6&lt;&gt;""),SUMPRODUCT((Feuil2!$L$2:$L$44&lt;J6)*(Feuil2!$K$2:$K$44))/COUNTIF(Feuil2!$L$2:$L$44,"&lt;"&amp;J6),"")</f>
        <v/>
      </c>
    </row>
    <row collapsed="false" customFormat="false" customHeight="true" hidden="false" ht="15" outlineLevel="0" r="7">
      <c r="A7" s="0" t="n">
        <v>6</v>
      </c>
      <c r="B7" s="0" t="s">
        <v>35</v>
      </c>
      <c r="C7" s="0" t="n">
        <v>8</v>
      </c>
      <c r="D7" s="0" t="s">
        <v>36</v>
      </c>
      <c r="E7" s="0" t="n">
        <v>68</v>
      </c>
      <c r="F7" s="0" t="n">
        <v>64</v>
      </c>
      <c r="G7" s="0" t="s">
        <v>37</v>
      </c>
      <c r="H7" s="0" t="s">
        <v>38</v>
      </c>
      <c r="I7" s="0" t="s">
        <v>39</v>
      </c>
      <c r="J7" s="0" t="n">
        <v>31</v>
      </c>
      <c r="L7" s="2" t="str">
        <f aca="false">IF(AND(J7&lt;&gt;"",K7&lt;&gt;"",Feuil2!L7&lt;&gt;""),SUMPRODUCT((Feuil2!$L$2:$L$44&lt;J7)*(Feuil2!$K$2:$K$44))/COUNTIF(Feuil2!$L$2:$L$44,"&lt;"&amp;J7),"")</f>
        <v/>
      </c>
    </row>
    <row collapsed="false" customFormat="false" customHeight="true" hidden="false" ht="15" outlineLevel="0" r="8">
      <c r="A8" s="0" t="n">
        <v>7</v>
      </c>
      <c r="B8" s="0" t="s">
        <v>40</v>
      </c>
      <c r="C8" s="0" t="n">
        <v>3</v>
      </c>
      <c r="D8" s="0" t="s">
        <v>11</v>
      </c>
      <c r="E8" s="0" t="n">
        <v>68</v>
      </c>
      <c r="F8" s="0" t="s">
        <v>12</v>
      </c>
      <c r="G8" s="0" t="s">
        <v>41</v>
      </c>
      <c r="H8" s="0" t="s">
        <v>42</v>
      </c>
      <c r="I8" s="0" t="s">
        <v>43</v>
      </c>
      <c r="J8" s="0" t="n">
        <v>33.5</v>
      </c>
      <c r="L8" s="2" t="str">
        <f aca="false">IF(AND(J8&lt;&gt;"",K8&lt;&gt;"",Feuil2!L8&lt;&gt;""),SUMPRODUCT((Feuil2!$L$2:$L$44&lt;J8)*(Feuil2!$K$2:$K$44))/COUNTIF(Feuil2!$L$2:$L$44,"&lt;"&amp;J8),"")</f>
        <v/>
      </c>
    </row>
    <row collapsed="false" customFormat="false" customHeight="true" hidden="false" ht="15" outlineLevel="0" r="9">
      <c r="A9" s="0" t="n">
        <v>8</v>
      </c>
      <c r="B9" s="0" t="s">
        <v>44</v>
      </c>
      <c r="C9" s="0" t="n">
        <v>6</v>
      </c>
      <c r="D9" s="0" t="s">
        <v>45</v>
      </c>
      <c r="E9" s="0" t="n">
        <v>68</v>
      </c>
      <c r="F9" s="0" t="n">
        <v>64</v>
      </c>
      <c r="G9" s="0" t="s">
        <v>46</v>
      </c>
      <c r="H9" s="0" t="s">
        <v>42</v>
      </c>
      <c r="I9" s="0" t="s">
        <v>47</v>
      </c>
      <c r="J9" s="0" t="n">
        <v>31.5</v>
      </c>
      <c r="L9" s="2" t="str">
        <f aca="false">IF(AND(J9&lt;&gt;"",K9&lt;&gt;"",Feuil2!L9&lt;&gt;""),SUMPRODUCT((Feuil2!$L$2:$L$44&lt;J9)*(Feuil2!$K$2:$K$44))/COUNTIF(Feuil2!$L$2:$L$44,"&lt;"&amp;J9),"")</f>
        <v/>
      </c>
    </row>
    <row collapsed="false" customFormat="false" customHeight="true" hidden="false" ht="15" outlineLevel="0" r="10">
      <c r="A10" s="0" t="n">
        <v>9</v>
      </c>
      <c r="B10" s="0" t="s">
        <v>48</v>
      </c>
      <c r="C10" s="0" t="n">
        <v>2</v>
      </c>
      <c r="D10" s="0" t="s">
        <v>36</v>
      </c>
      <c r="E10" s="0" t="n">
        <v>68</v>
      </c>
      <c r="F10" s="0" t="s">
        <v>12</v>
      </c>
      <c r="G10" s="0" t="s">
        <v>49</v>
      </c>
      <c r="H10" s="0" t="s">
        <v>50</v>
      </c>
      <c r="I10" s="0" t="s">
        <v>51</v>
      </c>
      <c r="J10" s="0" t="n">
        <v>37</v>
      </c>
      <c r="L10" s="2" t="str">
        <f aca="false">IF(AND(J10&lt;&gt;"",K10&lt;&gt;"",Feuil2!L10&lt;&gt;""),SUMPRODUCT((Feuil2!$L$2:$L$44&lt;J10)*(Feuil2!$K$2:$K$44))/COUNTIF(Feuil2!$L$2:$L$44,"&lt;"&amp;J10),"")</f>
        <v/>
      </c>
    </row>
    <row collapsed="false" customFormat="false" customHeight="true" hidden="false" ht="15" outlineLevel="0" r="11">
      <c r="A11" s="0" t="n">
        <v>10</v>
      </c>
      <c r="B11" s="0" t="s">
        <v>52</v>
      </c>
      <c r="C11" s="0" t="n">
        <v>4</v>
      </c>
      <c r="D11" s="0" t="s">
        <v>27</v>
      </c>
      <c r="E11" s="0" t="n">
        <v>68</v>
      </c>
      <c r="F11" s="0" t="s">
        <v>12</v>
      </c>
      <c r="G11" s="0" t="s">
        <v>53</v>
      </c>
      <c r="H11" s="0" t="s">
        <v>54</v>
      </c>
      <c r="I11" s="0" t="s">
        <v>55</v>
      </c>
      <c r="J11" s="0" t="n">
        <v>34</v>
      </c>
      <c r="L11" s="2" t="str">
        <f aca="false">IF(AND(J11&lt;&gt;"",K11&lt;&gt;"",Feuil2!L11&lt;&gt;""),SUMPRODUCT((Feuil2!$L$2:$L$44&lt;J11)*(Feuil2!$K$2:$K$44))/COUNTIF(Feuil2!$L$2:$L$44,"&lt;"&amp;J11),"")</f>
        <v/>
      </c>
    </row>
    <row collapsed="false" customFormat="false" customHeight="true" hidden="false" ht="15" outlineLevel="0" r="12">
      <c r="A12" s="0" t="n">
        <v>11</v>
      </c>
      <c r="B12" s="0" t="s">
        <v>56</v>
      </c>
      <c r="C12" s="0" t="n">
        <v>1</v>
      </c>
      <c r="D12" s="0" t="s">
        <v>57</v>
      </c>
      <c r="E12" s="0" t="n">
        <v>68</v>
      </c>
      <c r="F12" s="0" t="s">
        <v>12</v>
      </c>
      <c r="G12" s="0" t="s">
        <v>58</v>
      </c>
      <c r="H12" s="0" t="s">
        <v>59</v>
      </c>
      <c r="I12" s="0" t="s">
        <v>60</v>
      </c>
      <c r="J12" s="0" t="n">
        <v>28</v>
      </c>
      <c r="L12" s="2" t="str">
        <f aca="false">IF(AND(J12&lt;&gt;"",K12&lt;&gt;"",Feuil2!L12&lt;&gt;""),SUMPRODUCT((Feuil2!$L$2:$L$44&lt;J12)*(Feuil2!$K$2:$K$44))/COUNTIF(Feuil2!$L$2:$L$44,"&lt;"&amp;J12),"")</f>
        <v/>
      </c>
    </row>
    <row collapsed="false" customFormat="false" customHeight="true" hidden="false" ht="15" outlineLevel="0" r="13">
      <c r="A13" s="0" t="n">
        <v>12</v>
      </c>
      <c r="B13" s="0" t="s">
        <v>61</v>
      </c>
      <c r="C13" s="0" t="n">
        <v>9</v>
      </c>
      <c r="D13" s="0" t="s">
        <v>62</v>
      </c>
      <c r="E13" s="0" t="n">
        <v>66.5</v>
      </c>
      <c r="F13" s="0" t="n">
        <v>62.5</v>
      </c>
      <c r="G13" s="0" t="s">
        <v>63</v>
      </c>
      <c r="H13" s="0" t="s">
        <v>64</v>
      </c>
      <c r="I13" s="0" t="s">
        <v>65</v>
      </c>
      <c r="L13" s="2" t="str">
        <f aca="false">IF(AND(J13&lt;&gt;"",K13&lt;&gt;"",Feuil2!L13&lt;&gt;""),SUMPRODUCT((Feuil2!$L$2:$L$44&lt;J13)*(Feuil2!$K$2:$K$44))/COUNTIF(Feuil2!$L$2:$L$44,"&lt;"&amp;J13),"")</f>
        <v/>
      </c>
    </row>
    <row collapsed="false" customFormat="false" customHeight="true" hidden="false" ht="15" outlineLevel="0" r="14">
      <c r="A14" s="0" t="n">
        <v>13</v>
      </c>
      <c r="B14" s="0" t="s">
        <v>66</v>
      </c>
      <c r="C14" s="0" t="n">
        <v>15</v>
      </c>
      <c r="D14" s="0" t="s">
        <v>67</v>
      </c>
      <c r="E14" s="0" t="n">
        <v>66</v>
      </c>
      <c r="F14" s="0" t="s">
        <v>12</v>
      </c>
      <c r="G14" s="0" t="s">
        <v>68</v>
      </c>
      <c r="H14" s="0" t="s">
        <v>14</v>
      </c>
      <c r="I14" s="0" t="s">
        <v>69</v>
      </c>
      <c r="J14" s="0" t="n">
        <v>30.5</v>
      </c>
      <c r="L14" s="2" t="str">
        <f aca="false">IF(AND(J14&lt;&gt;"",K14&lt;&gt;"",Feuil2!L14&lt;&gt;""),SUMPRODUCT((Feuil2!$L$2:$L$44&lt;J14)*(Feuil2!$K$2:$K$44))/COUNTIF(Feuil2!$L$2:$L$44,"&lt;"&amp;J14),"")</f>
        <v/>
      </c>
    </row>
    <row collapsed="false" customFormat="false" customHeight="true" hidden="false" ht="15" outlineLevel="0" r="15">
      <c r="A15" s="0" t="n">
        <v>14</v>
      </c>
      <c r="B15" s="0" t="s">
        <v>70</v>
      </c>
      <c r="C15" s="0" t="n">
        <v>14</v>
      </c>
      <c r="D15" s="0" t="s">
        <v>67</v>
      </c>
      <c r="E15" s="0" t="n">
        <v>66</v>
      </c>
      <c r="F15" s="0" t="n">
        <v>62</v>
      </c>
      <c r="G15" s="0" t="s">
        <v>71</v>
      </c>
      <c r="H15" s="0" t="s">
        <v>72</v>
      </c>
      <c r="I15" s="0" t="s">
        <v>73</v>
      </c>
      <c r="J15" s="0" t="n">
        <v>34</v>
      </c>
      <c r="L15" s="2" t="str">
        <f aca="false">IF(AND(J15&lt;&gt;"",K15&lt;&gt;"",Feuil2!L15&lt;&gt;""),SUMPRODUCT((Feuil2!$L$2:$L$44&lt;J15)*(Feuil2!$K$2:$K$44))/COUNTIF(Feuil2!$L$2:$L$44,"&lt;"&amp;J15),"")</f>
        <v/>
      </c>
    </row>
    <row collapsed="false" customFormat="false" customHeight="true" hidden="false" ht="15" outlineLevel="0" r="16">
      <c r="A16" s="0" t="n">
        <v>15</v>
      </c>
      <c r="B16" s="0" t="s">
        <v>74</v>
      </c>
      <c r="C16" s="0" t="n">
        <v>10</v>
      </c>
      <c r="D16" s="0" t="s">
        <v>67</v>
      </c>
      <c r="E16" s="0" t="n">
        <v>66</v>
      </c>
      <c r="F16" s="0" t="s">
        <v>12</v>
      </c>
      <c r="G16" s="0" t="s">
        <v>75</v>
      </c>
      <c r="H16" s="0" t="s">
        <v>38</v>
      </c>
      <c r="I16" s="0" t="s">
        <v>76</v>
      </c>
      <c r="J16" s="0" t="n">
        <v>24</v>
      </c>
      <c r="L16" s="2" t="str">
        <f aca="false">IF(AND(J16&lt;&gt;"",K16&lt;&gt;"",Feuil2!L16&lt;&gt;""),SUMPRODUCT((Feuil2!$L$2:$L$44&lt;J16)*(Feuil2!$K$2:$K$44))/COUNTIF(Feuil2!$L$2:$L$44,"&lt;"&amp;J16),"")</f>
        <v/>
      </c>
    </row>
    <row collapsed="false" customFormat="false" customHeight="true" hidden="false" ht="15" outlineLevel="0" r="17">
      <c r="A17" s="0" t="n">
        <v>16</v>
      </c>
      <c r="B17" s="0" t="s">
        <v>77</v>
      </c>
      <c r="C17" s="0" t="n">
        <v>12</v>
      </c>
      <c r="D17" s="0" t="s">
        <v>62</v>
      </c>
      <c r="E17" s="0" t="n">
        <v>64.5</v>
      </c>
      <c r="F17" s="0" t="s">
        <v>12</v>
      </c>
      <c r="G17" s="0" t="s">
        <v>78</v>
      </c>
      <c r="H17" s="0" t="s">
        <v>79</v>
      </c>
      <c r="I17" s="0" t="s">
        <v>80</v>
      </c>
      <c r="J17" s="0" t="n">
        <v>29.5</v>
      </c>
      <c r="L17" s="2" t="str">
        <f aca="false">IF(AND(J17&lt;&gt;"",K17&lt;&gt;"",Feuil2!L17&lt;&gt;""),SUMPRODUCT((Feuil2!$L$2:$L$44&lt;J17)*(Feuil2!$K$2:$K$44))/COUNTIF(Feuil2!$L$2:$L$44,"&lt;"&amp;J17),"")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44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O36" activeCellId="0" pane="topLeft" sqref="O36"/>
    </sheetView>
  </sheetViews>
  <sheetFormatPr defaultRowHeight="15"/>
  <cols>
    <col collapsed="false" hidden="false" max="1" min="1" style="0" width="10.5344129554656"/>
    <col collapsed="false" hidden="false" max="2" min="2" style="0" width="17.6234817813765"/>
    <col collapsed="false" hidden="false" max="3" min="3" style="0" width="5.34008097165992"/>
    <col collapsed="false" hidden="false" max="4" min="4" style="0" width="4.20647773279352"/>
    <col collapsed="false" hidden="false" max="5" min="5" style="0" width="5.75708502024292"/>
    <col collapsed="false" hidden="false" max="6" min="6" style="0" width="4.72874493927126"/>
    <col collapsed="false" hidden="false" max="7" min="7" style="0" width="10.1983805668016"/>
    <col collapsed="false" hidden="false" max="8" min="8" style="0" width="6.582995951417"/>
    <col collapsed="false" hidden="false" max="9" min="9" style="0" width="3.79757085020243"/>
    <col collapsed="false" hidden="false" max="11" min="11" style="0" width="5.24291497975709"/>
    <col collapsed="false" hidden="false" max="12" min="12" style="0" width="6.17004048582996"/>
    <col collapsed="false" hidden="false" max="13" min="13" style="0" width="11.8461538461538"/>
    <col collapsed="false" hidden="false" max="1025" min="14" style="0" width="10.5344129554656"/>
  </cols>
  <sheetData>
    <row collapsed="false" customFormat="false" customHeight="true" hidden="false" ht="15" outlineLevel="0" r="1">
      <c r="A1" s="0" t="s">
        <v>81</v>
      </c>
      <c r="B1" s="0" t="s">
        <v>82</v>
      </c>
      <c r="C1" s="0" t="s">
        <v>83</v>
      </c>
      <c r="D1" s="0" t="s">
        <v>84</v>
      </c>
      <c r="E1" s="0" t="s">
        <v>85</v>
      </c>
      <c r="F1" s="0" t="s">
        <v>86</v>
      </c>
      <c r="G1" s="0" t="s">
        <v>87</v>
      </c>
      <c r="H1" s="0" t="s">
        <v>88</v>
      </c>
      <c r="I1" s="0" t="s">
        <v>89</v>
      </c>
      <c r="J1" s="0" t="s">
        <v>90</v>
      </c>
      <c r="K1" s="0" t="s">
        <v>91</v>
      </c>
      <c r="L1" s="0" t="s">
        <v>9</v>
      </c>
      <c r="M1" s="0" t="s">
        <v>92</v>
      </c>
    </row>
    <row collapsed="false" customFormat="false" customHeight="true" hidden="false" ht="15" outlineLevel="0" r="2">
      <c r="A2" s="3" t="n">
        <v>41257</v>
      </c>
      <c r="B2" s="0" t="s">
        <v>93</v>
      </c>
      <c r="C2" s="0" t="n">
        <v>2400</v>
      </c>
      <c r="E2" s="0" t="s">
        <v>94</v>
      </c>
      <c r="F2" s="0" t="s">
        <v>95</v>
      </c>
      <c r="G2" s="0" t="s">
        <v>96</v>
      </c>
      <c r="H2" s="0" t="s">
        <v>97</v>
      </c>
      <c r="J2" s="4" t="n">
        <v>15000</v>
      </c>
      <c r="K2" s="0" t="n">
        <v>6</v>
      </c>
      <c r="L2" s="0" t="n">
        <v>33</v>
      </c>
    </row>
    <row collapsed="false" customFormat="false" customHeight="true" hidden="false" ht="15" outlineLevel="0" r="3">
      <c r="A3" s="3" t="n">
        <v>41230</v>
      </c>
      <c r="B3" s="0" t="s">
        <v>98</v>
      </c>
      <c r="C3" s="0" t="n">
        <v>2400</v>
      </c>
      <c r="E3" s="0" t="s">
        <v>94</v>
      </c>
      <c r="F3" s="0" t="s">
        <v>95</v>
      </c>
      <c r="G3" s="0" t="s">
        <v>96</v>
      </c>
      <c r="H3" s="0" t="s">
        <v>99</v>
      </c>
      <c r="J3" s="4" t="n">
        <v>17000</v>
      </c>
      <c r="K3" s="0" t="n">
        <v>1</v>
      </c>
      <c r="L3" s="0" t="n">
        <v>31</v>
      </c>
    </row>
    <row collapsed="false" customFormat="false" customHeight="true" hidden="false" ht="15" outlineLevel="0" r="4">
      <c r="A4" s="3" t="n">
        <v>41191</v>
      </c>
      <c r="B4" s="0" t="s">
        <v>100</v>
      </c>
      <c r="C4" s="0" t="n">
        <v>2100</v>
      </c>
      <c r="E4" s="0" t="s">
        <v>101</v>
      </c>
      <c r="F4" s="0" t="s">
        <v>95</v>
      </c>
      <c r="G4" s="0" t="s">
        <v>102</v>
      </c>
      <c r="H4" s="0" t="s">
        <v>97</v>
      </c>
      <c r="J4" s="4" t="n">
        <v>16000</v>
      </c>
      <c r="K4" s="0" t="n">
        <v>5</v>
      </c>
      <c r="L4" s="0" t="n">
        <v>32</v>
      </c>
    </row>
    <row collapsed="false" customFormat="false" customHeight="true" hidden="false" ht="15" outlineLevel="0" r="5">
      <c r="A5" s="3" t="n">
        <v>41169</v>
      </c>
      <c r="B5" s="0" t="s">
        <v>103</v>
      </c>
      <c r="C5" s="0" t="n">
        <v>2100</v>
      </c>
      <c r="E5" s="0" t="s">
        <v>101</v>
      </c>
      <c r="F5" s="0" t="s">
        <v>95</v>
      </c>
      <c r="G5" s="0" t="s">
        <v>104</v>
      </c>
      <c r="H5" s="0" t="s">
        <v>97</v>
      </c>
      <c r="J5" s="4" t="n">
        <v>16000</v>
      </c>
      <c r="K5" s="0" t="n">
        <v>1</v>
      </c>
      <c r="L5" s="0" t="n">
        <v>32</v>
      </c>
    </row>
    <row collapsed="false" customFormat="false" customHeight="true" hidden="false" ht="15" outlineLevel="0" r="6">
      <c r="A6" s="3" t="n">
        <v>41106</v>
      </c>
      <c r="B6" s="0" t="s">
        <v>105</v>
      </c>
      <c r="C6" s="0" t="n">
        <v>2600</v>
      </c>
      <c r="E6" s="0" t="s">
        <v>94</v>
      </c>
      <c r="F6" s="0" t="s">
        <v>95</v>
      </c>
      <c r="G6" s="0" t="s">
        <v>102</v>
      </c>
      <c r="H6" s="0" t="s">
        <v>97</v>
      </c>
      <c r="J6" s="4" t="n">
        <v>14000</v>
      </c>
      <c r="K6" s="0" t="n">
        <v>7</v>
      </c>
      <c r="L6" s="0" t="n">
        <v>34</v>
      </c>
    </row>
    <row collapsed="false" customFormat="false" customHeight="true" hidden="false" ht="15" outlineLevel="0" r="7">
      <c r="A7" s="3" t="n">
        <v>41081</v>
      </c>
      <c r="B7" s="0" t="s">
        <v>106</v>
      </c>
      <c r="C7" s="0" t="n">
        <v>2100</v>
      </c>
      <c r="E7" s="0" t="s">
        <v>94</v>
      </c>
      <c r="F7" s="0" t="s">
        <v>95</v>
      </c>
      <c r="G7" s="0" t="s">
        <v>104</v>
      </c>
      <c r="H7" s="0" t="s">
        <v>97</v>
      </c>
      <c r="J7" s="4" t="n">
        <v>12000</v>
      </c>
      <c r="K7" s="0" t="n">
        <v>1</v>
      </c>
      <c r="L7" s="0" t="n">
        <v>33</v>
      </c>
    </row>
    <row collapsed="false" customFormat="false" customHeight="true" hidden="false" ht="15" outlineLevel="0" r="8">
      <c r="A8" s="3" t="n">
        <v>41045</v>
      </c>
      <c r="B8" s="0" t="s">
        <v>107</v>
      </c>
      <c r="C8" s="0" t="n">
        <v>2400</v>
      </c>
      <c r="E8" s="0" t="s">
        <v>101</v>
      </c>
      <c r="F8" s="0" t="s">
        <v>95</v>
      </c>
      <c r="G8" s="0" t="s">
        <v>104</v>
      </c>
      <c r="H8" s="0" t="s">
        <v>97</v>
      </c>
      <c r="J8" s="4" t="n">
        <v>14000</v>
      </c>
      <c r="K8" s="0" t="n">
        <v>0</v>
      </c>
      <c r="L8" s="0" t="n">
        <v>34</v>
      </c>
    </row>
    <row collapsed="false" customFormat="false" customHeight="true" hidden="false" ht="15" outlineLevel="0" r="9">
      <c r="A9" s="3" t="n">
        <v>41027</v>
      </c>
      <c r="B9" s="0" t="s">
        <v>108</v>
      </c>
      <c r="C9" s="0" t="n">
        <v>2700</v>
      </c>
      <c r="E9" s="0" t="s">
        <v>94</v>
      </c>
      <c r="F9" s="0" t="s">
        <v>95</v>
      </c>
      <c r="G9" s="0" t="s">
        <v>96</v>
      </c>
      <c r="H9" s="0" t="s">
        <v>97</v>
      </c>
      <c r="J9" s="4" t="n">
        <v>16000</v>
      </c>
      <c r="K9" s="0" t="n">
        <v>9</v>
      </c>
      <c r="L9" s="0" t="n">
        <v>34</v>
      </c>
    </row>
    <row collapsed="false" customFormat="false" customHeight="true" hidden="false" ht="15" outlineLevel="0" r="10">
      <c r="A10" s="3" t="n">
        <v>41005</v>
      </c>
      <c r="B10" s="0" t="s">
        <v>109</v>
      </c>
      <c r="C10" s="0" t="n">
        <v>2400</v>
      </c>
      <c r="E10" s="0" t="s">
        <v>101</v>
      </c>
      <c r="F10" s="0" t="s">
        <v>95</v>
      </c>
      <c r="G10" s="0" t="s">
        <v>102</v>
      </c>
      <c r="H10" s="0" t="s">
        <v>97</v>
      </c>
      <c r="J10" s="4" t="n">
        <v>16000</v>
      </c>
      <c r="K10" s="0" t="n">
        <v>3</v>
      </c>
      <c r="L10" s="0" t="n">
        <v>34</v>
      </c>
    </row>
    <row collapsed="false" customFormat="false" customHeight="true" hidden="false" ht="15" outlineLevel="0" r="11">
      <c r="A11" s="3" t="n">
        <v>40910</v>
      </c>
      <c r="B11" s="0" t="s">
        <v>93</v>
      </c>
      <c r="C11" s="0" t="n">
        <v>2400</v>
      </c>
      <c r="E11" s="0" t="s">
        <v>94</v>
      </c>
      <c r="F11" s="0" t="s">
        <v>95</v>
      </c>
      <c r="G11" s="0" t="s">
        <v>96</v>
      </c>
      <c r="H11" s="0" t="s">
        <v>97</v>
      </c>
      <c r="J11" s="4" t="n">
        <v>15000</v>
      </c>
      <c r="K11" s="0" t="n">
        <v>2</v>
      </c>
      <c r="L11" s="0" t="n">
        <v>34</v>
      </c>
    </row>
    <row collapsed="false" customFormat="false" customHeight="true" hidden="false" ht="15" outlineLevel="0" r="12">
      <c r="A12" s="3" t="n">
        <v>40885</v>
      </c>
      <c r="B12" s="0" t="s">
        <v>93</v>
      </c>
      <c r="C12" s="0" t="n">
        <v>2400</v>
      </c>
      <c r="E12" s="0" t="s">
        <v>94</v>
      </c>
      <c r="F12" s="0" t="s">
        <v>95</v>
      </c>
      <c r="G12" s="0" t="s">
        <v>96</v>
      </c>
      <c r="H12" s="0" t="s">
        <v>97</v>
      </c>
      <c r="J12" s="4" t="n">
        <v>15000</v>
      </c>
      <c r="K12" s="0" t="n">
        <v>1</v>
      </c>
      <c r="L12" s="0" t="n">
        <v>34</v>
      </c>
    </row>
    <row collapsed="false" customFormat="false" customHeight="true" hidden="false" ht="15" outlineLevel="0" r="13">
      <c r="A13" s="3" t="n">
        <v>40866</v>
      </c>
      <c r="B13" s="0" t="s">
        <v>98</v>
      </c>
      <c r="C13" s="0" t="n">
        <v>2400</v>
      </c>
      <c r="E13" s="0" t="s">
        <v>94</v>
      </c>
      <c r="F13" s="0" t="s">
        <v>95</v>
      </c>
      <c r="G13" s="0" t="s">
        <v>96</v>
      </c>
      <c r="H13" s="0" t="s">
        <v>99</v>
      </c>
      <c r="J13" s="4" t="n">
        <v>17000</v>
      </c>
      <c r="K13" s="0" t="n">
        <v>1</v>
      </c>
      <c r="L13" s="0" t="n">
        <v>32</v>
      </c>
    </row>
    <row collapsed="false" customFormat="false" customHeight="true" hidden="false" ht="15" outlineLevel="0" r="14">
      <c r="A14" s="3" t="n">
        <v>40838</v>
      </c>
      <c r="B14" s="0" t="s">
        <v>110</v>
      </c>
      <c r="C14" s="0" t="n">
        <v>2500</v>
      </c>
      <c r="E14" s="0" t="s">
        <v>101</v>
      </c>
      <c r="F14" s="0" t="s">
        <v>95</v>
      </c>
      <c r="G14" s="0" t="s">
        <v>111</v>
      </c>
      <c r="H14" s="0" t="s">
        <v>97</v>
      </c>
      <c r="J14" s="4" t="n">
        <v>13000</v>
      </c>
      <c r="K14" s="0" t="n">
        <v>1</v>
      </c>
    </row>
    <row collapsed="false" customFormat="false" customHeight="true" hidden="false" ht="15" outlineLevel="0" r="15">
      <c r="A15" s="3" t="n">
        <v>40811</v>
      </c>
      <c r="B15" s="0" t="s">
        <v>107</v>
      </c>
      <c r="C15" s="0" t="n">
        <v>2200</v>
      </c>
      <c r="E15" s="0" t="s">
        <v>101</v>
      </c>
      <c r="F15" s="0" t="s">
        <v>95</v>
      </c>
      <c r="G15" s="0" t="s">
        <v>104</v>
      </c>
      <c r="H15" s="0" t="s">
        <v>97</v>
      </c>
      <c r="J15" s="4" t="n">
        <v>12000</v>
      </c>
      <c r="K15" s="0" t="n">
        <v>2</v>
      </c>
      <c r="L15" s="0" t="n">
        <v>34</v>
      </c>
    </row>
    <row collapsed="false" customFormat="false" customHeight="true" hidden="false" ht="15" outlineLevel="0" r="16">
      <c r="A16" s="3" t="n">
        <v>40783</v>
      </c>
      <c r="B16" s="0" t="s">
        <v>93</v>
      </c>
      <c r="C16" s="0" t="n">
        <v>2400</v>
      </c>
      <c r="E16" s="0" t="s">
        <v>94</v>
      </c>
      <c r="F16" s="0" t="s">
        <v>95</v>
      </c>
      <c r="G16" s="0" t="s">
        <v>96</v>
      </c>
      <c r="H16" s="0" t="s">
        <v>97</v>
      </c>
      <c r="J16" s="4" t="n">
        <v>15000</v>
      </c>
      <c r="K16" s="0" t="n">
        <v>6</v>
      </c>
      <c r="L16" s="0" t="n">
        <v>36</v>
      </c>
    </row>
    <row collapsed="false" customFormat="false" customHeight="true" hidden="false" ht="15" outlineLevel="0" r="17">
      <c r="A17" s="3" t="n">
        <v>40771</v>
      </c>
      <c r="B17" s="0" t="s">
        <v>105</v>
      </c>
      <c r="C17" s="0" t="n">
        <v>2600</v>
      </c>
      <c r="E17" s="0" t="s">
        <v>94</v>
      </c>
      <c r="F17" s="0" t="s">
        <v>95</v>
      </c>
      <c r="G17" s="0" t="s">
        <v>102</v>
      </c>
      <c r="H17" s="0" t="s">
        <v>97</v>
      </c>
      <c r="J17" s="4" t="n">
        <v>14000</v>
      </c>
      <c r="K17" s="0" t="n">
        <v>6</v>
      </c>
      <c r="L17" s="0" t="n">
        <v>38</v>
      </c>
    </row>
    <row collapsed="false" customFormat="false" customHeight="true" hidden="false" ht="15" outlineLevel="0" r="18">
      <c r="A18" s="3" t="n">
        <v>40742</v>
      </c>
      <c r="B18" s="0" t="s">
        <v>105</v>
      </c>
      <c r="C18" s="0" t="n">
        <v>2600</v>
      </c>
      <c r="E18" s="0" t="s">
        <v>94</v>
      </c>
      <c r="F18" s="0" t="s">
        <v>95</v>
      </c>
      <c r="G18" s="0" t="s">
        <v>102</v>
      </c>
      <c r="H18" s="0" t="s">
        <v>97</v>
      </c>
      <c r="J18" s="4" t="n">
        <v>14000</v>
      </c>
      <c r="K18" s="0" t="n">
        <v>2</v>
      </c>
      <c r="L18" s="0" t="n">
        <v>40</v>
      </c>
    </row>
    <row collapsed="false" customFormat="false" customHeight="true" hidden="false" ht="15" outlineLevel="0" r="19">
      <c r="A19" s="3" t="n">
        <v>40717</v>
      </c>
      <c r="B19" s="0" t="s">
        <v>106</v>
      </c>
      <c r="C19" s="0" t="n">
        <v>2100</v>
      </c>
      <c r="E19" s="0" t="s">
        <v>94</v>
      </c>
      <c r="F19" s="0" t="s">
        <v>95</v>
      </c>
      <c r="G19" s="0" t="s">
        <v>104</v>
      </c>
      <c r="H19" s="0" t="s">
        <v>97</v>
      </c>
      <c r="J19" s="4" t="n">
        <v>13000</v>
      </c>
      <c r="K19" s="0" t="n">
        <v>1</v>
      </c>
    </row>
    <row collapsed="false" customFormat="false" customHeight="true" hidden="false" ht="15" outlineLevel="0" r="20">
      <c r="A20" s="3" t="n">
        <v>40613</v>
      </c>
      <c r="B20" s="0" t="s">
        <v>93</v>
      </c>
      <c r="C20" s="0" t="n">
        <v>2400</v>
      </c>
      <c r="E20" s="0" t="s">
        <v>94</v>
      </c>
      <c r="F20" s="0" t="s">
        <v>95</v>
      </c>
      <c r="G20" s="0" t="s">
        <v>96</v>
      </c>
      <c r="H20" s="0" t="s">
        <v>97</v>
      </c>
      <c r="J20" s="4" t="n">
        <v>18000</v>
      </c>
      <c r="K20" s="0" t="n">
        <v>9</v>
      </c>
    </row>
    <row collapsed="false" customFormat="false" customHeight="true" hidden="false" ht="15" outlineLevel="0" r="21">
      <c r="A21" s="3" t="n">
        <v>40586</v>
      </c>
      <c r="B21" s="0" t="s">
        <v>112</v>
      </c>
      <c r="C21" s="0" t="n">
        <v>2500</v>
      </c>
      <c r="E21" s="0" t="s">
        <v>101</v>
      </c>
      <c r="F21" s="0" t="s">
        <v>95</v>
      </c>
      <c r="G21" s="0" t="s">
        <v>102</v>
      </c>
      <c r="H21" s="0" t="s">
        <v>113</v>
      </c>
      <c r="J21" s="4" t="n">
        <v>16000</v>
      </c>
      <c r="K21" s="0" t="n">
        <v>5</v>
      </c>
      <c r="L21" s="0" t="n">
        <v>40</v>
      </c>
    </row>
    <row collapsed="false" customFormat="false" customHeight="true" hidden="false" ht="15" outlineLevel="0" r="22">
      <c r="A22" s="3" t="n">
        <v>40565</v>
      </c>
      <c r="B22" s="0" t="s">
        <v>112</v>
      </c>
      <c r="C22" s="0" t="n">
        <v>2400</v>
      </c>
      <c r="E22" s="0" t="s">
        <v>101</v>
      </c>
      <c r="F22" s="0" t="s">
        <v>95</v>
      </c>
      <c r="G22" s="0" t="s">
        <v>96</v>
      </c>
      <c r="H22" s="0" t="s">
        <v>113</v>
      </c>
      <c r="J22" s="4" t="n">
        <v>16000</v>
      </c>
      <c r="K22" s="0" t="n">
        <v>1</v>
      </c>
      <c r="L22" s="0" t="n">
        <v>40</v>
      </c>
    </row>
    <row collapsed="false" customFormat="false" customHeight="true" hidden="false" ht="15" outlineLevel="0" r="23">
      <c r="A23" s="3" t="n">
        <v>40450</v>
      </c>
      <c r="B23" s="0" t="s">
        <v>114</v>
      </c>
      <c r="C23" s="0" t="n">
        <v>2600</v>
      </c>
      <c r="E23" s="0" t="s">
        <v>101</v>
      </c>
      <c r="F23" s="0" t="s">
        <v>95</v>
      </c>
      <c r="G23" s="0" t="s">
        <v>104</v>
      </c>
      <c r="H23" s="0" t="s">
        <v>113</v>
      </c>
      <c r="J23" s="4" t="n">
        <v>25000</v>
      </c>
      <c r="K23" s="0" t="n">
        <v>2</v>
      </c>
    </row>
    <row collapsed="false" customFormat="false" customHeight="true" hidden="false" ht="15" outlineLevel="0" r="24">
      <c r="A24" s="3" t="n">
        <v>40423</v>
      </c>
      <c r="B24" s="0" t="s">
        <v>114</v>
      </c>
      <c r="C24" s="0" t="n">
        <v>2450</v>
      </c>
      <c r="E24" s="0" t="s">
        <v>101</v>
      </c>
      <c r="F24" s="0" t="s">
        <v>95</v>
      </c>
      <c r="G24" s="0" t="s">
        <v>104</v>
      </c>
      <c r="H24" s="0" t="s">
        <v>113</v>
      </c>
      <c r="J24" s="4" t="n">
        <v>17000</v>
      </c>
      <c r="K24" s="0" t="n">
        <v>3</v>
      </c>
      <c r="L24" s="0" t="n">
        <v>40</v>
      </c>
    </row>
    <row collapsed="false" customFormat="false" customHeight="true" hidden="false" ht="15" outlineLevel="0" r="25">
      <c r="A25" s="3" t="n">
        <v>40401</v>
      </c>
      <c r="B25" s="0" t="s">
        <v>106</v>
      </c>
      <c r="C25" s="0" t="n">
        <v>2400</v>
      </c>
      <c r="E25" s="0" t="s">
        <v>94</v>
      </c>
      <c r="F25" s="0" t="s">
        <v>95</v>
      </c>
      <c r="G25" s="0" t="s">
        <v>104</v>
      </c>
      <c r="H25" s="0" t="s">
        <v>113</v>
      </c>
      <c r="J25" s="4" t="n">
        <v>16000</v>
      </c>
      <c r="K25" s="0" t="n">
        <v>4</v>
      </c>
      <c r="L25" s="0" t="n">
        <v>40</v>
      </c>
    </row>
    <row collapsed="false" customFormat="false" customHeight="true" hidden="false" ht="15" outlineLevel="0" r="26">
      <c r="A26" s="3" t="n">
        <v>40327</v>
      </c>
      <c r="B26" s="0" t="s">
        <v>115</v>
      </c>
      <c r="C26" s="0" t="n">
        <v>2400</v>
      </c>
      <c r="E26" s="0" t="s">
        <v>94</v>
      </c>
      <c r="F26" s="0" t="s">
        <v>95</v>
      </c>
      <c r="G26" s="0" t="s">
        <v>104</v>
      </c>
      <c r="H26" s="0" t="s">
        <v>113</v>
      </c>
      <c r="J26" s="4" t="n">
        <v>23000</v>
      </c>
      <c r="K26" s="0" t="n">
        <v>4</v>
      </c>
      <c r="L26" s="0" t="n">
        <v>38</v>
      </c>
    </row>
    <row collapsed="false" customFormat="false" customHeight="true" hidden="false" ht="15" outlineLevel="0" r="27">
      <c r="A27" s="3" t="n">
        <v>40203</v>
      </c>
      <c r="B27" s="0" t="s">
        <v>112</v>
      </c>
      <c r="C27" s="0" t="n">
        <v>2400</v>
      </c>
      <c r="E27" s="0" t="s">
        <v>101</v>
      </c>
      <c r="F27" s="0" t="s">
        <v>95</v>
      </c>
      <c r="G27" s="0" t="s">
        <v>102</v>
      </c>
      <c r="H27" s="0" t="s">
        <v>113</v>
      </c>
      <c r="J27" s="4" t="n">
        <v>25000</v>
      </c>
      <c r="K27" s="0" t="n">
        <v>1</v>
      </c>
      <c r="L27" s="0" t="n">
        <v>38</v>
      </c>
    </row>
    <row collapsed="false" customFormat="false" customHeight="true" hidden="false" ht="15" outlineLevel="0" r="28">
      <c r="A28" s="3" t="n">
        <v>40123</v>
      </c>
      <c r="B28" s="0" t="s">
        <v>114</v>
      </c>
      <c r="C28" s="0" t="n">
        <v>2450</v>
      </c>
      <c r="E28" s="0" t="s">
        <v>101</v>
      </c>
      <c r="F28" s="0" t="s">
        <v>95</v>
      </c>
      <c r="G28" s="0" t="s">
        <v>102</v>
      </c>
      <c r="H28" s="0" t="s">
        <v>113</v>
      </c>
      <c r="J28" s="4" t="n">
        <v>18000</v>
      </c>
      <c r="K28" s="0" t="n">
        <v>2</v>
      </c>
      <c r="L28" s="0" t="n">
        <v>38</v>
      </c>
    </row>
    <row collapsed="false" customFormat="false" customHeight="true" hidden="false" ht="15" outlineLevel="0" r="29">
      <c r="A29" s="3" t="n">
        <v>40106</v>
      </c>
      <c r="B29" s="0" t="s">
        <v>93</v>
      </c>
      <c r="C29" s="0" t="n">
        <v>2400</v>
      </c>
      <c r="E29" s="0" t="s">
        <v>94</v>
      </c>
      <c r="F29" s="0" t="s">
        <v>95</v>
      </c>
      <c r="G29" s="0" t="s">
        <v>96</v>
      </c>
      <c r="H29" s="0" t="s">
        <v>113</v>
      </c>
      <c r="J29" s="4" t="n">
        <v>33000</v>
      </c>
      <c r="K29" s="0" t="n">
        <v>2</v>
      </c>
      <c r="L29" s="0" t="n">
        <v>38</v>
      </c>
    </row>
    <row collapsed="false" customFormat="false" customHeight="true" hidden="false" ht="15" outlineLevel="0" r="30">
      <c r="A30" s="3" t="n">
        <v>40079</v>
      </c>
      <c r="B30" s="0" t="s">
        <v>114</v>
      </c>
      <c r="C30" s="0" t="n">
        <v>2600</v>
      </c>
      <c r="E30" s="0" t="s">
        <v>101</v>
      </c>
      <c r="F30" s="0" t="s">
        <v>95</v>
      </c>
      <c r="G30" s="0" t="s">
        <v>111</v>
      </c>
      <c r="H30" s="0" t="s">
        <v>113</v>
      </c>
      <c r="J30" s="4" t="n">
        <v>25000</v>
      </c>
      <c r="K30" s="0" t="n">
        <v>1</v>
      </c>
      <c r="L30" s="0" t="n">
        <v>38</v>
      </c>
    </row>
    <row collapsed="false" customFormat="false" customHeight="true" hidden="false" ht="15" outlineLevel="0" r="31">
      <c r="A31" s="3" t="n">
        <v>40014</v>
      </c>
      <c r="B31" s="0" t="s">
        <v>116</v>
      </c>
      <c r="C31" s="0" t="n">
        <v>2200</v>
      </c>
      <c r="E31" s="0" t="s">
        <v>94</v>
      </c>
      <c r="F31" s="0" t="s">
        <v>95</v>
      </c>
      <c r="G31" s="0" t="s">
        <v>111</v>
      </c>
      <c r="H31" s="0" t="s">
        <v>113</v>
      </c>
      <c r="J31" s="4" t="n">
        <v>8000</v>
      </c>
      <c r="K31" s="0" t="n">
        <v>1</v>
      </c>
    </row>
    <row collapsed="false" customFormat="false" customHeight="true" hidden="false" ht="15" outlineLevel="0" r="32">
      <c r="A32" s="3" t="n">
        <v>39964</v>
      </c>
      <c r="B32" s="0" t="s">
        <v>117</v>
      </c>
      <c r="C32" s="0" t="n">
        <v>2100</v>
      </c>
      <c r="E32" s="0" t="s">
        <v>94</v>
      </c>
      <c r="F32" s="0" t="s">
        <v>95</v>
      </c>
      <c r="G32" s="0" t="s">
        <v>104</v>
      </c>
      <c r="H32" s="0" t="s">
        <v>113</v>
      </c>
      <c r="J32" s="4" t="n">
        <v>9000</v>
      </c>
      <c r="K32" s="0" t="n">
        <v>1</v>
      </c>
    </row>
    <row collapsed="false" customFormat="false" customHeight="true" hidden="false" ht="15" outlineLevel="0" r="33">
      <c r="A33" s="3" t="n">
        <v>39943</v>
      </c>
      <c r="B33" s="0" t="s">
        <v>117</v>
      </c>
      <c r="C33" s="0" t="n">
        <v>2300</v>
      </c>
      <c r="E33" s="0" t="s">
        <v>94</v>
      </c>
      <c r="F33" s="0" t="s">
        <v>95</v>
      </c>
      <c r="G33" s="0" t="s">
        <v>104</v>
      </c>
      <c r="H33" s="0" t="s">
        <v>113</v>
      </c>
      <c r="J33" s="4" t="n">
        <v>10000</v>
      </c>
      <c r="K33" s="0" t="n">
        <v>1</v>
      </c>
    </row>
    <row collapsed="false" customFormat="false" customHeight="true" hidden="false" ht="15" outlineLevel="0" r="34">
      <c r="A34" s="3" t="n">
        <v>39922</v>
      </c>
      <c r="B34" s="0" t="s">
        <v>118</v>
      </c>
      <c r="C34" s="0" t="n">
        <v>2200</v>
      </c>
      <c r="E34" s="0" t="s">
        <v>94</v>
      </c>
      <c r="F34" s="0" t="s">
        <v>95</v>
      </c>
      <c r="G34" s="0" t="s">
        <v>119</v>
      </c>
      <c r="H34" s="0" t="s">
        <v>113</v>
      </c>
      <c r="J34" s="4" t="n">
        <v>10000</v>
      </c>
      <c r="K34" s="0" t="n">
        <v>2</v>
      </c>
    </row>
    <row collapsed="false" customFormat="false" customHeight="true" hidden="false" ht="15" outlineLevel="0" r="35">
      <c r="A35" s="3" t="n">
        <v>39859</v>
      </c>
      <c r="B35" s="0" t="s">
        <v>115</v>
      </c>
      <c r="C35" s="0" t="n">
        <v>1900</v>
      </c>
      <c r="E35" s="0" t="s">
        <v>94</v>
      </c>
      <c r="F35" s="0" t="s">
        <v>95</v>
      </c>
      <c r="G35" s="0" t="s">
        <v>120</v>
      </c>
      <c r="H35" s="0" t="s">
        <v>113</v>
      </c>
      <c r="J35" s="4" t="n">
        <v>9000</v>
      </c>
      <c r="K35" s="0" t="n">
        <v>2</v>
      </c>
    </row>
    <row collapsed="false" customFormat="false" customHeight="true" hidden="false" ht="15" outlineLevel="0" r="36">
      <c r="A36" s="3" t="n">
        <v>39305</v>
      </c>
      <c r="B36" s="0" t="s">
        <v>121</v>
      </c>
      <c r="C36" s="0" t="n">
        <v>2300</v>
      </c>
      <c r="E36" s="0" t="s">
        <v>94</v>
      </c>
      <c r="F36" s="0" t="s">
        <v>95</v>
      </c>
      <c r="H36" s="0" t="s">
        <v>113</v>
      </c>
      <c r="J36" s="4" t="n">
        <v>30000</v>
      </c>
      <c r="K36" s="0" t="n">
        <v>1</v>
      </c>
      <c r="M36" s="0" t="s">
        <v>122</v>
      </c>
    </row>
    <row collapsed="false" customFormat="false" customHeight="true" hidden="false" ht="15" outlineLevel="0" r="37">
      <c r="A37" s="3" t="n">
        <v>39258</v>
      </c>
      <c r="B37" s="0" t="s">
        <v>123</v>
      </c>
      <c r="C37" s="0" t="n">
        <v>2400</v>
      </c>
      <c r="E37" s="0" t="s">
        <v>94</v>
      </c>
      <c r="F37" s="0" t="s">
        <v>95</v>
      </c>
      <c r="J37" s="4" t="n">
        <v>23000</v>
      </c>
      <c r="K37" s="0" t="n">
        <v>1</v>
      </c>
      <c r="L37" s="0" t="n">
        <v>40</v>
      </c>
      <c r="M37" s="0" t="s">
        <v>122</v>
      </c>
    </row>
    <row collapsed="false" customFormat="false" customHeight="true" hidden="false" ht="15" outlineLevel="0" r="38">
      <c r="A38" s="3" t="n">
        <v>39229</v>
      </c>
      <c r="B38" s="0" t="s">
        <v>124</v>
      </c>
      <c r="C38" s="0" t="n">
        <v>2450</v>
      </c>
      <c r="E38" s="0" t="s">
        <v>94</v>
      </c>
      <c r="F38" s="0" t="s">
        <v>95</v>
      </c>
      <c r="G38" s="0" t="s">
        <v>102</v>
      </c>
      <c r="J38" s="4" t="n">
        <v>14000</v>
      </c>
      <c r="K38" s="0" t="n">
        <v>1</v>
      </c>
      <c r="L38" s="0" t="n">
        <v>40</v>
      </c>
      <c r="M38" s="0" t="s">
        <v>122</v>
      </c>
    </row>
    <row collapsed="false" customFormat="false" customHeight="true" hidden="false" ht="15" outlineLevel="0" r="39">
      <c r="A39" s="3" t="n">
        <v>39202</v>
      </c>
      <c r="B39" s="0" t="s">
        <v>115</v>
      </c>
      <c r="C39" s="0" t="n">
        <v>2200</v>
      </c>
      <c r="E39" s="0" t="s">
        <v>94</v>
      </c>
      <c r="F39" s="0" t="s">
        <v>95</v>
      </c>
      <c r="G39" s="0" t="s">
        <v>102</v>
      </c>
      <c r="H39" s="0" t="s">
        <v>113</v>
      </c>
      <c r="J39" s="4" t="n">
        <v>33000</v>
      </c>
      <c r="K39" s="0" t="n">
        <v>8</v>
      </c>
    </row>
    <row collapsed="false" customFormat="false" customHeight="true" hidden="false" ht="15" outlineLevel="0" r="40">
      <c r="A40" s="3" t="n">
        <v>39174</v>
      </c>
      <c r="B40" s="0" t="s">
        <v>125</v>
      </c>
      <c r="C40" s="0" t="n">
        <v>2500</v>
      </c>
      <c r="E40" s="0" t="s">
        <v>94</v>
      </c>
      <c r="F40" s="0" t="s">
        <v>95</v>
      </c>
      <c r="J40" s="4" t="n">
        <v>14000</v>
      </c>
      <c r="K40" s="0" t="n">
        <v>2</v>
      </c>
    </row>
    <row collapsed="false" customFormat="false" customHeight="true" hidden="false" ht="15" outlineLevel="0" r="41">
      <c r="A41" s="3" t="n">
        <v>39148</v>
      </c>
      <c r="B41" s="0" t="s">
        <v>103</v>
      </c>
      <c r="C41" s="0" t="n">
        <v>2000</v>
      </c>
      <c r="E41" s="0" t="s">
        <v>101</v>
      </c>
      <c r="F41" s="0" t="s">
        <v>95</v>
      </c>
      <c r="G41" s="0" t="s">
        <v>126</v>
      </c>
      <c r="J41" s="4" t="n">
        <v>34000</v>
      </c>
      <c r="K41" s="0" t="n">
        <v>4</v>
      </c>
      <c r="L41" s="0" t="n">
        <v>40</v>
      </c>
    </row>
    <row collapsed="false" customFormat="false" customHeight="true" hidden="false" ht="15" outlineLevel="0" r="42">
      <c r="A42" s="3" t="n">
        <v>39049</v>
      </c>
      <c r="B42" s="0" t="s">
        <v>127</v>
      </c>
      <c r="C42" s="0" t="n">
        <v>2000</v>
      </c>
      <c r="E42" s="0" t="s">
        <v>94</v>
      </c>
      <c r="F42" s="0" t="s">
        <v>95</v>
      </c>
      <c r="G42" s="0" t="s">
        <v>102</v>
      </c>
      <c r="J42" s="4" t="n">
        <v>13000</v>
      </c>
      <c r="K42" s="0" t="n">
        <v>1</v>
      </c>
    </row>
    <row collapsed="false" customFormat="false" customHeight="true" hidden="false" ht="15" outlineLevel="0" r="43">
      <c r="A43" s="3" t="n">
        <v>39005</v>
      </c>
      <c r="B43" s="0" t="s">
        <v>128</v>
      </c>
      <c r="C43" s="0" t="n">
        <v>1500</v>
      </c>
      <c r="E43" s="0" t="s">
        <v>94</v>
      </c>
      <c r="F43" s="0" t="s">
        <v>95</v>
      </c>
      <c r="J43" s="4" t="n">
        <v>12000</v>
      </c>
      <c r="K43" s="0" t="n">
        <v>6</v>
      </c>
    </row>
    <row collapsed="false" customFormat="false" customHeight="true" hidden="false" ht="15" outlineLevel="0" r="44">
      <c r="A44" s="3" t="n">
        <v>38985</v>
      </c>
      <c r="B44" s="0" t="s">
        <v>115</v>
      </c>
      <c r="C44" s="0" t="n">
        <v>1600</v>
      </c>
      <c r="E44" s="0" t="s">
        <v>94</v>
      </c>
      <c r="F44" s="0" t="s">
        <v>95</v>
      </c>
      <c r="H44" s="0" t="s">
        <v>113</v>
      </c>
      <c r="J44" s="4" t="n">
        <v>13000</v>
      </c>
      <c r="K44" s="0" t="n">
        <v>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2012-12-14T16:51:50.00Z</dcterms:created>
  <dc:creator>Nico</dc:creator>
  <cp:lastModifiedBy>Nico</cp:lastModifiedBy>
  <dcterms:modified xsi:type="dcterms:W3CDTF">2012-12-14T18:15:41.00Z</dcterms:modified>
  <cp:revision>0</cp:revision>
</cp:coreProperties>
</file>