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"/>
    </mc:Choice>
  </mc:AlternateContent>
  <bookViews>
    <workbookView xWindow="0" yWindow="0" windowWidth="36495" windowHeight="20385"/>
  </bookViews>
  <sheets>
    <sheet name="DEVIS" sheetId="1" r:id="rId1"/>
  </sheets>
  <functionGroups builtInGroupCount="18"/>
  <externalReferences>
    <externalReference r:id="rId2"/>
  </externalReferences>
  <definedNames>
    <definedName name="BdDClients">OFFSET([1]CLIENTS!$A$1,1,0,COUNTA([1]CLIENTS!$A:$A)-1,6)</definedName>
    <definedName name="Exercice">[1]Params!$A$12</definedName>
    <definedName name="LigneFinTabDevis">DEVIS!$34:$34</definedName>
    <definedName name="LignesRemiseDevis">DEVIS!$36:$37</definedName>
    <definedName name="ListeArticles">OFFSET(#REF!,1,0,COUNTA(#REF!)-1,3)</definedName>
    <definedName name="ListeChargésAff">OFFSET([1]Params!$C$1,1,0,COUNTA([1]Params!$C:$C)-1)</definedName>
    <definedName name="ListeNomClient">OFFSET([1]CLIENTS!$A$1,1,0,COUNTA([1]CLIENTS!$A:$A)-1)</definedName>
    <definedName name="ListeNomFour">OFFSET(#REF!,1,0,COUNTA(#REF!)-1)</definedName>
    <definedName name="ListeUnité">[1]Params!$D$2:$D$5</definedName>
    <definedName name="NomClientDevis">DEVIS!$E$7</definedName>
    <definedName name="NomVille">[1]Params!$A$8</definedName>
    <definedName name="NumDernierDevis">[1]Params!$A$20</definedName>
    <definedName name="NuméroDevis">DEVIS!$A$16</definedName>
    <definedName name="ObjetDevis">DEVIS!$A$18</definedName>
    <definedName name="TauxRemise_Devis">DEVIS!$F$36</definedName>
    <definedName name="TauxTVA_Devis">DEVIS!$F$38</definedName>
    <definedName name="TotalDevisTTC">DEVIS!$G$39</definedName>
    <definedName name="TotalHTDevis">DEVIS!$G$37</definedName>
    <definedName name="TotalTVADevis">DEVIS!$G$38</definedName>
    <definedName name="VilleDateDevis">DEVIS!$A$15</definedName>
    <definedName name="_xlnm.Print_Area" localSheetId="0">DEVIS!$A$2:$K$46</definedName>
    <definedName name="ZoneClientDevis">DEVIS!$E$7:$J$10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3" i="1" l="1"/>
  <c r="J32" i="1"/>
  <c r="J31" i="1"/>
  <c r="J30" i="1"/>
  <c r="J29" i="1"/>
  <c r="G35" i="1" s="1"/>
  <c r="J28" i="1"/>
  <c r="J27" i="1"/>
  <c r="A15" i="1"/>
  <c r="E10" i="1"/>
  <c r="E9" i="1"/>
  <c r="E8" i="1"/>
  <c r="G36" i="1" l="1"/>
  <c r="G37" i="1" s="1"/>
  <c r="G38" i="1" l="1"/>
  <c r="G39" i="1" s="1"/>
  <c r="A16" i="1" l="1"/>
</calcChain>
</file>

<file path=xl/sharedStrings.xml><?xml version="1.0" encoding="utf-8"?>
<sst xmlns="http://schemas.openxmlformats.org/spreadsheetml/2006/main" count="23" uniqueCount="22">
  <si>
    <t>NOM DE LA SOCIETE</t>
  </si>
  <si>
    <t>ADRESSE DE LA SOCIETE</t>
  </si>
  <si>
    <t>DEVIS</t>
  </si>
  <si>
    <t xml:space="preserve">Objet : </t>
  </si>
  <si>
    <t xml:space="preserve">Votre chargé d'affaire : </t>
  </si>
  <si>
    <t>Messieurs,</t>
  </si>
  <si>
    <t>Comme suite à votre demande, dont nous vous remercions vivement, nous vous prions de bien vouloir trouver</t>
  </si>
  <si>
    <t>ci-dessous notre meilleure proposition de prix concernant l’affaire citée en référence .</t>
  </si>
  <si>
    <t>Vous en souhaitant bonne réception et restant à votre entière disposition pour tous renseignements complémentaires.</t>
  </si>
  <si>
    <t>Désignation</t>
  </si>
  <si>
    <t>Qté</t>
  </si>
  <si>
    <t>Prix unit.</t>
  </si>
  <si>
    <t>Total HT</t>
  </si>
  <si>
    <t>Soit un montant HT total de</t>
  </si>
  <si>
    <t xml:space="preserve">Remise commerciale </t>
  </si>
  <si>
    <t xml:space="preserve">Total HT après remise </t>
  </si>
  <si>
    <t xml:space="preserve">TVA </t>
  </si>
  <si>
    <t>Soit un total TTC</t>
  </si>
  <si>
    <t>Modalité de règlement :</t>
  </si>
  <si>
    <t>Le montant du devis est valable 3 mois à compter de sa date d'émission.</t>
  </si>
  <si>
    <t>Cachet et signature précédés de :</t>
  </si>
  <si>
    <t>« Bon pour accord 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</si>
</sst>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General;;"/>
    <numFmt numFmtId="165" formatCode="#,##0.00&quot; &quot;[$€-40C];[Red]&quot;-&quot;#,##0.00&quot; &quot;[$€-40C]"/>
    <numFmt numFmtId="166" formatCode="#,##0.00\ &quot;€&quot;;[Red]\-#,##0.00\ &quot;€&quot;;\-"/>
  </numFmts>
  <fonts count="13">
    <font>
      <sz val="11"/>
      <color rgb="FF000000"/>
      <name val="Arial1"/>
    </font>
    <font>
      <sz val="11"/>
      <name val="Arial1"/>
    </font>
    <font>
      <sz val="11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9"/>
      <color rgb="FFFF0000"/>
      <name val="Arial"/>
      <family val="2"/>
    </font>
    <font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0" xfId="0" applyFont="1" applyFill="1" applyBorder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6" fillId="0" borderId="0" xfId="0" applyFont="1" applyFill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164" fontId="2" fillId="2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/>
    <xf numFmtId="0" fontId="2" fillId="0" borderId="0" xfId="0" applyFont="1"/>
    <xf numFmtId="164" fontId="2" fillId="0" borderId="0" xfId="0" applyNumberFormat="1" applyFont="1" applyAlignme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left"/>
    </xf>
    <xf numFmtId="164" fontId="2" fillId="0" borderId="0" xfId="0" applyNumberFormat="1" applyFont="1"/>
    <xf numFmtId="0" fontId="2" fillId="0" borderId="0" xfId="0" applyFont="1" applyAlignment="1"/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14" fontId="2" fillId="0" borderId="11" xfId="0" applyNumberFormat="1" applyFont="1" applyFill="1" applyBorder="1" applyAlignment="1">
      <alignment horizontal="center"/>
    </xf>
    <xf numFmtId="14" fontId="2" fillId="0" borderId="12" xfId="0" applyNumberFormat="1" applyFont="1" applyFill="1" applyBorder="1" applyAlignment="1">
      <alignment horizontal="center"/>
    </xf>
    <xf numFmtId="14" fontId="2" fillId="0" borderId="13" xfId="0" applyNumberFormat="1" applyFont="1" applyFill="1" applyBorder="1" applyAlignment="1">
      <alignment horizontal="center"/>
    </xf>
    <xf numFmtId="14" fontId="2" fillId="0" borderId="0" xfId="0" applyNumberFormat="1" applyFont="1"/>
    <xf numFmtId="0" fontId="7" fillId="0" borderId="0" xfId="0" applyFont="1"/>
    <xf numFmtId="0" fontId="9" fillId="0" borderId="14" xfId="0" applyFont="1" applyFill="1" applyBorder="1" applyAlignment="1">
      <alignment horizontal="center"/>
    </xf>
    <xf numFmtId="0" fontId="2" fillId="0" borderId="0" xfId="0" applyFont="1" applyFill="1"/>
    <xf numFmtId="0" fontId="5" fillId="0" borderId="0" xfId="0" applyFont="1"/>
    <xf numFmtId="0" fontId="5" fillId="0" borderId="0" xfId="0" applyFont="1" applyFill="1"/>
    <xf numFmtId="0" fontId="2" fillId="0" borderId="1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0" fillId="0" borderId="18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0" fillId="0" borderId="19" xfId="0" applyFont="1" applyFill="1" applyBorder="1" applyAlignment="1">
      <alignment horizontal="left"/>
    </xf>
    <xf numFmtId="0" fontId="10" fillId="0" borderId="18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/>
    </xf>
    <xf numFmtId="165" fontId="10" fillId="0" borderId="0" xfId="0" applyNumberFormat="1" applyFont="1" applyFill="1" applyBorder="1" applyAlignment="1"/>
    <xf numFmtId="166" fontId="10" fillId="0" borderId="20" xfId="0" applyNumberFormat="1" applyFont="1" applyBorder="1" applyAlignment="1"/>
    <xf numFmtId="0" fontId="0" fillId="0" borderId="0" xfId="0" applyBorder="1"/>
    <xf numFmtId="0" fontId="10" fillId="0" borderId="7" xfId="0" applyFont="1" applyFill="1" applyBorder="1" applyAlignment="1">
      <alignment horizontal="left"/>
    </xf>
    <xf numFmtId="0" fontId="10" fillId="0" borderId="21" xfId="0" applyFont="1" applyFill="1" applyBorder="1" applyAlignment="1">
      <alignment horizontal="left"/>
    </xf>
    <xf numFmtId="0" fontId="10" fillId="0" borderId="22" xfId="0" applyFont="1" applyFill="1" applyBorder="1" applyAlignment="1">
      <alignment horizontal="left"/>
    </xf>
    <xf numFmtId="0" fontId="10" fillId="0" borderId="7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165" fontId="10" fillId="0" borderId="22" xfId="0" applyNumberFormat="1" applyFont="1" applyFill="1" applyBorder="1" applyAlignment="1"/>
    <xf numFmtId="166" fontId="10" fillId="0" borderId="23" xfId="0" applyNumberFormat="1" applyFont="1" applyBorder="1" applyAlignment="1"/>
    <xf numFmtId="165" fontId="2" fillId="0" borderId="0" xfId="0" applyNumberFormat="1" applyFont="1" applyAlignment="1">
      <alignment horizontal="right"/>
    </xf>
    <xf numFmtId="0" fontId="2" fillId="0" borderId="9" xfId="0" applyFont="1" applyFill="1" applyBorder="1" applyAlignment="1">
      <alignment horizontal="right"/>
    </xf>
    <xf numFmtId="166" fontId="2" fillId="0" borderId="9" xfId="0" applyNumberFormat="1" applyFont="1" applyFill="1" applyBorder="1" applyAlignment="1">
      <alignment horizontal="right"/>
    </xf>
    <xf numFmtId="0" fontId="2" fillId="0" borderId="15" xfId="0" applyFont="1" applyFill="1" applyBorder="1" applyAlignment="1">
      <alignment horizontal="right"/>
    </xf>
    <xf numFmtId="0" fontId="2" fillId="0" borderId="16" xfId="0" applyFont="1" applyFill="1" applyBorder="1" applyAlignment="1">
      <alignment horizontal="right"/>
    </xf>
    <xf numFmtId="9" fontId="2" fillId="3" borderId="17" xfId="0" applyNumberFormat="1" applyFont="1" applyFill="1" applyBorder="1" applyAlignment="1">
      <alignment horizontal="center"/>
    </xf>
    <xf numFmtId="166" fontId="2" fillId="0" borderId="15" xfId="0" applyNumberFormat="1" applyFont="1" applyFill="1" applyBorder="1"/>
    <xf numFmtId="166" fontId="2" fillId="0" borderId="16" xfId="0" applyNumberFormat="1" applyFont="1" applyFill="1" applyBorder="1"/>
    <xf numFmtId="166" fontId="2" fillId="0" borderId="17" xfId="0" applyNumberFormat="1" applyFont="1" applyFill="1" applyBorder="1"/>
    <xf numFmtId="0" fontId="11" fillId="0" borderId="0" xfId="0" applyFont="1"/>
    <xf numFmtId="10" fontId="2" fillId="3" borderId="17" xfId="0" applyNumberFormat="1" applyFont="1" applyFill="1" applyBorder="1" applyAlignment="1">
      <alignment horizontal="center"/>
    </xf>
    <xf numFmtId="166" fontId="2" fillId="0" borderId="15" xfId="0" applyNumberFormat="1" applyFont="1" applyFill="1" applyBorder="1" applyAlignment="1">
      <alignment horizontal="right"/>
    </xf>
    <xf numFmtId="166" fontId="2" fillId="0" borderId="16" xfId="0" applyNumberFormat="1" applyFont="1" applyFill="1" applyBorder="1" applyAlignment="1">
      <alignment horizontal="right"/>
    </xf>
    <xf numFmtId="166" fontId="2" fillId="0" borderId="17" xfId="0" applyNumberFormat="1" applyFont="1" applyFill="1" applyBorder="1" applyAlignment="1">
      <alignment horizontal="right"/>
    </xf>
    <xf numFmtId="166" fontId="2" fillId="0" borderId="9" xfId="0" applyNumberFormat="1" applyFont="1" applyFill="1" applyBorder="1"/>
    <xf numFmtId="0" fontId="2" fillId="0" borderId="0" xfId="0" applyFont="1" applyAlignment="1">
      <alignment horizontal="right"/>
    </xf>
    <xf numFmtId="165" fontId="2" fillId="0" borderId="0" xfId="0" applyNumberFormat="1" applyFont="1"/>
    <xf numFmtId="0" fontId="2" fillId="0" borderId="0" xfId="0" applyFont="1" applyFill="1"/>
    <xf numFmtId="0" fontId="12" fillId="0" borderId="0" xfId="0" applyFont="1" applyFill="1" applyAlignment="1">
      <alignment horizontal="left"/>
    </xf>
    <xf numFmtId="0" fontId="12" fillId="0" borderId="0" xfId="0" applyFont="1"/>
    <xf numFmtId="0" fontId="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7</xdr:row>
      <xdr:rowOff>19050</xdr:rowOff>
    </xdr:from>
    <xdr:to>
      <xdr:col>2</xdr:col>
      <xdr:colOff>323851</xdr:colOff>
      <xdr:row>8</xdr:row>
      <xdr:rowOff>114300</xdr:rowOff>
    </xdr:to>
    <xdr:sp macro="[0]!Nombrepage_Feuilles_Sélectionnées" textlink="">
      <xdr:nvSpPr>
        <xdr:cNvPr id="3" name="Rectangle à coins arrondis 2"/>
        <xdr:cNvSpPr/>
      </xdr:nvSpPr>
      <xdr:spPr>
        <a:xfrm>
          <a:off x="714375" y="1171575"/>
          <a:ext cx="1247776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 Nb page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s%20Docs%20EXCEL/_APPLICATIONS%20BM/Mohamed%20ELEC/Gestion%20Devis%20v2.8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CLIENTS"/>
      <sheetName val="ListeDoc"/>
      <sheetName val="Params"/>
    </sheetNames>
    <sheetDataSet>
      <sheetData sheetId="0"/>
      <sheetData sheetId="1">
        <row r="1">
          <cell r="A1" t="str">
            <v>NOM PRENOM / RAISON SOCIALE</v>
          </cell>
        </row>
        <row r="2">
          <cell r="A2" t="str">
            <v>CLIENT1</v>
          </cell>
        </row>
      </sheetData>
      <sheetData sheetId="2"/>
      <sheetData sheetId="3">
        <row r="1">
          <cell r="C1" t="str">
            <v>Chargés d'affaire</v>
          </cell>
        </row>
        <row r="2">
          <cell r="C2" t="str">
            <v>NOM 1</v>
          </cell>
        </row>
        <row r="3">
          <cell r="C3" t="str">
            <v>NOM 2</v>
          </cell>
          <cell r="D3" t="str">
            <v>Ens</v>
          </cell>
        </row>
        <row r="4">
          <cell r="D4" t="str">
            <v>Ft</v>
          </cell>
        </row>
        <row r="5">
          <cell r="D5" t="str">
            <v>U.</v>
          </cell>
        </row>
        <row r="8">
          <cell r="A8" t="str">
            <v>AMIENS</v>
          </cell>
        </row>
        <row r="12">
          <cell r="A12">
            <v>2018</v>
          </cell>
        </row>
        <row r="20">
          <cell r="A20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5"/>
  <sheetViews>
    <sheetView showGridLines="0" tabSelected="1" topLeftCell="A2" zoomScaleNormal="100" workbookViewId="0">
      <selection activeCell="A15" sqref="A15:C15"/>
    </sheetView>
  </sheetViews>
  <sheetFormatPr baseColWidth="10" defaultColWidth="11.25" defaultRowHeight="14.25"/>
  <cols>
    <col min="1" max="2" width="10.75" customWidth="1"/>
    <col min="3" max="3" width="11.5" customWidth="1"/>
    <col min="4" max="4" width="6.875" customWidth="1"/>
    <col min="5" max="5" width="5.75" customWidth="1"/>
    <col min="6" max="6" width="8.875" customWidth="1"/>
    <col min="7" max="7" width="3.625" customWidth="1"/>
    <col min="8" max="8" width="3.375" customWidth="1"/>
    <col min="9" max="9" width="8.125" customWidth="1"/>
    <col min="10" max="10" width="8.75" customWidth="1"/>
    <col min="11" max="11" width="2.625" customWidth="1"/>
    <col min="12" max="12" width="15.25" customWidth="1"/>
    <col min="13" max="257" width="10.75" customWidth="1"/>
    <col min="258" max="1024" width="10.25" customWidth="1"/>
    <col min="1025" max="1025" width="11.25" customWidth="1"/>
  </cols>
  <sheetData>
    <row r="1" spans="1:12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ht="14.25" customHeight="1">
      <c r="A2" s="3"/>
      <c r="B2" s="3"/>
      <c r="C2" s="4" t="s">
        <v>0</v>
      </c>
      <c r="D2" s="5"/>
      <c r="E2" s="5"/>
      <c r="F2" s="5"/>
      <c r="G2" s="5"/>
      <c r="H2" s="5"/>
      <c r="I2" s="5"/>
      <c r="J2" s="6"/>
    </row>
    <row r="3" spans="1:12" ht="14.25" customHeight="1">
      <c r="A3" s="3"/>
      <c r="B3" s="3"/>
      <c r="C3" s="7" t="s">
        <v>0</v>
      </c>
      <c r="D3" s="8"/>
      <c r="E3" s="8"/>
      <c r="F3" s="8"/>
      <c r="G3" s="8"/>
      <c r="H3" s="8"/>
      <c r="I3" s="8"/>
      <c r="J3" s="9"/>
    </row>
    <row r="4" spans="1:12" ht="14.25" customHeight="1">
      <c r="A4" s="3"/>
      <c r="B4" s="3"/>
      <c r="C4" s="10"/>
      <c r="D4" s="11"/>
      <c r="E4" s="11"/>
      <c r="F4" s="11"/>
      <c r="G4" s="11"/>
      <c r="H4" s="11"/>
      <c r="I4" s="11"/>
      <c r="J4" s="12"/>
    </row>
    <row r="5" spans="1:12" ht="14.25" customHeight="1">
      <c r="A5" s="3"/>
      <c r="B5" s="3"/>
      <c r="C5" s="13" t="s">
        <v>1</v>
      </c>
      <c r="D5" s="14"/>
      <c r="E5" s="14"/>
      <c r="F5" s="14"/>
      <c r="G5" s="14"/>
      <c r="H5" s="14"/>
      <c r="I5" s="14"/>
      <c r="J5" s="15"/>
    </row>
    <row r="6" spans="1:12" ht="20.100000000000001" customHeight="1">
      <c r="A6" s="3"/>
      <c r="B6" s="3"/>
      <c r="C6" s="3"/>
      <c r="D6" s="3"/>
      <c r="E6" s="3"/>
      <c r="F6" s="3"/>
      <c r="G6" s="3"/>
      <c r="H6" s="3"/>
      <c r="I6" s="3"/>
      <c r="J6" s="3"/>
    </row>
    <row r="7" spans="1:12" ht="14.25" customHeight="1">
      <c r="A7" s="16"/>
      <c r="B7" s="16"/>
      <c r="C7" s="17"/>
      <c r="D7" s="18"/>
      <c r="E7" s="19"/>
      <c r="F7" s="19"/>
      <c r="G7" s="19"/>
      <c r="H7" s="19"/>
      <c r="I7" s="19"/>
      <c r="J7" s="19"/>
    </row>
    <row r="8" spans="1:12" ht="14.25" customHeight="1">
      <c r="A8" s="20"/>
      <c r="B8" s="20"/>
      <c r="C8" s="17"/>
      <c r="D8" s="21"/>
      <c r="E8" s="22" t="str">
        <f ca="1">IF(ISERROR(VLOOKUP($E$7,BdDClients,2,0)),"",VLOOKUP($E$7,BdDClients,2,0))</f>
        <v/>
      </c>
      <c r="F8" s="22"/>
      <c r="G8" s="22"/>
      <c r="H8" s="22"/>
      <c r="I8" s="22"/>
      <c r="J8" s="22"/>
    </row>
    <row r="9" spans="1:12" ht="14.25" customHeight="1">
      <c r="A9" s="20"/>
      <c r="B9" s="20"/>
      <c r="C9" s="17"/>
      <c r="D9" s="21"/>
      <c r="E9" s="22" t="str">
        <f ca="1">IF(ISERROR(VLOOKUP($E$7,BdDClients,3,0)),"",VLOOKUP($E$7,BdDClients,3,0))</f>
        <v/>
      </c>
      <c r="F9" s="22"/>
      <c r="G9" s="22"/>
      <c r="H9" s="22"/>
      <c r="I9" s="22"/>
      <c r="J9" s="22"/>
    </row>
    <row r="10" spans="1:12" ht="14.25" customHeight="1">
      <c r="A10" s="20"/>
      <c r="B10" s="20"/>
      <c r="C10" s="23"/>
      <c r="D10" s="21"/>
      <c r="E10" s="24" t="str">
        <f ca="1">IF(ISERROR(VLOOKUP($E$7,BdDClients,4,0)),"",VLOOKUP($E$7,BdDClients,4,0))</f>
        <v/>
      </c>
      <c r="F10" s="24"/>
      <c r="G10" s="24"/>
      <c r="H10" s="25"/>
      <c r="I10" s="25"/>
      <c r="J10" s="25"/>
    </row>
    <row r="11" spans="1:12" ht="14.25" customHeight="1">
      <c r="A11" s="21"/>
      <c r="B11" s="21"/>
      <c r="C11" s="21"/>
      <c r="D11" s="21"/>
      <c r="E11" s="21"/>
      <c r="F11" s="21"/>
      <c r="G11" s="21"/>
      <c r="H11" s="21"/>
      <c r="I11" s="21"/>
      <c r="J11" s="21"/>
    </row>
    <row r="12" spans="1:12" ht="14.25" customHeight="1">
      <c r="A12" s="21"/>
      <c r="B12" s="21"/>
      <c r="C12" s="21"/>
      <c r="D12" s="21"/>
      <c r="E12" s="26"/>
      <c r="F12" s="26"/>
      <c r="G12" s="26"/>
      <c r="H12" s="21"/>
      <c r="I12" s="21"/>
      <c r="J12" s="21"/>
    </row>
    <row r="13" spans="1:12" ht="12" customHeight="1">
      <c r="A13" s="27" t="s">
        <v>2</v>
      </c>
      <c r="B13" s="27"/>
      <c r="C13" s="27"/>
      <c r="D13" s="21"/>
      <c r="E13" s="21"/>
      <c r="F13" s="21"/>
      <c r="G13" s="21"/>
      <c r="H13" s="21"/>
      <c r="I13" s="21"/>
      <c r="J13" s="21"/>
    </row>
    <row r="14" spans="1:12" ht="12" customHeight="1">
      <c r="A14" s="28"/>
      <c r="B14" s="28"/>
      <c r="C14" s="28"/>
      <c r="D14" s="21"/>
      <c r="E14" s="21"/>
      <c r="F14" s="21"/>
      <c r="G14" s="21"/>
      <c r="H14" s="21"/>
      <c r="I14" s="21"/>
      <c r="J14" s="21"/>
    </row>
    <row r="15" spans="1:12" ht="15">
      <c r="A15" s="29" t="str">
        <f ca="1">NomVille &amp; " le " &amp; TEXT(NOW(),"jj/mm/aaaa")</f>
        <v>AMIENS le 07/04/2018</v>
      </c>
      <c r="B15" s="30"/>
      <c r="C15" s="31"/>
      <c r="D15" s="32"/>
      <c r="E15" s="33"/>
      <c r="F15" s="33"/>
      <c r="G15" s="21"/>
      <c r="H15" s="21"/>
      <c r="I15" s="33"/>
      <c r="J15" s="21"/>
    </row>
    <row r="16" spans="1:12" ht="15">
      <c r="A16" s="34" t="str">
        <f ca="1">"Devis n° " &amp; Exercice &amp; TEXT(NumDernierDevis,"0000")</f>
        <v>Devis n° 20180003</v>
      </c>
      <c r="B16" s="34"/>
      <c r="C16" s="34"/>
      <c r="D16" s="21"/>
      <c r="E16" s="33"/>
      <c r="F16" s="33"/>
      <c r="G16" s="21"/>
      <c r="H16" s="21"/>
      <c r="I16" s="33"/>
      <c r="J16" s="21"/>
    </row>
    <row r="17" spans="1:10" ht="15">
      <c r="A17" s="21"/>
      <c r="B17" s="21"/>
      <c r="C17" s="21"/>
      <c r="D17" s="21"/>
      <c r="E17" s="21"/>
      <c r="F17" s="21"/>
      <c r="G17" s="21"/>
      <c r="H17" s="21"/>
      <c r="I17" s="21"/>
      <c r="J17" s="21"/>
    </row>
    <row r="18" spans="1:10" ht="15">
      <c r="A18" s="35" t="s">
        <v>3</v>
      </c>
      <c r="B18" s="35"/>
      <c r="C18" s="35"/>
      <c r="D18" s="35"/>
      <c r="E18" s="35"/>
      <c r="F18" s="35"/>
      <c r="G18" s="35"/>
      <c r="H18" s="35"/>
      <c r="I18" s="35"/>
      <c r="J18" s="35"/>
    </row>
    <row r="19" spans="1:10">
      <c r="A19" s="36"/>
      <c r="B19" s="33"/>
      <c r="C19" s="33"/>
      <c r="D19" s="33"/>
      <c r="E19" s="33"/>
      <c r="F19" s="33"/>
      <c r="G19" s="33"/>
      <c r="H19" s="33"/>
      <c r="I19" s="33"/>
      <c r="J19" s="33"/>
    </row>
    <row r="20" spans="1:10">
      <c r="A20" s="37" t="s">
        <v>4</v>
      </c>
      <c r="B20" s="37"/>
      <c r="C20" s="37"/>
      <c r="D20" s="37"/>
      <c r="E20" s="37"/>
      <c r="F20" s="37"/>
      <c r="G20" s="37"/>
      <c r="H20" s="37"/>
      <c r="I20" s="37"/>
      <c r="J20" s="37"/>
    </row>
    <row r="21" spans="1:10" ht="15">
      <c r="A21" s="33" t="s">
        <v>5</v>
      </c>
      <c r="B21" s="21"/>
      <c r="C21" s="21"/>
      <c r="D21" s="21"/>
      <c r="E21" s="21"/>
      <c r="F21" s="21"/>
      <c r="G21" s="21"/>
      <c r="H21" s="21"/>
      <c r="I21" s="21"/>
      <c r="J21" s="21"/>
    </row>
    <row r="22" spans="1:10">
      <c r="A22" s="33" t="s">
        <v>6</v>
      </c>
      <c r="B22" s="33"/>
      <c r="C22" s="33"/>
      <c r="D22" s="33"/>
      <c r="E22" s="33"/>
      <c r="F22" s="33"/>
      <c r="G22" s="33"/>
      <c r="H22" s="33"/>
      <c r="I22" s="33"/>
      <c r="J22" s="33"/>
    </row>
    <row r="23" spans="1:10">
      <c r="A23" s="33" t="s">
        <v>7</v>
      </c>
      <c r="B23" s="33"/>
      <c r="C23" s="33"/>
      <c r="D23" s="33"/>
      <c r="E23" s="33"/>
      <c r="F23" s="33"/>
      <c r="G23" s="33"/>
      <c r="H23" s="33"/>
      <c r="I23" s="33"/>
      <c r="J23" s="33"/>
    </row>
    <row r="24" spans="1:10">
      <c r="A24" s="33" t="s">
        <v>8</v>
      </c>
      <c r="B24" s="33"/>
      <c r="C24" s="33"/>
      <c r="D24" s="33"/>
      <c r="E24" s="33"/>
      <c r="F24" s="33"/>
      <c r="G24" s="33"/>
      <c r="H24" s="33"/>
      <c r="I24" s="33"/>
      <c r="J24" s="33"/>
    </row>
    <row r="25" spans="1:10" ht="12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</row>
    <row r="26" spans="1:10" ht="14.25" customHeight="1">
      <c r="A26" s="38" t="s">
        <v>9</v>
      </c>
      <c r="B26" s="39"/>
      <c r="C26" s="39"/>
      <c r="D26" s="39"/>
      <c r="E26" s="39"/>
      <c r="F26" s="40"/>
      <c r="G26" s="38" t="s">
        <v>10</v>
      </c>
      <c r="H26" s="40"/>
      <c r="I26" s="41" t="s">
        <v>11</v>
      </c>
      <c r="J26" s="41" t="s">
        <v>12</v>
      </c>
    </row>
    <row r="27" spans="1:10" s="49" customFormat="1" ht="14.85" customHeight="1">
      <c r="A27" s="42"/>
      <c r="B27" s="43"/>
      <c r="C27" s="43"/>
      <c r="D27" s="43"/>
      <c r="E27" s="43"/>
      <c r="F27" s="44"/>
      <c r="G27" s="45"/>
      <c r="H27" s="46"/>
      <c r="I27" s="47"/>
      <c r="J27" s="48">
        <f t="shared" ref="J27:J32" si="0">G27*I27</f>
        <v>0</v>
      </c>
    </row>
    <row r="28" spans="1:10" s="49" customFormat="1" ht="14.85" customHeight="1">
      <c r="A28" s="42"/>
      <c r="B28" s="43"/>
      <c r="C28" s="43"/>
      <c r="D28" s="43"/>
      <c r="E28" s="43"/>
      <c r="F28" s="44"/>
      <c r="G28" s="45"/>
      <c r="H28" s="46"/>
      <c r="I28" s="47"/>
      <c r="J28" s="48">
        <f t="shared" si="0"/>
        <v>0</v>
      </c>
    </row>
    <row r="29" spans="1:10" s="49" customFormat="1" ht="14.85" customHeight="1">
      <c r="A29" s="42"/>
      <c r="B29" s="43"/>
      <c r="C29" s="43"/>
      <c r="D29" s="43"/>
      <c r="E29" s="43"/>
      <c r="F29" s="44"/>
      <c r="G29" s="45"/>
      <c r="H29" s="46"/>
      <c r="I29" s="47"/>
      <c r="J29" s="48">
        <f t="shared" si="0"/>
        <v>0</v>
      </c>
    </row>
    <row r="30" spans="1:10" s="49" customFormat="1" ht="14.85" customHeight="1">
      <c r="A30" s="42"/>
      <c r="B30" s="43"/>
      <c r="C30" s="43"/>
      <c r="D30" s="43"/>
      <c r="E30" s="43"/>
      <c r="F30" s="44"/>
      <c r="G30" s="45"/>
      <c r="H30" s="46"/>
      <c r="I30" s="47"/>
      <c r="J30" s="48">
        <f t="shared" si="0"/>
        <v>0</v>
      </c>
    </row>
    <row r="31" spans="1:10" s="49" customFormat="1" ht="14.85" customHeight="1">
      <c r="A31" s="42"/>
      <c r="B31" s="43"/>
      <c r="C31" s="43"/>
      <c r="D31" s="43"/>
      <c r="E31" s="43"/>
      <c r="F31" s="44"/>
      <c r="G31" s="45"/>
      <c r="H31" s="46"/>
      <c r="I31" s="47"/>
      <c r="J31" s="48">
        <f t="shared" si="0"/>
        <v>0</v>
      </c>
    </row>
    <row r="32" spans="1:10" s="49" customFormat="1" ht="14.85" customHeight="1">
      <c r="A32" s="42"/>
      <c r="B32" s="43"/>
      <c r="C32" s="43"/>
      <c r="D32" s="43"/>
      <c r="E32" s="43"/>
      <c r="F32" s="44"/>
      <c r="G32" s="45"/>
      <c r="H32" s="46"/>
      <c r="I32" s="47"/>
      <c r="J32" s="48">
        <f t="shared" si="0"/>
        <v>0</v>
      </c>
    </row>
    <row r="33" spans="1:12" s="49" customFormat="1" ht="14.85" customHeight="1">
      <c r="A33" s="50"/>
      <c r="B33" s="51"/>
      <c r="C33" s="51"/>
      <c r="D33" s="51"/>
      <c r="E33" s="51"/>
      <c r="F33" s="52"/>
      <c r="G33" s="53"/>
      <c r="H33" s="54"/>
      <c r="I33" s="55"/>
      <c r="J33" s="56">
        <f>G33*I33</f>
        <v>0</v>
      </c>
    </row>
    <row r="34" spans="1:12" ht="14.85" customHeight="1">
      <c r="A34" s="21"/>
      <c r="B34" s="21"/>
      <c r="C34" s="21"/>
      <c r="D34" s="21"/>
      <c r="E34" s="21"/>
      <c r="F34" s="21"/>
      <c r="G34" s="23"/>
      <c r="H34" s="21"/>
      <c r="I34" s="57"/>
      <c r="J34" s="21"/>
    </row>
    <row r="35" spans="1:12" ht="16.350000000000001" customHeight="1">
      <c r="A35" s="58" t="s">
        <v>13</v>
      </c>
      <c r="B35" s="58"/>
      <c r="C35" s="58"/>
      <c r="D35" s="58"/>
      <c r="E35" s="58"/>
      <c r="F35" s="58"/>
      <c r="G35" s="59">
        <f>SUM(J27:J34)</f>
        <v>0</v>
      </c>
      <c r="H35" s="59"/>
      <c r="I35" s="59"/>
      <c r="J35" s="59"/>
    </row>
    <row r="36" spans="1:12" ht="14.85" hidden="1" customHeight="1">
      <c r="A36" s="60" t="s">
        <v>14</v>
      </c>
      <c r="B36" s="61"/>
      <c r="C36" s="61"/>
      <c r="D36" s="61"/>
      <c r="E36" s="61"/>
      <c r="F36" s="62"/>
      <c r="G36" s="63">
        <f>-ROUND(G35*F36,2)</f>
        <v>0</v>
      </c>
      <c r="H36" s="64"/>
      <c r="I36" s="64"/>
      <c r="J36" s="65"/>
      <c r="L36" s="66"/>
    </row>
    <row r="37" spans="1:12" ht="16.350000000000001" hidden="1" customHeight="1">
      <c r="A37" s="58" t="s">
        <v>15</v>
      </c>
      <c r="B37" s="58"/>
      <c r="C37" s="58"/>
      <c r="D37" s="58"/>
      <c r="E37" s="58"/>
      <c r="F37" s="58"/>
      <c r="G37" s="59">
        <f>SUM(G35:J36)</f>
        <v>0</v>
      </c>
      <c r="H37" s="59"/>
      <c r="I37" s="59"/>
      <c r="J37" s="59"/>
      <c r="L37" s="66"/>
    </row>
    <row r="38" spans="1:12" ht="14.85" customHeight="1">
      <c r="A38" s="60" t="s">
        <v>16</v>
      </c>
      <c r="B38" s="61"/>
      <c r="C38" s="61"/>
      <c r="D38" s="61"/>
      <c r="E38" s="61"/>
      <c r="F38" s="67">
        <v>0.1</v>
      </c>
      <c r="G38" s="68">
        <f>IF(TauxTVA_Devis=0,"Exonéré",ROUND(G37*TauxTVA_Devis,2))</f>
        <v>0</v>
      </c>
      <c r="H38" s="69"/>
      <c r="I38" s="69"/>
      <c r="J38" s="70"/>
    </row>
    <row r="39" spans="1:12" ht="15.6" customHeight="1">
      <c r="A39" s="58" t="s">
        <v>17</v>
      </c>
      <c r="B39" s="58"/>
      <c r="C39" s="58"/>
      <c r="D39" s="58"/>
      <c r="E39" s="58"/>
      <c r="F39" s="58"/>
      <c r="G39" s="71">
        <f>IFERROR(G37+G38,TotalHTDevis)</f>
        <v>0</v>
      </c>
      <c r="H39" s="71"/>
      <c r="I39" s="71"/>
      <c r="J39" s="71"/>
    </row>
    <row r="40" spans="1:12" ht="11.85" customHeight="1">
      <c r="A40" s="72"/>
      <c r="B40" s="72"/>
      <c r="C40" s="72"/>
      <c r="D40" s="72"/>
      <c r="E40" s="72"/>
      <c r="F40" s="72"/>
      <c r="G40" s="73"/>
      <c r="H40" s="73"/>
      <c r="I40" s="73"/>
      <c r="J40" s="73"/>
    </row>
    <row r="41" spans="1:12" ht="15">
      <c r="A41" s="74" t="s">
        <v>18</v>
      </c>
      <c r="B41" s="74"/>
      <c r="C41" s="74"/>
      <c r="D41" s="74"/>
      <c r="E41" s="74"/>
      <c r="F41" s="74"/>
      <c r="G41" s="74"/>
      <c r="H41" s="74"/>
      <c r="I41" s="74"/>
      <c r="J41" s="21"/>
    </row>
    <row r="42" spans="1:12">
      <c r="A42" s="75" t="s">
        <v>19</v>
      </c>
      <c r="B42" s="75"/>
      <c r="C42" s="75"/>
      <c r="D42" s="75"/>
      <c r="E42" s="75"/>
      <c r="F42" s="75"/>
      <c r="G42" s="75"/>
      <c r="H42" s="75"/>
      <c r="I42" s="75"/>
      <c r="J42" s="76"/>
    </row>
    <row r="43" spans="1:12" ht="15">
      <c r="A43" s="77"/>
      <c r="B43" s="21"/>
      <c r="C43" s="21"/>
      <c r="D43" s="21"/>
      <c r="E43" s="21"/>
      <c r="F43" s="78"/>
      <c r="G43" s="78"/>
      <c r="H43" s="21"/>
      <c r="I43" s="21"/>
      <c r="J43" s="23"/>
    </row>
    <row r="44" spans="1:12" ht="15">
      <c r="A44" s="79" t="s">
        <v>20</v>
      </c>
      <c r="B44" s="79"/>
      <c r="C44" s="79"/>
      <c r="D44" s="21"/>
      <c r="E44" s="21"/>
      <c r="F44" s="78"/>
      <c r="G44" s="74"/>
      <c r="H44" s="74"/>
      <c r="I44" s="74"/>
      <c r="J44" s="21"/>
    </row>
    <row r="45" spans="1:12" ht="15">
      <c r="A45" s="79" t="s">
        <v>21</v>
      </c>
      <c r="B45" s="79"/>
      <c r="C45" s="79"/>
      <c r="D45" s="23"/>
      <c r="E45" s="23"/>
      <c r="F45" s="21"/>
      <c r="G45" s="21"/>
      <c r="H45" s="21"/>
      <c r="I45" s="21"/>
      <c r="J45" s="21"/>
    </row>
  </sheetData>
  <mergeCells count="35">
    <mergeCell ref="A44:C44"/>
    <mergeCell ref="G44:I44"/>
    <mergeCell ref="A45:C45"/>
    <mergeCell ref="A38:E38"/>
    <mergeCell ref="G38:J38"/>
    <mergeCell ref="A39:F39"/>
    <mergeCell ref="G39:J39"/>
    <mergeCell ref="A41:I41"/>
    <mergeCell ref="A42:I42"/>
    <mergeCell ref="A33:F33"/>
    <mergeCell ref="A35:F35"/>
    <mergeCell ref="G35:J35"/>
    <mergeCell ref="A36:E36"/>
    <mergeCell ref="G36:J36"/>
    <mergeCell ref="A37:F37"/>
    <mergeCell ref="G37:J37"/>
    <mergeCell ref="A27:F27"/>
    <mergeCell ref="A28:F28"/>
    <mergeCell ref="A29:F29"/>
    <mergeCell ref="A30:F30"/>
    <mergeCell ref="A31:F31"/>
    <mergeCell ref="A32:F32"/>
    <mergeCell ref="E10:G10"/>
    <mergeCell ref="A13:C14"/>
    <mergeCell ref="A15:C15"/>
    <mergeCell ref="A16:C16"/>
    <mergeCell ref="A20:J20"/>
    <mergeCell ref="A26:F26"/>
    <mergeCell ref="G26:H26"/>
    <mergeCell ref="C2:J2"/>
    <mergeCell ref="C3:J3"/>
    <mergeCell ref="C5:J5"/>
    <mergeCell ref="E7:J7"/>
    <mergeCell ref="E8:J8"/>
    <mergeCell ref="E9:J9"/>
  </mergeCells>
  <dataValidations count="1">
    <dataValidation type="list" allowBlank="1" sqref="H27:H33">
      <formula1>ListeUnité</formula1>
    </dataValidation>
  </dataValidations>
  <printOptions horizontalCentered="1"/>
  <pageMargins left="0.31496062992125989" right="0.31496062992125989" top="0.39370078740157477" bottom="0.4724409448818897" header="0.31496062992125989" footer="0.31496062992125989"/>
  <pageSetup paperSize="9" fitToHeight="0" pageOrder="overThenDown" orientation="portrait" r:id="rId1"/>
  <headerFooter alignWithMargins="0">
    <oddFooter>&amp;L&amp;10RCS&amp;C&amp;10ADRESSE SOCIETE&amp;R&amp;10NUM TVA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13</vt:i4>
      </vt:variant>
    </vt:vector>
  </HeadingPairs>
  <TitlesOfParts>
    <vt:vector size="14" baseType="lpstr">
      <vt:lpstr>DEVIS</vt:lpstr>
      <vt:lpstr>LigneFinTabDevis</vt:lpstr>
      <vt:lpstr>LignesRemiseDevis</vt:lpstr>
      <vt:lpstr>NomClientDevis</vt:lpstr>
      <vt:lpstr>NuméroDevis</vt:lpstr>
      <vt:lpstr>ObjetDevis</vt:lpstr>
      <vt:lpstr>TauxRemise_Devis</vt:lpstr>
      <vt:lpstr>TauxTVA_Devis</vt:lpstr>
      <vt:lpstr>TotalDevisTTC</vt:lpstr>
      <vt:lpstr>TotalHTDevis</vt:lpstr>
      <vt:lpstr>TotalTVADevis</vt:lpstr>
      <vt:lpstr>VilleDateDevis</vt:lpstr>
      <vt:lpstr>DEVIS!Zone_d_impression</vt:lpstr>
      <vt:lpstr>ZoneClientDevis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</dc:creator>
  <cp:lastModifiedBy>BM </cp:lastModifiedBy>
  <dcterms:created xsi:type="dcterms:W3CDTF">2018-04-07T15:06:45Z</dcterms:created>
  <dcterms:modified xsi:type="dcterms:W3CDTF">2018-04-07T15:14:30Z</dcterms:modified>
</cp:coreProperties>
</file>