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21195" windowHeight="9720" tabRatio="644" activeTab="1"/>
  </bookViews>
  <sheets>
    <sheet name="PRIX INGREDIENTS" sheetId="4" r:id="rId1"/>
    <sheet name="MADELEINES" sheetId="1" r:id="rId2"/>
  </sheets>
  <definedNames>
    <definedName name="BdDIngrédients">OFFSET('PRIX INGREDIENTS'!$A$1,1,,COUNTA('PRIX INGREDIENTS'!$A:$A)-1,3)</definedName>
    <definedName name="tableau_ingrédients">Tableau1[INGREDIENTS]</definedName>
  </definedNames>
  <calcPr calcId="145621"/>
</workbook>
</file>

<file path=xl/calcChain.xml><?xml version="1.0" encoding="utf-8"?>
<calcChain xmlns="http://schemas.openxmlformats.org/spreadsheetml/2006/main">
  <c r="B2" i="1" l="1"/>
  <c r="D2" i="1" s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D6" i="1"/>
  <c r="D5" i="1"/>
  <c r="D3" i="1"/>
  <c r="H8" i="1"/>
  <c r="D27" i="1"/>
  <c r="D28" i="1"/>
  <c r="D29" i="1"/>
  <c r="D4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H10" i="1" l="1"/>
  <c r="G17" i="1" s="1"/>
</calcChain>
</file>

<file path=xl/sharedStrings.xml><?xml version="1.0" encoding="utf-8"?>
<sst xmlns="http://schemas.openxmlformats.org/spreadsheetml/2006/main" count="29" uniqueCount="25">
  <si>
    <t>INGREDIENTS</t>
  </si>
  <si>
    <t>BENEFICE</t>
  </si>
  <si>
    <t>PRIX DE VENTE/KG</t>
  </si>
  <si>
    <t>FARINE</t>
  </si>
  <si>
    <t>TEMPS PASSE (en 10ème heure)</t>
  </si>
  <si>
    <t>TX HORAIRE (euros/h)</t>
  </si>
  <si>
    <t>cout ingredient</t>
  </si>
  <si>
    <t>COUT TOTAL INGREDIENTS</t>
  </si>
  <si>
    <t>main d'œuvre+ 10 % énergie</t>
  </si>
  <si>
    <t>QUANTITE DE PRODUIT OBTENUS (kg)</t>
  </si>
  <si>
    <t>PRIX / u</t>
  </si>
  <si>
    <t>QUANTITE (u)</t>
  </si>
  <si>
    <t>energie (%)</t>
  </si>
  <si>
    <t>BEURRE</t>
  </si>
  <si>
    <t>LEVURE</t>
  </si>
  <si>
    <t>ŒUF</t>
  </si>
  <si>
    <t>/KG</t>
  </si>
  <si>
    <t>PEPITE CHOCOLAT</t>
  </si>
  <si>
    <t>UNITE</t>
  </si>
  <si>
    <t>KG</t>
  </si>
  <si>
    <t>SACHET</t>
  </si>
  <si>
    <t>LAIT</t>
  </si>
  <si>
    <t>LITRE</t>
  </si>
  <si>
    <t>PIECE</t>
  </si>
  <si>
    <t>PRIX UNITAIRE/euros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</si>
</sst>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  <numFmt numFmtId="166" formatCode="#,##0.0;[Red]#,##0.0"/>
    <numFmt numFmtId="167" formatCode="_-* #,##0.0\ &quot;€&quot;_-;\-* #,##0.0\ &quot;€&quot;_-;_-* &quot;-&quot;??\ &quot;€&quot;_-;_-@_-"/>
    <numFmt numFmtId="168" formatCode="_-* #,##0.0\ &quot;€&quot;_-;\-* #,##0.0\ &quot;€&quot;_-;_-* &quot;-&quot;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44" fontId="0" fillId="2" borderId="4" xfId="1" applyFont="1" applyFill="1" applyBorder="1" applyAlignment="1">
      <alignment horizontal="center" vertical="center"/>
    </xf>
    <xf numFmtId="44" fontId="0" fillId="3" borderId="7" xfId="1" applyFont="1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164" fontId="0" fillId="2" borderId="12" xfId="0" applyNumberForma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165" fontId="0" fillId="2" borderId="13" xfId="0" applyNumberFormat="1" applyFill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44" fontId="0" fillId="2" borderId="11" xfId="1" applyFont="1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164" fontId="0" fillId="5" borderId="2" xfId="0" applyNumberForma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9" fontId="0" fillId="5" borderId="13" xfId="2" applyFont="1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166" fontId="0" fillId="5" borderId="13" xfId="1" applyNumberFormat="1" applyFont="1" applyFill="1" applyBorder="1" applyAlignment="1">
      <alignment horizontal="center" vertical="center"/>
    </xf>
    <xf numFmtId="9" fontId="0" fillId="5" borderId="7" xfId="2" applyFont="1" applyFill="1" applyBorder="1" applyAlignment="1">
      <alignment horizontal="center" vertical="center"/>
    </xf>
    <xf numFmtId="44" fontId="0" fillId="5" borderId="7" xfId="1" applyFont="1" applyFill="1" applyBorder="1" applyAlignment="1">
      <alignment horizontal="center" vertical="center"/>
    </xf>
    <xf numFmtId="44" fontId="0" fillId="6" borderId="15" xfId="1" applyFont="1" applyFill="1" applyBorder="1" applyAlignment="1">
      <alignment horizontal="left" vertical="center"/>
    </xf>
    <xf numFmtId="167" fontId="2" fillId="6" borderId="14" xfId="1" applyNumberFormat="1" applyFont="1" applyFill="1" applyBorder="1" applyAlignment="1">
      <alignment horizontal="right" vertical="center"/>
    </xf>
    <xf numFmtId="164" fontId="0" fillId="5" borderId="7" xfId="0" applyNumberForma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0" xfId="0" applyFill="1"/>
    <xf numFmtId="0" fontId="0" fillId="0" borderId="21" xfId="0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168" fontId="0" fillId="0" borderId="0" xfId="0" applyNumberFormat="1" applyFill="1" applyAlignment="1">
      <alignment horizontal="right"/>
    </xf>
    <xf numFmtId="0" fontId="0" fillId="0" borderId="4" xfId="1" applyNumberFormat="1" applyFont="1" applyFill="1" applyBorder="1" applyAlignment="1">
      <alignment horizontal="center" vertical="center"/>
    </xf>
    <xf numFmtId="0" fontId="0" fillId="0" borderId="2" xfId="1" applyNumberFormat="1" applyFont="1" applyBorder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164" fontId="0" fillId="2" borderId="17" xfId="0" applyNumberFormat="1" applyFill="1" applyBorder="1" applyAlignment="1">
      <alignment horizontal="center" vertical="center"/>
    </xf>
    <xf numFmtId="164" fontId="0" fillId="2" borderId="16" xfId="0" applyNumberFormat="1" applyFill="1" applyBorder="1" applyAlignment="1">
      <alignment horizontal="center" vertical="center"/>
    </xf>
    <xf numFmtId="44" fontId="0" fillId="2" borderId="18" xfId="1" applyFont="1" applyFill="1" applyBorder="1" applyAlignment="1">
      <alignment horizontal="center" vertical="center"/>
    </xf>
    <xf numFmtId="44" fontId="0" fillId="2" borderId="19" xfId="1" applyFont="1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5">
    <dxf>
      <alignment horizontal="center" vertical="bottom" textRotation="0" wrapText="0" relative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bottom" textRotation="0" wrapText="0" relative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485775</xdr:colOff>
          <xdr:row>1</xdr:row>
          <xdr:rowOff>0</xdr:rowOff>
        </xdr:from>
        <xdr:to>
          <xdr:col>5</xdr:col>
          <xdr:colOff>466725</xdr:colOff>
          <xdr:row>4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SAISIR NOUVEAU INGREDIENTS DANS LA LISTE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7" totalsRowShown="0" headerRowDxfId="4" dataDxfId="2" headerRowBorderDxfId="3" tableBorderDxfId="1">
  <autoFilter ref="A1:A7"/>
  <tableColumns count="1">
    <tableColumn id="1" name="INGREDIENTS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7"/>
  <sheetViews>
    <sheetView workbookViewId="0"/>
  </sheetViews>
  <sheetFormatPr baseColWidth="10" defaultRowHeight="15" x14ac:dyDescent="0.25"/>
  <cols>
    <col min="1" max="1" width="17" style="1" bestFit="1" customWidth="1"/>
    <col min="2" max="2" width="19.7109375" style="40" bestFit="1" customWidth="1"/>
    <col min="3" max="3" width="11.42578125" style="1"/>
  </cols>
  <sheetData>
    <row r="1" spans="1:11" s="32" customFormat="1" x14ac:dyDescent="0.25">
      <c r="A1" s="33" t="s">
        <v>0</v>
      </c>
      <c r="B1" s="38" t="s">
        <v>24</v>
      </c>
      <c r="C1" s="31" t="s">
        <v>18</v>
      </c>
      <c r="E1" s="37"/>
    </row>
    <row r="2" spans="1:11" x14ac:dyDescent="0.25">
      <c r="A2" s="34" t="s">
        <v>13</v>
      </c>
      <c r="B2" s="39">
        <v>5.6</v>
      </c>
      <c r="C2" s="30" t="s">
        <v>19</v>
      </c>
      <c r="H2" s="32"/>
      <c r="I2" s="32"/>
      <c r="J2" s="32"/>
      <c r="K2" s="32"/>
    </row>
    <row r="3" spans="1:11" x14ac:dyDescent="0.25">
      <c r="A3" s="34" t="s">
        <v>3</v>
      </c>
      <c r="B3" s="39">
        <v>1.2</v>
      </c>
      <c r="C3" s="30" t="s">
        <v>19</v>
      </c>
      <c r="H3" s="32"/>
      <c r="I3" s="32"/>
      <c r="J3" s="32"/>
      <c r="K3" s="32"/>
    </row>
    <row r="4" spans="1:11" x14ac:dyDescent="0.25">
      <c r="A4" s="34" t="s">
        <v>21</v>
      </c>
      <c r="B4" s="39">
        <v>1.5</v>
      </c>
      <c r="C4" s="30" t="s">
        <v>22</v>
      </c>
      <c r="H4" s="32"/>
      <c r="I4" s="32"/>
      <c r="J4" s="32"/>
      <c r="K4" s="32"/>
    </row>
    <row r="5" spans="1:11" x14ac:dyDescent="0.25">
      <c r="A5" s="34" t="s">
        <v>14</v>
      </c>
      <c r="B5" s="39">
        <v>0.4</v>
      </c>
      <c r="C5" s="30" t="s">
        <v>20</v>
      </c>
    </row>
    <row r="6" spans="1:11" x14ac:dyDescent="0.25">
      <c r="A6" s="34" t="s">
        <v>15</v>
      </c>
      <c r="B6" s="39">
        <v>0.25</v>
      </c>
      <c r="C6" s="30" t="s">
        <v>23</v>
      </c>
    </row>
    <row r="7" spans="1:11" x14ac:dyDescent="0.25">
      <c r="A7" s="35" t="s">
        <v>17</v>
      </c>
      <c r="B7" s="39">
        <v>20</v>
      </c>
      <c r="C7" s="30" t="s">
        <v>19</v>
      </c>
    </row>
  </sheetData>
  <sortState ref="A2:C100">
    <sortCondition ref="A1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ancer_formulaire">
                <anchor moveWithCells="1" sizeWithCells="1">
                  <from>
                    <xdr:col>3</xdr:col>
                    <xdr:colOff>485775</xdr:colOff>
                    <xdr:row>1</xdr:row>
                    <xdr:rowOff>0</xdr:rowOff>
                  </from>
                  <to>
                    <xdr:col>5</xdr:col>
                    <xdr:colOff>466725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6"/>
  <sheetViews>
    <sheetView tabSelected="1" workbookViewId="0">
      <selection activeCell="C2" sqref="C2"/>
    </sheetView>
  </sheetViews>
  <sheetFormatPr baseColWidth="10" defaultRowHeight="15" x14ac:dyDescent="0.25"/>
  <cols>
    <col min="1" max="1" width="18" style="2" bestFit="1" customWidth="1"/>
    <col min="2" max="2" width="10.5703125" style="15" bestFit="1" customWidth="1"/>
    <col min="3" max="3" width="13.85546875" style="2" bestFit="1" customWidth="1"/>
    <col min="4" max="4" width="14.5703125" style="16" bestFit="1" customWidth="1"/>
    <col min="5" max="5" width="11.42578125" style="2"/>
    <col min="6" max="6" width="29.42578125" style="2" bestFit="1" customWidth="1"/>
    <col min="7" max="7" width="29.42578125" style="3" bestFit="1" customWidth="1"/>
    <col min="8" max="8" width="27.85546875" style="3" bestFit="1" customWidth="1"/>
    <col min="9" max="9" width="14.140625" style="2" bestFit="1" customWidth="1"/>
    <col min="10" max="10" width="9.28515625" style="3" bestFit="1" customWidth="1"/>
    <col min="11" max="11" width="17.28515625" style="2" bestFit="1" customWidth="1"/>
    <col min="12" max="16384" width="11.42578125" style="2"/>
  </cols>
  <sheetData>
    <row r="1" spans="1:8" ht="15.75" thickBot="1" x14ac:dyDescent="0.3">
      <c r="A1" s="9" t="s">
        <v>0</v>
      </c>
      <c r="B1" s="10" t="s">
        <v>10</v>
      </c>
      <c r="C1" s="11" t="s">
        <v>11</v>
      </c>
      <c r="D1" s="12" t="s">
        <v>6</v>
      </c>
      <c r="F1" s="3"/>
    </row>
    <row r="2" spans="1:8" x14ac:dyDescent="0.25">
      <c r="A2" s="19" t="s">
        <v>3</v>
      </c>
      <c r="B2" s="19">
        <f ca="1">IF(A2&lt;&gt;"",VLOOKUP(A2,BdDIngrédients,2,FALSE),0)</f>
        <v>1.2</v>
      </c>
      <c r="C2" s="20"/>
      <c r="D2" s="13">
        <f t="shared" ref="D2:D26" ca="1" si="0">B2*C2</f>
        <v>0</v>
      </c>
      <c r="F2" s="3"/>
    </row>
    <row r="3" spans="1:8" x14ac:dyDescent="0.25">
      <c r="A3" s="19"/>
      <c r="B3" s="19">
        <f>IF(A3&lt;&gt;"",VLOOKUP(A3,BdDIngrédients,2,FALSE),0)</f>
        <v>0</v>
      </c>
      <c r="C3" s="20"/>
      <c r="D3" s="13">
        <f t="shared" si="0"/>
        <v>0</v>
      </c>
    </row>
    <row r="4" spans="1:8" ht="15.75" thickBot="1" x14ac:dyDescent="0.3">
      <c r="A4" s="19"/>
      <c r="B4" s="19">
        <f>IF(A4&lt;&gt;"",VLOOKUP(A4,BdDIngrédients,2,FALSE),0)</f>
        <v>0</v>
      </c>
      <c r="C4" s="20"/>
      <c r="D4" s="13">
        <f t="shared" si="0"/>
        <v>0</v>
      </c>
    </row>
    <row r="5" spans="1:8" ht="15.75" thickBot="1" x14ac:dyDescent="0.3">
      <c r="A5" s="19"/>
      <c r="B5" s="19">
        <f>IF(A5&lt;&gt;"",VLOOKUP(A5,BdDIngrédients,2,FALSE),0)</f>
        <v>0</v>
      </c>
      <c r="C5" s="20"/>
      <c r="D5" s="13">
        <f t="shared" si="0"/>
        <v>0</v>
      </c>
      <c r="F5" s="17" t="s">
        <v>12</v>
      </c>
      <c r="G5" s="21">
        <v>0.2</v>
      </c>
      <c r="H5" s="2"/>
    </row>
    <row r="6" spans="1:8" ht="15.75" thickBot="1" x14ac:dyDescent="0.3">
      <c r="A6" s="19"/>
      <c r="B6" s="19">
        <f>IF(A6&lt;&gt;"",VLOOKUP(A6,BdDIngrédients,2,FALSE),0)</f>
        <v>0</v>
      </c>
      <c r="C6" s="20"/>
      <c r="D6" s="13">
        <f t="shared" si="0"/>
        <v>0</v>
      </c>
    </row>
    <row r="7" spans="1:8" x14ac:dyDescent="0.25">
      <c r="A7" s="19"/>
      <c r="B7" s="19">
        <f>IF(A7&lt;&gt;"",VLOOKUP(A7,BdDIngrédients,2,FALSE),0)</f>
        <v>0</v>
      </c>
      <c r="C7" s="20"/>
      <c r="D7" s="13">
        <f t="shared" si="0"/>
        <v>0</v>
      </c>
      <c r="F7" s="4" t="s">
        <v>4</v>
      </c>
      <c r="G7" s="5" t="s">
        <v>5</v>
      </c>
      <c r="H7" s="5" t="s">
        <v>8</v>
      </c>
    </row>
    <row r="8" spans="1:8" ht="15.75" thickBot="1" x14ac:dyDescent="0.3">
      <c r="A8" s="19"/>
      <c r="B8" s="19">
        <f>IF(A8&lt;&gt;"",VLOOKUP(A8,BdDIngrédients,2,FALSE),0)</f>
        <v>0</v>
      </c>
      <c r="C8" s="20"/>
      <c r="D8" s="13">
        <f t="shared" si="0"/>
        <v>0</v>
      </c>
      <c r="F8" s="22">
        <v>1</v>
      </c>
      <c r="G8" s="25">
        <v>20</v>
      </c>
      <c r="H8" s="6">
        <f>(F8*G8)+(F8+G8)*G5</f>
        <v>24.2</v>
      </c>
    </row>
    <row r="9" spans="1:8" ht="15.75" thickBot="1" x14ac:dyDescent="0.3">
      <c r="A9" s="19"/>
      <c r="B9" s="19">
        <f>IF(A9&lt;&gt;"",VLOOKUP(A9,BdDIngrédients,2,FALSE),0)</f>
        <v>0</v>
      </c>
      <c r="C9" s="20"/>
      <c r="D9" s="13">
        <f t="shared" si="0"/>
        <v>0</v>
      </c>
    </row>
    <row r="10" spans="1:8" ht="15.75" thickBot="1" x14ac:dyDescent="0.3">
      <c r="A10" s="19"/>
      <c r="B10" s="19">
        <f>IF(A10&lt;&gt;"",VLOOKUP(A10,BdDIngrédients,2,FALSE),0)</f>
        <v>0</v>
      </c>
      <c r="C10" s="20"/>
      <c r="D10" s="13">
        <f t="shared" si="0"/>
        <v>0</v>
      </c>
      <c r="F10" s="41" t="s">
        <v>7</v>
      </c>
      <c r="G10" s="42"/>
      <c r="H10" s="7">
        <f ca="1">SUM(D2:D29)</f>
        <v>0</v>
      </c>
    </row>
    <row r="11" spans="1:8" x14ac:dyDescent="0.25">
      <c r="A11" s="19"/>
      <c r="B11" s="19">
        <f>IF(A11&lt;&gt;"",VLOOKUP(A11,BdDIngrédients,2,FALSE),0)</f>
        <v>0</v>
      </c>
      <c r="C11" s="20"/>
      <c r="D11" s="13">
        <f t="shared" si="0"/>
        <v>0</v>
      </c>
      <c r="G11" s="2"/>
      <c r="H11" s="2"/>
    </row>
    <row r="12" spans="1:8" ht="15.75" thickBot="1" x14ac:dyDescent="0.3">
      <c r="A12" s="19"/>
      <c r="B12" s="19">
        <f>IF(A12&lt;&gt;"",VLOOKUP(A12,BdDIngrédients,2,FALSE),0)</f>
        <v>0</v>
      </c>
      <c r="C12" s="20"/>
      <c r="D12" s="13">
        <f t="shared" si="0"/>
        <v>0</v>
      </c>
    </row>
    <row r="13" spans="1:8" ht="15.75" thickBot="1" x14ac:dyDescent="0.3">
      <c r="A13" s="19"/>
      <c r="B13" s="19">
        <f>IF(A13&lt;&gt;"",VLOOKUP(A13,BdDIngrédients,2,FALSE),0)</f>
        <v>0</v>
      </c>
      <c r="C13" s="20"/>
      <c r="D13" s="13">
        <f t="shared" si="0"/>
        <v>0</v>
      </c>
      <c r="F13" s="45" t="s">
        <v>9</v>
      </c>
      <c r="G13" s="46"/>
      <c r="H13" s="23">
        <v>3</v>
      </c>
    </row>
    <row r="14" spans="1:8" x14ac:dyDescent="0.25">
      <c r="A14" s="19"/>
      <c r="B14" s="19">
        <f>IF(A14&lt;&gt;"",VLOOKUP(A14,BdDIngrédients,2,FALSE),0)</f>
        <v>0</v>
      </c>
      <c r="C14" s="20"/>
      <c r="D14" s="13">
        <f t="shared" si="0"/>
        <v>0</v>
      </c>
      <c r="G14" s="2"/>
      <c r="H14" s="2"/>
    </row>
    <row r="15" spans="1:8" ht="15.75" thickBot="1" x14ac:dyDescent="0.3">
      <c r="A15" s="19"/>
      <c r="B15" s="19">
        <f>IF(A15&lt;&gt;"",VLOOKUP(A15,BdDIngrédients,2,FALSE),0)</f>
        <v>0</v>
      </c>
      <c r="C15" s="20"/>
      <c r="D15" s="13">
        <f t="shared" si="0"/>
        <v>0</v>
      </c>
    </row>
    <row r="16" spans="1:8" x14ac:dyDescent="0.25">
      <c r="A16" s="19"/>
      <c r="B16" s="19">
        <f>IF(A16&lt;&gt;"",VLOOKUP(A16,BdDIngrédients,2,FALSE),0)</f>
        <v>0</v>
      </c>
      <c r="C16" s="20"/>
      <c r="D16" s="13">
        <f t="shared" si="0"/>
        <v>0</v>
      </c>
      <c r="F16" s="8" t="s">
        <v>1</v>
      </c>
      <c r="G16" s="43" t="s">
        <v>2</v>
      </c>
      <c r="H16" s="44"/>
    </row>
    <row r="17" spans="1:8" ht="27" thickBot="1" x14ac:dyDescent="0.3">
      <c r="A17" s="19"/>
      <c r="B17" s="19">
        <f>IF(A17&lt;&gt;"",VLOOKUP(A17,BdDIngrédients,2,FALSE),0)</f>
        <v>0</v>
      </c>
      <c r="C17" s="20"/>
      <c r="D17" s="13">
        <f t="shared" si="0"/>
        <v>0</v>
      </c>
      <c r="F17" s="24">
        <v>0.2</v>
      </c>
      <c r="G17" s="27">
        <f ca="1">(H8+H10+(H8+H10)*F17)/H13</f>
        <v>9.68</v>
      </c>
      <c r="H17" s="26" t="s">
        <v>16</v>
      </c>
    </row>
    <row r="18" spans="1:8" x14ac:dyDescent="0.25">
      <c r="A18" s="19"/>
      <c r="B18" s="19">
        <f>IF(A18&lt;&gt;"",VLOOKUP(A18,BdDIngrédients,2,FALSE),0)</f>
        <v>0</v>
      </c>
      <c r="C18" s="20"/>
      <c r="D18" s="13">
        <f t="shared" si="0"/>
        <v>0</v>
      </c>
    </row>
    <row r="19" spans="1:8" x14ac:dyDescent="0.25">
      <c r="A19" s="19"/>
      <c r="B19" s="19">
        <f>IF(A19&lt;&gt;"",VLOOKUP(A19,BdDIngrédients,2,FALSE),0)</f>
        <v>0</v>
      </c>
      <c r="C19" s="20"/>
      <c r="D19" s="13">
        <f t="shared" si="0"/>
        <v>0</v>
      </c>
    </row>
    <row r="20" spans="1:8" x14ac:dyDescent="0.25">
      <c r="A20" s="19"/>
      <c r="B20" s="19">
        <f>IF(A20&lt;&gt;"",VLOOKUP(A20,BdDIngrédients,2,FALSE),0)</f>
        <v>0</v>
      </c>
      <c r="C20" s="20"/>
      <c r="D20" s="13">
        <f t="shared" si="0"/>
        <v>0</v>
      </c>
    </row>
    <row r="21" spans="1:8" x14ac:dyDescent="0.25">
      <c r="A21" s="19"/>
      <c r="B21" s="19">
        <f>IF(A21&lt;&gt;"",VLOOKUP(A21,BdDIngrédients,2,FALSE),0)</f>
        <v>0</v>
      </c>
      <c r="C21" s="20"/>
      <c r="D21" s="13">
        <f t="shared" si="0"/>
        <v>0</v>
      </c>
    </row>
    <row r="22" spans="1:8" x14ac:dyDescent="0.25">
      <c r="A22" s="19"/>
      <c r="B22" s="19">
        <f>IF(A22&lt;&gt;"",VLOOKUP(A22,BdDIngrédients,2,FALSE),0)</f>
        <v>0</v>
      </c>
      <c r="C22" s="20"/>
      <c r="D22" s="13">
        <f t="shared" si="0"/>
        <v>0</v>
      </c>
    </row>
    <row r="23" spans="1:8" x14ac:dyDescent="0.25">
      <c r="A23" s="18"/>
      <c r="B23" s="19">
        <f>IF(A23&lt;&gt;"",VLOOKUP(A23,BdDIngrédients,2,FALSE),0)</f>
        <v>0</v>
      </c>
      <c r="C23" s="20"/>
      <c r="D23" s="13">
        <f t="shared" si="0"/>
        <v>0</v>
      </c>
    </row>
    <row r="24" spans="1:8" x14ac:dyDescent="0.25">
      <c r="A24" s="18"/>
      <c r="B24" s="19">
        <f>IF(A24&lt;&gt;"",VLOOKUP(A24,BdDIngrédients,2,FALSE),0)</f>
        <v>0</v>
      </c>
      <c r="C24" s="20"/>
      <c r="D24" s="13">
        <f t="shared" si="0"/>
        <v>0</v>
      </c>
    </row>
    <row r="25" spans="1:8" x14ac:dyDescent="0.25">
      <c r="A25" s="18"/>
      <c r="B25" s="19">
        <f>IF(A25&lt;&gt;"",VLOOKUP(A25,BdDIngrédients,2,FALSE),0)</f>
        <v>0</v>
      </c>
      <c r="C25" s="20"/>
      <c r="D25" s="13">
        <f t="shared" si="0"/>
        <v>0</v>
      </c>
    </row>
    <row r="26" spans="1:8" x14ac:dyDescent="0.25">
      <c r="A26" s="18"/>
      <c r="B26" s="19">
        <f>IF(A26&lt;&gt;"",VLOOKUP(A26,BdDIngrédients,2,FALSE),0)</f>
        <v>0</v>
      </c>
      <c r="C26" s="20"/>
      <c r="D26" s="13">
        <f t="shared" si="0"/>
        <v>0</v>
      </c>
    </row>
    <row r="27" spans="1:8" x14ac:dyDescent="0.25">
      <c r="A27" s="18"/>
      <c r="B27" s="19">
        <f>IF(A27&lt;&gt;"",VLOOKUP(A27,BdDIngrédients,2,FALSE),0)</f>
        <v>0</v>
      </c>
      <c r="C27" s="20"/>
      <c r="D27" s="13">
        <f t="shared" ref="D27:D29" si="1">B27*C27</f>
        <v>0</v>
      </c>
    </row>
    <row r="28" spans="1:8" x14ac:dyDescent="0.25">
      <c r="A28" s="18"/>
      <c r="B28" s="19">
        <f>IF(A28&lt;&gt;"",VLOOKUP(A28,BdDIngrédients,2,FALSE),0)</f>
        <v>0</v>
      </c>
      <c r="C28" s="20"/>
      <c r="D28" s="13">
        <f t="shared" si="1"/>
        <v>0</v>
      </c>
    </row>
    <row r="29" spans="1:8" ht="15.75" thickBot="1" x14ac:dyDescent="0.3">
      <c r="A29" s="18"/>
      <c r="B29" s="28">
        <f>IF(A29&lt;&gt;"",VLOOKUP(A29,BdDIngrédients,2,FALSE),0)</f>
        <v>0</v>
      </c>
      <c r="C29" s="29"/>
      <c r="D29" s="14">
        <f t="shared" si="1"/>
        <v>0</v>
      </c>
    </row>
    <row r="30" spans="1:8" x14ac:dyDescent="0.25">
      <c r="A30" s="36"/>
    </row>
    <row r="31" spans="1:8" x14ac:dyDescent="0.25">
      <c r="A31" s="36"/>
    </row>
    <row r="32" spans="1:8" x14ac:dyDescent="0.25">
      <c r="A32" s="36"/>
    </row>
    <row r="33" spans="1:1" x14ac:dyDescent="0.25">
      <c r="A33" s="36"/>
    </row>
    <row r="34" spans="1:1" x14ac:dyDescent="0.25">
      <c r="A34" s="36"/>
    </row>
    <row r="35" spans="1:1" x14ac:dyDescent="0.25">
      <c r="A35" s="36"/>
    </row>
    <row r="36" spans="1:1" x14ac:dyDescent="0.25">
      <c r="A36" s="36"/>
    </row>
    <row r="37" spans="1:1" x14ac:dyDescent="0.25">
      <c r="A37" s="36"/>
    </row>
    <row r="38" spans="1:1" x14ac:dyDescent="0.25">
      <c r="A38" s="36"/>
    </row>
    <row r="39" spans="1:1" x14ac:dyDescent="0.25">
      <c r="A39" s="36"/>
    </row>
    <row r="40" spans="1:1" x14ac:dyDescent="0.25">
      <c r="A40" s="36"/>
    </row>
    <row r="41" spans="1:1" x14ac:dyDescent="0.25">
      <c r="A41" s="36"/>
    </row>
    <row r="42" spans="1:1" x14ac:dyDescent="0.25">
      <c r="A42" s="36"/>
    </row>
    <row r="43" spans="1:1" x14ac:dyDescent="0.25">
      <c r="A43" s="36"/>
    </row>
    <row r="44" spans="1:1" x14ac:dyDescent="0.25">
      <c r="A44" s="36"/>
    </row>
    <row r="45" spans="1:1" x14ac:dyDescent="0.25">
      <c r="A45" s="36"/>
    </row>
    <row r="46" spans="1:1" x14ac:dyDescent="0.25">
      <c r="A46" s="36"/>
    </row>
    <row r="47" spans="1:1" x14ac:dyDescent="0.25">
      <c r="A47" s="36"/>
    </row>
    <row r="48" spans="1:1" x14ac:dyDescent="0.25">
      <c r="A48" s="36"/>
    </row>
    <row r="49" spans="1:1" x14ac:dyDescent="0.25">
      <c r="A49" s="36"/>
    </row>
    <row r="50" spans="1:1" x14ac:dyDescent="0.25">
      <c r="A50" s="36"/>
    </row>
    <row r="51" spans="1:1" x14ac:dyDescent="0.25">
      <c r="A51" s="36"/>
    </row>
    <row r="52" spans="1:1" x14ac:dyDescent="0.25">
      <c r="A52" s="36"/>
    </row>
    <row r="53" spans="1:1" x14ac:dyDescent="0.25">
      <c r="A53" s="36"/>
    </row>
    <row r="54" spans="1:1" x14ac:dyDescent="0.25">
      <c r="A54" s="36"/>
    </row>
    <row r="55" spans="1:1" x14ac:dyDescent="0.25">
      <c r="A55" s="36"/>
    </row>
    <row r="56" spans="1:1" x14ac:dyDescent="0.25">
      <c r="A56" s="36"/>
    </row>
    <row r="57" spans="1:1" x14ac:dyDescent="0.25">
      <c r="A57" s="36"/>
    </row>
    <row r="58" spans="1:1" x14ac:dyDescent="0.25">
      <c r="A58" s="36"/>
    </row>
    <row r="59" spans="1:1" x14ac:dyDescent="0.25">
      <c r="A59" s="36"/>
    </row>
    <row r="60" spans="1:1" x14ac:dyDescent="0.25">
      <c r="A60" s="36"/>
    </row>
    <row r="61" spans="1:1" x14ac:dyDescent="0.25">
      <c r="A61" s="36"/>
    </row>
    <row r="62" spans="1:1" x14ac:dyDescent="0.25">
      <c r="A62" s="36"/>
    </row>
    <row r="63" spans="1:1" x14ac:dyDescent="0.25">
      <c r="A63" s="36"/>
    </row>
    <row r="64" spans="1:1" x14ac:dyDescent="0.25">
      <c r="A64" s="36"/>
    </row>
    <row r="65" spans="1:1" x14ac:dyDescent="0.25">
      <c r="A65" s="36"/>
    </row>
    <row r="66" spans="1:1" x14ac:dyDescent="0.25">
      <c r="A66" s="36"/>
    </row>
    <row r="67" spans="1:1" x14ac:dyDescent="0.25">
      <c r="A67" s="36"/>
    </row>
    <row r="68" spans="1:1" x14ac:dyDescent="0.25">
      <c r="A68" s="36"/>
    </row>
    <row r="69" spans="1:1" x14ac:dyDescent="0.25">
      <c r="A69" s="36"/>
    </row>
    <row r="70" spans="1:1" x14ac:dyDescent="0.25">
      <c r="A70" s="36"/>
    </row>
    <row r="71" spans="1:1" x14ac:dyDescent="0.25">
      <c r="A71" s="36"/>
    </row>
    <row r="72" spans="1:1" x14ac:dyDescent="0.25">
      <c r="A72" s="36"/>
    </row>
    <row r="73" spans="1:1" x14ac:dyDescent="0.25">
      <c r="A73" s="36"/>
    </row>
    <row r="74" spans="1:1" x14ac:dyDescent="0.25">
      <c r="A74" s="36"/>
    </row>
    <row r="75" spans="1:1" x14ac:dyDescent="0.25">
      <c r="A75" s="36"/>
    </row>
    <row r="76" spans="1:1" x14ac:dyDescent="0.25">
      <c r="A76" s="36"/>
    </row>
    <row r="77" spans="1:1" x14ac:dyDescent="0.25">
      <c r="A77" s="36"/>
    </row>
    <row r="78" spans="1:1" x14ac:dyDescent="0.25">
      <c r="A78" s="36"/>
    </row>
    <row r="79" spans="1:1" x14ac:dyDescent="0.25">
      <c r="A79" s="36"/>
    </row>
    <row r="80" spans="1:1" x14ac:dyDescent="0.25">
      <c r="A80" s="36"/>
    </row>
    <row r="81" spans="1:1" x14ac:dyDescent="0.25">
      <c r="A81" s="36"/>
    </row>
    <row r="82" spans="1:1" x14ac:dyDescent="0.25">
      <c r="A82" s="36"/>
    </row>
    <row r="83" spans="1:1" x14ac:dyDescent="0.25">
      <c r="A83" s="36"/>
    </row>
    <row r="84" spans="1:1" x14ac:dyDescent="0.25">
      <c r="A84" s="36"/>
    </row>
    <row r="85" spans="1:1" x14ac:dyDescent="0.25">
      <c r="A85" s="36"/>
    </row>
    <row r="86" spans="1:1" x14ac:dyDescent="0.25">
      <c r="A86" s="36"/>
    </row>
    <row r="87" spans="1:1" x14ac:dyDescent="0.25">
      <c r="A87" s="36"/>
    </row>
    <row r="88" spans="1:1" x14ac:dyDescent="0.25">
      <c r="A88" s="36"/>
    </row>
    <row r="89" spans="1:1" x14ac:dyDescent="0.25">
      <c r="A89" s="36"/>
    </row>
    <row r="90" spans="1:1" x14ac:dyDescent="0.25">
      <c r="A90" s="36"/>
    </row>
    <row r="91" spans="1:1" x14ac:dyDescent="0.25">
      <c r="A91" s="36"/>
    </row>
    <row r="92" spans="1:1" x14ac:dyDescent="0.25">
      <c r="A92" s="36"/>
    </row>
    <row r="93" spans="1:1" x14ac:dyDescent="0.25">
      <c r="A93" s="36"/>
    </row>
    <row r="94" spans="1:1" x14ac:dyDescent="0.25">
      <c r="A94" s="36"/>
    </row>
    <row r="95" spans="1:1" x14ac:dyDescent="0.25">
      <c r="A95" s="36"/>
    </row>
    <row r="96" spans="1:1" x14ac:dyDescent="0.25">
      <c r="A96" s="36"/>
    </row>
  </sheetData>
  <mergeCells count="3">
    <mergeCell ref="F10:G10"/>
    <mergeCell ref="G16:H16"/>
    <mergeCell ref="F13:G13"/>
  </mergeCells>
  <dataValidations count="1">
    <dataValidation type="list" allowBlank="1" showInputMessage="1" showErrorMessage="1" sqref="A23:A96 A2">
      <formula1>tableau_ingrédients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PRIX INGREDIENTS</vt:lpstr>
      <vt:lpstr>MADELEINES</vt:lpstr>
      <vt:lpstr>tableau_ingrédients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bruno</dc:creator>
  <cp:lastModifiedBy>Nono</cp:lastModifiedBy>
  <dcterms:created xsi:type="dcterms:W3CDTF">2015-01-10T13:53:23Z</dcterms:created>
  <dcterms:modified xsi:type="dcterms:W3CDTF">2015-01-17T14:23:05Z</dcterms:modified>
</cp:coreProperties>
</file>