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downloads\"/>
    </mc:Choice>
  </mc:AlternateContent>
  <xr:revisionPtr revIDLastSave="0" documentId="13_ncr:1_{00FD00CC-723C-4EFA-A25D-D742DFBABED6}" xr6:coauthVersionLast="36" xr6:coauthVersionMax="36" xr10:uidLastSave="{00000000-0000-0000-0000-000000000000}"/>
  <bookViews>
    <workbookView xWindow="0" yWindow="0" windowWidth="28800" windowHeight="11625" tabRatio="995" xr2:uid="{00000000-000D-0000-FFFF-FFFF00000000}"/>
  </bookViews>
  <sheets>
    <sheet name="INDIVISION" sheetId="3" r:id="rId1"/>
    <sheet name="Liste Codes cpta" sheetId="25" r:id="rId2"/>
    <sheet name="Feuil1" sheetId="30" r:id="rId3"/>
    <sheet name="Feuil2" sheetId="31" r:id="rId4"/>
  </sheets>
  <definedNames>
    <definedName name="_xlnm._FilterDatabase" localSheetId="0" hidden="1">INDIVISION!$A$5:$Q$23</definedName>
    <definedName name="AREVOIR">#REF!</definedName>
    <definedName name="Charges_immeuble_TCD">#REF!</definedName>
    <definedName name="Déclaration_2072">#REF!</definedName>
    <definedName name="_xlnm.Print_Titles" localSheetId="0">INDIVISION!$1:$5</definedName>
    <definedName name="Liste_Charges">INDIVISION!#REF!</definedName>
    <definedName name="Liste_Immeubles">INDIVISION!#REF!</definedName>
    <definedName name="_xlnm.Print_Area" localSheetId="0">INDIVISION!$A$1:$N$23</definedName>
  </definedNames>
  <calcPr calcId="191029" calcOnSave="0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8" i="25" l="1"/>
  <c r="C27" i="25"/>
  <c r="I26" i="25"/>
  <c r="H28" i="25"/>
  <c r="C26" i="25"/>
  <c r="H27" i="25"/>
  <c r="K6" i="3"/>
  <c r="K7" i="3"/>
  <c r="K8" i="3"/>
  <c r="K9" i="3"/>
  <c r="K10" i="3"/>
  <c r="K11" i="3"/>
  <c r="K12" i="3"/>
  <c r="K13" i="3"/>
  <c r="K14" i="3"/>
  <c r="K18" i="3"/>
  <c r="K19" i="3"/>
  <c r="K20" i="3"/>
  <c r="O2" i="3"/>
  <c r="H4" i="25"/>
  <c r="N2" i="3"/>
  <c r="L2" i="3"/>
  <c r="L3" i="3"/>
  <c r="K21" i="3"/>
  <c r="K22" i="3"/>
  <c r="K23" i="3"/>
  <c r="L1" i="3"/>
</calcChain>
</file>

<file path=xl/sharedStrings.xml><?xml version="1.0" encoding="utf-8"?>
<sst xmlns="http://schemas.openxmlformats.org/spreadsheetml/2006/main" count="86" uniqueCount="62">
  <si>
    <t>Recettes</t>
  </si>
  <si>
    <t>Date</t>
  </si>
  <si>
    <t>Dépenses</t>
  </si>
  <si>
    <t>Chèque n°</t>
  </si>
  <si>
    <t>Solde</t>
  </si>
  <si>
    <t>Solde extrait</t>
  </si>
  <si>
    <t>Dernier extrait pointé</t>
  </si>
  <si>
    <t>Trésorerie</t>
  </si>
  <si>
    <t>R</t>
  </si>
  <si>
    <t>Exercice</t>
  </si>
  <si>
    <t>Journal</t>
  </si>
  <si>
    <t>Code</t>
  </si>
  <si>
    <t>bq</t>
  </si>
  <si>
    <t>Libellé</t>
  </si>
  <si>
    <t>Pour décaler d'un mois</t>
  </si>
  <si>
    <t>code</t>
  </si>
  <si>
    <t>Concerne</t>
  </si>
  <si>
    <t xml:space="preserve">Ventilation </t>
  </si>
  <si>
    <t>od</t>
  </si>
  <si>
    <t>Libellé secondaire</t>
  </si>
  <si>
    <t>Recettes MP</t>
  </si>
  <si>
    <t>Dépenses MP</t>
  </si>
  <si>
    <t>Recettes CH</t>
  </si>
  <si>
    <t>Dépenses CH</t>
  </si>
  <si>
    <t>Prov. charges N à ventiler</t>
  </si>
  <si>
    <t>1/2 "Prov. charges N" MP</t>
  </si>
  <si>
    <t>1/2 "Prov. charges N" CH</t>
  </si>
  <si>
    <t>Prov. charges N reprise</t>
  </si>
  <si>
    <t>à compléter</t>
  </si>
  <si>
    <t>Cpte 01</t>
  </si>
  <si>
    <t>Cpte 02</t>
  </si>
  <si>
    <t>Cpte 03</t>
  </si>
  <si>
    <t>Cpte 04</t>
  </si>
  <si>
    <t>Cpte 05</t>
  </si>
  <si>
    <t>Cpte 06</t>
  </si>
  <si>
    <t>Cpte 07</t>
  </si>
  <si>
    <t>Cpte 08</t>
  </si>
  <si>
    <t>Cpte 09</t>
  </si>
  <si>
    <t>Cpte 10</t>
  </si>
  <si>
    <t>Cpte 11</t>
  </si>
  <si>
    <t>Cpte 12</t>
  </si>
  <si>
    <t>Cpte 13</t>
  </si>
  <si>
    <t>Cpte 14</t>
  </si>
  <si>
    <t>Cpte 15</t>
  </si>
  <si>
    <t>Cpte 16</t>
  </si>
  <si>
    <t>Cpte 17</t>
  </si>
  <si>
    <t>Cpte 18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</si>
  <si>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</si>
  <si>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</si>
  <si>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</si>
  <si>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</si>
  <si>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</si>
  <si>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</si>
  <si>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</si>
  <si>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</si>
  <si>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La frappe du code + entrée entraine l'affichage automatique du libellé dans la colonne suivante</t>
  </si>
  <si>
    <t>Le code VBA activé ...affiche une photo lorsque l'on est dans la code D et M</t>
  </si>
  <si>
    <t>Attention, en l'état cela crée un big bazar</t>
  </si>
  <si>
    <t>J'ai fait des essais d'un copier/coller manuellement mais toujours des soucis</t>
  </si>
  <si>
    <t xml:space="preserve">Demande = créer </t>
  </si>
  <si>
    <t>une macro  qui effectue une copie de  l'encadré rouge fond grisé de la feuille Liste Codes cpta</t>
  </si>
  <si>
    <r>
      <t xml:space="preserve">pour pouvoir la coller manuellement </t>
    </r>
    <r>
      <rPr>
        <b/>
        <sz val="11"/>
        <color theme="1"/>
        <rFont val="Calibri"/>
        <family val="2"/>
        <scheme val="minor"/>
      </rPr>
      <t>n'importe où</t>
    </r>
    <r>
      <rPr>
        <sz val="11"/>
        <color theme="1"/>
        <rFont val="Calibri"/>
        <family val="2"/>
        <scheme val="minor"/>
      </rPr>
      <t xml:space="preserve"> dans la colonne 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</si>
</sst>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#,##0.0"/>
  </numFmts>
  <fonts count="17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Unicode MS"/>
      <family val="2"/>
    </font>
  </fonts>
  <fills count="1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00B050"/>
      </right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00B050"/>
      </right>
      <top/>
      <bottom style="thin">
        <color rgb="FF00B050"/>
      </bottom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thin">
        <color rgb="FF00B050"/>
      </top>
      <bottom/>
      <diagonal/>
    </border>
  </borders>
  <cellStyleXfs count="2">
    <xf numFmtId="0" fontId="0" fillId="0" borderId="0" applyFont="0" applyFill="0" applyBorder="0" applyAlignment="0" applyProtection="0"/>
    <xf numFmtId="0" fontId="15" fillId="0" borderId="0"/>
  </cellStyleXfs>
  <cellXfs count="153">
    <xf numFmtId="0" fontId="0" fillId="0" borderId="0" xfId="0"/>
    <xf numFmtId="0" fontId="0" fillId="0" borderId="0" xfId="0" applyProtection="1"/>
    <xf numFmtId="0" fontId="2" fillId="0" borderId="1" xfId="0" applyFont="1" applyBorder="1" applyAlignment="1" applyProtection="1">
      <alignment horizontal="center"/>
    </xf>
    <xf numFmtId="0" fontId="0" fillId="5" borderId="0" xfId="0" applyFill="1" applyBorder="1" applyAlignment="1" applyProtection="1">
      <alignment horizontal="center"/>
    </xf>
    <xf numFmtId="0" fontId="6" fillId="4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164" fontId="0" fillId="0" borderId="0" xfId="0" applyNumberFormat="1" applyProtection="1"/>
    <xf numFmtId="0" fontId="11" fillId="6" borderId="0" xfId="0" applyFont="1" applyFill="1" applyProtection="1"/>
    <xf numFmtId="0" fontId="0" fillId="9" borderId="0" xfId="0" applyFill="1" applyProtection="1"/>
    <xf numFmtId="164" fontId="0" fillId="9" borderId="0" xfId="0" applyNumberFormat="1" applyFill="1" applyProtection="1"/>
    <xf numFmtId="0" fontId="11" fillId="6" borderId="0" xfId="0" applyFont="1" applyFill="1" applyAlignment="1" applyProtection="1">
      <alignment horizontal="center"/>
    </xf>
    <xf numFmtId="14" fontId="0" fillId="5" borderId="0" xfId="0" applyNumberFormat="1" applyFont="1" applyFill="1" applyBorder="1" applyAlignment="1" applyProtection="1">
      <alignment horizontal="left"/>
      <protection locked="0"/>
    </xf>
    <xf numFmtId="14" fontId="0" fillId="0" borderId="0" xfId="0" applyNumberFormat="1" applyFont="1" applyAlignment="1" applyProtection="1">
      <alignment horizontal="left"/>
      <protection locked="0"/>
    </xf>
    <xf numFmtId="0" fontId="0" fillId="9" borderId="0" xfId="0" applyFill="1" applyProtection="1">
      <protection locked="0"/>
    </xf>
    <xf numFmtId="0" fontId="2" fillId="0" borderId="2" xfId="0" applyNumberFormat="1" applyFont="1" applyBorder="1" applyAlignment="1" applyProtection="1">
      <alignment horizontal="center"/>
    </xf>
    <xf numFmtId="0" fontId="0" fillId="0" borderId="0" xfId="0" applyNumberFormat="1" applyProtection="1"/>
    <xf numFmtId="0" fontId="0" fillId="9" borderId="0" xfId="0" applyNumberFormat="1" applyFill="1" applyAlignment="1" applyProtection="1">
      <alignment horizontal="center"/>
    </xf>
    <xf numFmtId="0" fontId="0" fillId="6" borderId="0" xfId="0" applyFill="1" applyAlignment="1" applyProtection="1"/>
    <xf numFmtId="4" fontId="2" fillId="0" borderId="2" xfId="0" applyNumberFormat="1" applyFont="1" applyBorder="1" applyAlignment="1" applyProtection="1">
      <alignment horizontal="center"/>
    </xf>
    <xf numFmtId="14" fontId="0" fillId="7" borderId="0" xfId="0" applyNumberFormat="1" applyFont="1" applyFill="1" applyAlignment="1" applyProtection="1">
      <alignment horizontal="left"/>
      <protection locked="0"/>
    </xf>
    <xf numFmtId="164" fontId="6" fillId="4" borderId="0" xfId="0" applyNumberFormat="1" applyFont="1" applyFill="1" applyAlignment="1" applyProtection="1">
      <alignment horizontal="center"/>
    </xf>
    <xf numFmtId="0" fontId="0" fillId="0" borderId="0" xfId="0" applyProtection="1"/>
    <xf numFmtId="0" fontId="0" fillId="0" borderId="0" xfId="0" applyProtection="1">
      <protection locked="0"/>
    </xf>
    <xf numFmtId="4" fontId="0" fillId="0" borderId="0" xfId="0" applyNumberFormat="1"/>
    <xf numFmtId="14" fontId="14" fillId="0" borderId="0" xfId="0" applyNumberFormat="1" applyFont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0" fillId="9" borderId="0" xfId="0" applyFill="1" applyAlignment="1" applyProtection="1">
      <alignment horizontal="center"/>
    </xf>
    <xf numFmtId="0" fontId="1" fillId="8" borderId="0" xfId="0" applyFont="1" applyFill="1" applyAlignment="1" applyProtection="1">
      <alignment vertical="center" wrapText="1"/>
    </xf>
    <xf numFmtId="0" fontId="0" fillId="0" borderId="0" xfId="0" applyFont="1" applyAlignment="1" applyProtection="1">
      <alignment horizontal="center"/>
    </xf>
    <xf numFmtId="0" fontId="0" fillId="0" borderId="0" xfId="0" applyFont="1" applyProtection="1"/>
    <xf numFmtId="14" fontId="0" fillId="0" borderId="0" xfId="0" applyNumberFormat="1" applyProtection="1">
      <protection locked="0"/>
    </xf>
    <xf numFmtId="14" fontId="0" fillId="0" borderId="0" xfId="0" applyNumberFormat="1" applyFont="1" applyAlignment="1" applyProtection="1">
      <alignment horizontal="center"/>
    </xf>
    <xf numFmtId="164" fontId="1" fillId="0" borderId="0" xfId="0" applyNumberFormat="1" applyFont="1" applyAlignment="1" applyProtection="1">
      <alignment horizontal="center" vertical="center"/>
    </xf>
    <xf numFmtId="4" fontId="0" fillId="5" borderId="0" xfId="0" applyNumberFormat="1" applyFill="1" applyBorder="1" applyProtection="1"/>
    <xf numFmtId="4" fontId="13" fillId="5" borderId="0" xfId="0" applyNumberFormat="1" applyFont="1" applyFill="1" applyBorder="1" applyAlignment="1" applyProtection="1">
      <alignment horizontal="center"/>
    </xf>
    <xf numFmtId="4" fontId="0" fillId="0" borderId="0" xfId="0" applyNumberFormat="1" applyProtection="1"/>
    <xf numFmtId="4" fontId="0" fillId="0" borderId="0" xfId="0" applyNumberFormat="1" applyFont="1" applyAlignment="1" applyProtection="1">
      <alignment horizontal="center"/>
    </xf>
    <xf numFmtId="4" fontId="0" fillId="10" borderId="0" xfId="0" applyNumberFormat="1" applyFont="1" applyFill="1" applyProtection="1"/>
    <xf numFmtId="4" fontId="0" fillId="9" borderId="0" xfId="0" applyNumberFormat="1" applyFill="1" applyProtection="1"/>
    <xf numFmtId="0" fontId="0" fillId="0" borderId="0" xfId="0" applyNumberFormat="1" applyFont="1" applyAlignment="1" applyProtection="1">
      <alignment horizontal="center"/>
    </xf>
    <xf numFmtId="164" fontId="5" fillId="4" borderId="0" xfId="0" applyNumberFormat="1" applyFont="1" applyFill="1" applyBorder="1" applyAlignment="1" applyProtection="1">
      <alignment horizontal="center"/>
    </xf>
    <xf numFmtId="164" fontId="10" fillId="11" borderId="0" xfId="0" applyNumberFormat="1" applyFont="1" applyFill="1" applyAlignment="1" applyProtection="1">
      <alignment horizontal="center" vertical="center"/>
    </xf>
    <xf numFmtId="164" fontId="0" fillId="11" borderId="0" xfId="0" applyNumberFormat="1" applyFont="1" applyFill="1" applyProtection="1"/>
    <xf numFmtId="164" fontId="16" fillId="11" borderId="0" xfId="0" applyNumberFormat="1" applyFont="1" applyFill="1" applyAlignment="1">
      <alignment horizontal="center" vertical="center"/>
    </xf>
    <xf numFmtId="164" fontId="10" fillId="12" borderId="0" xfId="0" applyNumberFormat="1" applyFont="1" applyFill="1" applyAlignment="1" applyProtection="1">
      <alignment horizontal="center" vertical="center"/>
    </xf>
    <xf numFmtId="164" fontId="16" fillId="12" borderId="0" xfId="0" applyNumberFormat="1" applyFont="1" applyFill="1" applyAlignment="1">
      <alignment horizontal="center" vertical="center"/>
    </xf>
    <xf numFmtId="0" fontId="0" fillId="11" borderId="0" xfId="0" applyFont="1" applyFill="1" applyProtection="1"/>
    <xf numFmtId="0" fontId="16" fillId="11" borderId="0" xfId="0" applyFont="1" applyFill="1" applyAlignment="1">
      <alignment horizontal="center" vertical="center"/>
    </xf>
    <xf numFmtId="0" fontId="0" fillId="0" borderId="0" xfId="0" applyFont="1" applyAlignment="1" applyProtection="1"/>
    <xf numFmtId="14" fontId="0" fillId="5" borderId="0" xfId="0" applyNumberFormat="1" applyFont="1" applyFill="1" applyBorder="1" applyAlignment="1" applyProtection="1">
      <protection locked="0"/>
    </xf>
    <xf numFmtId="0" fontId="0" fillId="0" borderId="0" xfId="0" applyAlignment="1" applyProtection="1">
      <protection locked="0"/>
    </xf>
    <xf numFmtId="0" fontId="0" fillId="9" borderId="0" xfId="0" applyFill="1" applyAlignment="1" applyProtection="1">
      <protection locked="0"/>
    </xf>
    <xf numFmtId="0" fontId="1" fillId="0" borderId="0" xfId="0" applyFont="1" applyAlignment="1" applyProtection="1">
      <alignment vertical="center"/>
    </xf>
    <xf numFmtId="14" fontId="7" fillId="0" borderId="0" xfId="0" applyNumberFormat="1" applyFont="1" applyAlignment="1" applyProtection="1">
      <alignment vertical="center"/>
      <protection locked="0"/>
    </xf>
    <xf numFmtId="0" fontId="1" fillId="8" borderId="0" xfId="0" applyNumberFormat="1" applyFont="1" applyFill="1" applyAlignment="1" applyProtection="1">
      <alignment vertical="center" wrapText="1"/>
    </xf>
    <xf numFmtId="0" fontId="8" fillId="0" borderId="0" xfId="0" applyFont="1" applyAlignment="1" applyProtection="1">
      <alignment vertical="center" wrapText="1"/>
    </xf>
    <xf numFmtId="4" fontId="1" fillId="0" borderId="0" xfId="0" applyNumberFormat="1" applyFont="1" applyBorder="1" applyAlignment="1" applyProtection="1">
      <alignment vertical="center"/>
    </xf>
    <xf numFmtId="4" fontId="0" fillId="0" borderId="3" xfId="0" applyNumberFormat="1" applyBorder="1" applyProtection="1"/>
    <xf numFmtId="0" fontId="0" fillId="0" borderId="3" xfId="0" applyNumberFormat="1" applyBorder="1" applyProtection="1"/>
    <xf numFmtId="0" fontId="1" fillId="0" borderId="0" xfId="0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horizontal="center"/>
    </xf>
    <xf numFmtId="14" fontId="0" fillId="0" borderId="0" xfId="0" applyNumberFormat="1" applyFont="1" applyBorder="1" applyAlignment="1" applyProtection="1">
      <alignment horizontal="center"/>
    </xf>
    <xf numFmtId="0" fontId="0" fillId="0" borderId="0" xfId="0" applyFont="1" applyBorder="1" applyAlignment="1" applyProtection="1"/>
    <xf numFmtId="4" fontId="0" fillId="0" borderId="0" xfId="0" applyNumberFormat="1" applyFont="1" applyBorder="1" applyAlignment="1" applyProtection="1">
      <alignment horizontal="center"/>
    </xf>
    <xf numFmtId="49" fontId="0" fillId="0" borderId="0" xfId="0" applyNumberFormat="1" applyAlignment="1" applyProtection="1">
      <alignment horizontal="left"/>
    </xf>
    <xf numFmtId="49" fontId="1" fillId="0" borderId="0" xfId="0" applyNumberFormat="1" applyFont="1" applyAlignment="1" applyProtection="1">
      <alignment vertical="center"/>
    </xf>
    <xf numFmtId="49" fontId="0" fillId="0" borderId="0" xfId="0" applyNumberFormat="1" applyFont="1" applyAlignment="1" applyProtection="1">
      <alignment horizontal="left"/>
    </xf>
    <xf numFmtId="49" fontId="0" fillId="0" borderId="0" xfId="0" applyNumberFormat="1" applyProtection="1"/>
    <xf numFmtId="49" fontId="0" fillId="0" borderId="0" xfId="0" applyNumberFormat="1" applyFont="1" applyBorder="1" applyAlignment="1" applyProtection="1">
      <alignment horizontal="left"/>
    </xf>
    <xf numFmtId="49" fontId="0" fillId="9" borderId="0" xfId="0" applyNumberFormat="1" applyFill="1" applyAlignment="1" applyProtection="1"/>
    <xf numFmtId="49" fontId="0" fillId="0" borderId="0" xfId="0" applyNumberFormat="1"/>
    <xf numFmtId="165" fontId="2" fillId="0" borderId="2" xfId="0" applyNumberFormat="1" applyFont="1" applyBorder="1" applyAlignment="1" applyProtection="1">
      <alignment horizontal="center"/>
    </xf>
    <xf numFmtId="0" fontId="11" fillId="13" borderId="0" xfId="0" applyFont="1" applyFill="1" applyBorder="1" applyAlignment="1" applyProtection="1">
      <alignment horizontal="center"/>
    </xf>
    <xf numFmtId="0" fontId="0" fillId="0" borderId="0" xfId="0" applyBorder="1" applyAlignment="1" applyProtection="1">
      <protection locked="0"/>
    </xf>
    <xf numFmtId="49" fontId="0" fillId="0" borderId="0" xfId="0" applyNumberFormat="1" applyFont="1" applyBorder="1" applyAlignment="1" applyProtection="1"/>
    <xf numFmtId="0" fontId="0" fillId="0" borderId="0" xfId="0" applyNumberFormat="1" applyFont="1" applyBorder="1" applyAlignment="1" applyProtection="1">
      <alignment horizontal="center"/>
    </xf>
    <xf numFmtId="4" fontId="3" fillId="2" borderId="5" xfId="0" applyNumberFormat="1" applyFont="1" applyFill="1" applyBorder="1" applyAlignment="1" applyProtection="1">
      <alignment horizontal="center"/>
    </xf>
    <xf numFmtId="4" fontId="4" fillId="3" borderId="6" xfId="0" applyNumberFormat="1" applyFont="1" applyFill="1" applyBorder="1" applyAlignment="1" applyProtection="1">
      <alignment horizontal="center"/>
    </xf>
    <xf numFmtId="49" fontId="0" fillId="5" borderId="0" xfId="0" applyNumberFormat="1" applyFont="1" applyFill="1" applyBorder="1" applyAlignment="1" applyProtection="1">
      <protection locked="0"/>
    </xf>
    <xf numFmtId="0" fontId="0" fillId="0" borderId="0" xfId="0" applyFont="1" applyAlignment="1" applyProtection="1">
      <alignment horizontal="center" vertical="center"/>
    </xf>
    <xf numFmtId="4" fontId="1" fillId="14" borderId="13" xfId="0" applyNumberFormat="1" applyFont="1" applyFill="1" applyBorder="1" applyAlignment="1" applyProtection="1">
      <alignment horizontal="center" vertical="top"/>
    </xf>
    <xf numFmtId="4" fontId="1" fillId="14" borderId="14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2" fillId="7" borderId="0" xfId="0" applyFont="1" applyFill="1" applyAlignment="1" applyProtection="1"/>
    <xf numFmtId="49" fontId="0" fillId="7" borderId="0" xfId="0" applyNumberFormat="1" applyFont="1" applyFill="1" applyAlignment="1" applyProtection="1">
      <alignment horizontal="left"/>
    </xf>
    <xf numFmtId="0" fontId="0" fillId="7" borderId="0" xfId="0" applyFont="1" applyFill="1" applyAlignment="1" applyProtection="1">
      <alignment horizontal="center"/>
    </xf>
    <xf numFmtId="4" fontId="0" fillId="7" borderId="0" xfId="0" applyNumberFormat="1" applyFont="1" applyFill="1" applyAlignment="1" applyProtection="1">
      <alignment horizontal="center"/>
    </xf>
    <xf numFmtId="0" fontId="12" fillId="7" borderId="0" xfId="0" applyFont="1" applyFill="1" applyBorder="1" applyAlignment="1" applyProtection="1">
      <protection locked="0"/>
    </xf>
    <xf numFmtId="49" fontId="0" fillId="7" borderId="0" xfId="0" applyNumberFormat="1" applyFont="1" applyFill="1" applyBorder="1" applyAlignment="1" applyProtection="1"/>
    <xf numFmtId="0" fontId="0" fillId="7" borderId="0" xfId="0" applyFont="1" applyFill="1" applyBorder="1" applyAlignment="1" applyProtection="1">
      <alignment horizontal="center"/>
    </xf>
    <xf numFmtId="4" fontId="0" fillId="7" borderId="0" xfId="0" applyNumberFormat="1" applyFont="1" applyFill="1" applyBorder="1" applyAlignment="1" applyProtection="1">
      <alignment horizontal="center"/>
    </xf>
    <xf numFmtId="0" fontId="0" fillId="6" borderId="15" xfId="0" applyFont="1" applyFill="1" applyBorder="1" applyAlignment="1" applyProtection="1">
      <alignment horizontal="center"/>
    </xf>
    <xf numFmtId="14" fontId="0" fillId="6" borderId="16" xfId="0" applyNumberFormat="1" applyFont="1" applyFill="1" applyBorder="1" applyAlignment="1" applyProtection="1">
      <alignment horizontal="center"/>
    </xf>
    <xf numFmtId="0" fontId="0" fillId="6" borderId="16" xfId="0" applyFont="1" applyFill="1" applyBorder="1" applyAlignment="1" applyProtection="1">
      <alignment horizontal="center"/>
    </xf>
    <xf numFmtId="0" fontId="0" fillId="6" borderId="16" xfId="0" applyFill="1" applyBorder="1" applyAlignment="1" applyProtection="1">
      <protection locked="0"/>
    </xf>
    <xf numFmtId="49" fontId="0" fillId="6" borderId="16" xfId="0" applyNumberFormat="1" applyFont="1" applyFill="1" applyBorder="1" applyAlignment="1" applyProtection="1"/>
    <xf numFmtId="4" fontId="0" fillId="6" borderId="16" xfId="0" applyNumberFormat="1" applyFont="1" applyFill="1" applyBorder="1" applyAlignment="1" applyProtection="1">
      <alignment horizontal="center"/>
    </xf>
    <xf numFmtId="0" fontId="0" fillId="6" borderId="16" xfId="0" applyNumberFormat="1" applyFill="1" applyBorder="1" applyAlignment="1" applyProtection="1">
      <alignment horizontal="center"/>
    </xf>
    <xf numFmtId="4" fontId="0" fillId="6" borderId="16" xfId="0" applyNumberFormat="1" applyFill="1" applyBorder="1" applyProtection="1"/>
    <xf numFmtId="0" fontId="0" fillId="6" borderId="17" xfId="0" applyFill="1" applyBorder="1" applyProtection="1"/>
    <xf numFmtId="0" fontId="11" fillId="6" borderId="18" xfId="0" applyFont="1" applyFill="1" applyBorder="1" applyAlignment="1" applyProtection="1">
      <alignment horizontal="center"/>
    </xf>
    <xf numFmtId="14" fontId="0" fillId="6" borderId="0" xfId="0" applyNumberFormat="1" applyFont="1" applyFill="1" applyBorder="1" applyAlignment="1" applyProtection="1">
      <alignment horizontal="center"/>
    </xf>
    <xf numFmtId="0" fontId="0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protection locked="0"/>
    </xf>
    <xf numFmtId="49" fontId="0" fillId="6" borderId="0" xfId="0" applyNumberFormat="1" applyFont="1" applyFill="1" applyBorder="1" applyAlignment="1" applyProtection="1"/>
    <xf numFmtId="4" fontId="0" fillId="6" borderId="0" xfId="0" applyNumberFormat="1" applyFont="1" applyFill="1" applyBorder="1" applyAlignment="1" applyProtection="1">
      <alignment horizontal="center"/>
    </xf>
    <xf numFmtId="0" fontId="0" fillId="6" borderId="0" xfId="0" applyNumberFormat="1" applyFill="1" applyBorder="1" applyAlignment="1" applyProtection="1">
      <alignment horizontal="center"/>
    </xf>
    <xf numFmtId="4" fontId="0" fillId="6" borderId="0" xfId="0" applyNumberFormat="1" applyFill="1" applyBorder="1" applyProtection="1"/>
    <xf numFmtId="0" fontId="0" fillId="6" borderId="19" xfId="0" applyFill="1" applyBorder="1" applyProtection="1"/>
    <xf numFmtId="0" fontId="11" fillId="6" borderId="20" xfId="0" applyFont="1" applyFill="1" applyBorder="1" applyAlignment="1" applyProtection="1">
      <alignment horizontal="center"/>
    </xf>
    <xf numFmtId="0" fontId="0" fillId="6" borderId="0" xfId="0" applyFont="1" applyFill="1" applyBorder="1" applyAlignment="1" applyProtection="1"/>
    <xf numFmtId="49" fontId="0" fillId="6" borderId="0" xfId="0" applyNumberFormat="1" applyFont="1" applyFill="1" applyBorder="1" applyAlignment="1" applyProtection="1">
      <alignment horizontal="left"/>
    </xf>
    <xf numFmtId="0" fontId="11" fillId="6" borderId="21" xfId="0" applyFont="1" applyFill="1" applyBorder="1" applyAlignment="1" applyProtection="1">
      <alignment horizontal="center"/>
    </xf>
    <xf numFmtId="14" fontId="0" fillId="6" borderId="22" xfId="0" applyNumberFormat="1" applyFont="1" applyFill="1" applyBorder="1" applyAlignment="1" applyProtection="1">
      <alignment horizontal="center"/>
    </xf>
    <xf numFmtId="0" fontId="0" fillId="6" borderId="22" xfId="0" applyFont="1" applyFill="1" applyBorder="1" applyAlignment="1" applyProtection="1">
      <alignment horizontal="center"/>
    </xf>
    <xf numFmtId="0" fontId="0" fillId="6" borderId="22" xfId="0" applyFont="1" applyFill="1" applyBorder="1" applyAlignment="1" applyProtection="1"/>
    <xf numFmtId="49" fontId="0" fillId="6" borderId="22" xfId="0" applyNumberFormat="1" applyFont="1" applyFill="1" applyBorder="1" applyAlignment="1" applyProtection="1">
      <alignment horizontal="left"/>
    </xf>
    <xf numFmtId="4" fontId="0" fillId="6" borderId="22" xfId="0" applyNumberFormat="1" applyFont="1" applyFill="1" applyBorder="1" applyAlignment="1" applyProtection="1">
      <alignment horizontal="center"/>
    </xf>
    <xf numFmtId="0" fontId="0" fillId="6" borderId="22" xfId="0" applyNumberFormat="1" applyFill="1" applyBorder="1" applyAlignment="1" applyProtection="1">
      <alignment horizontal="center"/>
    </xf>
    <xf numFmtId="4" fontId="0" fillId="6" borderId="22" xfId="0" applyNumberFormat="1" applyFill="1" applyBorder="1" applyProtection="1"/>
    <xf numFmtId="0" fontId="0" fillId="6" borderId="23" xfId="0" applyFill="1" applyBorder="1" applyProtection="1"/>
    <xf numFmtId="0" fontId="0" fillId="5" borderId="0" xfId="0" applyFill="1" applyProtection="1"/>
    <xf numFmtId="14" fontId="0" fillId="5" borderId="0" xfId="0" applyNumberFormat="1" applyFill="1" applyProtection="1">
      <protection locked="0"/>
    </xf>
    <xf numFmtId="0" fontId="0" fillId="5" borderId="0" xfId="0" applyFill="1" applyProtection="1">
      <protection locked="0"/>
    </xf>
    <xf numFmtId="0" fontId="0" fillId="5" borderId="0" xfId="0" applyFill="1" applyAlignment="1" applyProtection="1">
      <protection locked="0"/>
    </xf>
    <xf numFmtId="49" fontId="0" fillId="5" borderId="0" xfId="0" applyNumberFormat="1" applyFill="1" applyAlignment="1" applyProtection="1"/>
    <xf numFmtId="0" fontId="0" fillId="5" borderId="0" xfId="0" applyFill="1" applyAlignment="1" applyProtection="1">
      <alignment horizontal="center"/>
    </xf>
    <xf numFmtId="4" fontId="0" fillId="5" borderId="0" xfId="0" applyNumberFormat="1" applyFill="1" applyProtection="1"/>
    <xf numFmtId="0" fontId="0" fillId="5" borderId="0" xfId="0" applyNumberFormat="1" applyFill="1" applyAlignment="1" applyProtection="1">
      <alignment horizontal="center"/>
    </xf>
    <xf numFmtId="164" fontId="0" fillId="5" borderId="0" xfId="0" applyNumberFormat="1" applyFill="1" applyProtection="1"/>
    <xf numFmtId="0" fontId="0" fillId="9" borderId="24" xfId="0" applyFill="1" applyBorder="1" applyProtection="1"/>
    <xf numFmtId="14" fontId="0" fillId="9" borderId="0" xfId="0" applyNumberFormat="1" applyFill="1" applyBorder="1" applyProtection="1">
      <protection locked="0"/>
    </xf>
    <xf numFmtId="0" fontId="0" fillId="5" borderId="22" xfId="0" applyFill="1" applyBorder="1" applyProtection="1"/>
    <xf numFmtId="0" fontId="0" fillId="0" borderId="0" xfId="0" applyBorder="1" applyProtection="1"/>
    <xf numFmtId="0" fontId="12" fillId="0" borderId="0" xfId="0" applyFont="1" applyProtection="1"/>
    <xf numFmtId="0" fontId="9" fillId="7" borderId="0" xfId="0" applyFont="1" applyFill="1" applyBorder="1" applyAlignment="1" applyProtection="1">
      <alignment horizontal="center"/>
    </xf>
    <xf numFmtId="164" fontId="1" fillId="12" borderId="0" xfId="0" applyNumberFormat="1" applyFont="1" applyFill="1" applyAlignment="1" applyProtection="1">
      <alignment horizontal="center" vertical="top" wrapText="1"/>
    </xf>
    <xf numFmtId="164" fontId="1" fillId="11" borderId="0" xfId="0" applyNumberFormat="1" applyFont="1" applyFill="1" applyAlignment="1" applyProtection="1">
      <alignment horizontal="center" vertical="top" wrapText="1"/>
    </xf>
    <xf numFmtId="0" fontId="1" fillId="8" borderId="0" xfId="0" applyFont="1" applyFill="1" applyAlignment="1" applyProtection="1">
      <alignment horizontal="center" vertical="top"/>
    </xf>
    <xf numFmtId="164" fontId="5" fillId="5" borderId="0" xfId="0" applyNumberFormat="1" applyFont="1" applyFill="1" applyBorder="1" applyAlignment="1" applyProtection="1">
      <alignment horizontal="center"/>
    </xf>
    <xf numFmtId="4" fontId="3" fillId="2" borderId="7" xfId="0" applyNumberFormat="1" applyFont="1" applyFill="1" applyBorder="1" applyAlignment="1" applyProtection="1">
      <alignment horizontal="center"/>
    </xf>
    <xf numFmtId="4" fontId="3" fillId="2" borderId="3" xfId="0" applyNumberFormat="1" applyFont="1" applyFill="1" applyBorder="1" applyAlignment="1" applyProtection="1">
      <alignment horizontal="center"/>
    </xf>
    <xf numFmtId="4" fontId="3" fillId="2" borderId="8" xfId="0" applyNumberFormat="1" applyFont="1" applyFill="1" applyBorder="1" applyAlignment="1" applyProtection="1">
      <alignment horizontal="center"/>
    </xf>
    <xf numFmtId="4" fontId="4" fillId="3" borderId="10" xfId="0" applyNumberFormat="1" applyFont="1" applyFill="1" applyBorder="1" applyAlignment="1" applyProtection="1">
      <alignment horizontal="center"/>
    </xf>
    <xf numFmtId="4" fontId="4" fillId="3" borderId="0" xfId="0" applyNumberFormat="1" applyFont="1" applyFill="1" applyBorder="1" applyAlignment="1" applyProtection="1">
      <alignment horizontal="center"/>
    </xf>
    <xf numFmtId="4" fontId="4" fillId="3" borderId="4" xfId="0" applyNumberFormat="1" applyFont="1" applyFill="1" applyBorder="1" applyAlignment="1" applyProtection="1">
      <alignment horizontal="center"/>
    </xf>
    <xf numFmtId="4" fontId="4" fillId="3" borderId="9" xfId="0" applyNumberFormat="1" applyFont="1" applyFill="1" applyBorder="1" applyAlignment="1" applyProtection="1">
      <alignment horizontal="center"/>
    </xf>
    <xf numFmtId="164" fontId="5" fillId="4" borderId="1" xfId="0" applyNumberFormat="1" applyFont="1" applyFill="1" applyBorder="1" applyAlignment="1" applyProtection="1">
      <alignment horizontal="center"/>
    </xf>
    <xf numFmtId="164" fontId="5" fillId="4" borderId="0" xfId="0" applyNumberFormat="1" applyFont="1" applyFill="1" applyBorder="1" applyAlignment="1" applyProtection="1">
      <alignment horizontal="center"/>
    </xf>
    <xf numFmtId="4" fontId="12" fillId="14" borderId="11" xfId="0" applyNumberFormat="1" applyFont="1" applyFill="1" applyBorder="1" applyAlignment="1" applyProtection="1">
      <alignment horizontal="center" vertical="top"/>
    </xf>
    <xf numFmtId="4" fontId="12" fillId="14" borderId="12" xfId="0" applyNumberFormat="1" applyFont="1" applyFill="1" applyBorder="1" applyAlignment="1" applyProtection="1">
      <alignment horizontal="center" vertical="top"/>
    </xf>
  </cellXfs>
  <cellStyles count="2">
    <cellStyle name="Normal" xfId="0" builtinId="0" customBuiltin="1"/>
    <cellStyle name="Normal 2" xfId="1" xr:uid="{00000000-0005-0000-0000-000001000000}"/>
  </cellStyles>
  <dxfs count="1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66FF99"/>
      <color rgb="FFFFFF99"/>
      <color rgb="FFFFFFCC"/>
      <color rgb="FF00FF00"/>
      <color rgb="FFCCECFF"/>
      <color rgb="FFEAEAEA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5" Type="http://schemas.openxmlformats.org/officeDocument/2006/relationships/image" Target="../media/image11.emf"/><Relationship Id="rId4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23</xdr:row>
          <xdr:rowOff>0</xdr:rowOff>
        </xdr:from>
        <xdr:to>
          <xdr:col>12</xdr:col>
          <xdr:colOff>419100</xdr:colOff>
          <xdr:row>31</xdr:row>
          <xdr:rowOff>66675</xdr:rowOff>
        </xdr:to>
        <xdr:pic>
          <xdr:nvPicPr>
            <xdr:cNvPr id="3" name="Image 2" hidden="1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451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029825" y="78660625"/>
              <a:ext cx="1962150" cy="15906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5</xdr:row>
          <xdr:rowOff>0</xdr:rowOff>
        </xdr:from>
        <xdr:to>
          <xdr:col>4</xdr:col>
          <xdr:colOff>180975</xdr:colOff>
          <xdr:row>10</xdr:row>
          <xdr:rowOff>171450</xdr:rowOff>
        </xdr:to>
        <xdr:pic>
          <xdr:nvPicPr>
            <xdr:cNvPr id="4" name="Image 3" hidden="1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451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895350" y="1285875"/>
              <a:ext cx="2343150" cy="12858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5</xdr:row>
          <xdr:rowOff>0</xdr:rowOff>
        </xdr:from>
        <xdr:to>
          <xdr:col>13</xdr:col>
          <xdr:colOff>47625</xdr:colOff>
          <xdr:row>10</xdr:row>
          <xdr:rowOff>171450</xdr:rowOff>
        </xdr:to>
        <xdr:pic>
          <xdr:nvPicPr>
            <xdr:cNvPr id="5" name="Image 4" hidden="1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451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2392025" y="1285875"/>
              <a:ext cx="1762125" cy="12858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23</xdr:row>
          <xdr:rowOff>0</xdr:rowOff>
        </xdr:from>
        <xdr:to>
          <xdr:col>4</xdr:col>
          <xdr:colOff>1495425</xdr:colOff>
          <xdr:row>37</xdr:row>
          <xdr:rowOff>79375</xdr:rowOff>
        </xdr:to>
        <xdr:pic>
          <xdr:nvPicPr>
            <xdr:cNvPr id="7" name="Image 6" hidden="1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451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286000" y="105416350"/>
              <a:ext cx="2266950" cy="27463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285750</xdr:colOff>
          <xdr:row>23</xdr:row>
          <xdr:rowOff>0</xdr:rowOff>
        </xdr:from>
        <xdr:to>
          <xdr:col>26</xdr:col>
          <xdr:colOff>619125</xdr:colOff>
          <xdr:row>29</xdr:row>
          <xdr:rowOff>142875</xdr:rowOff>
        </xdr:to>
        <xdr:pic macro="[0]!Image11_Cliquer">
          <xdr:nvPicPr>
            <xdr:cNvPr id="12" name="Image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451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0612100" y="68961000"/>
              <a:ext cx="2343150" cy="12858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371475</xdr:colOff>
          <xdr:row>23</xdr:row>
          <xdr:rowOff>0</xdr:rowOff>
        </xdr:from>
        <xdr:to>
          <xdr:col>13</xdr:col>
          <xdr:colOff>600075</xdr:colOff>
          <xdr:row>32</xdr:row>
          <xdr:rowOff>31750</xdr:rowOff>
        </xdr:to>
        <xdr:pic>
          <xdr:nvPicPr>
            <xdr:cNvPr id="14" name="Image 13" hidden="1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G$176:$I$183" spid="_x0000_s34516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2525375" y="75946000"/>
              <a:ext cx="2295525" cy="17462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158</xdr:row>
          <xdr:rowOff>123825</xdr:rowOff>
        </xdr:from>
        <xdr:to>
          <xdr:col>12</xdr:col>
          <xdr:colOff>561975</xdr:colOff>
          <xdr:row>166</xdr:row>
          <xdr:rowOff>123825</xdr:rowOff>
        </xdr:to>
        <xdr:pic>
          <xdr:nvPicPr>
            <xdr:cNvPr id="8" name="Image 7" hidden="1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G$176:$I$183" spid="_x0000_s34517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9810750" y="117795675"/>
              <a:ext cx="2181225" cy="1524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36</xdr:row>
          <xdr:rowOff>12700</xdr:rowOff>
        </xdr:from>
        <xdr:to>
          <xdr:col>13</xdr:col>
          <xdr:colOff>1066800</xdr:colOff>
          <xdr:row>44</xdr:row>
          <xdr:rowOff>25400</xdr:rowOff>
        </xdr:to>
        <xdr:pic>
          <xdr:nvPicPr>
            <xdr:cNvPr id="11" name="Image 10" hidden="1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Liste Codes cpta'!$E$2:$F$9" spid="_x0000_s34518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925300" y="17033875"/>
              <a:ext cx="2057400" cy="15367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</xdr:row>
          <xdr:rowOff>12700</xdr:rowOff>
        </xdr:from>
        <xdr:to>
          <xdr:col>6</xdr:col>
          <xdr:colOff>438150</xdr:colOff>
          <xdr:row>50</xdr:row>
          <xdr:rowOff>22225</xdr:rowOff>
        </xdr:to>
        <xdr:pic>
          <xdr:nvPicPr>
            <xdr:cNvPr id="10" name="Image 9" hidden="1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Liste Codes cpta'!$B$2:$C$19" spid="_x0000_s34519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2352675" y="17033875"/>
              <a:ext cx="2295525" cy="2676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17</xdr:row>
          <xdr:rowOff>203200</xdr:rowOff>
        </xdr:from>
        <xdr:to>
          <xdr:col>5</xdr:col>
          <xdr:colOff>342900</xdr:colOff>
          <xdr:row>35</xdr:row>
          <xdr:rowOff>88900</xdr:rowOff>
        </xdr:to>
        <xdr:pic>
          <xdr:nvPicPr>
            <xdr:cNvPr id="16" name="Image 15" hidden="1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Liste Codes cpta'!$B$2:$C$19" spid="_x0000_s34520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2619375" y="4070350"/>
              <a:ext cx="2600325" cy="3429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352425</xdr:colOff>
          <xdr:row>15</xdr:row>
          <xdr:rowOff>203200</xdr:rowOff>
        </xdr:from>
        <xdr:to>
          <xdr:col>12</xdr:col>
          <xdr:colOff>600075</xdr:colOff>
          <xdr:row>23</xdr:row>
          <xdr:rowOff>60325</xdr:rowOff>
        </xdr:to>
        <xdr:pic>
          <xdr:nvPicPr>
            <xdr:cNvPr id="17" name="Image 16" hidden="1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Liste Codes cpta'!$E$2:$F$9" spid="_x0000_s34521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9763125" y="3651250"/>
              <a:ext cx="2057400" cy="1533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0</xdr:col>
      <xdr:colOff>76200</xdr:colOff>
      <xdr:row>1</xdr:row>
      <xdr:rowOff>152400</xdr:rowOff>
    </xdr:from>
    <xdr:to>
      <xdr:col>1</xdr:col>
      <xdr:colOff>723900</xdr:colOff>
      <xdr:row>3</xdr:row>
      <xdr:rowOff>57150</xdr:rowOff>
    </xdr:to>
    <xdr:sp macro="[0]!CopierVentil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DDF0304-8C34-4698-A2BD-744D5FB346C1}"/>
            </a:ext>
          </a:extLst>
        </xdr:cNvPr>
        <xdr:cNvSpPr/>
      </xdr:nvSpPr>
      <xdr:spPr>
        <a:xfrm>
          <a:off x="76200" y="428625"/>
          <a:ext cx="140970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Copier 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60"/>
  <sheetViews>
    <sheetView showZeros="0" tabSelected="1" workbookViewId="0">
      <pane ySplit="5" topLeftCell="A6" activePane="bottomLeft" state="frozen"/>
      <selection activeCell="D9" sqref="D9"/>
      <selection pane="bottomLeft" activeCell="A5" sqref="A5"/>
    </sheetView>
  </sheetViews>
  <sheetFormatPr baseColWidth="10" defaultRowHeight="15"/>
  <cols>
    <col min="1" max="2" width="11.42578125" style="1"/>
    <col min="3" max="3" width="11.85546875" style="31" bestFit="1" customWidth="1"/>
    <col min="4" max="4" width="11.140625" style="23" customWidth="1"/>
    <col min="5" max="5" width="27.28515625" style="51" customWidth="1"/>
    <col min="6" max="6" width="27.85546875" style="65" customWidth="1"/>
    <col min="7" max="7" width="9.85546875" style="5" customWidth="1"/>
    <col min="8" max="9" width="11.42578125" style="36"/>
    <col min="10" max="10" width="7.42578125" style="16" customWidth="1"/>
    <col min="11" max="11" width="11.42578125" style="36" customWidth="1"/>
    <col min="12" max="12" width="15.7109375" style="1" customWidth="1"/>
    <col min="13" max="13" width="15.28515625" style="1" customWidth="1"/>
    <col min="14" max="14" width="17.85546875" style="7" customWidth="1"/>
    <col min="15" max="15" width="14.85546875" style="7" customWidth="1"/>
    <col min="16" max="16" width="13.5703125" style="1" customWidth="1"/>
    <col min="17" max="17" width="13.140625" style="1" customWidth="1"/>
    <col min="18" max="18" width="23" style="1" customWidth="1"/>
    <col min="19" max="19" width="5.5703125" style="1" customWidth="1"/>
    <col min="20" max="20" width="11.42578125" style="1"/>
    <col min="21" max="21" width="20.7109375" style="1" customWidth="1"/>
    <col min="22" max="22" width="4" style="1" customWidth="1"/>
    <col min="23" max="23" width="6.7109375" style="1" customWidth="1"/>
    <col min="24" max="24" width="2" style="1" bestFit="1" customWidth="1"/>
    <col min="25" max="25" width="12.140625" style="1" customWidth="1"/>
    <col min="26" max="26" width="5" style="1" customWidth="1"/>
    <col min="27" max="16384" width="11.42578125" style="1"/>
  </cols>
  <sheetData>
    <row r="1" spans="1:19" ht="21.75" thickBot="1">
      <c r="A1" s="137"/>
      <c r="B1" s="137"/>
      <c r="C1" s="137"/>
      <c r="D1" s="137"/>
      <c r="E1" s="137"/>
      <c r="F1" s="137"/>
      <c r="H1" s="34"/>
      <c r="I1" s="35"/>
      <c r="J1" s="15" t="s">
        <v>4</v>
      </c>
      <c r="K1" s="19"/>
      <c r="L1" s="72" t="e">
        <f>L3-L2</f>
        <v>#REF!</v>
      </c>
      <c r="M1" s="2"/>
      <c r="N1" s="149" t="s">
        <v>5</v>
      </c>
      <c r="O1" s="150"/>
      <c r="P1" s="141"/>
      <c r="Q1" s="141"/>
    </row>
    <row r="2" spans="1:19" ht="15.75">
      <c r="B2" s="3"/>
      <c r="C2" s="12"/>
      <c r="D2" s="12"/>
      <c r="E2" s="50"/>
      <c r="F2" s="79"/>
      <c r="G2" s="50"/>
      <c r="H2" s="142" t="s">
        <v>6</v>
      </c>
      <c r="I2" s="143"/>
      <c r="J2" s="143"/>
      <c r="K2" s="144"/>
      <c r="L2" s="77">
        <f>O2-N2</f>
        <v>0</v>
      </c>
      <c r="M2" s="2"/>
      <c r="N2" s="21">
        <f>SUMPRODUCT((H6:H23)*((J6:J23)&gt;0))</f>
        <v>0</v>
      </c>
      <c r="O2" s="21">
        <f>SUMPRODUCT((I6:I23)*((J6:J23)&gt;0))</f>
        <v>0</v>
      </c>
      <c r="P2" s="4"/>
      <c r="Q2" s="4"/>
    </row>
    <row r="3" spans="1:19" s="22" customFormat="1" ht="16.5" thickBot="1">
      <c r="B3" s="3"/>
      <c r="C3" s="12"/>
      <c r="D3" s="12"/>
      <c r="E3" s="50"/>
      <c r="F3" s="79"/>
      <c r="G3" s="50"/>
      <c r="H3" s="145" t="s">
        <v>7</v>
      </c>
      <c r="I3" s="146"/>
      <c r="J3" s="147"/>
      <c r="K3" s="148"/>
      <c r="L3" s="78" t="e">
        <f>#REF!</f>
        <v>#REF!</v>
      </c>
      <c r="M3" s="2"/>
      <c r="N3" s="41"/>
      <c r="O3" s="41"/>
      <c r="P3" s="4"/>
      <c r="Q3" s="4"/>
    </row>
    <row r="4" spans="1:19" ht="15" customHeight="1">
      <c r="H4" s="151"/>
      <c r="I4" s="152"/>
      <c r="J4" s="59"/>
      <c r="K4" s="58"/>
      <c r="L4" s="140" t="s">
        <v>17</v>
      </c>
      <c r="M4" s="140"/>
      <c r="N4" s="138"/>
      <c r="O4" s="138"/>
      <c r="P4" s="139"/>
      <c r="Q4" s="139"/>
    </row>
    <row r="5" spans="1:19" ht="32.25" customHeight="1">
      <c r="A5" s="53" t="s">
        <v>9</v>
      </c>
      <c r="B5" s="53" t="s">
        <v>10</v>
      </c>
      <c r="C5" s="54" t="s">
        <v>1</v>
      </c>
      <c r="D5" s="55" t="s">
        <v>11</v>
      </c>
      <c r="E5" s="28" t="s">
        <v>13</v>
      </c>
      <c r="F5" s="66" t="s">
        <v>19</v>
      </c>
      <c r="G5" s="56" t="s">
        <v>3</v>
      </c>
      <c r="H5" s="81" t="s">
        <v>2</v>
      </c>
      <c r="I5" s="82" t="s">
        <v>0</v>
      </c>
      <c r="J5" s="60" t="s">
        <v>8</v>
      </c>
      <c r="K5" s="57" t="s">
        <v>4</v>
      </c>
      <c r="L5" s="33" t="s">
        <v>15</v>
      </c>
      <c r="M5" s="33" t="s">
        <v>16</v>
      </c>
      <c r="N5" s="45" t="s">
        <v>21</v>
      </c>
      <c r="O5" s="45" t="s">
        <v>20</v>
      </c>
      <c r="P5" s="42" t="s">
        <v>23</v>
      </c>
      <c r="Q5" s="42" t="s">
        <v>22</v>
      </c>
      <c r="S5" s="22"/>
    </row>
    <row r="6" spans="1:19" ht="21.75" customHeight="1">
      <c r="A6" s="29">
        <v>2018</v>
      </c>
      <c r="B6" s="29" t="s">
        <v>12</v>
      </c>
      <c r="C6" s="32"/>
      <c r="D6" s="29"/>
      <c r="E6" s="49"/>
      <c r="F6" s="67"/>
      <c r="G6" s="29"/>
      <c r="H6" s="37"/>
      <c r="I6" s="37"/>
      <c r="J6" s="40"/>
      <c r="K6" s="38">
        <f>I6</f>
        <v>0</v>
      </c>
      <c r="L6" s="29"/>
      <c r="M6" s="30"/>
      <c r="N6" s="46"/>
      <c r="O6" s="46"/>
      <c r="P6" s="47"/>
      <c r="Q6" s="43"/>
    </row>
    <row r="7" spans="1:19" ht="16.5">
      <c r="A7" s="29">
        <v>2018</v>
      </c>
      <c r="B7" s="29" t="s">
        <v>12</v>
      </c>
      <c r="C7" s="32"/>
      <c r="D7" s="29">
        <v>1</v>
      </c>
      <c r="E7" s="49" t="s">
        <v>29</v>
      </c>
      <c r="F7" s="67"/>
      <c r="G7" s="29"/>
      <c r="H7" s="37"/>
      <c r="I7" s="37"/>
      <c r="J7" s="40"/>
      <c r="K7" s="38">
        <f t="shared" ref="K7:K23" si="0">IF(B7="bq",K6-H7+I7,K6)</f>
        <v>0</v>
      </c>
      <c r="L7" s="29">
        <v>3</v>
      </c>
      <c r="M7" s="30" t="s">
        <v>49</v>
      </c>
      <c r="N7" s="46"/>
      <c r="O7" s="46"/>
      <c r="P7" s="48"/>
      <c r="Q7" s="44"/>
    </row>
    <row r="8" spans="1:19" ht="16.5">
      <c r="A8" s="29">
        <v>2018</v>
      </c>
      <c r="B8" s="29" t="s">
        <v>12</v>
      </c>
      <c r="C8" s="32"/>
      <c r="D8" s="29"/>
      <c r="E8" s="49"/>
      <c r="F8" s="67"/>
      <c r="G8" s="29"/>
      <c r="H8" s="37"/>
      <c r="I8" s="37"/>
      <c r="J8" s="40"/>
      <c r="K8" s="38">
        <f t="shared" si="0"/>
        <v>0</v>
      </c>
      <c r="L8" s="80"/>
      <c r="M8" s="30"/>
      <c r="N8" s="46"/>
      <c r="O8" s="46"/>
      <c r="P8" s="48"/>
      <c r="Q8" s="44"/>
      <c r="S8" s="22"/>
    </row>
    <row r="9" spans="1:19">
      <c r="A9" s="29">
        <v>2018</v>
      </c>
      <c r="B9" s="29" t="s">
        <v>12</v>
      </c>
      <c r="C9" s="32"/>
      <c r="D9" s="29"/>
      <c r="E9" s="85" t="s">
        <v>56</v>
      </c>
      <c r="F9" s="86"/>
      <c r="G9" s="87"/>
      <c r="H9" s="88"/>
      <c r="I9" s="88"/>
      <c r="J9" s="40"/>
      <c r="K9" s="38">
        <f t="shared" si="0"/>
        <v>0</v>
      </c>
      <c r="L9" s="29"/>
      <c r="M9" s="30"/>
      <c r="N9" s="46"/>
      <c r="O9" s="46"/>
      <c r="P9" s="48"/>
      <c r="Q9" s="44"/>
      <c r="S9" s="22"/>
    </row>
    <row r="10" spans="1:19">
      <c r="A10" s="61">
        <v>2018</v>
      </c>
      <c r="B10" s="73" t="s">
        <v>18</v>
      </c>
      <c r="C10" s="62"/>
      <c r="D10" s="61"/>
      <c r="E10" s="89" t="s">
        <v>55</v>
      </c>
      <c r="F10" s="90"/>
      <c r="G10" s="91"/>
      <c r="H10" s="92"/>
      <c r="I10" s="92"/>
      <c r="J10" s="76"/>
      <c r="K10" s="38">
        <f t="shared" si="0"/>
        <v>0</v>
      </c>
      <c r="L10" s="29"/>
      <c r="M10" s="30"/>
      <c r="N10" s="46"/>
      <c r="O10" s="46"/>
      <c r="P10" s="44"/>
      <c r="Q10" s="44"/>
      <c r="S10" s="22"/>
    </row>
    <row r="11" spans="1:19" ht="16.5">
      <c r="A11" s="61">
        <v>2018</v>
      </c>
      <c r="B11" s="73" t="s">
        <v>18</v>
      </c>
      <c r="C11" s="62"/>
      <c r="D11" s="61"/>
      <c r="E11" s="74"/>
      <c r="F11" s="75"/>
      <c r="G11" s="61"/>
      <c r="H11" s="64"/>
      <c r="I11" s="64"/>
      <c r="J11" s="76"/>
      <c r="K11" s="38">
        <f t="shared" si="0"/>
        <v>0</v>
      </c>
      <c r="L11" s="29"/>
      <c r="M11" s="30"/>
      <c r="N11" s="46"/>
      <c r="O11" s="46"/>
      <c r="P11" s="44"/>
      <c r="Q11" s="44"/>
      <c r="S11" s="22"/>
    </row>
    <row r="12" spans="1:19">
      <c r="A12" s="61">
        <v>2018</v>
      </c>
      <c r="B12" s="73" t="s">
        <v>18</v>
      </c>
      <c r="C12" s="62"/>
      <c r="D12" s="61"/>
      <c r="E12" s="51" t="s">
        <v>59</v>
      </c>
      <c r="F12" s="69"/>
      <c r="G12" s="61"/>
      <c r="H12" s="64"/>
      <c r="I12" s="64"/>
      <c r="J12" s="76"/>
      <c r="K12" s="38">
        <f t="shared" si="0"/>
        <v>0</v>
      </c>
      <c r="L12" s="80"/>
      <c r="M12" s="30"/>
      <c r="N12" s="46"/>
      <c r="O12" s="46"/>
      <c r="P12" s="44"/>
      <c r="Q12" s="44"/>
      <c r="S12" s="22"/>
    </row>
    <row r="13" spans="1:19">
      <c r="A13" s="61">
        <v>2018</v>
      </c>
      <c r="B13" s="73" t="s">
        <v>18</v>
      </c>
      <c r="C13" s="62"/>
      <c r="D13" s="61"/>
      <c r="E13" s="63" t="s">
        <v>60</v>
      </c>
      <c r="F13" s="69"/>
      <c r="G13" s="61"/>
      <c r="H13" s="64"/>
      <c r="I13" s="64"/>
      <c r="J13" s="76"/>
      <c r="K13" s="38">
        <f t="shared" si="0"/>
        <v>0</v>
      </c>
      <c r="L13" s="29"/>
      <c r="M13" s="30"/>
      <c r="N13" s="46"/>
      <c r="O13" s="46"/>
      <c r="P13" s="44"/>
      <c r="Q13" s="44"/>
      <c r="S13" s="22"/>
    </row>
    <row r="14" spans="1:19">
      <c r="A14" s="29">
        <v>2018</v>
      </c>
      <c r="B14" s="29" t="s">
        <v>12</v>
      </c>
      <c r="C14" s="32"/>
      <c r="D14" s="29"/>
      <c r="E14" s="63" t="s">
        <v>61</v>
      </c>
      <c r="F14" s="49"/>
      <c r="G14" s="29"/>
      <c r="H14" s="37"/>
      <c r="I14" s="37"/>
      <c r="J14" s="40"/>
      <c r="K14" s="38">
        <f t="shared" si="0"/>
        <v>0</v>
      </c>
      <c r="L14" s="29"/>
      <c r="M14" s="30"/>
      <c r="N14" s="46"/>
      <c r="O14" s="46"/>
      <c r="P14" s="44"/>
      <c r="Q14" s="44"/>
      <c r="S14" s="22"/>
    </row>
    <row r="15" spans="1:19" s="22" customFormat="1">
      <c r="A15" s="61">
        <v>2018</v>
      </c>
      <c r="B15" s="29" t="s">
        <v>12</v>
      </c>
      <c r="C15" s="32"/>
      <c r="D15" s="29"/>
      <c r="E15" s="136" t="s">
        <v>57</v>
      </c>
      <c r="F15" s="49"/>
      <c r="G15" s="29"/>
      <c r="H15" s="37"/>
      <c r="I15" s="37"/>
      <c r="J15" s="40"/>
      <c r="K15" s="38"/>
      <c r="L15" s="29"/>
      <c r="M15" s="30"/>
      <c r="N15" s="46"/>
      <c r="O15" s="46"/>
      <c r="P15" s="44"/>
      <c r="Q15" s="44"/>
    </row>
    <row r="16" spans="1:19" s="22" customFormat="1" ht="16.5">
      <c r="A16" s="29">
        <v>2018</v>
      </c>
      <c r="B16" s="29" t="s">
        <v>12</v>
      </c>
      <c r="C16" s="32"/>
      <c r="D16" s="29"/>
      <c r="E16" s="49" t="s">
        <v>58</v>
      </c>
      <c r="F16" s="67"/>
      <c r="G16" s="29"/>
      <c r="H16" s="37"/>
      <c r="I16" s="37"/>
      <c r="J16" s="40"/>
      <c r="K16" s="38"/>
      <c r="L16" s="29"/>
      <c r="M16" s="30"/>
      <c r="N16" s="46"/>
      <c r="O16" s="46"/>
      <c r="P16" s="44"/>
      <c r="Q16" s="44"/>
    </row>
    <row r="17" spans="1:20" s="22" customFormat="1" ht="16.5">
      <c r="A17" s="61">
        <v>2018</v>
      </c>
      <c r="B17" s="29" t="s">
        <v>12</v>
      </c>
      <c r="C17" s="32"/>
      <c r="D17" s="29"/>
      <c r="E17" s="49"/>
      <c r="F17" s="67"/>
      <c r="G17" s="29"/>
      <c r="H17" s="37"/>
      <c r="I17" s="37"/>
      <c r="J17" s="40"/>
      <c r="K17" s="38"/>
      <c r="L17" s="29"/>
      <c r="M17" s="30"/>
      <c r="N17" s="46"/>
      <c r="O17" s="46"/>
      <c r="P17" s="44"/>
      <c r="Q17" s="44"/>
    </row>
    <row r="18" spans="1:20" ht="16.5">
      <c r="A18" s="29">
        <v>2018</v>
      </c>
      <c r="B18" s="29" t="s">
        <v>12</v>
      </c>
      <c r="C18" s="32"/>
      <c r="D18" s="29"/>
      <c r="E18" s="49"/>
      <c r="F18" s="67"/>
      <c r="G18" s="29"/>
      <c r="H18" s="37"/>
      <c r="I18" s="37"/>
      <c r="J18" s="40"/>
      <c r="K18" s="38">
        <f>IF(B18="bq",K14-H18+I18,K14)</f>
        <v>0</v>
      </c>
      <c r="L18" s="29"/>
      <c r="M18" s="30"/>
      <c r="N18" s="46"/>
      <c r="O18" s="46"/>
      <c r="P18" s="44"/>
      <c r="Q18" s="44"/>
      <c r="S18" s="22"/>
    </row>
    <row r="19" spans="1:20" ht="16.5">
      <c r="A19" s="29">
        <v>2018</v>
      </c>
      <c r="B19" s="29" t="s">
        <v>12</v>
      </c>
      <c r="C19" s="32"/>
      <c r="D19" s="29"/>
      <c r="E19" s="49"/>
      <c r="F19" s="68"/>
      <c r="G19" s="29"/>
      <c r="H19" s="37"/>
      <c r="I19" s="37"/>
      <c r="J19" s="40"/>
      <c r="K19" s="38">
        <f t="shared" si="0"/>
        <v>0</v>
      </c>
      <c r="L19" s="29"/>
      <c r="M19" s="30"/>
      <c r="N19" s="46"/>
      <c r="O19" s="46"/>
      <c r="P19" s="44"/>
      <c r="Q19" s="44"/>
      <c r="S19" s="22"/>
    </row>
    <row r="20" spans="1:20" ht="16.5">
      <c r="A20" s="29">
        <v>2018</v>
      </c>
      <c r="B20" s="29" t="s">
        <v>12</v>
      </c>
      <c r="C20" s="32"/>
      <c r="D20" s="29"/>
      <c r="E20" s="49"/>
      <c r="F20" s="67"/>
      <c r="G20" s="29"/>
      <c r="H20" s="37"/>
      <c r="I20" s="37"/>
      <c r="J20" s="40"/>
      <c r="K20" s="38">
        <f t="shared" si="0"/>
        <v>0</v>
      </c>
      <c r="L20" s="29"/>
      <c r="M20" s="30"/>
      <c r="N20" s="46"/>
      <c r="O20" s="46"/>
      <c r="P20" s="44"/>
      <c r="Q20" s="44"/>
      <c r="S20" s="22"/>
    </row>
    <row r="21" spans="1:20" ht="16.5">
      <c r="A21" s="29">
        <v>2018</v>
      </c>
      <c r="B21" s="29" t="s">
        <v>12</v>
      </c>
      <c r="C21" s="32"/>
      <c r="D21" s="29"/>
      <c r="E21" s="49"/>
      <c r="F21" s="67"/>
      <c r="G21" s="29"/>
      <c r="H21" s="37"/>
      <c r="I21" s="37"/>
      <c r="J21" s="40"/>
      <c r="K21" s="38">
        <f t="shared" si="0"/>
        <v>0</v>
      </c>
      <c r="L21" s="29"/>
      <c r="M21" s="30"/>
      <c r="N21" s="46"/>
      <c r="O21" s="46"/>
      <c r="P21" s="44"/>
      <c r="Q21" s="44"/>
      <c r="S21" s="22"/>
    </row>
    <row r="22" spans="1:20" ht="16.5">
      <c r="A22" s="29">
        <v>2018</v>
      </c>
      <c r="B22" s="29" t="s">
        <v>12</v>
      </c>
      <c r="C22" s="32"/>
      <c r="D22" s="29"/>
      <c r="E22" s="49"/>
      <c r="F22" s="67"/>
      <c r="G22" s="29"/>
      <c r="H22" s="37"/>
      <c r="I22" s="37"/>
      <c r="J22" s="40"/>
      <c r="K22" s="38">
        <f t="shared" si="0"/>
        <v>0</v>
      </c>
      <c r="L22" s="29"/>
      <c r="M22" s="30"/>
      <c r="N22" s="46"/>
      <c r="O22" s="46"/>
      <c r="P22" s="44"/>
      <c r="Q22" s="44"/>
      <c r="S22" s="22"/>
    </row>
    <row r="23" spans="1:20" ht="16.5">
      <c r="A23" s="29">
        <v>2018</v>
      </c>
      <c r="B23" s="29" t="s">
        <v>12</v>
      </c>
      <c r="C23" s="32"/>
      <c r="D23" s="29"/>
      <c r="E23" s="49"/>
      <c r="F23" s="67"/>
      <c r="G23" s="29"/>
      <c r="H23" s="37"/>
      <c r="J23" s="40"/>
      <c r="K23" s="38">
        <f t="shared" si="0"/>
        <v>0</v>
      </c>
      <c r="L23" s="80"/>
      <c r="M23" s="30"/>
      <c r="N23" s="46"/>
      <c r="O23" s="46"/>
      <c r="P23" s="44"/>
      <c r="Q23" s="44"/>
      <c r="S23" s="22"/>
    </row>
    <row r="24" spans="1:20">
      <c r="A24" s="9"/>
      <c r="B24" s="132"/>
      <c r="C24" s="133"/>
      <c r="D24" s="14"/>
      <c r="E24" s="52"/>
      <c r="F24" s="70"/>
      <c r="G24" s="27"/>
      <c r="H24" s="39"/>
      <c r="I24" s="39"/>
      <c r="J24" s="17"/>
      <c r="K24" s="39"/>
      <c r="L24" s="9"/>
      <c r="M24" s="9"/>
      <c r="N24" s="10"/>
      <c r="O24" s="10"/>
      <c r="P24" s="10"/>
      <c r="Q24" s="10"/>
      <c r="R24" s="9"/>
      <c r="S24" s="9"/>
      <c r="T24" s="9"/>
    </row>
    <row r="25" spans="1:20" s="123" customFormat="1">
      <c r="B25" s="134"/>
      <c r="C25" s="124"/>
      <c r="D25" s="125"/>
      <c r="E25" s="126"/>
      <c r="F25" s="127"/>
      <c r="G25" s="128"/>
      <c r="H25" s="129"/>
      <c r="I25" s="129"/>
      <c r="J25" s="130"/>
      <c r="K25" s="129"/>
      <c r="N25" s="131"/>
      <c r="O25" s="131"/>
      <c r="P25" s="131"/>
      <c r="Q25" s="131"/>
    </row>
    <row r="26" spans="1:20">
      <c r="A26" s="22"/>
      <c r="M26" s="22"/>
      <c r="P26" s="7"/>
      <c r="Q26" s="22"/>
      <c r="R26" s="22"/>
      <c r="S26" s="22"/>
    </row>
    <row r="27" spans="1:20">
      <c r="A27" s="22"/>
      <c r="M27" s="22"/>
      <c r="P27" s="22"/>
      <c r="Q27" s="22"/>
      <c r="R27" s="22"/>
      <c r="S27" s="22"/>
    </row>
    <row r="28" spans="1:20">
      <c r="A28" s="22"/>
      <c r="M28" s="22"/>
      <c r="P28" s="22"/>
      <c r="Q28" s="22"/>
      <c r="R28" s="22"/>
      <c r="S28" s="22"/>
    </row>
    <row r="29" spans="1:20">
      <c r="M29" s="22"/>
      <c r="P29" s="22"/>
      <c r="Q29" s="22"/>
      <c r="R29" s="22"/>
      <c r="S29" s="22"/>
    </row>
    <row r="30" spans="1:20">
      <c r="A30" s="5"/>
      <c r="J30" s="6"/>
      <c r="M30" s="22"/>
      <c r="P30" s="22"/>
      <c r="Q30" s="22"/>
      <c r="R30" s="22"/>
      <c r="S30" s="22"/>
    </row>
    <row r="31" spans="1:20">
      <c r="A31" s="5"/>
      <c r="J31" s="6"/>
      <c r="M31" s="22"/>
      <c r="P31" s="22"/>
      <c r="Q31" s="22"/>
      <c r="R31" s="22"/>
      <c r="S31" s="22"/>
    </row>
    <row r="32" spans="1:20">
      <c r="A32" s="5"/>
      <c r="J32" s="6"/>
      <c r="M32" s="22"/>
      <c r="P32" s="22"/>
      <c r="Q32" s="22"/>
      <c r="R32" s="22"/>
      <c r="S32" s="22"/>
    </row>
    <row r="33" spans="1:19">
      <c r="A33" s="5"/>
      <c r="J33" s="6"/>
      <c r="M33" s="22"/>
      <c r="P33" s="22"/>
      <c r="Q33" s="22"/>
      <c r="R33" s="22"/>
      <c r="S33" s="22"/>
    </row>
    <row r="34" spans="1:19">
      <c r="A34" s="5"/>
      <c r="J34" s="6"/>
      <c r="M34" s="22"/>
      <c r="P34" s="22"/>
      <c r="Q34" s="135"/>
      <c r="R34" s="22"/>
      <c r="S34" s="22"/>
    </row>
    <row r="35" spans="1:19">
      <c r="A35" s="5"/>
      <c r="J35" s="6"/>
      <c r="M35" s="22"/>
      <c r="P35" s="22"/>
      <c r="Q35" s="22"/>
      <c r="R35" s="22"/>
      <c r="S35" s="22"/>
    </row>
    <row r="36" spans="1:19">
      <c r="A36" s="5"/>
      <c r="J36" s="6"/>
      <c r="M36" s="22"/>
      <c r="P36" s="22"/>
      <c r="Q36" s="22"/>
      <c r="R36" s="22"/>
      <c r="S36" s="22"/>
    </row>
    <row r="37" spans="1:19">
      <c r="A37" s="5"/>
      <c r="J37" s="6"/>
      <c r="M37" s="22"/>
      <c r="P37" s="22"/>
      <c r="Q37" s="22"/>
      <c r="R37" s="22"/>
      <c r="S37" s="22"/>
    </row>
    <row r="38" spans="1:19">
      <c r="A38" s="5"/>
      <c r="J38" s="6"/>
      <c r="M38" s="22"/>
      <c r="P38" s="22"/>
      <c r="Q38" s="22"/>
      <c r="R38" s="22"/>
      <c r="S38" s="22"/>
    </row>
    <row r="39" spans="1:19">
      <c r="A39" s="5"/>
      <c r="J39" s="6"/>
      <c r="M39" s="5"/>
      <c r="P39" s="22"/>
      <c r="Q39" s="22"/>
    </row>
    <row r="40" spans="1:19">
      <c r="A40" s="5"/>
      <c r="J40" s="6"/>
      <c r="M40" s="5"/>
      <c r="P40" s="22"/>
      <c r="Q40" s="22"/>
    </row>
    <row r="41" spans="1:19">
      <c r="A41" s="5"/>
      <c r="J41" s="6"/>
      <c r="M41" s="5"/>
      <c r="P41" s="22"/>
      <c r="Q41" s="22"/>
    </row>
    <row r="42" spans="1:19">
      <c r="A42" s="5"/>
      <c r="J42" s="6"/>
      <c r="M42" s="5"/>
      <c r="P42" s="22"/>
      <c r="Q42" s="22"/>
    </row>
    <row r="43" spans="1:19">
      <c r="A43" s="5"/>
      <c r="J43" s="6"/>
      <c r="M43" s="5"/>
      <c r="P43" s="22"/>
      <c r="Q43" s="22"/>
    </row>
    <row r="44" spans="1:19">
      <c r="A44" s="5"/>
      <c r="J44" s="6"/>
      <c r="M44" s="5"/>
      <c r="P44" s="22"/>
      <c r="Q44" s="22"/>
    </row>
    <row r="45" spans="1:19">
      <c r="A45" s="5"/>
      <c r="B45" s="22"/>
      <c r="J45" s="6"/>
      <c r="M45" s="5"/>
      <c r="P45" s="22"/>
      <c r="Q45" s="22"/>
    </row>
    <row r="46" spans="1:19">
      <c r="A46" s="5"/>
      <c r="J46" s="6"/>
      <c r="M46" s="5"/>
      <c r="P46" s="22"/>
      <c r="Q46" s="22"/>
    </row>
    <row r="47" spans="1:19">
      <c r="A47" s="5"/>
      <c r="J47" s="6"/>
      <c r="M47" s="5"/>
      <c r="P47" s="22"/>
      <c r="Q47" s="22"/>
    </row>
    <row r="48" spans="1:19">
      <c r="A48" s="5"/>
      <c r="J48" s="6"/>
      <c r="M48" s="5"/>
      <c r="P48" s="22"/>
      <c r="Q48" s="22"/>
    </row>
    <row r="49" spans="1:17">
      <c r="A49" s="5"/>
      <c r="J49" s="6"/>
      <c r="M49" s="5"/>
      <c r="P49" s="22"/>
      <c r="Q49" s="22"/>
    </row>
    <row r="50" spans="1:17">
      <c r="A50" s="5"/>
      <c r="J50" s="6"/>
      <c r="M50" s="5"/>
      <c r="P50" s="22"/>
      <c r="Q50" s="22"/>
    </row>
    <row r="51" spans="1:17">
      <c r="A51" s="5"/>
      <c r="J51" s="6"/>
      <c r="M51" s="5"/>
      <c r="P51" s="22"/>
      <c r="Q51" s="22"/>
    </row>
    <row r="52" spans="1:17">
      <c r="A52" s="5"/>
      <c r="J52" s="6"/>
      <c r="M52" s="5"/>
      <c r="P52" s="22"/>
      <c r="Q52" s="22"/>
    </row>
    <row r="53" spans="1:17">
      <c r="J53" s="6"/>
      <c r="M53" s="5"/>
      <c r="P53" s="22"/>
      <c r="Q53" s="22"/>
    </row>
    <row r="54" spans="1:17">
      <c r="A54" s="5"/>
      <c r="J54" s="6"/>
      <c r="M54" s="5"/>
      <c r="P54" s="22"/>
      <c r="Q54" s="22"/>
    </row>
    <row r="55" spans="1:17">
      <c r="A55" s="5"/>
      <c r="J55" s="6"/>
      <c r="M55" s="5"/>
      <c r="P55" s="22"/>
      <c r="Q55" s="22"/>
    </row>
    <row r="56" spans="1:17">
      <c r="J56" s="6"/>
      <c r="M56" s="5"/>
      <c r="P56" s="22"/>
      <c r="Q56" s="22"/>
    </row>
    <row r="57" spans="1:17">
      <c r="J57" s="6"/>
      <c r="M57" s="5"/>
      <c r="P57" s="22"/>
      <c r="Q57" s="22"/>
    </row>
    <row r="58" spans="1:17">
      <c r="J58" s="6"/>
      <c r="P58" s="22"/>
      <c r="Q58" s="22"/>
    </row>
    <row r="59" spans="1:17">
      <c r="J59" s="6"/>
    </row>
    <row r="60" spans="1:17">
      <c r="J60" s="6"/>
    </row>
    <row r="61" spans="1:17">
      <c r="J61" s="6"/>
    </row>
    <row r="138" spans="6:6">
      <c r="F138" s="71"/>
    </row>
    <row r="139" spans="6:6">
      <c r="F139" s="71"/>
    </row>
    <row r="140" spans="6:6">
      <c r="F140" s="71"/>
    </row>
    <row r="141" spans="6:6">
      <c r="F141" s="71"/>
    </row>
    <row r="142" spans="6:6">
      <c r="F142" s="71"/>
    </row>
    <row r="143" spans="6:6">
      <c r="F143" s="71"/>
    </row>
    <row r="144" spans="6:6">
      <c r="F144" s="71"/>
    </row>
    <row r="145" spans="6:8">
      <c r="F145" s="71"/>
    </row>
    <row r="146" spans="6:8">
      <c r="F146" s="71"/>
      <c r="G146" s="26"/>
      <c r="H146" s="24"/>
    </row>
    <row r="147" spans="6:8">
      <c r="F147" s="71"/>
      <c r="G147" s="26"/>
      <c r="H147" s="24"/>
    </row>
    <row r="148" spans="6:8">
      <c r="F148" s="71"/>
      <c r="G148" s="26"/>
      <c r="H148" s="24"/>
    </row>
    <row r="149" spans="6:8">
      <c r="F149" s="71"/>
      <c r="G149" s="26"/>
      <c r="H149" s="24"/>
    </row>
    <row r="150" spans="6:8">
      <c r="F150" s="71"/>
      <c r="G150" s="26"/>
      <c r="H150" s="24"/>
    </row>
    <row r="151" spans="6:8">
      <c r="F151" s="71"/>
      <c r="G151" s="26"/>
      <c r="H151" s="24"/>
    </row>
    <row r="255" spans="6:6">
      <c r="F255" s="68"/>
    </row>
    <row r="256" spans="6:6">
      <c r="F256" s="68"/>
    </row>
    <row r="257" spans="6:6">
      <c r="F257" s="68"/>
    </row>
    <row r="258" spans="6:6">
      <c r="F258" s="68"/>
    </row>
    <row r="259" spans="6:6">
      <c r="F259" s="68"/>
    </row>
    <row r="260" spans="6:6">
      <c r="F260" s="68"/>
    </row>
  </sheetData>
  <sheetProtection selectLockedCells="1"/>
  <autoFilter ref="A5:Q23" xr:uid="{00000000-0009-0000-0000-000000000000}">
    <sortState ref="A6:Q100">
      <sortCondition ref="C5:C100"/>
    </sortState>
  </autoFilter>
  <sortState ref="C472:C674">
    <sortCondition ref="C472"/>
  </sortState>
  <mergeCells count="9">
    <mergeCell ref="A1:F1"/>
    <mergeCell ref="N4:O4"/>
    <mergeCell ref="P4:Q4"/>
    <mergeCell ref="L4:M4"/>
    <mergeCell ref="P1:Q1"/>
    <mergeCell ref="H2:K2"/>
    <mergeCell ref="H3:K3"/>
    <mergeCell ref="N1:O1"/>
    <mergeCell ref="H4:I4"/>
  </mergeCells>
  <conditionalFormatting sqref="D1:D3 D30:D1048576 D24:D25 D5:D21">
    <cfRule type="cellIs" dxfId="18" priority="14" operator="equal">
      <formula>16.2</formula>
    </cfRule>
    <cfRule type="cellIs" dxfId="17" priority="17" operator="equal">
      <formula>1.2</formula>
    </cfRule>
    <cfRule type="cellIs" dxfId="16" priority="18" operator="equal">
      <formula>16.1</formula>
    </cfRule>
    <cfRule type="cellIs" dxfId="15" priority="20" operator="equal">
      <formula>1.1</formula>
    </cfRule>
  </conditionalFormatting>
  <conditionalFormatting sqref="F13">
    <cfRule type="cellIs" dxfId="14" priority="16" operator="equal">
      <formula>16.2</formula>
    </cfRule>
    <cfRule type="cellIs" dxfId="13" priority="19" operator="equal">
      <formula>16.1</formula>
    </cfRule>
  </conditionalFormatting>
  <conditionalFormatting sqref="B1:B3 B30:B1048576 B24:B25 B5:B21">
    <cfRule type="cellIs" dxfId="12" priority="13" operator="equal">
      <formula>"od"</formula>
    </cfRule>
  </conditionalFormatting>
  <conditionalFormatting sqref="B22">
    <cfRule type="cellIs" dxfId="11" priority="1" operator="equal">
      <formula>"od"</formula>
    </cfRule>
  </conditionalFormatting>
  <conditionalFormatting sqref="D22:D23">
    <cfRule type="cellIs" dxfId="10" priority="3" operator="equal">
      <formula>16.2</formula>
    </cfRule>
    <cfRule type="cellIs" dxfId="9" priority="4" operator="equal">
      <formula>1.2</formula>
    </cfRule>
    <cfRule type="cellIs" dxfId="8" priority="5" operator="equal">
      <formula>16.1</formula>
    </cfRule>
    <cfRule type="cellIs" dxfId="7" priority="6" operator="equal">
      <formula>1.1</formula>
    </cfRule>
  </conditionalFormatting>
  <conditionalFormatting sqref="B23">
    <cfRule type="cellIs" dxfId="6" priority="2" operator="equal">
      <formula>"od"</formula>
    </cfRule>
  </conditionalFormatting>
  <pageMargins left="0.70866141732283472" right="0.70866141732283472" top="0.39370078740157483" bottom="0.39370078740157483" header="0.31496062992125984" footer="0.31496062992125984"/>
  <pageSetup paperSize="9" scale="62" fitToHeight="0" orientation="landscape" horizontalDpi="4294967294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>
    <tabColor rgb="FFFF0000"/>
  </sheetPr>
  <dimension ref="B2:L28"/>
  <sheetViews>
    <sheetView workbookViewId="0">
      <selection activeCell="B25" sqref="B25:L28"/>
    </sheetView>
  </sheetViews>
  <sheetFormatPr baseColWidth="10" defaultRowHeight="15"/>
  <cols>
    <col min="2" max="2" width="11.42578125" style="83"/>
    <col min="3" max="3" width="27.5703125" customWidth="1"/>
    <col min="6" max="6" width="19.28515625" customWidth="1"/>
  </cols>
  <sheetData>
    <row r="2" spans="2:8">
      <c r="B2" s="84">
        <v>1</v>
      </c>
      <c r="C2" s="18" t="s">
        <v>29</v>
      </c>
      <c r="E2" s="11">
        <v>1</v>
      </c>
      <c r="F2" s="8" t="s">
        <v>47</v>
      </c>
      <c r="H2" s="25" t="s">
        <v>14</v>
      </c>
    </row>
    <row r="3" spans="2:8">
      <c r="B3" s="84">
        <v>2</v>
      </c>
      <c r="C3" s="18" t="s">
        <v>30</v>
      </c>
      <c r="E3" s="11">
        <v>2</v>
      </c>
      <c r="F3" s="8" t="s">
        <v>48</v>
      </c>
      <c r="H3" s="13">
        <v>43110</v>
      </c>
    </row>
    <row r="4" spans="2:8">
      <c r="B4" s="84">
        <v>3</v>
      </c>
      <c r="C4" s="18" t="s">
        <v>31</v>
      </c>
      <c r="E4" s="11">
        <v>3</v>
      </c>
      <c r="F4" s="8" t="s">
        <v>49</v>
      </c>
      <c r="H4" s="20">
        <f>EDATE(H3,1)</f>
        <v>43141</v>
      </c>
    </row>
    <row r="5" spans="2:8">
      <c r="B5" s="84">
        <v>4</v>
      </c>
      <c r="C5" s="18" t="s">
        <v>32</v>
      </c>
      <c r="E5" s="11">
        <v>4</v>
      </c>
      <c r="F5" s="8" t="s">
        <v>50</v>
      </c>
    </row>
    <row r="6" spans="2:8">
      <c r="B6" s="84">
        <v>5</v>
      </c>
      <c r="C6" s="18" t="s">
        <v>33</v>
      </c>
      <c r="E6" s="11">
        <v>5</v>
      </c>
      <c r="F6" s="8" t="s">
        <v>51</v>
      </c>
    </row>
    <row r="7" spans="2:8">
      <c r="B7" s="84">
        <v>6</v>
      </c>
      <c r="C7" s="18" t="s">
        <v>34</v>
      </c>
      <c r="E7" s="11">
        <v>6</v>
      </c>
      <c r="F7" s="8" t="s">
        <v>52</v>
      </c>
    </row>
    <row r="8" spans="2:8">
      <c r="B8" s="84">
        <v>7</v>
      </c>
      <c r="C8" s="18" t="s">
        <v>35</v>
      </c>
      <c r="E8" s="11">
        <v>7</v>
      </c>
      <c r="F8" s="8" t="s">
        <v>53</v>
      </c>
    </row>
    <row r="9" spans="2:8">
      <c r="B9" s="84">
        <v>8</v>
      </c>
      <c r="C9" s="18" t="s">
        <v>36</v>
      </c>
      <c r="E9" s="11">
        <v>8</v>
      </c>
      <c r="F9" s="8" t="s">
        <v>54</v>
      </c>
    </row>
    <row r="10" spans="2:8">
      <c r="B10" s="84">
        <v>9</v>
      </c>
      <c r="C10" s="18" t="s">
        <v>37</v>
      </c>
    </row>
    <row r="11" spans="2:8">
      <c r="B11" s="84">
        <v>10</v>
      </c>
      <c r="C11" s="18" t="s">
        <v>38</v>
      </c>
    </row>
    <row r="12" spans="2:8">
      <c r="B12" s="84">
        <v>11</v>
      </c>
      <c r="C12" s="18" t="s">
        <v>39</v>
      </c>
    </row>
    <row r="13" spans="2:8">
      <c r="B13" s="84">
        <v>12</v>
      </c>
      <c r="C13" s="18" t="s">
        <v>40</v>
      </c>
    </row>
    <row r="14" spans="2:8">
      <c r="B14" s="84">
        <v>13</v>
      </c>
      <c r="C14" s="18" t="s">
        <v>41</v>
      </c>
    </row>
    <row r="15" spans="2:8">
      <c r="B15" s="84">
        <v>14</v>
      </c>
      <c r="C15" s="18" t="s">
        <v>42</v>
      </c>
    </row>
    <row r="16" spans="2:8">
      <c r="B16" s="84">
        <v>15</v>
      </c>
      <c r="C16" s="18" t="s">
        <v>43</v>
      </c>
    </row>
    <row r="17" spans="2:12">
      <c r="B17" s="84">
        <v>16</v>
      </c>
      <c r="C17" s="18" t="s">
        <v>44</v>
      </c>
    </row>
    <row r="18" spans="2:12">
      <c r="B18" s="84">
        <v>17</v>
      </c>
      <c r="C18" s="18" t="s">
        <v>45</v>
      </c>
    </row>
    <row r="19" spans="2:12">
      <c r="B19" s="84">
        <v>18</v>
      </c>
      <c r="C19" s="18" t="s">
        <v>46</v>
      </c>
    </row>
    <row r="25" spans="2:12">
      <c r="B25" s="93" t="s">
        <v>12</v>
      </c>
      <c r="C25" s="94" t="s">
        <v>28</v>
      </c>
      <c r="D25" s="95"/>
      <c r="E25" s="96"/>
      <c r="F25" s="97" t="s">
        <v>24</v>
      </c>
      <c r="G25" s="95"/>
      <c r="H25" s="98" t="s">
        <v>28</v>
      </c>
      <c r="I25" s="98"/>
      <c r="J25" s="99"/>
      <c r="K25" s="100"/>
      <c r="L25" s="101"/>
    </row>
    <row r="26" spans="2:12">
      <c r="B26" s="102" t="s">
        <v>18</v>
      </c>
      <c r="C26" s="103" t="str">
        <f>C25</f>
        <v>à compléter</v>
      </c>
      <c r="D26" s="104"/>
      <c r="E26" s="105"/>
      <c r="F26" s="106" t="s">
        <v>27</v>
      </c>
      <c r="G26" s="104"/>
      <c r="H26" s="107"/>
      <c r="I26" s="107" t="str">
        <f>H25</f>
        <v>à compléter</v>
      </c>
      <c r="J26" s="108"/>
      <c r="K26" s="109"/>
      <c r="L26" s="110"/>
    </row>
    <row r="27" spans="2:12">
      <c r="B27" s="111" t="s">
        <v>18</v>
      </c>
      <c r="C27" s="103" t="str">
        <f>C25</f>
        <v>à compléter</v>
      </c>
      <c r="D27" s="104">
        <v>16</v>
      </c>
      <c r="E27" s="112" t="s">
        <v>25</v>
      </c>
      <c r="F27" s="113"/>
      <c r="G27" s="104"/>
      <c r="H27" s="107" t="e">
        <f>I26/2</f>
        <v>#VALUE!</v>
      </c>
      <c r="I27" s="107"/>
      <c r="J27" s="108"/>
      <c r="K27" s="109"/>
      <c r="L27" s="110">
        <v>1</v>
      </c>
    </row>
    <row r="28" spans="2:12">
      <c r="B28" s="114" t="s">
        <v>18</v>
      </c>
      <c r="C28" s="115" t="str">
        <f>C25</f>
        <v>à compléter</v>
      </c>
      <c r="D28" s="116">
        <v>16</v>
      </c>
      <c r="E28" s="117" t="s">
        <v>26</v>
      </c>
      <c r="F28" s="118"/>
      <c r="G28" s="116"/>
      <c r="H28" s="119" t="e">
        <f>I26/2</f>
        <v>#VALUE!</v>
      </c>
      <c r="I28" s="119"/>
      <c r="J28" s="120"/>
      <c r="K28" s="121"/>
      <c r="L28" s="122">
        <v>2</v>
      </c>
    </row>
  </sheetData>
  <sortState ref="B2:C15">
    <sortCondition ref="B2"/>
  </sortState>
  <conditionalFormatting sqref="D25:D28">
    <cfRule type="cellIs" dxfId="5" priority="3" operator="equal">
      <formula>16.2</formula>
    </cfRule>
    <cfRule type="cellIs" dxfId="4" priority="4" operator="equal">
      <formula>1.2</formula>
    </cfRule>
    <cfRule type="cellIs" dxfId="3" priority="5" operator="equal">
      <formula>16.1</formula>
    </cfRule>
    <cfRule type="cellIs" dxfId="2" priority="6" operator="equal">
      <formula>1.1</formula>
    </cfRule>
  </conditionalFormatting>
  <conditionalFormatting sqref="B26:B28">
    <cfRule type="cellIs" dxfId="1" priority="2" operator="equal">
      <formula>"od"</formula>
    </cfRule>
  </conditionalFormatting>
  <conditionalFormatting sqref="B25">
    <cfRule type="cellIs" dxfId="0" priority="1" operator="equal">
      <formula>"od"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INDIVISION</vt:lpstr>
      <vt:lpstr>Liste Codes cpta</vt:lpstr>
      <vt:lpstr>Feuil1</vt:lpstr>
      <vt:lpstr>Feuil2</vt:lpstr>
      <vt:lpstr>INDIVISION!Impression_des_titres</vt:lpstr>
      <vt:lpstr>INDIVISION!Zone_d_impression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MAZEPA Bruno</cp:lastModifiedBy>
  <cp:lastPrinted>2019-02-11T09:10:10Z</cp:lastPrinted>
  <dcterms:created xsi:type="dcterms:W3CDTF">2015-05-09T13:31:33Z</dcterms:created>
  <dcterms:modified xsi:type="dcterms:W3CDTF">2019-03-25T11:38:30Z</dcterms:modified>
</cp:coreProperties>
</file>