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60" yWindow="540" windowWidth="11595" windowHeight="7635" tabRatio="799"/>
  </bookViews>
  <sheets>
    <sheet name="RM1" sheetId="32" r:id="rId1"/>
    <sheet name="Tables" sheetId="20" r:id="rId2"/>
  </sheets>
  <calcPr calcId="145621"/>
  <fileRecoveryPr repairLoad="1"/>
</workbook>
</file>

<file path=xl/calcChain.xml><?xml version="1.0" encoding="utf-8"?>
<calcChain xmlns="http://schemas.openxmlformats.org/spreadsheetml/2006/main">
  <c r="J2" i="32" l="1"/>
  <c r="A4" i="32" l="1"/>
  <c r="A3" i="32"/>
  <c r="J4" i="32"/>
  <c r="J3" i="32"/>
  <c r="A2" i="32" l="1"/>
</calcChain>
</file>

<file path=xl/sharedStrings.xml><?xml version="1.0" encoding="utf-8"?>
<sst xmlns="http://schemas.openxmlformats.org/spreadsheetml/2006/main" count="57" uniqueCount="43">
  <si>
    <t>Audit interne</t>
  </si>
  <si>
    <t>Service</t>
  </si>
  <si>
    <t>Source</t>
  </si>
  <si>
    <t>Date</t>
  </si>
  <si>
    <t>Projet</t>
  </si>
  <si>
    <t>RM2</t>
  </si>
  <si>
    <t>RM1</t>
  </si>
  <si>
    <t>RM3</t>
  </si>
  <si>
    <t>RP1</t>
  </si>
  <si>
    <t>RP2.1</t>
  </si>
  <si>
    <t>RP2.2</t>
  </si>
  <si>
    <t>RS1.1</t>
  </si>
  <si>
    <t>RS1.2</t>
  </si>
  <si>
    <t>RS1.3</t>
  </si>
  <si>
    <t>RS5</t>
  </si>
  <si>
    <t>RS4</t>
  </si>
  <si>
    <t>RS3</t>
  </si>
  <si>
    <t>RS2</t>
  </si>
  <si>
    <t>SOURCE</t>
  </si>
  <si>
    <t>Audit ISO 9001</t>
  </si>
  <si>
    <t>Réclamation partie prenante</t>
  </si>
  <si>
    <t>Libellé écart</t>
  </si>
  <si>
    <t>PROCESSUS</t>
  </si>
  <si>
    <t>Libellé action</t>
  </si>
  <si>
    <t>Prioritaire ?</t>
  </si>
  <si>
    <t>Commentaires</t>
  </si>
  <si>
    <t>Date de solde</t>
  </si>
  <si>
    <t>Oui</t>
  </si>
  <si>
    <t>Non</t>
  </si>
  <si>
    <t>Soldé</t>
  </si>
  <si>
    <t>Evaluation</t>
  </si>
  <si>
    <t>Avancement</t>
  </si>
  <si>
    <t>% Avancement</t>
  </si>
  <si>
    <t>Evaluation ?</t>
  </si>
  <si>
    <t>Objectif prioritaire</t>
  </si>
  <si>
    <t>Ecart</t>
  </si>
  <si>
    <t>Amélioration continue</t>
  </si>
  <si>
    <t>Analyse de risque</t>
  </si>
  <si>
    <t>n° associé</t>
  </si>
  <si>
    <t>Action</t>
  </si>
  <si>
    <r>
      <rPr>
        <u/>
        <sz val="10"/>
        <rFont val="Arial"/>
        <family val="2"/>
      </rPr>
      <t>Constat</t>
    </r>
    <r>
      <rPr>
        <sz val="10"/>
        <rFont val="Arial"/>
        <family val="2"/>
      </rPr>
      <t xml:space="preserve"> :
</t>
    </r>
    <r>
      <rPr>
        <u/>
        <sz val="10"/>
        <rFont val="Arial"/>
        <family val="2"/>
      </rPr>
      <t>Analyse des causes</t>
    </r>
    <r>
      <rPr>
        <sz val="10"/>
        <rFont val="Arial"/>
        <family val="2"/>
      </rPr>
      <t xml:space="preserve"> :
</t>
    </r>
  </si>
  <si>
    <t>Date prévue</t>
  </si>
  <si>
    <t>Ecart lié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</si>
</sst>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dd/mm/yy;@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0" fillId="0" borderId="2" xfId="0" applyNumberForma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165" fontId="0" fillId="0" borderId="2" xfId="0" applyNumberFormat="1" applyBorder="1" applyAlignment="1">
      <alignment vertical="center" wrapText="1"/>
    </xf>
    <xf numFmtId="165" fontId="0" fillId="0" borderId="4" xfId="0" applyNumberFormat="1" applyBorder="1" applyAlignment="1">
      <alignment vertical="center" wrapText="1"/>
    </xf>
    <xf numFmtId="1" fontId="0" fillId="0" borderId="4" xfId="0" applyNumberFormat="1" applyBorder="1" applyAlignment="1">
      <alignment vertical="center" wrapText="1"/>
    </xf>
    <xf numFmtId="1" fontId="0" fillId="0" borderId="0" xfId="0" applyNumberFormat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3" xfId="0" applyNumberFormat="1" applyBorder="1" applyAlignment="1">
      <alignment horizontal="center" vertical="center" wrapText="1"/>
    </xf>
    <xf numFmtId="165" fontId="0" fillId="0" borderId="0" xfId="0" applyNumberFormat="1"/>
    <xf numFmtId="0" fontId="2" fillId="0" borderId="1" xfId="0" applyFont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28">
    <dxf>
      <numFmt numFmtId="165" formatCode="dd/mm/yy;@"/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outline="0">
        <left style="medium">
          <color auto="1"/>
        </left>
      </border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  <numFmt numFmtId="13" formatCode="0%"/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numFmt numFmtId="13" formatCode="0%"/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wrapText="1" indent="0" justifyLastLine="0" shrinkToFit="0" readingOrder="0"/>
    </dxf>
    <dxf>
      <numFmt numFmtId="165" formatCode="dd/mm/yy;@"/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numFmt numFmtId="165" formatCode="dd/mm/yy;@"/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numFmt numFmtId="165" formatCode="dd/mm/yy;@"/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numFmt numFmtId="1" formatCode="0"/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general" vertical="center" textRotation="0" wrapText="1" indent="0" justifyLastLine="0" shrinkToFit="0" readingOrder="0"/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ill>
        <patternFill patternType="lightUp">
          <fgColor rgb="FF00B050"/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color theme="1"/>
      </font>
      <fill>
        <patternFill>
          <bgColor rgb="FFFFB9B9"/>
        </patternFill>
      </fill>
    </dxf>
    <dxf>
      <font>
        <b/>
        <i val="0"/>
        <strike val="0"/>
        <color rgb="FFFF0000"/>
      </font>
      <numFmt numFmtId="30" formatCode="@"/>
    </dxf>
  </dxfs>
  <tableStyles count="0" defaultTableStyle="TableStyleMedium2" defaultPivotStyle="PivotStyleLight16"/>
  <colors>
    <mruColors>
      <color rgb="FFCC0000"/>
      <color rgb="FFA20000"/>
      <color rgb="FFFFB9B9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2" name="Tableau1348111213" displayName="Tableau1348111213" ref="A1:M4" totalsRowShown="0" headerRowDxfId="16" dataDxfId="14" headerRowBorderDxfId="15" tableBorderDxfId="13">
  <autoFilter ref="A1:M4"/>
  <sortState ref="A2:M2">
    <sortCondition ref="A1:A2"/>
  </sortState>
  <tableColumns count="13">
    <tableColumn id="14" name="Action" dataDxfId="12">
      <calculatedColumnFormula>IF(B2=" "," ",VLOOKUP(B2,Tables!$E$2:$F$5,2,0))</calculatedColumnFormula>
    </tableColumn>
    <tableColumn id="1" name="Ecart lié à" dataDxfId="11"/>
    <tableColumn id="4" name="Date" dataDxfId="10"/>
    <tableColumn id="5" name="Source" dataDxfId="9"/>
    <tableColumn id="6" name="Libellé écart" dataDxfId="8"/>
    <tableColumn id="2" name="Libellé action" dataDxfId="7"/>
    <tableColumn id="3" name="Date prévue" dataDxfId="6"/>
    <tableColumn id="7" name="Prioritaire ?" dataDxfId="5"/>
    <tableColumn id="11" name="% Avancement" dataDxfId="4"/>
    <tableColumn id="12" name="Avancement" dataDxfId="3">
      <calculatedColumnFormula>IF(Tableau1348111213[% Avancement]=0,"□□□□□□□□□□",MID("■■■■■■■■■■□□□□□□□□□□□",MAX(ROUND(11-Tableau1348111213[% Avancement]*10,0),1),10))</calculatedColumnFormula>
    </tableColumn>
    <tableColumn id="8" name="Evaluation ?" dataDxfId="2"/>
    <tableColumn id="9" name="Commentaires" dataDxfId="1"/>
    <tableColumn id="10" name="Date de sold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zoomScale="98" zoomScaleNormal="98" workbookViewId="0"/>
  </sheetViews>
  <sheetFormatPr baseColWidth="10" defaultRowHeight="12.75" x14ac:dyDescent="0.2"/>
  <cols>
    <col min="1" max="1" width="13.140625" style="17" customWidth="1"/>
    <col min="2" max="2" width="15.42578125" style="1" customWidth="1"/>
    <col min="3" max="3" width="15.28515625" style="20" customWidth="1"/>
    <col min="4" max="4" width="16.5703125" style="11" customWidth="1"/>
    <col min="5" max="5" width="28" style="11" customWidth="1"/>
    <col min="6" max="6" width="27.7109375" style="11" customWidth="1"/>
    <col min="7" max="7" width="14.140625" style="23" customWidth="1"/>
    <col min="8" max="8" width="17" style="11" customWidth="1"/>
    <col min="9" max="9" width="14.42578125" customWidth="1"/>
    <col min="10" max="10" width="28.7109375" style="11" customWidth="1"/>
    <col min="11" max="11" width="13.28515625" customWidth="1"/>
    <col min="12" max="12" width="24.140625" customWidth="1"/>
    <col min="13" max="13" width="11.42578125" style="25"/>
  </cols>
  <sheetData>
    <row r="1" spans="1:13" ht="34.5" customHeight="1" thickTop="1" thickBot="1" x14ac:dyDescent="0.25">
      <c r="A1" s="18" t="s">
        <v>39</v>
      </c>
      <c r="B1" s="26" t="s">
        <v>42</v>
      </c>
      <c r="C1" s="19" t="s">
        <v>3</v>
      </c>
      <c r="D1" s="3" t="s">
        <v>2</v>
      </c>
      <c r="E1" s="4" t="s">
        <v>21</v>
      </c>
      <c r="F1" s="7" t="s">
        <v>23</v>
      </c>
      <c r="G1" s="21" t="s">
        <v>41</v>
      </c>
      <c r="H1" s="8" t="s">
        <v>24</v>
      </c>
      <c r="I1" s="8" t="s">
        <v>32</v>
      </c>
      <c r="J1" s="8" t="s">
        <v>31</v>
      </c>
      <c r="K1" s="8" t="s">
        <v>33</v>
      </c>
      <c r="L1" s="8" t="s">
        <v>25</v>
      </c>
      <c r="M1" s="21" t="s">
        <v>26</v>
      </c>
    </row>
    <row r="2" spans="1:13" ht="52.5" thickTop="1" thickBot="1" x14ac:dyDescent="0.25">
      <c r="A2" s="16">
        <f>IF(B2=" "," ",VLOOKUP(B2,Tables!$E$2:$F$5,2,0))</f>
        <v>1</v>
      </c>
      <c r="B2" s="15" t="s">
        <v>34</v>
      </c>
      <c r="C2" s="14"/>
      <c r="D2" s="6" t="s">
        <v>20</v>
      </c>
      <c r="E2" s="5" t="s">
        <v>40</v>
      </c>
      <c r="F2" s="5"/>
      <c r="G2" s="22"/>
      <c r="H2" s="10" t="s">
        <v>27</v>
      </c>
      <c r="I2" s="12">
        <v>1</v>
      </c>
      <c r="J2" s="13" t="str">
        <f>IF(Tableau1348111213[% Avancement]=0,"□□□□□□□□□□",MID("■■■■■■■■■■□□□□□□□□□□□",MAX(ROUND(11-Tableau1348111213[% Avancement]*10,0),1),10))</f>
        <v>■■■■■■■■■■</v>
      </c>
      <c r="K2" s="10" t="s">
        <v>30</v>
      </c>
      <c r="L2" s="6"/>
      <c r="M2" s="24"/>
    </row>
    <row r="3" spans="1:13" ht="52.5" thickTop="1" thickBot="1" x14ac:dyDescent="0.25">
      <c r="A3" s="16">
        <f>IF(B3=" "," ",VLOOKUP(B3,Tables!$E$2:$F$5,2,0))</f>
        <v>3</v>
      </c>
      <c r="B3" s="15" t="s">
        <v>37</v>
      </c>
      <c r="C3" s="14"/>
      <c r="D3" s="6" t="s">
        <v>0</v>
      </c>
      <c r="E3" s="5" t="s">
        <v>40</v>
      </c>
      <c r="F3" s="5"/>
      <c r="G3" s="22"/>
      <c r="H3" s="10" t="s">
        <v>28</v>
      </c>
      <c r="I3" s="12">
        <v>0.5</v>
      </c>
      <c r="J3" s="13" t="str">
        <f>IF(Tableau1348111213[% Avancement]=0,"□□□□□□□□□□",MID("■■■■■■■■■■□□□□□□□□□□□",MAX(ROUND(11-Tableau1348111213[% Avancement]*10,0),1),10))</f>
        <v>■■■■■□□□□□</v>
      </c>
      <c r="K3" s="10"/>
      <c r="L3" s="6"/>
      <c r="M3" s="24"/>
    </row>
    <row r="4" spans="1:13" ht="52.5" thickTop="1" thickBot="1" x14ac:dyDescent="0.25">
      <c r="A4" s="16">
        <f>IF(B4=" "," ",VLOOKUP(B4,Tables!$E$2:$F$5,2,0))</f>
        <v>4</v>
      </c>
      <c r="B4" s="15" t="s">
        <v>35</v>
      </c>
      <c r="C4" s="14"/>
      <c r="D4" s="6" t="s">
        <v>4</v>
      </c>
      <c r="E4" s="5" t="s">
        <v>40</v>
      </c>
      <c r="F4" s="5"/>
      <c r="G4" s="22"/>
      <c r="H4" s="10"/>
      <c r="I4" s="12">
        <v>0</v>
      </c>
      <c r="J4" s="13" t="str">
        <f>IF(Tableau1348111213[% Avancement]=0,"□□□□□□□□□□",MID("■■■■■■■■■■□□□□□□□□□□□",MAX(ROUND(11-Tableau1348111213[% Avancement]*10,0),1),10))</f>
        <v>□□□□□□□□□□</v>
      </c>
      <c r="K4" s="10"/>
      <c r="L4" s="6"/>
      <c r="M4" s="24"/>
    </row>
    <row r="5" spans="1:13" ht="13.5" thickTop="1" x14ac:dyDescent="0.2"/>
  </sheetData>
  <sortState ref="A2:M4">
    <sortCondition ref="A2"/>
  </sortState>
  <conditionalFormatting sqref="H2:J4">
    <cfRule type="containsText" dxfId="27" priority="44" operator="containsText" text="Oui">
      <formula>NOT(ISERROR(SEARCH("Oui",H2)))</formula>
    </cfRule>
  </conditionalFormatting>
  <conditionalFormatting sqref="J2:J4">
    <cfRule type="containsText" dxfId="26" priority="37" operator="containsText" text="□□□□□□□□□□">
      <formula>NOT(ISERROR(SEARCH("□□□□□□□□□□",J2)))</formula>
    </cfRule>
    <cfRule type="containsText" dxfId="25" priority="38" operator="containsText" text="■■■■■■■■■■">
      <formula>NOT(ISERROR(SEARCH("■■■■■■■■■■",J2)))</formula>
    </cfRule>
    <cfRule type="notContainsText" dxfId="24" priority="39" operator="notContains" text="(■■■■■■■■■■;□□□□□□□□□□)">
      <formula>ISERROR(SEARCH("(■■■■■■■■■■;□□□□□□□□□□)",J2))</formula>
    </cfRule>
    <cfRule type="containsText" dxfId="23" priority="40" operator="containsText" text="□□□□□□□□□□">
      <formula>NOT(ISERROR(SEARCH("□□□□□□□□□□",J2)))</formula>
    </cfRule>
  </conditionalFormatting>
  <conditionalFormatting sqref="B2:B4">
    <cfRule type="containsText" dxfId="22" priority="3" operator="containsText" text="Analyse de risque">
      <formula>NOT(ISERROR(SEARCH("Analyse de risque",B2)))</formula>
    </cfRule>
    <cfRule type="containsText" dxfId="21" priority="4" operator="containsText" text="Amélioration continue">
      <formula>NOT(ISERROR(SEARCH("Amélioration continue",B2)))</formula>
    </cfRule>
    <cfRule type="containsText" dxfId="20" priority="5" operator="containsText" text="Objectif prioritaire">
      <formula>NOT(ISERROR(SEARCH("Objectif prioritaire",B2)))</formula>
    </cfRule>
  </conditionalFormatting>
  <conditionalFormatting sqref="K2:K4">
    <cfRule type="containsText" dxfId="19" priority="2" operator="containsText" text="Soldé">
      <formula>NOT(ISERROR(SEARCH("Soldé",K2)))</formula>
    </cfRule>
    <cfRule type="containsText" dxfId="18" priority="64" operator="containsText" text="Soldé">
      <formula>NOT(ISERROR(SEARCH("Soldé",K2)))</formula>
    </cfRule>
    <cfRule type="containsText" dxfId="17" priority="65" operator="containsText" text="Evaluation">
      <formula>NOT(ISERROR(SEARCH("Evaluation",K2)))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Tables!$B$2:$B$6</xm:f>
          </x14:formula1>
          <xm:sqref>D2:D4</xm:sqref>
        </x14:dataValidation>
        <x14:dataValidation type="list" allowBlank="1" showInputMessage="1" showErrorMessage="1">
          <x14:formula1>
            <xm:f>Tables!$C$2:$C$3</xm:f>
          </x14:formula1>
          <xm:sqref>H2:H4</xm:sqref>
        </x14:dataValidation>
        <x14:dataValidation type="list" allowBlank="1" showInputMessage="1" showErrorMessage="1">
          <x14:formula1>
            <xm:f>Tables!$D$2:$D$3</xm:f>
          </x14:formula1>
          <xm:sqref>K2:K4</xm:sqref>
        </x14:dataValidation>
        <x14:dataValidation type="list" allowBlank="1" showInputMessage="1" showErrorMessage="1">
          <x14:formula1>
            <xm:f>Tables!$E$2:$E$5</xm:f>
          </x14:formula1>
          <xm:sqref>B2:B4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"/>
  <sheetViews>
    <sheetView workbookViewId="0">
      <selection activeCell="A56" sqref="A56"/>
    </sheetView>
  </sheetViews>
  <sheetFormatPr baseColWidth="10" defaultRowHeight="12.75" x14ac:dyDescent="0.2"/>
  <cols>
    <col min="1" max="1" width="12.85546875" customWidth="1"/>
    <col min="2" max="2" width="24.7109375" customWidth="1"/>
  </cols>
  <sheetData>
    <row r="1" spans="1:6" x14ac:dyDescent="0.2">
      <c r="A1" t="s">
        <v>22</v>
      </c>
      <c r="B1" t="s">
        <v>18</v>
      </c>
      <c r="C1" s="2" t="s">
        <v>24</v>
      </c>
      <c r="D1" s="2" t="s">
        <v>33</v>
      </c>
      <c r="E1" s="2" t="s">
        <v>42</v>
      </c>
      <c r="F1" s="2" t="s">
        <v>38</v>
      </c>
    </row>
    <row r="2" spans="1:6" x14ac:dyDescent="0.2">
      <c r="A2" t="s">
        <v>6</v>
      </c>
      <c r="B2" t="s">
        <v>0</v>
      </c>
      <c r="C2" s="9" t="s">
        <v>27</v>
      </c>
      <c r="D2" s="2" t="s">
        <v>30</v>
      </c>
      <c r="E2" s="2" t="s">
        <v>34</v>
      </c>
      <c r="F2">
        <v>1</v>
      </c>
    </row>
    <row r="3" spans="1:6" x14ac:dyDescent="0.2">
      <c r="A3" t="s">
        <v>5</v>
      </c>
      <c r="B3" t="s">
        <v>19</v>
      </c>
      <c r="C3" s="2" t="s">
        <v>28</v>
      </c>
      <c r="D3" s="2" t="s">
        <v>29</v>
      </c>
      <c r="E3" s="2" t="s">
        <v>36</v>
      </c>
      <c r="F3">
        <v>2</v>
      </c>
    </row>
    <row r="4" spans="1:6" x14ac:dyDescent="0.2">
      <c r="A4" t="s">
        <v>7</v>
      </c>
      <c r="B4" t="s">
        <v>20</v>
      </c>
      <c r="D4" s="2"/>
      <c r="E4" s="2" t="s">
        <v>37</v>
      </c>
      <c r="F4">
        <v>3</v>
      </c>
    </row>
    <row r="5" spans="1:6" x14ac:dyDescent="0.2">
      <c r="A5" t="s">
        <v>8</v>
      </c>
      <c r="B5" t="s">
        <v>4</v>
      </c>
      <c r="E5" s="2" t="s">
        <v>35</v>
      </c>
      <c r="F5">
        <v>4</v>
      </c>
    </row>
    <row r="6" spans="1:6" x14ac:dyDescent="0.2">
      <c r="A6" t="s">
        <v>9</v>
      </c>
      <c r="B6" t="s">
        <v>1</v>
      </c>
    </row>
    <row r="7" spans="1:6" x14ac:dyDescent="0.2">
      <c r="A7" t="s">
        <v>10</v>
      </c>
    </row>
    <row r="8" spans="1:6" x14ac:dyDescent="0.2">
      <c r="A8" t="s">
        <v>11</v>
      </c>
    </row>
    <row r="9" spans="1:6" x14ac:dyDescent="0.2">
      <c r="A9" t="s">
        <v>12</v>
      </c>
    </row>
    <row r="10" spans="1:6" x14ac:dyDescent="0.2">
      <c r="A10" t="s">
        <v>13</v>
      </c>
    </row>
    <row r="11" spans="1:6" x14ac:dyDescent="0.2">
      <c r="A11" t="s">
        <v>17</v>
      </c>
    </row>
    <row r="12" spans="1:6" x14ac:dyDescent="0.2">
      <c r="A12" t="s">
        <v>16</v>
      </c>
    </row>
    <row r="13" spans="1:6" x14ac:dyDescent="0.2">
      <c r="A13" t="s">
        <v>15</v>
      </c>
    </row>
    <row r="14" spans="1:6" x14ac:dyDescent="0.2">
      <c r="A14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RM1</vt:lpstr>
      <vt:lpstr>Tables</vt:lpstr>
    </vt:vector>
  </TitlesOfParts>
  <Company>Semaly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Nono</cp:lastModifiedBy>
  <cp:lastPrinted>2014-02-25T15:54:39Z</cp:lastPrinted>
  <dcterms:created xsi:type="dcterms:W3CDTF">2007-02-08T09:32:28Z</dcterms:created>
  <dcterms:modified xsi:type="dcterms:W3CDTF">2014-05-26T18:57:25Z</dcterms:modified>
</cp:coreProperties>
</file>