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30" windowWidth="19620" windowHeight="9540"/>
  </bookViews>
  <sheets>
    <sheet name="Fiche de calcul de temps d'enco" sheetId="1" r:id="rId1"/>
    <sheet name="Params" sheetId="2" r:id="rId2"/>
  </sheets>
  <definedNames>
    <definedName name="Lng">Params!$D$4:$S$4</definedName>
    <definedName name="PoidsMax">Params!$C$5:$C$24</definedName>
    <definedName name="PoidsMin">Params!$B$5:$B$24</definedName>
    <definedName name="TempsCH">Params!$D$5:$S$24</definedName>
  </definedNames>
  <calcPr calcId="145621"/>
</workbook>
</file>

<file path=xl/calcChain.xml><?xml version="1.0" encoding="utf-8"?>
<calcChain xmlns="http://schemas.openxmlformats.org/spreadsheetml/2006/main">
  <c r="U27" i="1" l="1"/>
  <c r="U26" i="1"/>
  <c r="F26" i="1"/>
  <c r="B6" i="2"/>
  <c r="C6" i="2" s="1"/>
  <c r="B7" i="2" s="1"/>
  <c r="C7" i="2" s="1"/>
  <c r="B8" i="2" s="1"/>
  <c r="C8" i="2" s="1"/>
  <c r="B9" i="2" s="1"/>
  <c r="C9" i="2" s="1"/>
  <c r="B10" i="2" s="1"/>
  <c r="C10" i="2" s="1"/>
  <c r="B11" i="2" s="1"/>
  <c r="C11" i="2" s="1"/>
  <c r="B12" i="2" s="1"/>
  <c r="C12" i="2" s="1"/>
  <c r="B13" i="2" s="1"/>
  <c r="C13" i="2" s="1"/>
  <c r="B14" i="2" s="1"/>
  <c r="C14" i="2" s="1"/>
  <c r="B15" i="2" s="1"/>
  <c r="C15" i="2" s="1"/>
  <c r="B16" i="2" s="1"/>
  <c r="C16" i="2" s="1"/>
  <c r="B17" i="2" s="1"/>
  <c r="C17" i="2" s="1"/>
  <c r="B18" i="2" s="1"/>
  <c r="C18" i="2" s="1"/>
  <c r="B19" i="2" s="1"/>
  <c r="C19" i="2" s="1"/>
  <c r="B20" i="2" s="1"/>
  <c r="C20" i="2" s="1"/>
  <c r="B21" i="2" s="1"/>
  <c r="C21" i="2" s="1"/>
  <c r="B22" i="2" s="1"/>
  <c r="C22" i="2" s="1"/>
  <c r="B23" i="2" s="1"/>
  <c r="C23" i="2" s="1"/>
  <c r="B24" i="2" s="1"/>
  <c r="C24" i="2" s="1"/>
  <c r="H22" i="1"/>
  <c r="Q22" i="1" s="1"/>
</calcChain>
</file>

<file path=xl/sharedStrings.xml><?xml version="1.0" encoding="utf-8"?>
<sst xmlns="http://schemas.openxmlformats.org/spreadsheetml/2006/main" count="24" uniqueCount="24">
  <si>
    <t>Poids en Kg</t>
  </si>
  <si>
    <t>Tôle</t>
  </si>
  <si>
    <t>Longueur</t>
  </si>
  <si>
    <t>Largeur</t>
  </si>
  <si>
    <t>épaisseur</t>
  </si>
  <si>
    <t>Matériaux</t>
  </si>
  <si>
    <t>matière</t>
  </si>
  <si>
    <t>Mv</t>
  </si>
  <si>
    <r>
      <t xml:space="preserve">Poids en </t>
    </r>
    <r>
      <rPr>
        <sz val="6"/>
        <color theme="1"/>
        <rFont val="Segoe UI"/>
        <family val="2"/>
      </rPr>
      <t>kg</t>
    </r>
  </si>
  <si>
    <r>
      <t xml:space="preserve">Format en </t>
    </r>
    <r>
      <rPr>
        <sz val="6"/>
        <color theme="1"/>
        <rFont val="Segoe UI"/>
        <family val="2"/>
      </rPr>
      <t>mm</t>
    </r>
  </si>
  <si>
    <t>S235JR</t>
  </si>
  <si>
    <t>Fiche de calcul de temps de cisaillage en ch,                       ENCOCHEUSE A ANGLES VARIABLE (EAV)</t>
  </si>
  <si>
    <t>TABLEAU DES VALEURS EN CH</t>
  </si>
  <si>
    <t>(coefficient valable pour le poste de travail)</t>
  </si>
  <si>
    <t>GRUGEOIR RECTANGULAIRE DE 80 x 60</t>
  </si>
  <si>
    <t>TEMPS REEL ou TOTAL (Tt) multiplier ces valeurs par coefficient 1,30</t>
  </si>
  <si>
    <t>longueur totale grugée en mètre</t>
  </si>
  <si>
    <t>Recherche de la longueur totale à gruger ou à ajourer (L.T.)</t>
  </si>
  <si>
    <t>Temps en ch</t>
  </si>
  <si>
    <t>Min</t>
  </si>
  <si>
    <t>Max</t>
  </si>
  <si>
    <t>Recherche sur qu'elle ligne se trouve le poids entre le Min et le Max</t>
  </si>
  <si>
    <t>Recherche dans qu'elle colonne se trouve la longueur</t>
  </si>
  <si>
    <t>L'intersection des 2 donne le Temps 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</si>
</sst>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&quot; Kg&quot;"/>
    <numFmt numFmtId="165" formatCode="0.0#&quot; kg/dm3&quot;"/>
    <numFmt numFmtId="166" formatCode="0.0#&quot; m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6"/>
      <color theme="1"/>
      <name val="Segoe UI"/>
      <family val="2"/>
    </font>
    <font>
      <b/>
      <sz val="20"/>
      <color theme="6" tint="-0.499984740745262"/>
      <name val="Segoe UI"/>
      <family val="2"/>
    </font>
    <font>
      <b/>
      <sz val="11"/>
      <color rgb="FFFF0000"/>
      <name val="Segoe UI"/>
      <family val="2"/>
    </font>
    <font>
      <sz val="12"/>
      <color theme="1"/>
      <name val="Arial"/>
      <family val="2"/>
    </font>
    <font>
      <b/>
      <sz val="7"/>
      <color theme="1"/>
      <name val="Arial"/>
      <family val="2"/>
    </font>
    <font>
      <b/>
      <i/>
      <sz val="10"/>
      <color theme="1"/>
      <name val="Trebuchet MS"/>
      <family val="2"/>
    </font>
    <font>
      <sz val="8"/>
      <color theme="1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sz val="12"/>
      <color theme="1"/>
      <name val="Segoe UI"/>
      <family val="2"/>
    </font>
    <font>
      <b/>
      <sz val="7"/>
      <color theme="1"/>
      <name val="Segoe UI"/>
      <family val="2"/>
    </font>
    <font>
      <b/>
      <sz val="10"/>
      <color theme="1"/>
      <name val="Segoe UI"/>
      <family val="2"/>
    </font>
    <font>
      <sz val="8"/>
      <color theme="1"/>
      <name val="Segoe UI"/>
      <family val="2"/>
    </font>
    <font>
      <b/>
      <sz val="9"/>
      <color theme="1"/>
      <name val="Segoe UI"/>
      <family val="2"/>
    </font>
    <font>
      <sz val="9"/>
      <color theme="1"/>
      <name val="Segoe UI"/>
      <family val="2"/>
    </font>
    <font>
      <b/>
      <i/>
      <sz val="18"/>
      <color rgb="FFFF0000"/>
      <name val="Trebuchet MS"/>
      <family val="2"/>
    </font>
    <font>
      <b/>
      <sz val="1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Border="1" applyAlignment="1"/>
    <xf numFmtId="0" fontId="1" fillId="0" borderId="0" xfId="0" applyFont="1" applyFill="1" applyBorder="1" applyAlignment="1" applyProtection="1">
      <alignment wrapText="1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>
      <alignment vertical="center"/>
    </xf>
    <xf numFmtId="0" fontId="1" fillId="0" borderId="5" xfId="0" applyFont="1" applyBorder="1" applyAlignment="1"/>
    <xf numFmtId="0" fontId="6" fillId="0" borderId="0" xfId="0" applyFont="1" applyFill="1" applyBorder="1" applyAlignment="1">
      <alignment horizontal="right" vertical="top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wrapText="1"/>
    </xf>
    <xf numFmtId="0" fontId="8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" fillId="0" borderId="0" xfId="0" applyFont="1" applyFill="1"/>
    <xf numFmtId="0" fontId="3" fillId="0" borderId="0" xfId="0" applyFont="1" applyFill="1" applyBorder="1" applyAlignment="1" applyProtection="1">
      <alignment vertical="center" wrapText="1"/>
      <protection hidden="1"/>
    </xf>
    <xf numFmtId="0" fontId="1" fillId="0" borderId="0" xfId="0" applyFont="1" applyFill="1" applyAlignment="1"/>
    <xf numFmtId="0" fontId="13" fillId="3" borderId="2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164" fontId="1" fillId="0" borderId="14" xfId="0" applyNumberFormat="1" applyFont="1" applyBorder="1" applyAlignment="1" applyProtection="1">
      <alignment horizontal="center" vertical="center"/>
      <protection hidden="1"/>
    </xf>
    <xf numFmtId="164" fontId="1" fillId="0" borderId="16" xfId="0" applyNumberFormat="1" applyFont="1" applyBorder="1" applyAlignment="1" applyProtection="1">
      <alignment horizontal="center" vertical="center"/>
      <protection hidden="1"/>
    </xf>
    <xf numFmtId="164" fontId="1" fillId="0" borderId="9" xfId="0" applyNumberFormat="1" applyFont="1" applyBorder="1" applyAlignment="1" applyProtection="1">
      <alignment horizontal="center" vertical="center"/>
      <protection hidden="1"/>
    </xf>
    <xf numFmtId="164" fontId="1" fillId="0" borderId="10" xfId="0" applyNumberFormat="1" applyFont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2" borderId="9" xfId="0" applyFont="1" applyFill="1" applyBorder="1" applyAlignment="1" applyProtection="1">
      <alignment horizontal="center" vertical="center"/>
      <protection hidden="1"/>
    </xf>
    <xf numFmtId="0" fontId="1" fillId="2" borderId="10" xfId="0" applyFont="1" applyFill="1" applyBorder="1" applyAlignment="1" applyProtection="1">
      <alignment horizontal="center" vertical="center"/>
      <protection hidden="1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0" fontId="1" fillId="2" borderId="13" xfId="0" applyFont="1" applyFill="1" applyBorder="1" applyAlignment="1" applyProtection="1">
      <alignment horizontal="center" vertical="center"/>
      <protection hidden="1"/>
    </xf>
    <xf numFmtId="165" fontId="18" fillId="0" borderId="3" xfId="0" applyNumberFormat="1" applyFont="1" applyBorder="1" applyAlignment="1" applyProtection="1">
      <alignment horizontal="center" vertical="center"/>
      <protection hidden="1"/>
    </xf>
    <xf numFmtId="165" fontId="18" fillId="0" borderId="1" xfId="0" applyNumberFormat="1" applyFont="1" applyBorder="1" applyAlignment="1" applyProtection="1">
      <alignment horizontal="center" vertical="center"/>
      <protection hidden="1"/>
    </xf>
    <xf numFmtId="165" fontId="18" fillId="0" borderId="10" xfId="0" applyNumberFormat="1" applyFont="1" applyBorder="1" applyAlignment="1" applyProtection="1">
      <alignment horizontal="center" vertical="center"/>
      <protection hidden="1"/>
    </xf>
    <xf numFmtId="165" fontId="18" fillId="0" borderId="18" xfId="0" applyNumberFormat="1" applyFont="1" applyBorder="1" applyAlignment="1" applyProtection="1">
      <alignment horizontal="center" vertical="center"/>
      <protection hidden="1"/>
    </xf>
    <xf numFmtId="165" fontId="18" fillId="0" borderId="12" xfId="0" applyNumberFormat="1" applyFont="1" applyBorder="1" applyAlignment="1" applyProtection="1">
      <alignment horizontal="center" vertical="center"/>
      <protection hidden="1"/>
    </xf>
    <xf numFmtId="165" fontId="18" fillId="0" borderId="13" xfId="0" applyNumberFormat="1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5" fillId="0" borderId="25" xfId="0" applyFont="1" applyBorder="1" applyAlignment="1">
      <alignment horizontal="center" wrapText="1"/>
    </xf>
    <xf numFmtId="0" fontId="14" fillId="0" borderId="23" xfId="0" applyFont="1" applyBorder="1" applyAlignment="1">
      <alignment horizontal="center" wrapText="1"/>
    </xf>
    <xf numFmtId="0" fontId="14" fillId="0" borderId="20" xfId="0" applyFont="1" applyBorder="1" applyAlignment="1">
      <alignment horizontal="center" wrapText="1"/>
    </xf>
    <xf numFmtId="0" fontId="14" fillId="0" borderId="22" xfId="0" applyFont="1" applyBorder="1" applyAlignment="1">
      <alignment horizontal="center" wrapText="1"/>
    </xf>
    <xf numFmtId="0" fontId="16" fillId="0" borderId="26" xfId="0" applyFont="1" applyBorder="1" applyAlignment="1">
      <alignment horizontal="center" wrapText="1"/>
    </xf>
    <xf numFmtId="0" fontId="16" fillId="0" borderId="27" xfId="0" applyFont="1" applyBorder="1" applyAlignment="1">
      <alignment horizontal="center" wrapText="1"/>
    </xf>
    <xf numFmtId="0" fontId="16" fillId="0" borderId="28" xfId="0" applyFont="1" applyBorder="1" applyAlignment="1">
      <alignment horizontal="center" wrapText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2" fontId="4" fillId="0" borderId="35" xfId="0" applyNumberFormat="1" applyFont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hidden="1"/>
    </xf>
    <xf numFmtId="2" fontId="4" fillId="0" borderId="21" xfId="0" applyNumberFormat="1" applyFont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5" fillId="0" borderId="21" xfId="0" applyFont="1" applyFill="1" applyBorder="1" applyAlignment="1">
      <alignment horizontal="center" wrapText="1"/>
    </xf>
    <xf numFmtId="166" fontId="17" fillId="0" borderId="4" xfId="0" applyNumberFormat="1" applyFont="1" applyFill="1" applyBorder="1" applyAlignment="1">
      <alignment horizontal="center" vertical="center" wrapText="1"/>
    </xf>
    <xf numFmtId="166" fontId="17" fillId="0" borderId="5" xfId="0" applyNumberFormat="1" applyFont="1" applyFill="1" applyBorder="1" applyAlignment="1">
      <alignment horizontal="center" vertical="center" wrapText="1"/>
    </xf>
    <xf numFmtId="166" fontId="17" fillId="0" borderId="6" xfId="0" applyNumberFormat="1" applyFont="1" applyFill="1" applyBorder="1" applyAlignment="1">
      <alignment horizontal="center" vertical="center" wrapText="1"/>
    </xf>
    <xf numFmtId="166" fontId="17" fillId="0" borderId="7" xfId="0" applyNumberFormat="1" applyFont="1" applyFill="1" applyBorder="1" applyAlignment="1">
      <alignment horizontal="center" vertical="center" wrapText="1"/>
    </xf>
    <xf numFmtId="166" fontId="17" fillId="0" borderId="0" xfId="0" applyNumberFormat="1" applyFont="1" applyFill="1" applyBorder="1" applyAlignment="1">
      <alignment horizontal="center" vertical="center" wrapText="1"/>
    </xf>
    <xf numFmtId="166" fontId="17" fillId="0" borderId="8" xfId="0" applyNumberFormat="1" applyFont="1" applyFill="1" applyBorder="1" applyAlignment="1">
      <alignment horizontal="center" vertical="center" wrapText="1"/>
    </xf>
    <xf numFmtId="166" fontId="17" fillId="0" borderId="19" xfId="0" applyNumberFormat="1" applyFont="1" applyFill="1" applyBorder="1" applyAlignment="1">
      <alignment horizontal="center" vertical="center" wrapText="1"/>
    </xf>
    <xf numFmtId="166" fontId="17" fillId="0" borderId="20" xfId="0" applyNumberFormat="1" applyFont="1" applyFill="1" applyBorder="1" applyAlignment="1">
      <alignment horizontal="center" vertical="center" wrapText="1"/>
    </xf>
    <xf numFmtId="166" fontId="17" fillId="0" borderId="2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Border="1" applyAlignment="1" applyProtection="1">
      <alignment horizontal="center" vertical="center" wrapText="1"/>
      <protection hidden="1"/>
    </xf>
    <xf numFmtId="0" fontId="3" fillId="2" borderId="20" xfId="0" applyFont="1" applyFill="1" applyBorder="1" applyAlignment="1" applyProtection="1">
      <alignment horizontal="center" vertical="center" wrapText="1"/>
      <protection hidden="1"/>
    </xf>
    <xf numFmtId="0" fontId="1" fillId="0" borderId="29" xfId="0" applyFont="1" applyBorder="1" applyAlignment="1">
      <alignment horizontal="center" vertical="center" textRotation="90"/>
    </xf>
    <xf numFmtId="0" fontId="1" fillId="0" borderId="30" xfId="0" applyFont="1" applyBorder="1" applyAlignment="1">
      <alignment horizontal="center" vertical="center" textRotation="90"/>
    </xf>
    <xf numFmtId="0" fontId="1" fillId="0" borderId="31" xfId="0" applyFont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Q1517"/>
  <sheetViews>
    <sheetView showGridLines="0" tabSelected="1" zoomScale="85" zoomScaleNormal="85" workbookViewId="0">
      <selection activeCell="I13" sqref="I13:R15"/>
    </sheetView>
  </sheetViews>
  <sheetFormatPr baseColWidth="10" defaultColWidth="11.5703125" defaultRowHeight="16.5" x14ac:dyDescent="0.3"/>
  <cols>
    <col min="1" max="4" width="3.28515625" style="1" customWidth="1"/>
    <col min="5" max="8" width="4.28515625" style="1" customWidth="1"/>
    <col min="9" max="18" width="5.7109375" style="1" customWidth="1"/>
    <col min="19" max="19" width="3.140625" style="1" customWidth="1"/>
    <col min="20" max="20" width="11.85546875" style="1" customWidth="1"/>
    <col min="21" max="21" width="19.42578125" style="1" customWidth="1"/>
    <col min="22" max="28" width="8.7109375" style="1" customWidth="1"/>
    <col min="29" max="31" width="5.7109375" style="1" customWidth="1"/>
    <col min="32" max="35" width="11.5703125" style="1"/>
    <col min="36" max="875" width="11.5703125" style="5"/>
    <col min="876" max="16384" width="11.5703125" style="1"/>
  </cols>
  <sheetData>
    <row r="1" spans="1:28" ht="15" customHeight="1" thickBot="1" x14ac:dyDescent="0.35"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ht="15" customHeight="1" x14ac:dyDescent="0.3">
      <c r="A2" s="106" t="s">
        <v>11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23"/>
      <c r="T2" s="23"/>
      <c r="U2" s="23"/>
      <c r="V2" s="23"/>
      <c r="W2" s="23"/>
      <c r="X2" s="23"/>
      <c r="Y2" s="22"/>
      <c r="Z2" s="22"/>
      <c r="AA2" s="22"/>
      <c r="AB2" s="22"/>
    </row>
    <row r="3" spans="1:28" ht="15" customHeight="1" x14ac:dyDescent="0.3">
      <c r="A3" s="107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23"/>
      <c r="T3" s="23"/>
      <c r="U3" s="23"/>
      <c r="V3" s="23"/>
      <c r="W3" s="23"/>
      <c r="X3" s="23"/>
      <c r="Y3" s="22"/>
      <c r="Z3" s="22"/>
      <c r="AA3" s="22"/>
      <c r="AB3" s="22"/>
    </row>
    <row r="4" spans="1:28" ht="15" customHeight="1" x14ac:dyDescent="0.3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23"/>
      <c r="T4" s="23"/>
      <c r="U4" s="23"/>
      <c r="V4" s="23"/>
      <c r="W4" s="23"/>
      <c r="X4" s="23"/>
      <c r="Y4" s="22"/>
      <c r="Z4" s="22"/>
      <c r="AA4" s="22"/>
      <c r="AB4" s="22"/>
    </row>
    <row r="5" spans="1:28" ht="15" customHeight="1" x14ac:dyDescent="0.3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23"/>
      <c r="T5" s="23"/>
      <c r="U5" s="23"/>
      <c r="V5" s="23"/>
      <c r="W5" s="23"/>
      <c r="X5" s="23"/>
      <c r="Y5" s="22"/>
      <c r="Z5" s="22"/>
      <c r="AA5" s="22"/>
      <c r="AB5" s="22"/>
    </row>
    <row r="6" spans="1:28" ht="15" customHeight="1" thickBot="1" x14ac:dyDescent="0.35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23"/>
      <c r="T6" s="23"/>
      <c r="U6" s="23"/>
      <c r="V6" s="23"/>
      <c r="W6" s="23"/>
      <c r="X6" s="23"/>
      <c r="Y6" s="22"/>
      <c r="Z6" s="22"/>
      <c r="AA6" s="22"/>
      <c r="AB6" s="22"/>
    </row>
    <row r="7" spans="1:28" ht="15" customHeight="1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6"/>
      <c r="T7" s="6"/>
      <c r="U7" s="6"/>
      <c r="V7" s="6"/>
      <c r="W7" s="6"/>
      <c r="X7" s="6"/>
      <c r="Y7" s="22"/>
      <c r="Z7" s="22"/>
      <c r="AA7" s="22"/>
      <c r="AB7" s="22"/>
    </row>
    <row r="8" spans="1:28" ht="15" customHeight="1" x14ac:dyDescent="0.3">
      <c r="A8" s="2"/>
      <c r="B8" s="2"/>
      <c r="C8" s="2"/>
      <c r="D8" s="2"/>
      <c r="E8" s="2"/>
      <c r="F8" s="2"/>
      <c r="G8" s="2"/>
      <c r="H8" s="2"/>
      <c r="I8" s="32"/>
      <c r="J8" s="32"/>
      <c r="K8" s="32"/>
      <c r="L8" s="32"/>
      <c r="M8" s="32"/>
      <c r="N8" s="32"/>
      <c r="O8" s="32"/>
      <c r="P8" s="32"/>
      <c r="Q8" s="32"/>
      <c r="R8" s="32"/>
      <c r="S8" s="24"/>
      <c r="T8" s="24"/>
      <c r="U8" s="24"/>
      <c r="V8" s="24"/>
      <c r="W8" s="24"/>
      <c r="X8" s="24"/>
      <c r="Y8" s="22"/>
      <c r="Z8" s="22"/>
      <c r="AA8" s="22"/>
      <c r="AB8" s="22"/>
    </row>
    <row r="9" spans="1:28" ht="15" customHeight="1" thickBo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32"/>
      <c r="R9" s="32"/>
      <c r="S9" s="24"/>
      <c r="T9" s="24"/>
      <c r="U9" s="24"/>
      <c r="V9" s="24"/>
      <c r="W9" s="24"/>
      <c r="X9" s="24"/>
      <c r="Y9" s="22"/>
      <c r="Z9" s="22"/>
      <c r="AA9" s="22"/>
      <c r="AB9" s="22"/>
    </row>
    <row r="10" spans="1:28" ht="15" customHeight="1" x14ac:dyDescent="0.3">
      <c r="A10" s="6"/>
      <c r="B10" s="27"/>
      <c r="C10" s="27"/>
      <c r="D10" s="27"/>
      <c r="E10" s="27"/>
      <c r="F10" s="27"/>
      <c r="G10" s="27"/>
      <c r="H10" s="27"/>
      <c r="I10" s="88" t="s">
        <v>17</v>
      </c>
      <c r="J10" s="89"/>
      <c r="K10" s="89"/>
      <c r="L10" s="89"/>
      <c r="M10" s="89"/>
      <c r="N10" s="89"/>
      <c r="O10" s="89"/>
      <c r="P10" s="89"/>
      <c r="Q10" s="89"/>
      <c r="R10" s="90"/>
      <c r="S10" s="24"/>
      <c r="T10" s="24"/>
      <c r="U10" s="24"/>
      <c r="V10" s="24"/>
      <c r="W10" s="24"/>
      <c r="X10" s="24"/>
      <c r="Y10" s="22"/>
      <c r="Z10" s="22"/>
      <c r="AA10" s="22"/>
      <c r="AB10" s="22"/>
    </row>
    <row r="11" spans="1:28" ht="15" customHeight="1" x14ac:dyDescent="0.3">
      <c r="A11" s="6"/>
      <c r="B11" s="11"/>
      <c r="C11" s="12"/>
      <c r="D11" s="12"/>
      <c r="E11" s="12"/>
      <c r="F11" s="12"/>
      <c r="G11" s="12"/>
      <c r="H11" s="12"/>
      <c r="I11" s="91"/>
      <c r="J11" s="92"/>
      <c r="K11" s="92"/>
      <c r="L11" s="92"/>
      <c r="M11" s="92"/>
      <c r="N11" s="92"/>
      <c r="O11" s="92"/>
      <c r="P11" s="92"/>
      <c r="Q11" s="92"/>
      <c r="R11" s="93"/>
      <c r="S11" s="24"/>
      <c r="T11" s="24"/>
      <c r="U11" s="24"/>
      <c r="V11" s="24"/>
      <c r="W11" s="24"/>
      <c r="X11" s="24"/>
      <c r="Y11" s="22"/>
      <c r="Z11" s="22"/>
      <c r="AA11" s="22"/>
      <c r="AB11" s="22"/>
    </row>
    <row r="12" spans="1:28" ht="15" customHeight="1" thickBot="1" x14ac:dyDescent="0.35">
      <c r="A12" s="6"/>
      <c r="B12" s="13"/>
      <c r="C12" s="12"/>
      <c r="D12" s="12"/>
      <c r="E12" s="12"/>
      <c r="F12" s="12"/>
      <c r="G12" s="12"/>
      <c r="H12" s="12"/>
      <c r="I12" s="94"/>
      <c r="J12" s="95"/>
      <c r="K12" s="95"/>
      <c r="L12" s="95"/>
      <c r="M12" s="95"/>
      <c r="N12" s="95"/>
      <c r="O12" s="95"/>
      <c r="P12" s="95"/>
      <c r="Q12" s="95"/>
      <c r="R12" s="96"/>
      <c r="S12" s="24"/>
      <c r="T12" s="24"/>
      <c r="U12" s="24"/>
      <c r="V12" s="24"/>
      <c r="W12" s="24"/>
      <c r="X12" s="24"/>
      <c r="Y12" s="22"/>
      <c r="Z12" s="22"/>
      <c r="AA12" s="22"/>
      <c r="AB12" s="22"/>
    </row>
    <row r="13" spans="1:28" ht="15" customHeight="1" x14ac:dyDescent="0.3">
      <c r="A13" s="6"/>
      <c r="B13" s="13"/>
      <c r="C13" s="12"/>
      <c r="D13" s="12"/>
      <c r="E13" s="12"/>
      <c r="F13" s="12"/>
      <c r="G13" s="12"/>
      <c r="H13" s="12"/>
      <c r="I13" s="97">
        <v>1.2</v>
      </c>
      <c r="J13" s="98"/>
      <c r="K13" s="98"/>
      <c r="L13" s="98"/>
      <c r="M13" s="98"/>
      <c r="N13" s="98"/>
      <c r="O13" s="98"/>
      <c r="P13" s="98"/>
      <c r="Q13" s="98"/>
      <c r="R13" s="99"/>
      <c r="S13" s="24"/>
      <c r="T13" s="24"/>
      <c r="U13" s="24"/>
      <c r="V13" s="24"/>
      <c r="W13" s="24"/>
      <c r="X13" s="24"/>
      <c r="Y13" s="22"/>
      <c r="Z13" s="22"/>
      <c r="AA13" s="22"/>
      <c r="AB13" s="22"/>
    </row>
    <row r="14" spans="1:28" ht="15" customHeight="1" x14ac:dyDescent="0.3">
      <c r="A14" s="6"/>
      <c r="B14" s="13"/>
      <c r="C14" s="12"/>
      <c r="D14" s="12"/>
      <c r="E14" s="12"/>
      <c r="F14" s="12"/>
      <c r="G14" s="12"/>
      <c r="H14" s="12"/>
      <c r="I14" s="100"/>
      <c r="J14" s="101"/>
      <c r="K14" s="101"/>
      <c r="L14" s="101"/>
      <c r="M14" s="101"/>
      <c r="N14" s="101"/>
      <c r="O14" s="101"/>
      <c r="P14" s="101"/>
      <c r="Q14" s="101"/>
      <c r="R14" s="102"/>
      <c r="S14" s="24"/>
      <c r="T14" s="24"/>
      <c r="U14" s="24"/>
      <c r="V14" s="24"/>
      <c r="W14" s="24"/>
      <c r="X14" s="24"/>
      <c r="Y14" s="22"/>
      <c r="Z14" s="22"/>
      <c r="AA14" s="22"/>
      <c r="AB14" s="22"/>
    </row>
    <row r="15" spans="1:28" ht="15" customHeight="1" thickBot="1" x14ac:dyDescent="0.35">
      <c r="A15" s="6"/>
      <c r="B15" s="13"/>
      <c r="C15" s="12"/>
      <c r="D15" s="12"/>
      <c r="E15" s="12"/>
      <c r="F15" s="12"/>
      <c r="G15" s="12"/>
      <c r="H15" s="12"/>
      <c r="I15" s="103"/>
      <c r="J15" s="104"/>
      <c r="K15" s="104"/>
      <c r="L15" s="104"/>
      <c r="M15" s="104"/>
      <c r="N15" s="104"/>
      <c r="O15" s="104"/>
      <c r="P15" s="104"/>
      <c r="Q15" s="104"/>
      <c r="R15" s="105"/>
      <c r="S15" s="24"/>
      <c r="T15" s="24"/>
      <c r="U15" s="24"/>
      <c r="V15" s="24"/>
      <c r="W15" s="24"/>
      <c r="X15" s="24"/>
      <c r="Y15" s="22"/>
      <c r="Z15" s="22"/>
      <c r="AA15" s="22"/>
      <c r="AB15" s="22"/>
    </row>
    <row r="16" spans="1:28" ht="15" customHeight="1" x14ac:dyDescent="0.3">
      <c r="A16" s="6"/>
      <c r="B16" s="1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2"/>
      <c r="R16" s="2"/>
      <c r="S16" s="24"/>
      <c r="T16" s="24"/>
      <c r="U16" s="24"/>
      <c r="V16" s="24"/>
      <c r="W16" s="24"/>
      <c r="X16" s="24"/>
      <c r="Y16" s="22"/>
      <c r="Z16" s="22"/>
      <c r="AA16" s="22"/>
      <c r="AB16" s="22"/>
    </row>
    <row r="17" spans="1:875" ht="15" customHeight="1" x14ac:dyDescent="0.3">
      <c r="A17" s="6"/>
      <c r="B17" s="1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2"/>
      <c r="R17" s="2"/>
      <c r="S17" s="24"/>
      <c r="T17" s="24"/>
      <c r="U17" s="24"/>
      <c r="V17" s="24"/>
      <c r="W17" s="24"/>
      <c r="X17" s="24"/>
      <c r="Y17" s="22"/>
      <c r="Z17" s="22"/>
      <c r="AA17" s="22"/>
      <c r="AB17" s="22"/>
    </row>
    <row r="18" spans="1:875" ht="15" customHeight="1" x14ac:dyDescent="0.3">
      <c r="A18" s="6"/>
      <c r="B18" s="1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2"/>
      <c r="R18" s="2"/>
      <c r="S18" s="24"/>
      <c r="T18" s="24"/>
      <c r="U18" s="24"/>
      <c r="V18" s="24"/>
      <c r="W18" s="24"/>
      <c r="X18" s="24"/>
      <c r="Y18" s="22"/>
      <c r="Z18" s="22"/>
      <c r="AA18" s="22"/>
      <c r="AB18" s="22"/>
    </row>
    <row r="19" spans="1:875" ht="15" customHeight="1" thickBot="1" x14ac:dyDescent="0.35">
      <c r="A19" s="6"/>
      <c r="B19" s="1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2"/>
      <c r="R19" s="2"/>
      <c r="S19" s="24"/>
      <c r="T19" s="24"/>
      <c r="U19" s="24"/>
      <c r="V19" s="24"/>
      <c r="W19" s="24"/>
      <c r="X19" s="24"/>
      <c r="Y19" s="22"/>
      <c r="Z19" s="22"/>
      <c r="AA19" s="22"/>
      <c r="AB19" s="22"/>
    </row>
    <row r="20" spans="1:875" ht="15" customHeight="1" thickBot="1" x14ac:dyDescent="0.35">
      <c r="A20" s="7"/>
      <c r="B20" s="7"/>
      <c r="C20" s="7"/>
      <c r="D20" s="31"/>
      <c r="E20" s="31"/>
      <c r="F20" s="31"/>
      <c r="G20" s="31"/>
      <c r="H20" s="41" t="s">
        <v>5</v>
      </c>
      <c r="I20" s="76"/>
      <c r="J20" s="42"/>
      <c r="K20" s="41" t="s">
        <v>9</v>
      </c>
      <c r="L20" s="76"/>
      <c r="M20" s="76"/>
      <c r="N20" s="76"/>
      <c r="O20" s="76"/>
      <c r="P20" s="42"/>
      <c r="Q20" s="33" t="s">
        <v>8</v>
      </c>
      <c r="R20" s="34"/>
      <c r="S20" s="24"/>
      <c r="T20" s="24"/>
      <c r="U20" s="24"/>
      <c r="V20" s="24"/>
      <c r="W20" s="24"/>
      <c r="X20" s="24"/>
      <c r="Y20" s="22"/>
      <c r="Z20" s="22"/>
      <c r="AA20" s="22"/>
      <c r="AB20" s="22"/>
    </row>
    <row r="21" spans="1:875" ht="15" customHeight="1" thickBot="1" x14ac:dyDescent="0.35">
      <c r="A21" s="7"/>
      <c r="B21" s="7"/>
      <c r="C21" s="7"/>
      <c r="D21" s="31"/>
      <c r="E21" s="31"/>
      <c r="F21" s="41" t="s">
        <v>6</v>
      </c>
      <c r="G21" s="42"/>
      <c r="H21" s="45" t="s">
        <v>7</v>
      </c>
      <c r="I21" s="46"/>
      <c r="J21" s="47"/>
      <c r="K21" s="77" t="s">
        <v>2</v>
      </c>
      <c r="L21" s="46"/>
      <c r="M21" s="46" t="s">
        <v>3</v>
      </c>
      <c r="N21" s="46"/>
      <c r="O21" s="46" t="s">
        <v>4</v>
      </c>
      <c r="P21" s="47"/>
      <c r="Q21" s="35"/>
      <c r="R21" s="36"/>
      <c r="S21" s="24"/>
      <c r="T21" s="24"/>
      <c r="U21" s="24"/>
      <c r="V21" s="24"/>
      <c r="W21" s="24"/>
      <c r="X21" s="24"/>
      <c r="Y21" s="22"/>
      <c r="Z21" s="22"/>
      <c r="AA21" s="22"/>
      <c r="AB21" s="22"/>
    </row>
    <row r="22" spans="1:875" ht="15" customHeight="1" x14ac:dyDescent="0.3">
      <c r="A22" s="8"/>
      <c r="B22" s="8"/>
      <c r="C22" s="8"/>
      <c r="D22" s="41" t="s">
        <v>1</v>
      </c>
      <c r="E22" s="42"/>
      <c r="F22" s="48" t="s">
        <v>10</v>
      </c>
      <c r="G22" s="49"/>
      <c r="H22" s="52">
        <f>IF(F22="S235JR",7.85,IF(F22="AU4G",2.7,8.01))</f>
        <v>7.85</v>
      </c>
      <c r="I22" s="53"/>
      <c r="J22" s="54"/>
      <c r="K22" s="78">
        <v>333.3</v>
      </c>
      <c r="L22" s="79"/>
      <c r="M22" s="82">
        <v>333.3</v>
      </c>
      <c r="N22" s="79"/>
      <c r="O22" s="37">
        <v>2.5</v>
      </c>
      <c r="P22" s="38"/>
      <c r="Q22" s="84">
        <f>(K22/100)*(M22/100)*(O22/100)*H22</f>
        <v>2.1801194662500003</v>
      </c>
      <c r="R22" s="85"/>
      <c r="S22" s="24"/>
      <c r="T22" s="24"/>
      <c r="U22" s="24"/>
      <c r="V22" s="24"/>
      <c r="W22" s="24"/>
      <c r="X22" s="24"/>
      <c r="Y22" s="22"/>
      <c r="Z22" s="22"/>
      <c r="AA22" s="22"/>
      <c r="AB22" s="22"/>
    </row>
    <row r="23" spans="1:875" ht="15" customHeight="1" thickBot="1" x14ac:dyDescent="0.35">
      <c r="A23" s="8"/>
      <c r="B23" s="8"/>
      <c r="C23" s="8"/>
      <c r="D23" s="43"/>
      <c r="E23" s="44"/>
      <c r="F23" s="50"/>
      <c r="G23" s="51"/>
      <c r="H23" s="55"/>
      <c r="I23" s="56"/>
      <c r="J23" s="57"/>
      <c r="K23" s="80"/>
      <c r="L23" s="81"/>
      <c r="M23" s="83"/>
      <c r="N23" s="81"/>
      <c r="O23" s="39"/>
      <c r="P23" s="40"/>
      <c r="Q23" s="86"/>
      <c r="R23" s="87"/>
      <c r="S23" s="24"/>
      <c r="T23" s="24"/>
      <c r="U23" s="24"/>
      <c r="V23" s="24"/>
      <c r="W23" s="24"/>
      <c r="X23" s="24"/>
      <c r="Y23" s="22"/>
      <c r="Z23" s="22"/>
      <c r="AA23" s="22"/>
      <c r="AB23" s="22"/>
    </row>
    <row r="24" spans="1:875" ht="10.15" customHeight="1" x14ac:dyDescent="0.3">
      <c r="A24" s="6"/>
      <c r="B24" s="1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2"/>
      <c r="R24" s="2"/>
    </row>
    <row r="25" spans="1:875" ht="10.15" customHeight="1" thickBot="1" x14ac:dyDescent="0.35">
      <c r="A25" s="6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2"/>
      <c r="R25" s="2"/>
    </row>
    <row r="26" spans="1:875" ht="30" customHeight="1" thickBot="1" x14ac:dyDescent="0.35">
      <c r="A26" s="6"/>
      <c r="B26" s="114" t="s">
        <v>18</v>
      </c>
      <c r="C26" s="115"/>
      <c r="D26" s="115"/>
      <c r="E26" s="116"/>
      <c r="F26" s="117">
        <f>INDEX(TempsCH,SUMPRODUCT((PoidsMin&lt;Q22)*(PoidsMax&gt;Q22)*ROW(PoidsMin))-4,MATCH(I13,Lng,0))</f>
        <v>5.7</v>
      </c>
      <c r="G26" s="118"/>
      <c r="H26" s="118"/>
      <c r="I26" s="118"/>
      <c r="J26" s="119"/>
      <c r="K26" s="16"/>
      <c r="L26" s="16"/>
      <c r="M26" s="16"/>
      <c r="N26" s="16"/>
      <c r="O26" s="16"/>
      <c r="P26" s="16"/>
      <c r="Q26" s="2"/>
      <c r="R26" s="2"/>
      <c r="U26" s="1">
        <f>SUMPRODUCT((PoidsMin&lt;Q22)*(PoidsMax&gt;Q22)*ROW(PoidsMin))-4</f>
        <v>1</v>
      </c>
      <c r="V26" s="1" t="s">
        <v>21</v>
      </c>
    </row>
    <row r="27" spans="1:875" s="3" customFormat="1" ht="21" customHeight="1" x14ac:dyDescent="0.25">
      <c r="A27" s="9"/>
      <c r="B27" s="17"/>
      <c r="C27" s="18"/>
      <c r="D27" s="18"/>
      <c r="E27" s="18"/>
      <c r="F27" s="112"/>
      <c r="G27" s="112"/>
      <c r="H27" s="112"/>
      <c r="I27" s="112"/>
      <c r="J27" s="18"/>
      <c r="K27" s="18"/>
      <c r="L27" s="18"/>
      <c r="M27" s="18"/>
      <c r="N27" s="18"/>
      <c r="O27" s="18"/>
      <c r="P27" s="18"/>
      <c r="U27" s="3">
        <f>MATCH(I13,Lng,0)</f>
        <v>12</v>
      </c>
      <c r="V27" s="3" t="s">
        <v>22</v>
      </c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</row>
    <row r="28" spans="1:875" s="3" customFormat="1" ht="13.15" customHeight="1" x14ac:dyDescent="0.25">
      <c r="A28" s="9"/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V28" s="3" t="s">
        <v>23</v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</row>
    <row r="29" spans="1:875" s="3" customFormat="1" ht="13.15" customHeight="1" x14ac:dyDescent="0.25">
      <c r="A29" s="9"/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</row>
    <row r="30" spans="1:875" s="3" customFormat="1" ht="13.15" customHeight="1" x14ac:dyDescent="0.25">
      <c r="A30" s="9"/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</row>
    <row r="31" spans="1:875" s="3" customFormat="1" ht="13.15" customHeight="1" x14ac:dyDescent="0.25">
      <c r="A31" s="9"/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</row>
    <row r="32" spans="1:875" s="3" customFormat="1" ht="13.15" customHeight="1" x14ac:dyDescent="0.25">
      <c r="A32" s="9"/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</row>
    <row r="33" spans="1:875" s="3" customFormat="1" ht="13.15" customHeight="1" x14ac:dyDescent="0.25">
      <c r="A33" s="9"/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</row>
    <row r="34" spans="1:875" s="3" customFormat="1" ht="13.15" customHeight="1" x14ac:dyDescent="0.25">
      <c r="A34" s="9"/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</row>
    <row r="35" spans="1:875" s="3" customFormat="1" ht="13.15" customHeight="1" x14ac:dyDescent="0.25">
      <c r="A35" s="9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</row>
    <row r="36" spans="1:875" s="3" customFormat="1" ht="13.15" customHeight="1" x14ac:dyDescent="0.25">
      <c r="A36" s="9"/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</row>
    <row r="37" spans="1:875" s="3" customFormat="1" ht="13.15" customHeight="1" x14ac:dyDescent="0.25">
      <c r="A37" s="9"/>
      <c r="B37" s="17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</row>
    <row r="38" spans="1:875" s="3" customFormat="1" ht="13.15" customHeight="1" x14ac:dyDescent="0.25">
      <c r="A38" s="9"/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</row>
    <row r="39" spans="1:875" s="3" customFormat="1" ht="13.15" customHeight="1" x14ac:dyDescent="0.25">
      <c r="A39" s="9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</row>
    <row r="40" spans="1:875" s="3" customFormat="1" ht="13.15" customHeight="1" x14ac:dyDescent="0.25">
      <c r="A40" s="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</row>
    <row r="41" spans="1:875" s="3" customFormat="1" ht="13.15" customHeight="1" x14ac:dyDescent="0.25">
      <c r="A41" s="9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</row>
    <row r="42" spans="1:875" s="4" customFormat="1" ht="13.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875" s="4" customFormat="1" ht="13.1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875" s="4" customFormat="1" ht="13.15" customHeight="1" x14ac:dyDescent="0.25"/>
    <row r="45" spans="1:875" s="4" customFormat="1" ht="13.15" customHeight="1" x14ac:dyDescent="0.25"/>
    <row r="46" spans="1:875" s="5" customFormat="1" ht="15" customHeight="1" x14ac:dyDescent="0.3"/>
    <row r="47" spans="1:875" s="5" customFormat="1" ht="15" customHeight="1" x14ac:dyDescent="0.3"/>
    <row r="48" spans="1:875" s="5" customFormat="1" ht="15" customHeight="1" x14ac:dyDescent="0.3"/>
    <row r="49" spans="19:28" s="5" customFormat="1" ht="15" customHeight="1" x14ac:dyDescent="0.3"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9:28" s="5" customFormat="1" ht="15" customHeight="1" x14ac:dyDescent="0.3"/>
    <row r="51" spans="19:28" s="5" customFormat="1" ht="15" customHeight="1" x14ac:dyDescent="0.3"/>
    <row r="52" spans="19:28" s="5" customFormat="1" ht="15" customHeight="1" x14ac:dyDescent="0.3"/>
    <row r="53" spans="19:28" s="5" customFormat="1" ht="15" customHeight="1" x14ac:dyDescent="0.3"/>
    <row r="54" spans="19:28" s="5" customFormat="1" ht="15" customHeight="1" x14ac:dyDescent="0.3"/>
    <row r="55" spans="19:28" s="5" customFormat="1" ht="15" customHeight="1" x14ac:dyDescent="0.3"/>
    <row r="56" spans="19:28" s="5" customFormat="1" ht="15" customHeight="1" x14ac:dyDescent="0.3"/>
    <row r="57" spans="19:28" s="5" customFormat="1" x14ac:dyDescent="0.3"/>
    <row r="58" spans="19:28" s="5" customFormat="1" x14ac:dyDescent="0.3"/>
    <row r="59" spans="19:28" s="5" customFormat="1" x14ac:dyDescent="0.3"/>
    <row r="60" spans="19:28" s="5" customFormat="1" x14ac:dyDescent="0.3"/>
    <row r="61" spans="19:28" s="5" customFormat="1" x14ac:dyDescent="0.3"/>
    <row r="62" spans="19:28" s="5" customFormat="1" x14ac:dyDescent="0.3"/>
    <row r="63" spans="19:28" s="5" customFormat="1" x14ac:dyDescent="0.3"/>
    <row r="64" spans="19:28" s="5" customFormat="1" x14ac:dyDescent="0.3"/>
    <row r="65" s="5" customFormat="1" ht="409.6" x14ac:dyDescent="0.25"/>
    <row r="66" s="5" customFormat="1" x14ac:dyDescent="0.3"/>
    <row r="67" s="5" customFormat="1" x14ac:dyDescent="0.3"/>
    <row r="68" s="5" customFormat="1" x14ac:dyDescent="0.3"/>
    <row r="69" s="5" customFormat="1" x14ac:dyDescent="0.3"/>
    <row r="70" s="5" customFormat="1" x14ac:dyDescent="0.3"/>
    <row r="71" s="5" customFormat="1" x14ac:dyDescent="0.3"/>
    <row r="72" s="5" customFormat="1" x14ac:dyDescent="0.3"/>
    <row r="73" s="5" customFormat="1" x14ac:dyDescent="0.3"/>
    <row r="74" s="5" customFormat="1" x14ac:dyDescent="0.3"/>
    <row r="75" s="5" customFormat="1" x14ac:dyDescent="0.3"/>
    <row r="76" s="5" customFormat="1" x14ac:dyDescent="0.3"/>
    <row r="77" s="5" customFormat="1" x14ac:dyDescent="0.3"/>
    <row r="78" s="5" customFormat="1" x14ac:dyDescent="0.3"/>
    <row r="79" s="5" customFormat="1" x14ac:dyDescent="0.3"/>
    <row r="80" s="5" customFormat="1" x14ac:dyDescent="0.3"/>
    <row r="81" s="5" customFormat="1" x14ac:dyDescent="0.3"/>
    <row r="82" s="5" customFormat="1" x14ac:dyDescent="0.3"/>
    <row r="83" s="5" customFormat="1" x14ac:dyDescent="0.3"/>
    <row r="84" s="5" customFormat="1" x14ac:dyDescent="0.3"/>
    <row r="85" s="5" customFormat="1" x14ac:dyDescent="0.3"/>
    <row r="86" s="5" customFormat="1" x14ac:dyDescent="0.3"/>
    <row r="87" s="5" customFormat="1" x14ac:dyDescent="0.3"/>
    <row r="88" s="5" customFormat="1" x14ac:dyDescent="0.3"/>
    <row r="89" s="5" customFormat="1" x14ac:dyDescent="0.3"/>
    <row r="90" s="5" customFormat="1" x14ac:dyDescent="0.3"/>
    <row r="91" s="5" customFormat="1" x14ac:dyDescent="0.3"/>
    <row r="92" s="5" customFormat="1" x14ac:dyDescent="0.3"/>
    <row r="93" s="5" customFormat="1" x14ac:dyDescent="0.3"/>
    <row r="94" s="5" customFormat="1" x14ac:dyDescent="0.3"/>
    <row r="95" s="5" customFormat="1" x14ac:dyDescent="0.3"/>
    <row r="96" s="5" customFormat="1" x14ac:dyDescent="0.3"/>
    <row r="97" s="5" customFormat="1" x14ac:dyDescent="0.3"/>
    <row r="98" s="5" customFormat="1" x14ac:dyDescent="0.3"/>
    <row r="99" s="5" customFormat="1" x14ac:dyDescent="0.3"/>
    <row r="100" s="5" customFormat="1" x14ac:dyDescent="0.3"/>
    <row r="101" s="5" customFormat="1" x14ac:dyDescent="0.3"/>
    <row r="102" s="5" customFormat="1" x14ac:dyDescent="0.3"/>
    <row r="103" s="5" customFormat="1" x14ac:dyDescent="0.3"/>
    <row r="104" s="5" customFormat="1" x14ac:dyDescent="0.3"/>
    <row r="105" s="5" customFormat="1" x14ac:dyDescent="0.3"/>
    <row r="106" s="5" customFormat="1" x14ac:dyDescent="0.3"/>
    <row r="107" s="5" customFormat="1" x14ac:dyDescent="0.3"/>
    <row r="108" s="5" customFormat="1" x14ac:dyDescent="0.3"/>
    <row r="109" s="5" customFormat="1" x14ac:dyDescent="0.3"/>
    <row r="110" s="5" customFormat="1" x14ac:dyDescent="0.3"/>
    <row r="111" s="5" customFormat="1" x14ac:dyDescent="0.3"/>
    <row r="112" s="5" customFormat="1" x14ac:dyDescent="0.3"/>
    <row r="113" s="5" customFormat="1" x14ac:dyDescent="0.3"/>
    <row r="114" s="5" customFormat="1" x14ac:dyDescent="0.3"/>
    <row r="115" s="5" customFormat="1" x14ac:dyDescent="0.3"/>
    <row r="116" s="5" customFormat="1" x14ac:dyDescent="0.3"/>
    <row r="117" s="5" customFormat="1" x14ac:dyDescent="0.3"/>
    <row r="118" s="5" customFormat="1" x14ac:dyDescent="0.3"/>
    <row r="119" s="5" customFormat="1" x14ac:dyDescent="0.3"/>
    <row r="120" s="5" customFormat="1" x14ac:dyDescent="0.3"/>
    <row r="121" s="5" customFormat="1" x14ac:dyDescent="0.3"/>
    <row r="122" s="5" customFormat="1" x14ac:dyDescent="0.3"/>
    <row r="123" s="5" customFormat="1" x14ac:dyDescent="0.3"/>
    <row r="124" s="5" customFormat="1" x14ac:dyDescent="0.3"/>
    <row r="125" s="5" customFormat="1" x14ac:dyDescent="0.3"/>
    <row r="126" s="5" customFormat="1" x14ac:dyDescent="0.3"/>
    <row r="127" s="5" customFormat="1" x14ac:dyDescent="0.3"/>
    <row r="128" s="5" customFormat="1" x14ac:dyDescent="0.3"/>
    <row r="129" s="5" customFormat="1" x14ac:dyDescent="0.3"/>
    <row r="130" s="5" customFormat="1" x14ac:dyDescent="0.3"/>
    <row r="131" s="5" customFormat="1" x14ac:dyDescent="0.3"/>
    <row r="132" s="5" customFormat="1" x14ac:dyDescent="0.3"/>
    <row r="133" s="5" customFormat="1" x14ac:dyDescent="0.3"/>
    <row r="134" s="5" customFormat="1" x14ac:dyDescent="0.3"/>
    <row r="135" s="5" customFormat="1" x14ac:dyDescent="0.3"/>
    <row r="136" s="5" customFormat="1" x14ac:dyDescent="0.3"/>
    <row r="137" s="5" customFormat="1" x14ac:dyDescent="0.3"/>
    <row r="138" s="5" customFormat="1" x14ac:dyDescent="0.3"/>
    <row r="139" s="5" customFormat="1" x14ac:dyDescent="0.3"/>
    <row r="140" s="5" customFormat="1" x14ac:dyDescent="0.3"/>
    <row r="141" s="5" customFormat="1" x14ac:dyDescent="0.3"/>
    <row r="142" s="5" customFormat="1" x14ac:dyDescent="0.3"/>
    <row r="143" s="5" customFormat="1" x14ac:dyDescent="0.3"/>
    <row r="144" s="5" customFormat="1" x14ac:dyDescent="0.3"/>
    <row r="145" s="5" customFormat="1" x14ac:dyDescent="0.3"/>
    <row r="146" s="5" customFormat="1" x14ac:dyDescent="0.3"/>
    <row r="147" s="5" customFormat="1" x14ac:dyDescent="0.3"/>
    <row r="148" s="5" customFormat="1" x14ac:dyDescent="0.3"/>
    <row r="149" s="5" customFormat="1" x14ac:dyDescent="0.3"/>
    <row r="150" s="5" customFormat="1" x14ac:dyDescent="0.3"/>
    <row r="151" s="5" customFormat="1" x14ac:dyDescent="0.3"/>
    <row r="152" s="5" customFormat="1" x14ac:dyDescent="0.3"/>
    <row r="153" s="5" customFormat="1" x14ac:dyDescent="0.3"/>
    <row r="154" s="5" customFormat="1" x14ac:dyDescent="0.3"/>
    <row r="155" s="5" customFormat="1" x14ac:dyDescent="0.3"/>
    <row r="156" s="5" customFormat="1" x14ac:dyDescent="0.3"/>
    <row r="157" s="5" customFormat="1" x14ac:dyDescent="0.3"/>
    <row r="158" s="5" customFormat="1" x14ac:dyDescent="0.3"/>
    <row r="159" s="5" customFormat="1" x14ac:dyDescent="0.3"/>
    <row r="160" s="5" customFormat="1" x14ac:dyDescent="0.3"/>
    <row r="161" s="5" customFormat="1" x14ac:dyDescent="0.3"/>
    <row r="162" s="5" customFormat="1" x14ac:dyDescent="0.3"/>
    <row r="163" s="5" customFormat="1" x14ac:dyDescent="0.3"/>
    <row r="164" s="5" customFormat="1" x14ac:dyDescent="0.3"/>
    <row r="165" s="5" customFormat="1" x14ac:dyDescent="0.3"/>
    <row r="166" s="5" customFormat="1" x14ac:dyDescent="0.3"/>
    <row r="167" s="5" customFormat="1" x14ac:dyDescent="0.3"/>
    <row r="168" s="5" customFormat="1" x14ac:dyDescent="0.3"/>
    <row r="169" s="5" customFormat="1" x14ac:dyDescent="0.3"/>
    <row r="170" s="5" customFormat="1" x14ac:dyDescent="0.3"/>
    <row r="171" s="5" customFormat="1" x14ac:dyDescent="0.3"/>
    <row r="172" s="5" customFormat="1" x14ac:dyDescent="0.3"/>
    <row r="173" s="5" customFormat="1" x14ac:dyDescent="0.3"/>
    <row r="174" s="5" customFormat="1" x14ac:dyDescent="0.3"/>
    <row r="175" s="5" customFormat="1" x14ac:dyDescent="0.3"/>
    <row r="176" s="5" customFormat="1" x14ac:dyDescent="0.3"/>
    <row r="177" s="5" customFormat="1" x14ac:dyDescent="0.3"/>
    <row r="178" s="5" customFormat="1" x14ac:dyDescent="0.3"/>
    <row r="179" s="5" customFormat="1" x14ac:dyDescent="0.3"/>
    <row r="180" s="5" customFormat="1" x14ac:dyDescent="0.3"/>
    <row r="181" s="5" customFormat="1" x14ac:dyDescent="0.3"/>
    <row r="182" s="5" customFormat="1" x14ac:dyDescent="0.3"/>
    <row r="183" s="5" customFormat="1" x14ac:dyDescent="0.3"/>
    <row r="184" s="5" customFormat="1" x14ac:dyDescent="0.3"/>
    <row r="185" s="5" customFormat="1" x14ac:dyDescent="0.3"/>
    <row r="186" s="5" customFormat="1" x14ac:dyDescent="0.3"/>
    <row r="187" s="5" customFormat="1" x14ac:dyDescent="0.3"/>
    <row r="188" s="5" customFormat="1" x14ac:dyDescent="0.3"/>
    <row r="189" s="5" customFormat="1" x14ac:dyDescent="0.3"/>
    <row r="190" s="5" customFormat="1" x14ac:dyDescent="0.3"/>
    <row r="191" s="5" customFormat="1" x14ac:dyDescent="0.3"/>
    <row r="192" s="5" customFormat="1" x14ac:dyDescent="0.3"/>
    <row r="193" s="5" customFormat="1" x14ac:dyDescent="0.3"/>
    <row r="194" s="5" customFormat="1" x14ac:dyDescent="0.3"/>
    <row r="195" s="5" customFormat="1" x14ac:dyDescent="0.3"/>
    <row r="196" s="5" customFormat="1" x14ac:dyDescent="0.3"/>
    <row r="197" s="5" customFormat="1" x14ac:dyDescent="0.3"/>
    <row r="198" s="5" customFormat="1" x14ac:dyDescent="0.3"/>
    <row r="199" s="5" customFormat="1" x14ac:dyDescent="0.3"/>
    <row r="200" s="5" customFormat="1" x14ac:dyDescent="0.3"/>
    <row r="201" s="5" customFormat="1" x14ac:dyDescent="0.3"/>
    <row r="202" s="5" customFormat="1" x14ac:dyDescent="0.3"/>
    <row r="203" s="5" customFormat="1" x14ac:dyDescent="0.3"/>
    <row r="204" s="5" customFormat="1" x14ac:dyDescent="0.3"/>
    <row r="205" s="5" customFormat="1" x14ac:dyDescent="0.3"/>
    <row r="206" s="5" customFormat="1" x14ac:dyDescent="0.3"/>
    <row r="207" s="5" customFormat="1" x14ac:dyDescent="0.3"/>
    <row r="208" s="5" customFormat="1" x14ac:dyDescent="0.3"/>
    <row r="209" s="5" customFormat="1" x14ac:dyDescent="0.3"/>
    <row r="210" s="5" customFormat="1" x14ac:dyDescent="0.3"/>
    <row r="211" s="5" customFormat="1" x14ac:dyDescent="0.3"/>
    <row r="212" s="5" customFormat="1" x14ac:dyDescent="0.3"/>
    <row r="213" s="5" customFormat="1" x14ac:dyDescent="0.3"/>
    <row r="214" s="5" customFormat="1" x14ac:dyDescent="0.3"/>
    <row r="215" s="5" customFormat="1" x14ac:dyDescent="0.3"/>
    <row r="216" s="5" customFormat="1" x14ac:dyDescent="0.3"/>
    <row r="217" s="5" customFormat="1" x14ac:dyDescent="0.3"/>
    <row r="218" s="5" customFormat="1" x14ac:dyDescent="0.3"/>
    <row r="219" s="5" customFormat="1" x14ac:dyDescent="0.3"/>
    <row r="220" s="5" customFormat="1" x14ac:dyDescent="0.3"/>
    <row r="221" s="5" customFormat="1" x14ac:dyDescent="0.3"/>
    <row r="222" s="5" customFormat="1" x14ac:dyDescent="0.3"/>
    <row r="223" s="5" customFormat="1" x14ac:dyDescent="0.3"/>
    <row r="224" s="5" customFormat="1" x14ac:dyDescent="0.3"/>
    <row r="225" s="5" customFormat="1" x14ac:dyDescent="0.3"/>
    <row r="226" s="5" customFormat="1" x14ac:dyDescent="0.3"/>
    <row r="227" s="5" customFormat="1" x14ac:dyDescent="0.3"/>
    <row r="228" s="5" customFormat="1" x14ac:dyDescent="0.3"/>
    <row r="229" s="5" customFormat="1" x14ac:dyDescent="0.3"/>
    <row r="230" s="5" customFormat="1" x14ac:dyDescent="0.3"/>
    <row r="231" s="5" customFormat="1" x14ac:dyDescent="0.3"/>
    <row r="232" s="5" customFormat="1" x14ac:dyDescent="0.3"/>
    <row r="233" s="5" customFormat="1" x14ac:dyDescent="0.3"/>
    <row r="234" s="5" customFormat="1" x14ac:dyDescent="0.3"/>
    <row r="235" s="5" customFormat="1" x14ac:dyDescent="0.3"/>
    <row r="236" s="5" customFormat="1" x14ac:dyDescent="0.3"/>
    <row r="237" s="5" customFormat="1" x14ac:dyDescent="0.3"/>
    <row r="238" s="5" customFormat="1" x14ac:dyDescent="0.3"/>
    <row r="239" s="5" customFormat="1" x14ac:dyDescent="0.3"/>
    <row r="240" s="5" customFormat="1" x14ac:dyDescent="0.3"/>
    <row r="241" s="5" customFormat="1" x14ac:dyDescent="0.3"/>
    <row r="242" s="5" customFormat="1" x14ac:dyDescent="0.3"/>
    <row r="243" s="5" customFormat="1" x14ac:dyDescent="0.3"/>
    <row r="244" s="5" customFormat="1" x14ac:dyDescent="0.3"/>
    <row r="245" s="5" customFormat="1" x14ac:dyDescent="0.3"/>
    <row r="246" s="5" customFormat="1" x14ac:dyDescent="0.3"/>
    <row r="247" s="5" customFormat="1" x14ac:dyDescent="0.3"/>
    <row r="248" s="5" customFormat="1" x14ac:dyDescent="0.3"/>
    <row r="249" s="5" customFormat="1" x14ac:dyDescent="0.3"/>
    <row r="250" s="5" customFormat="1" x14ac:dyDescent="0.3"/>
    <row r="251" s="5" customFormat="1" x14ac:dyDescent="0.3"/>
    <row r="252" s="5" customFormat="1" x14ac:dyDescent="0.3"/>
    <row r="253" s="5" customFormat="1" x14ac:dyDescent="0.3"/>
    <row r="254" s="5" customFormat="1" x14ac:dyDescent="0.3"/>
    <row r="255" s="5" customFormat="1" x14ac:dyDescent="0.3"/>
    <row r="256" s="5" customFormat="1" x14ac:dyDescent="0.3"/>
    <row r="257" s="5" customFormat="1" x14ac:dyDescent="0.3"/>
    <row r="258" s="5" customFormat="1" x14ac:dyDescent="0.3"/>
    <row r="259" s="5" customFormat="1" x14ac:dyDescent="0.3"/>
    <row r="260" s="5" customFormat="1" x14ac:dyDescent="0.3"/>
    <row r="261" s="5" customFormat="1" x14ac:dyDescent="0.3"/>
    <row r="262" s="5" customFormat="1" x14ac:dyDescent="0.3"/>
    <row r="263" s="5" customFormat="1" x14ac:dyDescent="0.3"/>
    <row r="264" s="5" customFormat="1" x14ac:dyDescent="0.3"/>
    <row r="265" s="5" customFormat="1" x14ac:dyDescent="0.3"/>
    <row r="266" s="5" customFormat="1" x14ac:dyDescent="0.3"/>
    <row r="267" s="5" customFormat="1" x14ac:dyDescent="0.3"/>
    <row r="268" s="5" customFormat="1" x14ac:dyDescent="0.3"/>
    <row r="269" s="5" customFormat="1" x14ac:dyDescent="0.3"/>
    <row r="270" s="5" customFormat="1" x14ac:dyDescent="0.3"/>
    <row r="271" s="5" customFormat="1" x14ac:dyDescent="0.3"/>
    <row r="272" s="5" customFormat="1" x14ac:dyDescent="0.3"/>
    <row r="273" s="5" customFormat="1" x14ac:dyDescent="0.3"/>
    <row r="274" s="5" customFormat="1" x14ac:dyDescent="0.3"/>
    <row r="275" s="5" customFormat="1" x14ac:dyDescent="0.3"/>
    <row r="276" s="5" customFormat="1" x14ac:dyDescent="0.3"/>
    <row r="277" s="5" customFormat="1" x14ac:dyDescent="0.3"/>
    <row r="278" s="5" customFormat="1" x14ac:dyDescent="0.3"/>
    <row r="279" s="5" customFormat="1" x14ac:dyDescent="0.3"/>
    <row r="280" s="5" customFormat="1" x14ac:dyDescent="0.3"/>
    <row r="281" s="5" customFormat="1" x14ac:dyDescent="0.3"/>
    <row r="282" s="5" customFormat="1" x14ac:dyDescent="0.3"/>
    <row r="283" s="5" customFormat="1" x14ac:dyDescent="0.3"/>
    <row r="284" s="5" customFormat="1" x14ac:dyDescent="0.3"/>
    <row r="285" s="5" customFormat="1" x14ac:dyDescent="0.3"/>
    <row r="286" s="5" customFormat="1" x14ac:dyDescent="0.3"/>
    <row r="287" s="5" customFormat="1" x14ac:dyDescent="0.3"/>
    <row r="288" s="5" customFormat="1" x14ac:dyDescent="0.3"/>
    <row r="289" s="5" customFormat="1" x14ac:dyDescent="0.3"/>
    <row r="290" s="5" customFormat="1" x14ac:dyDescent="0.3"/>
    <row r="291" s="5" customFormat="1" x14ac:dyDescent="0.3"/>
    <row r="292" s="5" customFormat="1" x14ac:dyDescent="0.3"/>
    <row r="293" s="5" customFormat="1" x14ac:dyDescent="0.3"/>
    <row r="294" s="5" customFormat="1" x14ac:dyDescent="0.3"/>
    <row r="295" s="5" customFormat="1" x14ac:dyDescent="0.3"/>
    <row r="296" s="5" customFormat="1" x14ac:dyDescent="0.3"/>
    <row r="297" s="5" customFormat="1" x14ac:dyDescent="0.3"/>
    <row r="298" s="5" customFormat="1" x14ac:dyDescent="0.3"/>
    <row r="299" s="5" customFormat="1" x14ac:dyDescent="0.3"/>
    <row r="300" s="5" customFormat="1" x14ac:dyDescent="0.3"/>
    <row r="301" s="5" customFormat="1" x14ac:dyDescent="0.3"/>
    <row r="302" s="5" customFormat="1" x14ac:dyDescent="0.3"/>
    <row r="303" s="5" customFormat="1" x14ac:dyDescent="0.3"/>
    <row r="304" s="5" customFormat="1" x14ac:dyDescent="0.3"/>
    <row r="305" s="5" customFormat="1" x14ac:dyDescent="0.3"/>
    <row r="306" s="5" customFormat="1" x14ac:dyDescent="0.3"/>
    <row r="307" s="5" customFormat="1" x14ac:dyDescent="0.3"/>
    <row r="308" s="5" customFormat="1" x14ac:dyDescent="0.3"/>
    <row r="309" s="5" customFormat="1" x14ac:dyDescent="0.3"/>
    <row r="310" s="5" customFormat="1" x14ac:dyDescent="0.3"/>
    <row r="311" s="5" customFormat="1" x14ac:dyDescent="0.3"/>
    <row r="312" s="5" customFormat="1" x14ac:dyDescent="0.3"/>
    <row r="313" s="5" customFormat="1" x14ac:dyDescent="0.3"/>
    <row r="314" s="5" customFormat="1" x14ac:dyDescent="0.3"/>
    <row r="315" s="5" customFormat="1" x14ac:dyDescent="0.3"/>
    <row r="316" s="5" customFormat="1" x14ac:dyDescent="0.3"/>
    <row r="317" s="5" customFormat="1" x14ac:dyDescent="0.3"/>
    <row r="318" s="5" customFormat="1" x14ac:dyDescent="0.3"/>
    <row r="319" s="5" customFormat="1" x14ac:dyDescent="0.3"/>
    <row r="320" s="5" customFormat="1" x14ac:dyDescent="0.3"/>
    <row r="321" s="5" customFormat="1" x14ac:dyDescent="0.3"/>
    <row r="322" s="5" customFormat="1" x14ac:dyDescent="0.3"/>
    <row r="323" s="5" customFormat="1" x14ac:dyDescent="0.3"/>
    <row r="324" s="5" customFormat="1" x14ac:dyDescent="0.3"/>
    <row r="325" s="5" customFormat="1" x14ac:dyDescent="0.3"/>
    <row r="326" s="5" customFormat="1" x14ac:dyDescent="0.3"/>
    <row r="327" s="5" customFormat="1" x14ac:dyDescent="0.3"/>
    <row r="328" s="5" customFormat="1" x14ac:dyDescent="0.3"/>
    <row r="329" s="5" customFormat="1" x14ac:dyDescent="0.3"/>
    <row r="330" s="5" customFormat="1" x14ac:dyDescent="0.3"/>
    <row r="331" s="5" customFormat="1" x14ac:dyDescent="0.3"/>
    <row r="332" s="5" customFormat="1" x14ac:dyDescent="0.3"/>
    <row r="333" s="5" customFormat="1" x14ac:dyDescent="0.3"/>
    <row r="334" s="5" customFormat="1" x14ac:dyDescent="0.3"/>
    <row r="335" s="5" customFormat="1" x14ac:dyDescent="0.3"/>
    <row r="336" s="5" customFormat="1" x14ac:dyDescent="0.3"/>
    <row r="337" s="5" customFormat="1" x14ac:dyDescent="0.3"/>
    <row r="338" s="5" customFormat="1" x14ac:dyDescent="0.3"/>
    <row r="339" s="5" customFormat="1" x14ac:dyDescent="0.3"/>
    <row r="340" s="5" customFormat="1" x14ac:dyDescent="0.3"/>
    <row r="341" s="5" customFormat="1" x14ac:dyDescent="0.3"/>
    <row r="342" s="5" customFormat="1" x14ac:dyDescent="0.3"/>
    <row r="343" s="5" customFormat="1" x14ac:dyDescent="0.3"/>
    <row r="344" s="5" customFormat="1" x14ac:dyDescent="0.3"/>
    <row r="345" s="5" customFormat="1" x14ac:dyDescent="0.3"/>
    <row r="346" s="5" customFormat="1" x14ac:dyDescent="0.3"/>
    <row r="347" s="5" customFormat="1" x14ac:dyDescent="0.3"/>
    <row r="348" s="5" customFormat="1" x14ac:dyDescent="0.3"/>
    <row r="349" s="5" customFormat="1" x14ac:dyDescent="0.3"/>
    <row r="350" s="5" customFormat="1" x14ac:dyDescent="0.3"/>
    <row r="351" s="5" customFormat="1" x14ac:dyDescent="0.3"/>
    <row r="352" s="5" customFormat="1" x14ac:dyDescent="0.3"/>
    <row r="353" s="5" customFormat="1" x14ac:dyDescent="0.3"/>
    <row r="354" s="5" customFormat="1" x14ac:dyDescent="0.3"/>
    <row r="355" s="5" customFormat="1" x14ac:dyDescent="0.3"/>
    <row r="356" s="5" customFormat="1" x14ac:dyDescent="0.3"/>
    <row r="357" s="5" customFormat="1" x14ac:dyDescent="0.3"/>
    <row r="358" s="5" customFormat="1" x14ac:dyDescent="0.3"/>
    <row r="359" s="5" customFormat="1" x14ac:dyDescent="0.3"/>
    <row r="360" s="5" customFormat="1" x14ac:dyDescent="0.3"/>
    <row r="361" s="5" customFormat="1" x14ac:dyDescent="0.3"/>
    <row r="362" s="5" customFormat="1" x14ac:dyDescent="0.3"/>
    <row r="363" s="5" customFormat="1" x14ac:dyDescent="0.3"/>
    <row r="364" s="5" customFormat="1" x14ac:dyDescent="0.3"/>
    <row r="365" s="5" customFormat="1" x14ac:dyDescent="0.3"/>
    <row r="366" s="5" customFormat="1" x14ac:dyDescent="0.3"/>
    <row r="367" s="5" customFormat="1" x14ac:dyDescent="0.3"/>
    <row r="368" s="5" customFormat="1" x14ac:dyDescent="0.3"/>
    <row r="369" s="5" customFormat="1" x14ac:dyDescent="0.3"/>
    <row r="370" s="5" customFormat="1" x14ac:dyDescent="0.3"/>
    <row r="371" s="5" customFormat="1" x14ac:dyDescent="0.3"/>
    <row r="372" s="5" customFormat="1" x14ac:dyDescent="0.3"/>
    <row r="373" s="5" customFormat="1" x14ac:dyDescent="0.3"/>
    <row r="374" s="5" customFormat="1" x14ac:dyDescent="0.3"/>
    <row r="375" s="5" customFormat="1" x14ac:dyDescent="0.3"/>
    <row r="376" s="5" customFormat="1" x14ac:dyDescent="0.3"/>
    <row r="377" s="5" customFormat="1" x14ac:dyDescent="0.3"/>
    <row r="378" s="5" customFormat="1" x14ac:dyDescent="0.3"/>
    <row r="379" s="5" customFormat="1" x14ac:dyDescent="0.3"/>
    <row r="380" s="5" customFormat="1" x14ac:dyDescent="0.3"/>
    <row r="381" s="5" customFormat="1" x14ac:dyDescent="0.3"/>
    <row r="382" s="5" customFormat="1" x14ac:dyDescent="0.3"/>
    <row r="383" s="5" customFormat="1" x14ac:dyDescent="0.3"/>
    <row r="384" s="5" customFormat="1" x14ac:dyDescent="0.3"/>
    <row r="385" s="5" customFormat="1" x14ac:dyDescent="0.3"/>
    <row r="386" s="5" customFormat="1" x14ac:dyDescent="0.3"/>
    <row r="387" s="5" customFormat="1" x14ac:dyDescent="0.3"/>
    <row r="388" s="5" customFormat="1" x14ac:dyDescent="0.3"/>
    <row r="389" s="5" customFormat="1" x14ac:dyDescent="0.3"/>
    <row r="390" s="5" customFormat="1" x14ac:dyDescent="0.3"/>
    <row r="391" s="5" customFormat="1" x14ac:dyDescent="0.3"/>
    <row r="392" s="5" customFormat="1" x14ac:dyDescent="0.3"/>
    <row r="393" s="5" customFormat="1" x14ac:dyDescent="0.3"/>
    <row r="394" s="5" customFormat="1" x14ac:dyDescent="0.3"/>
    <row r="395" s="5" customFormat="1" x14ac:dyDescent="0.3"/>
    <row r="396" s="5" customFormat="1" x14ac:dyDescent="0.3"/>
    <row r="397" s="5" customFormat="1" x14ac:dyDescent="0.3"/>
    <row r="398" s="5" customFormat="1" x14ac:dyDescent="0.3"/>
    <row r="399" s="5" customFormat="1" x14ac:dyDescent="0.3"/>
    <row r="400" s="5" customFormat="1" x14ac:dyDescent="0.3"/>
    <row r="401" s="5" customFormat="1" x14ac:dyDescent="0.3"/>
    <row r="402" s="5" customFormat="1" x14ac:dyDescent="0.3"/>
    <row r="403" s="5" customFormat="1" x14ac:dyDescent="0.3"/>
    <row r="404" s="5" customFormat="1" x14ac:dyDescent="0.3"/>
    <row r="405" s="5" customFormat="1" x14ac:dyDescent="0.3"/>
    <row r="406" s="5" customFormat="1" x14ac:dyDescent="0.3"/>
    <row r="407" s="5" customFormat="1" x14ac:dyDescent="0.3"/>
    <row r="408" s="5" customFormat="1" x14ac:dyDescent="0.3"/>
    <row r="409" s="5" customFormat="1" x14ac:dyDescent="0.3"/>
    <row r="410" s="5" customFormat="1" x14ac:dyDescent="0.3"/>
    <row r="411" s="5" customFormat="1" x14ac:dyDescent="0.3"/>
    <row r="412" s="5" customFormat="1" x14ac:dyDescent="0.3"/>
    <row r="413" s="5" customFormat="1" x14ac:dyDescent="0.3"/>
    <row r="414" s="5" customFormat="1" x14ac:dyDescent="0.3"/>
    <row r="415" s="5" customFormat="1" x14ac:dyDescent="0.3"/>
    <row r="416" s="5" customFormat="1" x14ac:dyDescent="0.3"/>
    <row r="417" s="5" customFormat="1" x14ac:dyDescent="0.3"/>
    <row r="418" s="5" customFormat="1" x14ac:dyDescent="0.3"/>
    <row r="419" s="5" customFormat="1" x14ac:dyDescent="0.3"/>
    <row r="420" s="5" customFormat="1" x14ac:dyDescent="0.3"/>
    <row r="421" s="5" customFormat="1" x14ac:dyDescent="0.3"/>
    <row r="422" s="5" customFormat="1" x14ac:dyDescent="0.3"/>
    <row r="423" s="5" customFormat="1" x14ac:dyDescent="0.3"/>
    <row r="424" s="5" customFormat="1" x14ac:dyDescent="0.3"/>
    <row r="425" s="5" customFormat="1" x14ac:dyDescent="0.3"/>
    <row r="426" s="5" customFormat="1" x14ac:dyDescent="0.3"/>
    <row r="427" s="5" customFormat="1" x14ac:dyDescent="0.3"/>
    <row r="428" s="5" customFormat="1" x14ac:dyDescent="0.3"/>
    <row r="429" s="5" customFormat="1" x14ac:dyDescent="0.3"/>
    <row r="430" s="5" customFormat="1" x14ac:dyDescent="0.3"/>
    <row r="431" s="5" customFormat="1" x14ac:dyDescent="0.3"/>
    <row r="432" s="5" customFormat="1" x14ac:dyDescent="0.3"/>
    <row r="433" s="5" customFormat="1" x14ac:dyDescent="0.3"/>
    <row r="434" s="5" customFormat="1" x14ac:dyDescent="0.3"/>
    <row r="435" s="5" customFormat="1" x14ac:dyDescent="0.3"/>
    <row r="436" s="5" customFormat="1" x14ac:dyDescent="0.3"/>
    <row r="437" s="5" customFormat="1" x14ac:dyDescent="0.3"/>
    <row r="438" s="5" customFormat="1" x14ac:dyDescent="0.3"/>
    <row r="439" s="5" customFormat="1" x14ac:dyDescent="0.3"/>
    <row r="440" s="5" customFormat="1" x14ac:dyDescent="0.3"/>
    <row r="441" s="5" customFormat="1" x14ac:dyDescent="0.3"/>
    <row r="442" s="5" customFormat="1" x14ac:dyDescent="0.3"/>
    <row r="443" s="5" customFormat="1" x14ac:dyDescent="0.3"/>
    <row r="444" s="5" customFormat="1" x14ac:dyDescent="0.3"/>
    <row r="445" s="5" customFormat="1" x14ac:dyDescent="0.3"/>
    <row r="446" s="5" customFormat="1" x14ac:dyDescent="0.3"/>
    <row r="447" s="5" customFormat="1" x14ac:dyDescent="0.3"/>
    <row r="448" s="5" customFormat="1" x14ac:dyDescent="0.3"/>
    <row r="449" s="5" customFormat="1" x14ac:dyDescent="0.3"/>
    <row r="450" s="5" customFormat="1" x14ac:dyDescent="0.3"/>
    <row r="451" s="5" customFormat="1" x14ac:dyDescent="0.3"/>
    <row r="452" s="5" customFormat="1" x14ac:dyDescent="0.3"/>
    <row r="453" s="5" customFormat="1" x14ac:dyDescent="0.3"/>
    <row r="454" s="5" customFormat="1" x14ac:dyDescent="0.3"/>
    <row r="455" s="5" customFormat="1" x14ac:dyDescent="0.3"/>
    <row r="456" s="5" customFormat="1" x14ac:dyDescent="0.3"/>
    <row r="457" s="5" customFormat="1" x14ac:dyDescent="0.3"/>
    <row r="458" s="5" customFormat="1" x14ac:dyDescent="0.3"/>
    <row r="459" s="5" customFormat="1" x14ac:dyDescent="0.3"/>
    <row r="460" s="5" customFormat="1" x14ac:dyDescent="0.3"/>
    <row r="461" s="5" customFormat="1" x14ac:dyDescent="0.3"/>
    <row r="462" s="5" customFormat="1" x14ac:dyDescent="0.3"/>
    <row r="463" s="5" customFormat="1" x14ac:dyDescent="0.3"/>
    <row r="464" s="5" customFormat="1" x14ac:dyDescent="0.3"/>
    <row r="465" s="5" customFormat="1" x14ac:dyDescent="0.3"/>
    <row r="466" s="5" customFormat="1" x14ac:dyDescent="0.3"/>
    <row r="467" s="5" customFormat="1" x14ac:dyDescent="0.3"/>
    <row r="468" s="5" customFormat="1" x14ac:dyDescent="0.3"/>
    <row r="469" s="5" customFormat="1" x14ac:dyDescent="0.3"/>
    <row r="470" s="5" customFormat="1" x14ac:dyDescent="0.3"/>
    <row r="471" s="5" customFormat="1" x14ac:dyDescent="0.3"/>
    <row r="472" s="5" customFormat="1" x14ac:dyDescent="0.3"/>
    <row r="473" s="5" customFormat="1" x14ac:dyDescent="0.3"/>
    <row r="474" s="5" customFormat="1" x14ac:dyDescent="0.3"/>
    <row r="475" s="5" customFormat="1" x14ac:dyDescent="0.3"/>
    <row r="476" s="5" customFormat="1" x14ac:dyDescent="0.3"/>
    <row r="477" s="5" customFormat="1" x14ac:dyDescent="0.3"/>
    <row r="478" s="5" customFormat="1" x14ac:dyDescent="0.3"/>
    <row r="479" s="5" customFormat="1" x14ac:dyDescent="0.3"/>
    <row r="480" s="5" customFormat="1" x14ac:dyDescent="0.3"/>
    <row r="481" s="5" customFormat="1" x14ac:dyDescent="0.3"/>
    <row r="482" s="5" customFormat="1" x14ac:dyDescent="0.3"/>
    <row r="483" s="5" customFormat="1" x14ac:dyDescent="0.3"/>
    <row r="484" s="5" customFormat="1" x14ac:dyDescent="0.3"/>
    <row r="485" s="5" customFormat="1" x14ac:dyDescent="0.3"/>
    <row r="486" s="5" customFormat="1" x14ac:dyDescent="0.3"/>
    <row r="487" s="5" customFormat="1" x14ac:dyDescent="0.3"/>
    <row r="488" s="5" customFormat="1" x14ac:dyDescent="0.3"/>
    <row r="489" s="5" customFormat="1" x14ac:dyDescent="0.3"/>
    <row r="490" s="5" customFormat="1" x14ac:dyDescent="0.3"/>
    <row r="491" s="5" customFormat="1" x14ac:dyDescent="0.3"/>
    <row r="492" s="5" customFormat="1" x14ac:dyDescent="0.3"/>
    <row r="493" s="5" customFormat="1" x14ac:dyDescent="0.3"/>
    <row r="494" s="5" customFormat="1" x14ac:dyDescent="0.3"/>
    <row r="495" s="5" customFormat="1" x14ac:dyDescent="0.3"/>
    <row r="496" s="5" customFormat="1" x14ac:dyDescent="0.3"/>
    <row r="497" s="5" customFormat="1" x14ac:dyDescent="0.3"/>
    <row r="498" s="5" customFormat="1" x14ac:dyDescent="0.3"/>
    <row r="499" s="5" customFormat="1" x14ac:dyDescent="0.3"/>
    <row r="500" s="5" customFormat="1" x14ac:dyDescent="0.3"/>
    <row r="501" s="5" customFormat="1" x14ac:dyDescent="0.3"/>
    <row r="502" s="5" customFormat="1" x14ac:dyDescent="0.3"/>
    <row r="503" s="5" customFormat="1" x14ac:dyDescent="0.3"/>
    <row r="504" s="5" customFormat="1" x14ac:dyDescent="0.3"/>
    <row r="505" s="5" customFormat="1" x14ac:dyDescent="0.3"/>
    <row r="506" s="5" customFormat="1" x14ac:dyDescent="0.3"/>
    <row r="507" s="5" customFormat="1" x14ac:dyDescent="0.3"/>
    <row r="508" s="5" customFormat="1" x14ac:dyDescent="0.3"/>
    <row r="509" s="5" customFormat="1" x14ac:dyDescent="0.3"/>
    <row r="510" s="5" customFormat="1" x14ac:dyDescent="0.3"/>
    <row r="511" s="5" customFormat="1" x14ac:dyDescent="0.3"/>
    <row r="512" s="5" customFormat="1" x14ac:dyDescent="0.3"/>
    <row r="513" s="5" customFormat="1" x14ac:dyDescent="0.3"/>
    <row r="514" s="5" customFormat="1" x14ac:dyDescent="0.3"/>
    <row r="515" s="5" customFormat="1" x14ac:dyDescent="0.3"/>
    <row r="516" s="5" customFormat="1" x14ac:dyDescent="0.3"/>
    <row r="517" s="5" customFormat="1" x14ac:dyDescent="0.3"/>
    <row r="518" s="5" customFormat="1" x14ac:dyDescent="0.3"/>
    <row r="519" s="5" customFormat="1" x14ac:dyDescent="0.3"/>
    <row r="520" s="5" customFormat="1" x14ac:dyDescent="0.3"/>
    <row r="521" s="5" customFormat="1" x14ac:dyDescent="0.3"/>
    <row r="522" s="5" customFormat="1" x14ac:dyDescent="0.3"/>
    <row r="523" s="5" customFormat="1" x14ac:dyDescent="0.3"/>
    <row r="524" s="5" customFormat="1" x14ac:dyDescent="0.3"/>
    <row r="525" s="5" customFormat="1" x14ac:dyDescent="0.3"/>
    <row r="526" s="5" customFormat="1" x14ac:dyDescent="0.3"/>
    <row r="527" s="5" customFormat="1" x14ac:dyDescent="0.3"/>
    <row r="528" s="5" customFormat="1" x14ac:dyDescent="0.3"/>
    <row r="529" s="5" customFormat="1" x14ac:dyDescent="0.3"/>
    <row r="530" s="5" customFormat="1" x14ac:dyDescent="0.3"/>
    <row r="531" s="5" customFormat="1" x14ac:dyDescent="0.3"/>
    <row r="532" s="5" customFormat="1" x14ac:dyDescent="0.3"/>
    <row r="533" s="5" customFormat="1" x14ac:dyDescent="0.3"/>
    <row r="534" s="5" customFormat="1" x14ac:dyDescent="0.3"/>
    <row r="535" s="5" customFormat="1" x14ac:dyDescent="0.3"/>
    <row r="536" s="5" customFormat="1" x14ac:dyDescent="0.3"/>
    <row r="537" s="5" customFormat="1" x14ac:dyDescent="0.3"/>
    <row r="538" s="5" customFormat="1" x14ac:dyDescent="0.3"/>
    <row r="539" s="5" customFormat="1" x14ac:dyDescent="0.3"/>
    <row r="540" s="5" customFormat="1" x14ac:dyDescent="0.3"/>
    <row r="541" s="5" customFormat="1" x14ac:dyDescent="0.3"/>
    <row r="542" s="5" customFormat="1" x14ac:dyDescent="0.3"/>
    <row r="543" s="5" customFormat="1" x14ac:dyDescent="0.3"/>
    <row r="544" s="5" customFormat="1" x14ac:dyDescent="0.3"/>
    <row r="545" s="5" customFormat="1" x14ac:dyDescent="0.3"/>
    <row r="546" s="5" customFormat="1" x14ac:dyDescent="0.3"/>
    <row r="547" s="5" customFormat="1" x14ac:dyDescent="0.3"/>
    <row r="548" s="5" customFormat="1" x14ac:dyDescent="0.3"/>
    <row r="549" s="5" customFormat="1" x14ac:dyDescent="0.3"/>
    <row r="550" s="5" customFormat="1" x14ac:dyDescent="0.3"/>
    <row r="551" s="5" customFormat="1" x14ac:dyDescent="0.3"/>
    <row r="552" s="5" customFormat="1" x14ac:dyDescent="0.3"/>
    <row r="553" s="5" customFormat="1" x14ac:dyDescent="0.3"/>
    <row r="554" s="5" customFormat="1" x14ac:dyDescent="0.3"/>
    <row r="555" s="5" customFormat="1" x14ac:dyDescent="0.3"/>
    <row r="556" s="5" customFormat="1" x14ac:dyDescent="0.3"/>
    <row r="557" s="5" customFormat="1" x14ac:dyDescent="0.3"/>
    <row r="558" s="5" customFormat="1" x14ac:dyDescent="0.3"/>
    <row r="559" s="5" customFormat="1" x14ac:dyDescent="0.3"/>
    <row r="560" s="5" customFormat="1" x14ac:dyDescent="0.3"/>
    <row r="561" s="5" customFormat="1" x14ac:dyDescent="0.3"/>
    <row r="562" s="5" customFormat="1" x14ac:dyDescent="0.3"/>
    <row r="563" s="5" customFormat="1" x14ac:dyDescent="0.3"/>
    <row r="564" s="5" customFormat="1" x14ac:dyDescent="0.3"/>
    <row r="565" s="5" customFormat="1" x14ac:dyDescent="0.3"/>
    <row r="566" s="5" customFormat="1" x14ac:dyDescent="0.3"/>
    <row r="567" s="5" customFormat="1" x14ac:dyDescent="0.3"/>
    <row r="568" s="5" customFormat="1" x14ac:dyDescent="0.3"/>
    <row r="569" s="5" customFormat="1" x14ac:dyDescent="0.3"/>
    <row r="570" s="5" customFormat="1" x14ac:dyDescent="0.3"/>
    <row r="571" s="5" customFormat="1" x14ac:dyDescent="0.3"/>
    <row r="572" s="5" customFormat="1" x14ac:dyDescent="0.3"/>
    <row r="573" s="5" customFormat="1" x14ac:dyDescent="0.3"/>
    <row r="574" s="5" customFormat="1" x14ac:dyDescent="0.3"/>
    <row r="575" s="5" customFormat="1" x14ac:dyDescent="0.3"/>
    <row r="576" s="5" customFormat="1" x14ac:dyDescent="0.3"/>
    <row r="577" s="5" customFormat="1" x14ac:dyDescent="0.3"/>
    <row r="578" s="5" customFormat="1" x14ac:dyDescent="0.3"/>
    <row r="579" s="5" customFormat="1" x14ac:dyDescent="0.3"/>
    <row r="580" s="5" customFormat="1" x14ac:dyDescent="0.3"/>
    <row r="581" s="5" customFormat="1" x14ac:dyDescent="0.3"/>
    <row r="582" s="5" customFormat="1" x14ac:dyDescent="0.3"/>
    <row r="583" s="5" customFormat="1" x14ac:dyDescent="0.3"/>
    <row r="584" s="5" customFormat="1" x14ac:dyDescent="0.3"/>
    <row r="585" s="5" customFormat="1" x14ac:dyDescent="0.3"/>
    <row r="586" s="5" customFormat="1" x14ac:dyDescent="0.3"/>
    <row r="587" s="5" customFormat="1" x14ac:dyDescent="0.3"/>
    <row r="588" s="5" customFormat="1" x14ac:dyDescent="0.3"/>
    <row r="589" s="5" customFormat="1" x14ac:dyDescent="0.3"/>
    <row r="590" s="5" customFormat="1" x14ac:dyDescent="0.3"/>
    <row r="591" s="5" customFormat="1" x14ac:dyDescent="0.3"/>
    <row r="592" s="5" customFormat="1" x14ac:dyDescent="0.3"/>
    <row r="593" s="5" customFormat="1" x14ac:dyDescent="0.3"/>
    <row r="594" s="5" customFormat="1" x14ac:dyDescent="0.3"/>
    <row r="595" s="5" customFormat="1" x14ac:dyDescent="0.3"/>
    <row r="596" s="5" customFormat="1" x14ac:dyDescent="0.3"/>
    <row r="597" s="5" customFormat="1" x14ac:dyDescent="0.3"/>
    <row r="598" s="5" customFormat="1" x14ac:dyDescent="0.3"/>
    <row r="599" s="5" customFormat="1" x14ac:dyDescent="0.3"/>
    <row r="600" s="5" customFormat="1" x14ac:dyDescent="0.3"/>
    <row r="601" s="5" customFormat="1" x14ac:dyDescent="0.3"/>
    <row r="602" s="5" customFormat="1" x14ac:dyDescent="0.3"/>
    <row r="603" s="5" customFormat="1" x14ac:dyDescent="0.3"/>
    <row r="604" s="5" customFormat="1" x14ac:dyDescent="0.3"/>
    <row r="605" s="5" customFormat="1" x14ac:dyDescent="0.3"/>
    <row r="606" s="5" customFormat="1" x14ac:dyDescent="0.3"/>
    <row r="607" s="5" customFormat="1" x14ac:dyDescent="0.3"/>
    <row r="608" s="5" customFormat="1" x14ac:dyDescent="0.3"/>
    <row r="609" s="5" customFormat="1" x14ac:dyDescent="0.3"/>
    <row r="610" s="5" customFormat="1" x14ac:dyDescent="0.3"/>
    <row r="611" s="5" customFormat="1" x14ac:dyDescent="0.3"/>
    <row r="612" s="5" customFormat="1" x14ac:dyDescent="0.3"/>
    <row r="613" s="5" customFormat="1" x14ac:dyDescent="0.3"/>
    <row r="614" s="5" customFormat="1" x14ac:dyDescent="0.3"/>
    <row r="615" s="5" customFormat="1" x14ac:dyDescent="0.3"/>
    <row r="616" s="5" customFormat="1" x14ac:dyDescent="0.3"/>
    <row r="617" s="5" customFormat="1" x14ac:dyDescent="0.3"/>
    <row r="618" s="5" customFormat="1" x14ac:dyDescent="0.3"/>
    <row r="619" s="5" customFormat="1" x14ac:dyDescent="0.3"/>
    <row r="620" s="5" customFormat="1" x14ac:dyDescent="0.3"/>
    <row r="621" s="5" customFormat="1" x14ac:dyDescent="0.3"/>
    <row r="622" s="5" customFormat="1" x14ac:dyDescent="0.3"/>
    <row r="623" s="5" customFormat="1" x14ac:dyDescent="0.3"/>
    <row r="624" s="5" customFormat="1" x14ac:dyDescent="0.3"/>
    <row r="625" s="5" customFormat="1" x14ac:dyDescent="0.3"/>
    <row r="626" s="5" customFormat="1" x14ac:dyDescent="0.3"/>
    <row r="627" s="5" customFormat="1" x14ac:dyDescent="0.3"/>
    <row r="628" s="5" customFormat="1" x14ac:dyDescent="0.3"/>
    <row r="629" s="5" customFormat="1" x14ac:dyDescent="0.3"/>
    <row r="630" s="5" customFormat="1" x14ac:dyDescent="0.3"/>
    <row r="631" s="5" customFormat="1" x14ac:dyDescent="0.3"/>
    <row r="632" s="5" customFormat="1" x14ac:dyDescent="0.3"/>
    <row r="633" s="5" customFormat="1" x14ac:dyDescent="0.3"/>
    <row r="634" s="5" customFormat="1" x14ac:dyDescent="0.3"/>
    <row r="635" s="5" customFormat="1" x14ac:dyDescent="0.3"/>
    <row r="636" s="5" customFormat="1" x14ac:dyDescent="0.3"/>
    <row r="637" s="5" customFormat="1" x14ac:dyDescent="0.3"/>
    <row r="638" s="5" customFormat="1" x14ac:dyDescent="0.3"/>
    <row r="639" s="5" customFormat="1" x14ac:dyDescent="0.3"/>
    <row r="640" s="5" customFormat="1" x14ac:dyDescent="0.3"/>
    <row r="641" s="5" customFormat="1" x14ac:dyDescent="0.3"/>
    <row r="642" s="5" customFormat="1" x14ac:dyDescent="0.3"/>
    <row r="643" s="5" customFormat="1" x14ac:dyDescent="0.3"/>
    <row r="644" s="5" customFormat="1" x14ac:dyDescent="0.3"/>
    <row r="645" s="5" customFormat="1" x14ac:dyDescent="0.3"/>
    <row r="646" s="5" customFormat="1" x14ac:dyDescent="0.3"/>
    <row r="647" s="5" customFormat="1" x14ac:dyDescent="0.3"/>
    <row r="648" s="5" customFormat="1" x14ac:dyDescent="0.3"/>
    <row r="649" s="5" customFormat="1" x14ac:dyDescent="0.3"/>
    <row r="650" s="5" customFormat="1" x14ac:dyDescent="0.3"/>
    <row r="651" s="5" customFormat="1" x14ac:dyDescent="0.3"/>
    <row r="652" s="5" customFormat="1" x14ac:dyDescent="0.3"/>
    <row r="653" s="5" customFormat="1" x14ac:dyDescent="0.3"/>
    <row r="654" s="5" customFormat="1" x14ac:dyDescent="0.3"/>
    <row r="655" s="5" customFormat="1" x14ac:dyDescent="0.3"/>
    <row r="656" s="5" customFormat="1" x14ac:dyDescent="0.3"/>
    <row r="657" s="5" customFormat="1" x14ac:dyDescent="0.3"/>
    <row r="658" s="5" customFormat="1" x14ac:dyDescent="0.3"/>
    <row r="659" s="5" customFormat="1" x14ac:dyDescent="0.3"/>
    <row r="660" s="5" customFormat="1" x14ac:dyDescent="0.3"/>
    <row r="661" s="5" customFormat="1" x14ac:dyDescent="0.3"/>
    <row r="662" s="5" customFormat="1" x14ac:dyDescent="0.3"/>
    <row r="663" s="5" customFormat="1" x14ac:dyDescent="0.3"/>
    <row r="664" s="5" customFormat="1" x14ac:dyDescent="0.3"/>
    <row r="665" s="5" customFormat="1" x14ac:dyDescent="0.3"/>
    <row r="666" s="5" customFormat="1" x14ac:dyDescent="0.3"/>
    <row r="667" s="5" customFormat="1" x14ac:dyDescent="0.3"/>
    <row r="668" s="5" customFormat="1" x14ac:dyDescent="0.3"/>
    <row r="669" s="5" customFormat="1" x14ac:dyDescent="0.3"/>
    <row r="670" s="5" customFormat="1" x14ac:dyDescent="0.3"/>
    <row r="671" s="5" customFormat="1" x14ac:dyDescent="0.3"/>
    <row r="672" s="5" customFormat="1" x14ac:dyDescent="0.3"/>
    <row r="673" s="5" customFormat="1" x14ac:dyDescent="0.3"/>
    <row r="674" s="5" customFormat="1" x14ac:dyDescent="0.3"/>
    <row r="675" s="5" customFormat="1" x14ac:dyDescent="0.3"/>
    <row r="676" s="5" customFormat="1" x14ac:dyDescent="0.3"/>
    <row r="677" s="5" customFormat="1" x14ac:dyDescent="0.3"/>
    <row r="678" s="5" customFormat="1" x14ac:dyDescent="0.3"/>
    <row r="679" s="5" customFormat="1" x14ac:dyDescent="0.3"/>
    <row r="680" s="5" customFormat="1" x14ac:dyDescent="0.3"/>
    <row r="681" s="5" customFormat="1" x14ac:dyDescent="0.3"/>
    <row r="682" s="5" customFormat="1" x14ac:dyDescent="0.3"/>
    <row r="683" s="5" customFormat="1" x14ac:dyDescent="0.3"/>
    <row r="684" s="5" customFormat="1" x14ac:dyDescent="0.3"/>
    <row r="685" s="5" customFormat="1" x14ac:dyDescent="0.3"/>
    <row r="686" s="5" customFormat="1" x14ac:dyDescent="0.3"/>
    <row r="687" s="5" customFormat="1" x14ac:dyDescent="0.3"/>
    <row r="688" s="5" customFormat="1" x14ac:dyDescent="0.3"/>
    <row r="689" s="5" customFormat="1" x14ac:dyDescent="0.3"/>
    <row r="690" s="5" customFormat="1" x14ac:dyDescent="0.3"/>
    <row r="691" s="5" customFormat="1" x14ac:dyDescent="0.3"/>
    <row r="692" s="5" customFormat="1" x14ac:dyDescent="0.3"/>
    <row r="693" s="5" customFormat="1" x14ac:dyDescent="0.3"/>
    <row r="694" s="5" customFormat="1" x14ac:dyDescent="0.3"/>
    <row r="695" s="5" customFormat="1" x14ac:dyDescent="0.3"/>
    <row r="696" s="5" customFormat="1" x14ac:dyDescent="0.3"/>
    <row r="697" s="5" customFormat="1" x14ac:dyDescent="0.3"/>
    <row r="698" s="5" customFormat="1" x14ac:dyDescent="0.3"/>
    <row r="699" s="5" customFormat="1" x14ac:dyDescent="0.3"/>
    <row r="700" s="5" customFormat="1" x14ac:dyDescent="0.3"/>
    <row r="701" s="5" customFormat="1" x14ac:dyDescent="0.3"/>
    <row r="702" s="5" customFormat="1" x14ac:dyDescent="0.3"/>
    <row r="703" s="5" customFormat="1" x14ac:dyDescent="0.3"/>
    <row r="704" s="5" customFormat="1" x14ac:dyDescent="0.3"/>
    <row r="705" s="5" customFormat="1" x14ac:dyDescent="0.3"/>
    <row r="706" s="5" customFormat="1" x14ac:dyDescent="0.3"/>
    <row r="707" s="5" customFormat="1" x14ac:dyDescent="0.3"/>
    <row r="708" s="5" customFormat="1" x14ac:dyDescent="0.3"/>
    <row r="709" s="5" customFormat="1" x14ac:dyDescent="0.3"/>
    <row r="710" s="5" customFormat="1" x14ac:dyDescent="0.3"/>
    <row r="711" s="5" customFormat="1" x14ac:dyDescent="0.3"/>
    <row r="712" s="5" customFormat="1" x14ac:dyDescent="0.3"/>
    <row r="713" s="5" customFormat="1" x14ac:dyDescent="0.3"/>
    <row r="714" s="5" customFormat="1" x14ac:dyDescent="0.3"/>
    <row r="715" s="5" customFormat="1" x14ac:dyDescent="0.3"/>
    <row r="716" s="5" customFormat="1" x14ac:dyDescent="0.3"/>
    <row r="717" s="5" customFormat="1" x14ac:dyDescent="0.3"/>
    <row r="718" s="5" customFormat="1" x14ac:dyDescent="0.3"/>
    <row r="719" s="5" customFormat="1" x14ac:dyDescent="0.3"/>
    <row r="720" s="5" customFormat="1" x14ac:dyDescent="0.3"/>
    <row r="721" s="5" customFormat="1" x14ac:dyDescent="0.3"/>
    <row r="722" s="5" customFormat="1" x14ac:dyDescent="0.3"/>
    <row r="723" s="5" customFormat="1" x14ac:dyDescent="0.3"/>
    <row r="724" s="5" customFormat="1" x14ac:dyDescent="0.3"/>
    <row r="725" s="5" customFormat="1" x14ac:dyDescent="0.3"/>
    <row r="726" s="5" customFormat="1" x14ac:dyDescent="0.3"/>
    <row r="727" s="5" customFormat="1" x14ac:dyDescent="0.3"/>
    <row r="728" s="5" customFormat="1" x14ac:dyDescent="0.3"/>
    <row r="729" s="5" customFormat="1" x14ac:dyDescent="0.3"/>
    <row r="730" s="5" customFormat="1" x14ac:dyDescent="0.3"/>
    <row r="731" s="5" customFormat="1" x14ac:dyDescent="0.3"/>
    <row r="732" s="5" customFormat="1" x14ac:dyDescent="0.3"/>
    <row r="733" s="5" customFormat="1" x14ac:dyDescent="0.3"/>
    <row r="734" s="5" customFormat="1" x14ac:dyDescent="0.3"/>
    <row r="735" s="5" customFormat="1" x14ac:dyDescent="0.3"/>
    <row r="736" s="5" customFormat="1" x14ac:dyDescent="0.3"/>
    <row r="737" s="5" customFormat="1" x14ac:dyDescent="0.3"/>
    <row r="738" s="5" customFormat="1" x14ac:dyDescent="0.3"/>
    <row r="739" s="5" customFormat="1" x14ac:dyDescent="0.3"/>
    <row r="740" s="5" customFormat="1" x14ac:dyDescent="0.3"/>
    <row r="741" s="5" customFormat="1" x14ac:dyDescent="0.3"/>
    <row r="742" s="5" customFormat="1" x14ac:dyDescent="0.3"/>
    <row r="743" s="5" customFormat="1" x14ac:dyDescent="0.3"/>
    <row r="744" s="5" customFormat="1" x14ac:dyDescent="0.3"/>
    <row r="745" s="5" customFormat="1" x14ac:dyDescent="0.3"/>
    <row r="746" s="5" customFormat="1" x14ac:dyDescent="0.3"/>
    <row r="747" s="5" customFormat="1" x14ac:dyDescent="0.3"/>
    <row r="748" s="5" customFormat="1" x14ac:dyDescent="0.3"/>
    <row r="749" s="5" customFormat="1" x14ac:dyDescent="0.3"/>
    <row r="750" s="5" customFormat="1" x14ac:dyDescent="0.3"/>
    <row r="751" s="5" customFormat="1" x14ac:dyDescent="0.3"/>
    <row r="752" s="5" customFormat="1" x14ac:dyDescent="0.3"/>
    <row r="753" s="5" customFormat="1" x14ac:dyDescent="0.3"/>
    <row r="754" s="5" customFormat="1" x14ac:dyDescent="0.3"/>
    <row r="755" s="5" customFormat="1" x14ac:dyDescent="0.3"/>
    <row r="756" s="5" customFormat="1" x14ac:dyDescent="0.3"/>
    <row r="757" s="5" customFormat="1" x14ac:dyDescent="0.3"/>
    <row r="758" s="5" customFormat="1" x14ac:dyDescent="0.3"/>
    <row r="759" s="5" customFormat="1" x14ac:dyDescent="0.3"/>
    <row r="760" s="5" customFormat="1" x14ac:dyDescent="0.3"/>
    <row r="761" s="5" customFormat="1" x14ac:dyDescent="0.3"/>
    <row r="762" s="5" customFormat="1" x14ac:dyDescent="0.3"/>
    <row r="763" s="5" customFormat="1" x14ac:dyDescent="0.3"/>
    <row r="764" s="5" customFormat="1" x14ac:dyDescent="0.3"/>
    <row r="765" s="5" customFormat="1" x14ac:dyDescent="0.3"/>
    <row r="766" s="5" customFormat="1" x14ac:dyDescent="0.3"/>
    <row r="767" s="5" customFormat="1" x14ac:dyDescent="0.3"/>
    <row r="768" s="5" customFormat="1" x14ac:dyDescent="0.3"/>
    <row r="769" s="5" customFormat="1" x14ac:dyDescent="0.3"/>
    <row r="770" s="5" customFormat="1" x14ac:dyDescent="0.3"/>
    <row r="771" s="5" customFormat="1" x14ac:dyDescent="0.3"/>
    <row r="772" s="5" customFormat="1" x14ac:dyDescent="0.3"/>
    <row r="773" s="5" customFormat="1" x14ac:dyDescent="0.3"/>
    <row r="774" s="5" customFormat="1" x14ac:dyDescent="0.3"/>
    <row r="775" s="5" customFormat="1" x14ac:dyDescent="0.3"/>
    <row r="776" s="5" customFormat="1" x14ac:dyDescent="0.3"/>
    <row r="777" s="5" customFormat="1" x14ac:dyDescent="0.3"/>
    <row r="778" s="5" customFormat="1" x14ac:dyDescent="0.3"/>
    <row r="779" s="5" customFormat="1" x14ac:dyDescent="0.3"/>
    <row r="780" s="5" customFormat="1" x14ac:dyDescent="0.3"/>
    <row r="781" s="5" customFormat="1" x14ac:dyDescent="0.3"/>
    <row r="782" s="5" customFormat="1" x14ac:dyDescent="0.3"/>
    <row r="783" s="5" customFormat="1" x14ac:dyDescent="0.3"/>
    <row r="784" s="5" customFormat="1" x14ac:dyDescent="0.3"/>
    <row r="785" s="5" customFormat="1" x14ac:dyDescent="0.3"/>
    <row r="786" s="5" customFormat="1" x14ac:dyDescent="0.3"/>
    <row r="787" s="5" customFormat="1" x14ac:dyDescent="0.3"/>
    <row r="788" s="5" customFormat="1" x14ac:dyDescent="0.3"/>
    <row r="789" s="5" customFormat="1" x14ac:dyDescent="0.3"/>
    <row r="790" s="5" customFormat="1" x14ac:dyDescent="0.3"/>
    <row r="791" s="5" customFormat="1" x14ac:dyDescent="0.3"/>
    <row r="792" s="5" customFormat="1" x14ac:dyDescent="0.3"/>
    <row r="793" s="5" customFormat="1" x14ac:dyDescent="0.3"/>
    <row r="794" s="5" customFormat="1" x14ac:dyDescent="0.3"/>
    <row r="795" s="5" customFormat="1" x14ac:dyDescent="0.3"/>
    <row r="796" s="5" customFormat="1" x14ac:dyDescent="0.3"/>
    <row r="797" s="5" customFormat="1" x14ac:dyDescent="0.3"/>
    <row r="798" s="5" customFormat="1" x14ac:dyDescent="0.3"/>
    <row r="799" s="5" customFormat="1" x14ac:dyDescent="0.3"/>
    <row r="800" s="5" customFormat="1" x14ac:dyDescent="0.3"/>
    <row r="801" s="5" customFormat="1" x14ac:dyDescent="0.3"/>
    <row r="802" s="5" customFormat="1" x14ac:dyDescent="0.3"/>
    <row r="803" s="5" customFormat="1" x14ac:dyDescent="0.3"/>
    <row r="804" s="5" customFormat="1" x14ac:dyDescent="0.3"/>
    <row r="805" s="5" customFormat="1" x14ac:dyDescent="0.3"/>
    <row r="806" s="5" customFormat="1" x14ac:dyDescent="0.3"/>
    <row r="807" s="5" customFormat="1" x14ac:dyDescent="0.3"/>
    <row r="808" s="5" customFormat="1" x14ac:dyDescent="0.3"/>
    <row r="809" s="5" customFormat="1" x14ac:dyDescent="0.3"/>
    <row r="810" s="5" customFormat="1" x14ac:dyDescent="0.3"/>
    <row r="811" s="5" customFormat="1" x14ac:dyDescent="0.3"/>
    <row r="812" s="5" customFormat="1" x14ac:dyDescent="0.3"/>
    <row r="813" s="5" customFormat="1" x14ac:dyDescent="0.3"/>
    <row r="814" s="5" customFormat="1" x14ac:dyDescent="0.3"/>
    <row r="815" s="5" customFormat="1" x14ac:dyDescent="0.3"/>
    <row r="816" s="5" customFormat="1" x14ac:dyDescent="0.3"/>
    <row r="817" s="5" customFormat="1" x14ac:dyDescent="0.3"/>
    <row r="818" s="5" customFormat="1" x14ac:dyDescent="0.3"/>
    <row r="819" s="5" customFormat="1" x14ac:dyDescent="0.3"/>
    <row r="820" s="5" customFormat="1" x14ac:dyDescent="0.3"/>
    <row r="821" s="5" customFormat="1" x14ac:dyDescent="0.3"/>
    <row r="822" s="5" customFormat="1" x14ac:dyDescent="0.3"/>
    <row r="823" s="5" customFormat="1" x14ac:dyDescent="0.3"/>
    <row r="824" s="5" customFormat="1" x14ac:dyDescent="0.3"/>
    <row r="825" s="5" customFormat="1" x14ac:dyDescent="0.3"/>
    <row r="826" s="5" customFormat="1" x14ac:dyDescent="0.3"/>
    <row r="827" s="5" customFormat="1" x14ac:dyDescent="0.3"/>
    <row r="828" s="5" customFormat="1" x14ac:dyDescent="0.3"/>
    <row r="829" s="5" customFormat="1" x14ac:dyDescent="0.3"/>
    <row r="830" s="5" customFormat="1" x14ac:dyDescent="0.3"/>
    <row r="831" s="5" customFormat="1" x14ac:dyDescent="0.3"/>
    <row r="832" s="5" customFormat="1" x14ac:dyDescent="0.3"/>
    <row r="833" s="5" customFormat="1" x14ac:dyDescent="0.3"/>
    <row r="834" s="5" customFormat="1" x14ac:dyDescent="0.3"/>
    <row r="835" s="5" customFormat="1" x14ac:dyDescent="0.3"/>
    <row r="836" s="5" customFormat="1" x14ac:dyDescent="0.3"/>
    <row r="837" s="5" customFormat="1" x14ac:dyDescent="0.3"/>
    <row r="838" s="5" customFormat="1" x14ac:dyDescent="0.3"/>
    <row r="839" s="5" customFormat="1" x14ac:dyDescent="0.3"/>
    <row r="840" s="5" customFormat="1" x14ac:dyDescent="0.3"/>
    <row r="841" s="5" customFormat="1" x14ac:dyDescent="0.3"/>
    <row r="842" s="5" customFormat="1" x14ac:dyDescent="0.3"/>
    <row r="843" s="5" customFormat="1" x14ac:dyDescent="0.3"/>
    <row r="844" s="5" customFormat="1" x14ac:dyDescent="0.3"/>
    <row r="845" s="5" customFormat="1" x14ac:dyDescent="0.3"/>
    <row r="846" s="5" customFormat="1" x14ac:dyDescent="0.3"/>
    <row r="847" s="5" customFormat="1" x14ac:dyDescent="0.3"/>
    <row r="848" s="5" customFormat="1" x14ac:dyDescent="0.3"/>
    <row r="849" s="5" customFormat="1" x14ac:dyDescent="0.3"/>
    <row r="850" s="5" customFormat="1" x14ac:dyDescent="0.3"/>
    <row r="851" s="5" customFormat="1" x14ac:dyDescent="0.3"/>
    <row r="852" s="5" customFormat="1" x14ac:dyDescent="0.3"/>
    <row r="853" s="5" customFormat="1" x14ac:dyDescent="0.3"/>
    <row r="854" s="5" customFormat="1" x14ac:dyDescent="0.3"/>
    <row r="855" s="5" customFormat="1" x14ac:dyDescent="0.3"/>
    <row r="856" s="5" customFormat="1" x14ac:dyDescent="0.3"/>
    <row r="857" s="5" customFormat="1" x14ac:dyDescent="0.3"/>
    <row r="858" s="5" customFormat="1" x14ac:dyDescent="0.3"/>
    <row r="859" s="5" customFormat="1" x14ac:dyDescent="0.3"/>
    <row r="860" s="5" customFormat="1" x14ac:dyDescent="0.3"/>
    <row r="861" s="5" customFormat="1" x14ac:dyDescent="0.3"/>
    <row r="862" s="5" customFormat="1" x14ac:dyDescent="0.3"/>
    <row r="863" s="5" customFormat="1" x14ac:dyDescent="0.3"/>
    <row r="864" s="5" customFormat="1" x14ac:dyDescent="0.3"/>
    <row r="865" s="5" customFormat="1" x14ac:dyDescent="0.3"/>
    <row r="866" s="5" customFormat="1" x14ac:dyDescent="0.3"/>
    <row r="867" s="5" customFormat="1" x14ac:dyDescent="0.3"/>
    <row r="868" s="5" customFormat="1" x14ac:dyDescent="0.3"/>
    <row r="869" s="5" customFormat="1" x14ac:dyDescent="0.3"/>
    <row r="870" s="5" customFormat="1" x14ac:dyDescent="0.3"/>
    <row r="871" s="5" customFormat="1" x14ac:dyDescent="0.3"/>
    <row r="872" s="5" customFormat="1" x14ac:dyDescent="0.3"/>
    <row r="873" s="5" customFormat="1" x14ac:dyDescent="0.3"/>
    <row r="874" s="5" customFormat="1" x14ac:dyDescent="0.3"/>
    <row r="875" s="5" customFormat="1" x14ac:dyDescent="0.3"/>
    <row r="876" s="5" customFormat="1" x14ac:dyDescent="0.3"/>
    <row r="877" s="5" customFormat="1" x14ac:dyDescent="0.3"/>
    <row r="878" s="5" customFormat="1" x14ac:dyDescent="0.3"/>
    <row r="879" s="5" customFormat="1" x14ac:dyDescent="0.3"/>
    <row r="880" s="5" customFormat="1" x14ac:dyDescent="0.3"/>
    <row r="881" s="5" customFormat="1" x14ac:dyDescent="0.3"/>
    <row r="882" s="5" customFormat="1" x14ac:dyDescent="0.3"/>
    <row r="883" s="5" customFormat="1" x14ac:dyDescent="0.3"/>
    <row r="884" s="5" customFormat="1" x14ac:dyDescent="0.3"/>
    <row r="885" s="5" customFormat="1" x14ac:dyDescent="0.3"/>
    <row r="886" s="5" customFormat="1" x14ac:dyDescent="0.3"/>
    <row r="887" s="5" customFormat="1" x14ac:dyDescent="0.3"/>
    <row r="888" s="5" customFormat="1" x14ac:dyDescent="0.3"/>
    <row r="889" s="5" customFormat="1" x14ac:dyDescent="0.3"/>
    <row r="890" s="5" customFormat="1" x14ac:dyDescent="0.3"/>
    <row r="891" s="5" customFormat="1" x14ac:dyDescent="0.3"/>
    <row r="892" s="5" customFormat="1" x14ac:dyDescent="0.3"/>
    <row r="893" s="5" customFormat="1" x14ac:dyDescent="0.3"/>
    <row r="894" s="5" customFormat="1" x14ac:dyDescent="0.3"/>
    <row r="895" s="5" customFormat="1" x14ac:dyDescent="0.3"/>
    <row r="896" s="5" customFormat="1" x14ac:dyDescent="0.3"/>
    <row r="897" s="5" customFormat="1" x14ac:dyDescent="0.3"/>
    <row r="898" s="5" customFormat="1" x14ac:dyDescent="0.3"/>
    <row r="899" s="5" customFormat="1" x14ac:dyDescent="0.3"/>
    <row r="900" s="5" customFormat="1" x14ac:dyDescent="0.3"/>
    <row r="901" s="5" customFormat="1" x14ac:dyDescent="0.3"/>
    <row r="902" s="5" customFormat="1" x14ac:dyDescent="0.3"/>
    <row r="903" s="5" customFormat="1" x14ac:dyDescent="0.3"/>
    <row r="904" s="5" customFormat="1" x14ac:dyDescent="0.3"/>
    <row r="905" s="5" customFormat="1" x14ac:dyDescent="0.3"/>
    <row r="906" s="5" customFormat="1" x14ac:dyDescent="0.3"/>
    <row r="907" s="5" customFormat="1" x14ac:dyDescent="0.3"/>
    <row r="908" s="5" customFormat="1" x14ac:dyDescent="0.3"/>
    <row r="909" s="5" customFormat="1" x14ac:dyDescent="0.3"/>
    <row r="910" s="5" customFormat="1" x14ac:dyDescent="0.3"/>
    <row r="911" s="5" customFormat="1" x14ac:dyDescent="0.3"/>
    <row r="912" s="5" customFormat="1" x14ac:dyDescent="0.3"/>
    <row r="913" s="5" customFormat="1" x14ac:dyDescent="0.3"/>
    <row r="914" s="5" customFormat="1" x14ac:dyDescent="0.3"/>
    <row r="915" s="5" customFormat="1" x14ac:dyDescent="0.3"/>
    <row r="916" s="5" customFormat="1" x14ac:dyDescent="0.3"/>
    <row r="917" s="5" customFormat="1" x14ac:dyDescent="0.3"/>
    <row r="918" s="5" customFormat="1" x14ac:dyDescent="0.3"/>
    <row r="919" s="5" customFormat="1" x14ac:dyDescent="0.3"/>
    <row r="920" s="5" customFormat="1" x14ac:dyDescent="0.3"/>
    <row r="921" s="5" customFormat="1" x14ac:dyDescent="0.3"/>
    <row r="922" s="5" customFormat="1" x14ac:dyDescent="0.3"/>
    <row r="923" s="5" customFormat="1" x14ac:dyDescent="0.3"/>
    <row r="924" s="5" customFormat="1" x14ac:dyDescent="0.3"/>
    <row r="925" s="5" customFormat="1" x14ac:dyDescent="0.3"/>
    <row r="926" s="5" customFormat="1" x14ac:dyDescent="0.3"/>
    <row r="927" s="5" customFormat="1" x14ac:dyDescent="0.3"/>
    <row r="928" s="5" customFormat="1" x14ac:dyDescent="0.3"/>
    <row r="929" s="5" customFormat="1" x14ac:dyDescent="0.3"/>
    <row r="930" s="5" customFormat="1" x14ac:dyDescent="0.3"/>
    <row r="931" s="5" customFormat="1" x14ac:dyDescent="0.3"/>
    <row r="932" s="5" customFormat="1" x14ac:dyDescent="0.3"/>
    <row r="933" s="5" customFormat="1" x14ac:dyDescent="0.3"/>
    <row r="934" s="5" customFormat="1" x14ac:dyDescent="0.3"/>
    <row r="935" s="5" customFormat="1" x14ac:dyDescent="0.3"/>
    <row r="936" s="5" customFormat="1" x14ac:dyDescent="0.3"/>
    <row r="937" s="5" customFormat="1" x14ac:dyDescent="0.3"/>
    <row r="938" s="5" customFormat="1" x14ac:dyDescent="0.3"/>
    <row r="939" s="5" customFormat="1" x14ac:dyDescent="0.3"/>
    <row r="940" s="5" customFormat="1" x14ac:dyDescent="0.3"/>
    <row r="941" s="5" customFormat="1" x14ac:dyDescent="0.3"/>
    <row r="942" s="5" customFormat="1" x14ac:dyDescent="0.3"/>
    <row r="943" s="5" customFormat="1" x14ac:dyDescent="0.3"/>
    <row r="944" s="5" customFormat="1" x14ac:dyDescent="0.3"/>
    <row r="945" s="5" customFormat="1" x14ac:dyDescent="0.3"/>
    <row r="946" s="5" customFormat="1" x14ac:dyDescent="0.3"/>
    <row r="947" s="5" customFormat="1" x14ac:dyDescent="0.3"/>
    <row r="948" s="5" customFormat="1" x14ac:dyDescent="0.3"/>
    <row r="949" s="5" customFormat="1" x14ac:dyDescent="0.3"/>
    <row r="950" s="5" customFormat="1" x14ac:dyDescent="0.3"/>
    <row r="951" s="5" customFormat="1" x14ac:dyDescent="0.3"/>
    <row r="952" s="5" customFormat="1" x14ac:dyDescent="0.3"/>
    <row r="953" s="5" customFormat="1" x14ac:dyDescent="0.3"/>
    <row r="954" s="5" customFormat="1" x14ac:dyDescent="0.3"/>
    <row r="955" s="5" customFormat="1" x14ac:dyDescent="0.3"/>
    <row r="956" s="5" customFormat="1" x14ac:dyDescent="0.3"/>
    <row r="957" s="5" customFormat="1" x14ac:dyDescent="0.3"/>
    <row r="958" s="5" customFormat="1" x14ac:dyDescent="0.3"/>
    <row r="959" s="5" customFormat="1" x14ac:dyDescent="0.3"/>
    <row r="960" s="5" customFormat="1" x14ac:dyDescent="0.3"/>
    <row r="961" s="5" customFormat="1" x14ac:dyDescent="0.3"/>
    <row r="962" s="5" customFormat="1" x14ac:dyDescent="0.3"/>
    <row r="963" s="5" customFormat="1" x14ac:dyDescent="0.3"/>
    <row r="964" s="5" customFormat="1" x14ac:dyDescent="0.3"/>
    <row r="965" s="5" customFormat="1" x14ac:dyDescent="0.3"/>
    <row r="966" s="5" customFormat="1" x14ac:dyDescent="0.3"/>
    <row r="967" s="5" customFormat="1" x14ac:dyDescent="0.3"/>
    <row r="968" s="5" customFormat="1" x14ac:dyDescent="0.3"/>
    <row r="969" s="5" customFormat="1" x14ac:dyDescent="0.3"/>
    <row r="970" s="5" customFormat="1" x14ac:dyDescent="0.3"/>
    <row r="971" s="5" customFormat="1" x14ac:dyDescent="0.3"/>
    <row r="972" s="5" customFormat="1" x14ac:dyDescent="0.3"/>
    <row r="973" s="5" customFormat="1" x14ac:dyDescent="0.3"/>
    <row r="974" s="5" customFormat="1" x14ac:dyDescent="0.3"/>
    <row r="975" s="5" customFormat="1" x14ac:dyDescent="0.3"/>
    <row r="976" s="5" customFormat="1" x14ac:dyDescent="0.3"/>
    <row r="977" s="5" customFormat="1" x14ac:dyDescent="0.3"/>
    <row r="978" s="5" customFormat="1" x14ac:dyDescent="0.3"/>
    <row r="979" s="5" customFormat="1" x14ac:dyDescent="0.3"/>
    <row r="980" s="5" customFormat="1" x14ac:dyDescent="0.3"/>
    <row r="981" s="5" customFormat="1" x14ac:dyDescent="0.3"/>
    <row r="982" s="5" customFormat="1" x14ac:dyDescent="0.3"/>
    <row r="983" s="5" customFormat="1" x14ac:dyDescent="0.3"/>
    <row r="984" s="5" customFormat="1" x14ac:dyDescent="0.3"/>
    <row r="985" s="5" customFormat="1" x14ac:dyDescent="0.3"/>
    <row r="986" s="5" customFormat="1" x14ac:dyDescent="0.3"/>
    <row r="987" s="5" customFormat="1" x14ac:dyDescent="0.3"/>
    <row r="988" s="5" customFormat="1" x14ac:dyDescent="0.3"/>
    <row r="989" s="5" customFormat="1" x14ac:dyDescent="0.3"/>
    <row r="990" s="5" customFormat="1" x14ac:dyDescent="0.3"/>
    <row r="991" s="5" customFormat="1" x14ac:dyDescent="0.3"/>
    <row r="992" s="5" customFormat="1" x14ac:dyDescent="0.3"/>
    <row r="993" s="5" customFormat="1" x14ac:dyDescent="0.3"/>
    <row r="994" s="5" customFormat="1" x14ac:dyDescent="0.3"/>
    <row r="995" s="5" customFormat="1" x14ac:dyDescent="0.3"/>
    <row r="996" s="5" customFormat="1" x14ac:dyDescent="0.3"/>
    <row r="997" s="5" customFormat="1" x14ac:dyDescent="0.3"/>
    <row r="998" s="5" customFormat="1" x14ac:dyDescent="0.3"/>
    <row r="999" s="5" customFormat="1" x14ac:dyDescent="0.3"/>
    <row r="1000" s="5" customFormat="1" x14ac:dyDescent="0.3"/>
    <row r="1001" s="5" customFormat="1" x14ac:dyDescent="0.3"/>
    <row r="1002" s="5" customFormat="1" x14ac:dyDescent="0.3"/>
    <row r="1003" s="5" customFormat="1" x14ac:dyDescent="0.3"/>
    <row r="1004" s="5" customFormat="1" x14ac:dyDescent="0.3"/>
    <row r="1005" s="5" customFormat="1" x14ac:dyDescent="0.3"/>
    <row r="1006" s="5" customFormat="1" x14ac:dyDescent="0.3"/>
    <row r="1007" s="5" customFormat="1" x14ac:dyDescent="0.3"/>
    <row r="1008" s="5" customFormat="1" x14ac:dyDescent="0.3"/>
    <row r="1009" s="5" customFormat="1" x14ac:dyDescent="0.3"/>
    <row r="1010" s="5" customFormat="1" x14ac:dyDescent="0.3"/>
    <row r="1011" s="5" customFormat="1" x14ac:dyDescent="0.3"/>
    <row r="1012" s="5" customFormat="1" x14ac:dyDescent="0.3"/>
    <row r="1013" s="5" customFormat="1" x14ac:dyDescent="0.3"/>
    <row r="1014" s="5" customFormat="1" x14ac:dyDescent="0.3"/>
    <row r="1015" s="5" customFormat="1" x14ac:dyDescent="0.3"/>
    <row r="1016" s="5" customFormat="1" x14ac:dyDescent="0.3"/>
    <row r="1017" s="5" customFormat="1" x14ac:dyDescent="0.3"/>
    <row r="1018" s="5" customFormat="1" x14ac:dyDescent="0.3"/>
    <row r="1019" s="5" customFormat="1" x14ac:dyDescent="0.3"/>
    <row r="1020" s="5" customFormat="1" x14ac:dyDescent="0.3"/>
    <row r="1021" s="5" customFormat="1" x14ac:dyDescent="0.3"/>
    <row r="1022" s="5" customFormat="1" x14ac:dyDescent="0.3"/>
    <row r="1023" s="5" customFormat="1" x14ac:dyDescent="0.3"/>
    <row r="1024" s="5" customFormat="1" x14ac:dyDescent="0.3"/>
    <row r="1025" s="5" customFormat="1" x14ac:dyDescent="0.3"/>
    <row r="1026" s="5" customFormat="1" x14ac:dyDescent="0.3"/>
    <row r="1027" s="5" customFormat="1" x14ac:dyDescent="0.3"/>
    <row r="1028" s="5" customFormat="1" x14ac:dyDescent="0.3"/>
    <row r="1029" s="5" customFormat="1" x14ac:dyDescent="0.3"/>
    <row r="1030" s="5" customFormat="1" x14ac:dyDescent="0.3"/>
    <row r="1031" s="5" customFormat="1" x14ac:dyDescent="0.3"/>
    <row r="1032" s="5" customFormat="1" x14ac:dyDescent="0.3"/>
    <row r="1033" s="5" customFormat="1" x14ac:dyDescent="0.3"/>
    <row r="1034" s="5" customFormat="1" x14ac:dyDescent="0.3"/>
    <row r="1035" s="5" customFormat="1" x14ac:dyDescent="0.3"/>
    <row r="1036" s="5" customFormat="1" x14ac:dyDescent="0.3"/>
    <row r="1037" s="5" customFormat="1" x14ac:dyDescent="0.3"/>
    <row r="1038" s="5" customFormat="1" x14ac:dyDescent="0.3"/>
    <row r="1039" s="5" customFormat="1" x14ac:dyDescent="0.3"/>
    <row r="1040" s="5" customFormat="1" x14ac:dyDescent="0.3"/>
    <row r="1041" s="5" customFormat="1" x14ac:dyDescent="0.3"/>
    <row r="1042" s="5" customFormat="1" x14ac:dyDescent="0.3"/>
    <row r="1043" s="5" customFormat="1" x14ac:dyDescent="0.3"/>
    <row r="1044" s="5" customFormat="1" x14ac:dyDescent="0.3"/>
    <row r="1045" s="5" customFormat="1" x14ac:dyDescent="0.3"/>
    <row r="1046" s="5" customFormat="1" x14ac:dyDescent="0.3"/>
    <row r="1047" s="5" customFormat="1" x14ac:dyDescent="0.3"/>
    <row r="1048" s="5" customFormat="1" x14ac:dyDescent="0.3"/>
    <row r="1049" s="5" customFormat="1" x14ac:dyDescent="0.3"/>
    <row r="1050" s="5" customFormat="1" x14ac:dyDescent="0.3"/>
    <row r="1051" s="5" customFormat="1" x14ac:dyDescent="0.3"/>
    <row r="1052" s="5" customFormat="1" x14ac:dyDescent="0.3"/>
    <row r="1053" s="5" customFormat="1" x14ac:dyDescent="0.3"/>
    <row r="1054" s="5" customFormat="1" x14ac:dyDescent="0.3"/>
    <row r="1055" s="5" customFormat="1" x14ac:dyDescent="0.3"/>
    <row r="1056" s="5" customFormat="1" x14ac:dyDescent="0.3"/>
    <row r="1057" s="5" customFormat="1" x14ac:dyDescent="0.3"/>
    <row r="1058" s="5" customFormat="1" x14ac:dyDescent="0.3"/>
    <row r="1059" s="5" customFormat="1" x14ac:dyDescent="0.3"/>
    <row r="1060" s="5" customFormat="1" x14ac:dyDescent="0.3"/>
    <row r="1061" s="5" customFormat="1" x14ac:dyDescent="0.3"/>
    <row r="1062" s="5" customFormat="1" x14ac:dyDescent="0.3"/>
    <row r="1063" s="5" customFormat="1" x14ac:dyDescent="0.3"/>
    <row r="1064" s="5" customFormat="1" x14ac:dyDescent="0.3"/>
    <row r="1065" s="5" customFormat="1" x14ac:dyDescent="0.3"/>
    <row r="1066" s="5" customFormat="1" x14ac:dyDescent="0.3"/>
    <row r="1067" s="5" customFormat="1" x14ac:dyDescent="0.3"/>
    <row r="1068" s="5" customFormat="1" x14ac:dyDescent="0.3"/>
    <row r="1069" s="5" customFormat="1" x14ac:dyDescent="0.3"/>
    <row r="1070" s="5" customFormat="1" x14ac:dyDescent="0.3"/>
    <row r="1071" s="5" customFormat="1" x14ac:dyDescent="0.3"/>
    <row r="1072" s="5" customFormat="1" x14ac:dyDescent="0.3"/>
    <row r="1073" s="5" customFormat="1" x14ac:dyDescent="0.3"/>
    <row r="1074" s="5" customFormat="1" x14ac:dyDescent="0.3"/>
    <row r="1075" s="5" customFormat="1" x14ac:dyDescent="0.3"/>
    <row r="1076" s="5" customFormat="1" x14ac:dyDescent="0.3"/>
    <row r="1077" s="5" customFormat="1" x14ac:dyDescent="0.3"/>
    <row r="1078" s="5" customFormat="1" x14ac:dyDescent="0.3"/>
    <row r="1079" s="5" customFormat="1" x14ac:dyDescent="0.3"/>
    <row r="1080" s="5" customFormat="1" x14ac:dyDescent="0.3"/>
    <row r="1081" s="5" customFormat="1" x14ac:dyDescent="0.3"/>
    <row r="1082" s="5" customFormat="1" x14ac:dyDescent="0.3"/>
    <row r="1083" s="5" customFormat="1" x14ac:dyDescent="0.3"/>
    <row r="1084" s="5" customFormat="1" x14ac:dyDescent="0.3"/>
    <row r="1085" s="5" customFormat="1" x14ac:dyDescent="0.3"/>
    <row r="1086" s="5" customFormat="1" x14ac:dyDescent="0.3"/>
    <row r="1087" s="5" customFormat="1" x14ac:dyDescent="0.3"/>
    <row r="1088" s="5" customFormat="1" x14ac:dyDescent="0.3"/>
    <row r="1089" s="5" customFormat="1" x14ac:dyDescent="0.3"/>
    <row r="1090" s="5" customFormat="1" x14ac:dyDescent="0.3"/>
    <row r="1091" s="5" customFormat="1" x14ac:dyDescent="0.3"/>
    <row r="1092" s="5" customFormat="1" x14ac:dyDescent="0.3"/>
    <row r="1093" s="5" customFormat="1" x14ac:dyDescent="0.3"/>
    <row r="1094" s="5" customFormat="1" x14ac:dyDescent="0.3"/>
    <row r="1095" s="5" customFormat="1" x14ac:dyDescent="0.3"/>
    <row r="1096" s="5" customFormat="1" x14ac:dyDescent="0.3"/>
    <row r="1097" s="5" customFormat="1" x14ac:dyDescent="0.3"/>
    <row r="1098" s="5" customFormat="1" x14ac:dyDescent="0.3"/>
    <row r="1099" s="5" customFormat="1" x14ac:dyDescent="0.3"/>
    <row r="1100" s="5" customFormat="1" x14ac:dyDescent="0.3"/>
    <row r="1101" s="5" customFormat="1" x14ac:dyDescent="0.3"/>
    <row r="1102" s="5" customFormat="1" x14ac:dyDescent="0.3"/>
    <row r="1103" s="5" customFormat="1" x14ac:dyDescent="0.3"/>
    <row r="1104" s="5" customFormat="1" x14ac:dyDescent="0.3"/>
    <row r="1105" s="5" customFormat="1" x14ac:dyDescent="0.3"/>
    <row r="1106" s="5" customFormat="1" x14ac:dyDescent="0.3"/>
    <row r="1107" s="5" customFormat="1" x14ac:dyDescent="0.3"/>
    <row r="1108" s="5" customFormat="1" x14ac:dyDescent="0.3"/>
    <row r="1109" s="5" customFormat="1" x14ac:dyDescent="0.3"/>
    <row r="1110" s="5" customFormat="1" x14ac:dyDescent="0.3"/>
    <row r="1111" s="5" customFormat="1" x14ac:dyDescent="0.3"/>
    <row r="1112" s="5" customFormat="1" x14ac:dyDescent="0.3"/>
    <row r="1113" s="5" customFormat="1" x14ac:dyDescent="0.3"/>
    <row r="1114" s="5" customFormat="1" x14ac:dyDescent="0.3"/>
    <row r="1115" s="5" customFormat="1" x14ac:dyDescent="0.3"/>
    <row r="1116" s="5" customFormat="1" x14ac:dyDescent="0.3"/>
    <row r="1117" s="5" customFormat="1" x14ac:dyDescent="0.3"/>
    <row r="1118" s="5" customFormat="1" x14ac:dyDescent="0.3"/>
    <row r="1119" s="5" customFormat="1" x14ac:dyDescent="0.3"/>
    <row r="1120" s="5" customFormat="1" x14ac:dyDescent="0.3"/>
    <row r="1121" s="5" customFormat="1" x14ac:dyDescent="0.3"/>
    <row r="1122" s="5" customFormat="1" x14ac:dyDescent="0.3"/>
    <row r="1123" s="5" customFormat="1" x14ac:dyDescent="0.3"/>
    <row r="1124" s="5" customFormat="1" x14ac:dyDescent="0.3"/>
    <row r="1125" s="5" customFormat="1" x14ac:dyDescent="0.3"/>
    <row r="1126" s="5" customFormat="1" x14ac:dyDescent="0.3"/>
    <row r="1127" s="5" customFormat="1" x14ac:dyDescent="0.3"/>
    <row r="1128" s="5" customFormat="1" x14ac:dyDescent="0.3"/>
    <row r="1129" s="5" customFormat="1" x14ac:dyDescent="0.3"/>
    <row r="1130" s="5" customFormat="1" x14ac:dyDescent="0.3"/>
    <row r="1131" s="5" customFormat="1" x14ac:dyDescent="0.3"/>
    <row r="1132" s="5" customFormat="1" x14ac:dyDescent="0.3"/>
    <row r="1133" s="5" customFormat="1" x14ac:dyDescent="0.3"/>
    <row r="1134" s="5" customFormat="1" x14ac:dyDescent="0.3"/>
    <row r="1135" s="5" customFormat="1" x14ac:dyDescent="0.3"/>
    <row r="1136" s="5" customFormat="1" x14ac:dyDescent="0.3"/>
    <row r="1137" s="5" customFormat="1" x14ac:dyDescent="0.3"/>
    <row r="1138" s="5" customFormat="1" x14ac:dyDescent="0.3"/>
    <row r="1139" s="5" customFormat="1" x14ac:dyDescent="0.3"/>
    <row r="1140" s="5" customFormat="1" x14ac:dyDescent="0.3"/>
    <row r="1141" s="5" customFormat="1" x14ac:dyDescent="0.3"/>
    <row r="1142" s="5" customFormat="1" x14ac:dyDescent="0.3"/>
    <row r="1143" s="5" customFormat="1" x14ac:dyDescent="0.3"/>
    <row r="1144" s="5" customFormat="1" x14ac:dyDescent="0.3"/>
    <row r="1145" s="5" customFormat="1" x14ac:dyDescent="0.3"/>
    <row r="1146" s="5" customFormat="1" x14ac:dyDescent="0.3"/>
    <row r="1147" s="5" customFormat="1" x14ac:dyDescent="0.3"/>
    <row r="1148" s="5" customFormat="1" x14ac:dyDescent="0.3"/>
    <row r="1149" s="5" customFormat="1" x14ac:dyDescent="0.3"/>
    <row r="1150" s="5" customFormat="1" x14ac:dyDescent="0.3"/>
    <row r="1151" s="5" customFormat="1" x14ac:dyDescent="0.3"/>
    <row r="1152" s="5" customFormat="1" x14ac:dyDescent="0.3"/>
    <row r="1153" s="5" customFormat="1" x14ac:dyDescent="0.3"/>
    <row r="1154" s="5" customFormat="1" x14ac:dyDescent="0.3"/>
    <row r="1155" s="5" customFormat="1" x14ac:dyDescent="0.3"/>
    <row r="1156" s="5" customFormat="1" x14ac:dyDescent="0.3"/>
    <row r="1157" s="5" customFormat="1" x14ac:dyDescent="0.3"/>
    <row r="1158" s="5" customFormat="1" x14ac:dyDescent="0.3"/>
    <row r="1159" s="5" customFormat="1" x14ac:dyDescent="0.3"/>
    <row r="1160" s="5" customFormat="1" x14ac:dyDescent="0.3"/>
    <row r="1161" s="5" customFormat="1" x14ac:dyDescent="0.3"/>
    <row r="1162" s="5" customFormat="1" x14ac:dyDescent="0.3"/>
    <row r="1163" s="5" customFormat="1" x14ac:dyDescent="0.3"/>
    <row r="1164" s="5" customFormat="1" x14ac:dyDescent="0.3"/>
    <row r="1165" s="5" customFormat="1" x14ac:dyDescent="0.3"/>
    <row r="1166" s="5" customFormat="1" x14ac:dyDescent="0.3"/>
    <row r="1167" s="5" customFormat="1" x14ac:dyDescent="0.3"/>
    <row r="1168" s="5" customFormat="1" x14ac:dyDescent="0.3"/>
    <row r="1169" s="5" customFormat="1" x14ac:dyDescent="0.3"/>
    <row r="1170" s="5" customFormat="1" x14ac:dyDescent="0.3"/>
    <row r="1171" s="5" customFormat="1" x14ac:dyDescent="0.3"/>
    <row r="1172" s="5" customFormat="1" x14ac:dyDescent="0.3"/>
    <row r="1173" s="5" customFormat="1" x14ac:dyDescent="0.3"/>
    <row r="1174" s="5" customFormat="1" x14ac:dyDescent="0.3"/>
    <row r="1175" s="5" customFormat="1" x14ac:dyDescent="0.3"/>
    <row r="1176" s="5" customFormat="1" x14ac:dyDescent="0.3"/>
    <row r="1177" s="5" customFormat="1" x14ac:dyDescent="0.3"/>
    <row r="1178" s="5" customFormat="1" x14ac:dyDescent="0.3"/>
    <row r="1179" s="5" customFormat="1" x14ac:dyDescent="0.3"/>
    <row r="1180" s="5" customFormat="1" x14ac:dyDescent="0.3"/>
    <row r="1181" s="5" customFormat="1" x14ac:dyDescent="0.3"/>
    <row r="1182" s="5" customFormat="1" x14ac:dyDescent="0.3"/>
    <row r="1183" s="5" customFormat="1" x14ac:dyDescent="0.3"/>
    <row r="1184" s="5" customFormat="1" x14ac:dyDescent="0.3"/>
    <row r="1185" s="5" customFormat="1" x14ac:dyDescent="0.3"/>
    <row r="1186" s="5" customFormat="1" x14ac:dyDescent="0.3"/>
    <row r="1187" s="5" customFormat="1" x14ac:dyDescent="0.3"/>
    <row r="1188" s="5" customFormat="1" x14ac:dyDescent="0.3"/>
    <row r="1189" s="5" customFormat="1" x14ac:dyDescent="0.3"/>
    <row r="1190" s="5" customFormat="1" x14ac:dyDescent="0.3"/>
    <row r="1191" s="5" customFormat="1" x14ac:dyDescent="0.3"/>
    <row r="1192" s="5" customFormat="1" x14ac:dyDescent="0.3"/>
    <row r="1193" s="5" customFormat="1" x14ac:dyDescent="0.3"/>
    <row r="1194" s="5" customFormat="1" x14ac:dyDescent="0.3"/>
    <row r="1195" s="5" customFormat="1" x14ac:dyDescent="0.3"/>
    <row r="1196" s="5" customFormat="1" x14ac:dyDescent="0.3"/>
    <row r="1197" s="5" customFormat="1" x14ac:dyDescent="0.3"/>
    <row r="1198" s="5" customFormat="1" x14ac:dyDescent="0.3"/>
    <row r="1199" s="5" customFormat="1" x14ac:dyDescent="0.3"/>
    <row r="1200" s="5" customFormat="1" x14ac:dyDescent="0.3"/>
    <row r="1201" s="5" customFormat="1" x14ac:dyDescent="0.3"/>
    <row r="1202" s="5" customFormat="1" x14ac:dyDescent="0.3"/>
    <row r="1203" s="5" customFormat="1" x14ac:dyDescent="0.3"/>
    <row r="1204" s="5" customFormat="1" x14ac:dyDescent="0.3"/>
    <row r="1205" s="5" customFormat="1" x14ac:dyDescent="0.3"/>
    <row r="1206" s="5" customFormat="1" x14ac:dyDescent="0.3"/>
    <row r="1207" s="5" customFormat="1" x14ac:dyDescent="0.3"/>
    <row r="1208" s="5" customFormat="1" x14ac:dyDescent="0.3"/>
    <row r="1209" s="5" customFormat="1" x14ac:dyDescent="0.3"/>
    <row r="1210" s="5" customFormat="1" x14ac:dyDescent="0.3"/>
    <row r="1211" s="5" customFormat="1" x14ac:dyDescent="0.3"/>
    <row r="1212" s="5" customFormat="1" x14ac:dyDescent="0.3"/>
    <row r="1213" s="5" customFormat="1" x14ac:dyDescent="0.3"/>
    <row r="1214" s="5" customFormat="1" x14ac:dyDescent="0.3"/>
    <row r="1215" s="5" customFormat="1" x14ac:dyDescent="0.3"/>
    <row r="1216" s="5" customFormat="1" x14ac:dyDescent="0.3"/>
    <row r="1217" s="5" customFormat="1" x14ac:dyDescent="0.3"/>
    <row r="1218" s="5" customFormat="1" x14ac:dyDescent="0.3"/>
    <row r="1219" s="5" customFormat="1" x14ac:dyDescent="0.3"/>
    <row r="1220" s="5" customFormat="1" x14ac:dyDescent="0.3"/>
    <row r="1221" s="5" customFormat="1" x14ac:dyDescent="0.3"/>
    <row r="1222" s="5" customFormat="1" x14ac:dyDescent="0.3"/>
    <row r="1223" s="5" customFormat="1" x14ac:dyDescent="0.3"/>
    <row r="1224" s="5" customFormat="1" x14ac:dyDescent="0.3"/>
    <row r="1225" s="5" customFormat="1" x14ac:dyDescent="0.3"/>
    <row r="1226" s="5" customFormat="1" x14ac:dyDescent="0.3"/>
    <row r="1227" s="5" customFormat="1" x14ac:dyDescent="0.3"/>
    <row r="1228" s="5" customFormat="1" x14ac:dyDescent="0.3"/>
    <row r="1229" s="5" customFormat="1" x14ac:dyDescent="0.3"/>
    <row r="1230" s="5" customFormat="1" x14ac:dyDescent="0.3"/>
    <row r="1231" s="5" customFormat="1" x14ac:dyDescent="0.3"/>
    <row r="1232" s="5" customFormat="1" x14ac:dyDescent="0.3"/>
    <row r="1233" s="5" customFormat="1" x14ac:dyDescent="0.3"/>
    <row r="1234" s="5" customFormat="1" x14ac:dyDescent="0.3"/>
    <row r="1235" s="5" customFormat="1" x14ac:dyDescent="0.3"/>
    <row r="1236" s="5" customFormat="1" x14ac:dyDescent="0.3"/>
    <row r="1237" s="5" customFormat="1" x14ac:dyDescent="0.3"/>
    <row r="1238" s="5" customFormat="1" x14ac:dyDescent="0.3"/>
    <row r="1239" s="5" customFormat="1" x14ac:dyDescent="0.3"/>
    <row r="1240" s="5" customFormat="1" x14ac:dyDescent="0.3"/>
    <row r="1241" s="5" customFormat="1" x14ac:dyDescent="0.3"/>
    <row r="1242" s="5" customFormat="1" x14ac:dyDescent="0.3"/>
    <row r="1243" s="5" customFormat="1" x14ac:dyDescent="0.3"/>
    <row r="1244" s="5" customFormat="1" x14ac:dyDescent="0.3"/>
    <row r="1245" s="5" customFormat="1" x14ac:dyDescent="0.3"/>
    <row r="1246" s="5" customFormat="1" x14ac:dyDescent="0.3"/>
    <row r="1247" s="5" customFormat="1" x14ac:dyDescent="0.3"/>
    <row r="1248" s="5" customFormat="1" x14ac:dyDescent="0.3"/>
    <row r="1249" s="5" customFormat="1" x14ac:dyDescent="0.3"/>
    <row r="1250" s="5" customFormat="1" x14ac:dyDescent="0.3"/>
    <row r="1251" s="5" customFormat="1" x14ac:dyDescent="0.3"/>
    <row r="1252" s="5" customFormat="1" x14ac:dyDescent="0.3"/>
    <row r="1253" s="5" customFormat="1" x14ac:dyDescent="0.3"/>
    <row r="1254" s="5" customFormat="1" x14ac:dyDescent="0.3"/>
    <row r="1255" s="5" customFormat="1" x14ac:dyDescent="0.3"/>
    <row r="1256" s="5" customFormat="1" x14ac:dyDescent="0.3"/>
    <row r="1257" s="5" customFormat="1" x14ac:dyDescent="0.3"/>
    <row r="1258" s="5" customFormat="1" x14ac:dyDescent="0.3"/>
    <row r="1259" s="5" customFormat="1" x14ac:dyDescent="0.3"/>
    <row r="1260" s="5" customFormat="1" x14ac:dyDescent="0.3"/>
    <row r="1261" s="5" customFormat="1" x14ac:dyDescent="0.3"/>
    <row r="1262" s="5" customFormat="1" x14ac:dyDescent="0.3"/>
    <row r="1263" s="5" customFormat="1" x14ac:dyDescent="0.3"/>
    <row r="1264" s="5" customFormat="1" x14ac:dyDescent="0.3"/>
    <row r="1265" s="5" customFormat="1" x14ac:dyDescent="0.3"/>
    <row r="1266" s="5" customFormat="1" x14ac:dyDescent="0.3"/>
    <row r="1267" s="5" customFormat="1" x14ac:dyDescent="0.3"/>
    <row r="1268" s="5" customFormat="1" x14ac:dyDescent="0.3"/>
    <row r="1269" s="5" customFormat="1" x14ac:dyDescent="0.3"/>
    <row r="1270" s="5" customFormat="1" x14ac:dyDescent="0.3"/>
    <row r="1271" s="5" customFormat="1" x14ac:dyDescent="0.3"/>
    <row r="1272" s="5" customFormat="1" x14ac:dyDescent="0.3"/>
    <row r="1273" s="5" customFormat="1" x14ac:dyDescent="0.3"/>
    <row r="1274" s="5" customFormat="1" x14ac:dyDescent="0.3"/>
    <row r="1275" s="5" customFormat="1" x14ac:dyDescent="0.3"/>
    <row r="1276" s="5" customFormat="1" x14ac:dyDescent="0.3"/>
    <row r="1277" s="5" customFormat="1" x14ac:dyDescent="0.3"/>
    <row r="1278" s="5" customFormat="1" x14ac:dyDescent="0.3"/>
    <row r="1279" s="5" customFormat="1" x14ac:dyDescent="0.3"/>
    <row r="1280" s="5" customFormat="1" x14ac:dyDescent="0.3"/>
    <row r="1281" s="5" customFormat="1" x14ac:dyDescent="0.3"/>
    <row r="1282" s="5" customFormat="1" x14ac:dyDescent="0.3"/>
    <row r="1283" s="5" customFormat="1" x14ac:dyDescent="0.3"/>
    <row r="1284" s="5" customFormat="1" x14ac:dyDescent="0.3"/>
    <row r="1285" s="5" customFormat="1" x14ac:dyDescent="0.3"/>
    <row r="1286" s="5" customFormat="1" x14ac:dyDescent="0.3"/>
    <row r="1287" s="5" customFormat="1" x14ac:dyDescent="0.3"/>
    <row r="1288" s="5" customFormat="1" x14ac:dyDescent="0.3"/>
    <row r="1289" s="5" customFormat="1" x14ac:dyDescent="0.3"/>
    <row r="1290" s="5" customFormat="1" x14ac:dyDescent="0.3"/>
    <row r="1291" s="5" customFormat="1" x14ac:dyDescent="0.3"/>
    <row r="1292" s="5" customFormat="1" x14ac:dyDescent="0.3"/>
    <row r="1293" s="5" customFormat="1" x14ac:dyDescent="0.3"/>
    <row r="1294" s="5" customFormat="1" x14ac:dyDescent="0.3"/>
    <row r="1295" s="5" customFormat="1" x14ac:dyDescent="0.3"/>
    <row r="1296" s="5" customFormat="1" x14ac:dyDescent="0.3"/>
    <row r="1297" s="5" customFormat="1" x14ac:dyDescent="0.3"/>
    <row r="1298" s="5" customFormat="1" x14ac:dyDescent="0.3"/>
    <row r="1299" s="5" customFormat="1" x14ac:dyDescent="0.3"/>
    <row r="1300" s="5" customFormat="1" x14ac:dyDescent="0.3"/>
    <row r="1301" s="5" customFormat="1" x14ac:dyDescent="0.3"/>
    <row r="1302" s="5" customFormat="1" x14ac:dyDescent="0.3"/>
    <row r="1303" s="5" customFormat="1" x14ac:dyDescent="0.3"/>
    <row r="1304" s="5" customFormat="1" x14ac:dyDescent="0.3"/>
    <row r="1305" s="5" customFormat="1" x14ac:dyDescent="0.3"/>
    <row r="1306" s="5" customFormat="1" x14ac:dyDescent="0.3"/>
    <row r="1307" s="5" customFormat="1" x14ac:dyDescent="0.3"/>
    <row r="1308" s="5" customFormat="1" x14ac:dyDescent="0.3"/>
    <row r="1309" s="5" customFormat="1" x14ac:dyDescent="0.3"/>
    <row r="1310" s="5" customFormat="1" x14ac:dyDescent="0.3"/>
    <row r="1311" s="5" customFormat="1" x14ac:dyDescent="0.3"/>
    <row r="1312" s="5" customFormat="1" x14ac:dyDescent="0.3"/>
    <row r="1313" s="5" customFormat="1" x14ac:dyDescent="0.3"/>
    <row r="1314" s="5" customFormat="1" x14ac:dyDescent="0.3"/>
    <row r="1315" s="5" customFormat="1" x14ac:dyDescent="0.3"/>
    <row r="1316" s="5" customFormat="1" x14ac:dyDescent="0.3"/>
    <row r="1317" s="5" customFormat="1" x14ac:dyDescent="0.3"/>
    <row r="1318" s="5" customFormat="1" x14ac:dyDescent="0.3"/>
    <row r="1319" s="5" customFormat="1" x14ac:dyDescent="0.3"/>
    <row r="1320" s="5" customFormat="1" x14ac:dyDescent="0.3"/>
    <row r="1321" s="5" customFormat="1" x14ac:dyDescent="0.3"/>
    <row r="1322" s="5" customFormat="1" x14ac:dyDescent="0.3"/>
    <row r="1323" s="5" customFormat="1" x14ac:dyDescent="0.3"/>
    <row r="1324" s="5" customFormat="1" x14ac:dyDescent="0.3"/>
    <row r="1325" s="5" customFormat="1" x14ac:dyDescent="0.3"/>
    <row r="1326" s="5" customFormat="1" x14ac:dyDescent="0.3"/>
    <row r="1327" s="5" customFormat="1" x14ac:dyDescent="0.3"/>
    <row r="1328" s="5" customFormat="1" x14ac:dyDescent="0.3"/>
    <row r="1329" s="5" customFormat="1" x14ac:dyDescent="0.3"/>
    <row r="1330" s="5" customFormat="1" x14ac:dyDescent="0.3"/>
    <row r="1331" s="5" customFormat="1" x14ac:dyDescent="0.3"/>
    <row r="1332" s="5" customFormat="1" x14ac:dyDescent="0.3"/>
    <row r="1333" s="5" customFormat="1" x14ac:dyDescent="0.3"/>
    <row r="1334" s="5" customFormat="1" x14ac:dyDescent="0.3"/>
    <row r="1335" s="5" customFormat="1" x14ac:dyDescent="0.3"/>
    <row r="1336" s="5" customFormat="1" x14ac:dyDescent="0.3"/>
    <row r="1337" s="5" customFormat="1" x14ac:dyDescent="0.3"/>
    <row r="1338" s="5" customFormat="1" x14ac:dyDescent="0.3"/>
    <row r="1339" s="5" customFormat="1" x14ac:dyDescent="0.3"/>
    <row r="1340" s="5" customFormat="1" x14ac:dyDescent="0.3"/>
    <row r="1341" s="5" customFormat="1" x14ac:dyDescent="0.3"/>
    <row r="1342" s="5" customFormat="1" x14ac:dyDescent="0.3"/>
    <row r="1343" s="5" customFormat="1" x14ac:dyDescent="0.3"/>
    <row r="1344" s="5" customFormat="1" x14ac:dyDescent="0.3"/>
    <row r="1345" s="5" customFormat="1" x14ac:dyDescent="0.3"/>
    <row r="1346" s="5" customFormat="1" x14ac:dyDescent="0.3"/>
    <row r="1347" s="5" customFormat="1" x14ac:dyDescent="0.3"/>
    <row r="1348" s="5" customFormat="1" x14ac:dyDescent="0.3"/>
    <row r="1349" s="5" customFormat="1" x14ac:dyDescent="0.3"/>
    <row r="1350" s="5" customFormat="1" x14ac:dyDescent="0.3"/>
    <row r="1351" s="5" customFormat="1" x14ac:dyDescent="0.3"/>
    <row r="1352" s="5" customFormat="1" x14ac:dyDescent="0.3"/>
    <row r="1353" s="5" customFormat="1" x14ac:dyDescent="0.3"/>
    <row r="1354" s="5" customFormat="1" x14ac:dyDescent="0.3"/>
    <row r="1355" s="5" customFormat="1" x14ac:dyDescent="0.3"/>
    <row r="1356" s="5" customFormat="1" x14ac:dyDescent="0.3"/>
    <row r="1357" s="5" customFormat="1" x14ac:dyDescent="0.3"/>
    <row r="1358" s="5" customFormat="1" x14ac:dyDescent="0.3"/>
    <row r="1359" s="5" customFormat="1" x14ac:dyDescent="0.3"/>
    <row r="1360" s="5" customFormat="1" x14ac:dyDescent="0.3"/>
    <row r="1361" s="5" customFormat="1" x14ac:dyDescent="0.3"/>
    <row r="1362" s="5" customFormat="1" x14ac:dyDescent="0.3"/>
    <row r="1363" s="5" customFormat="1" x14ac:dyDescent="0.3"/>
    <row r="1364" s="5" customFormat="1" x14ac:dyDescent="0.3"/>
    <row r="1365" s="5" customFormat="1" x14ac:dyDescent="0.3"/>
    <row r="1366" s="5" customFormat="1" x14ac:dyDescent="0.3"/>
    <row r="1367" s="5" customFormat="1" x14ac:dyDescent="0.3"/>
    <row r="1368" s="5" customFormat="1" x14ac:dyDescent="0.3"/>
    <row r="1369" s="5" customFormat="1" x14ac:dyDescent="0.3"/>
    <row r="1370" s="5" customFormat="1" x14ac:dyDescent="0.3"/>
    <row r="1371" s="5" customFormat="1" x14ac:dyDescent="0.3"/>
    <row r="1372" s="5" customFormat="1" x14ac:dyDescent="0.3"/>
    <row r="1373" s="5" customFormat="1" x14ac:dyDescent="0.3"/>
    <row r="1374" s="5" customFormat="1" x14ac:dyDescent="0.3"/>
    <row r="1375" s="5" customFormat="1" x14ac:dyDescent="0.3"/>
    <row r="1376" s="5" customFormat="1" x14ac:dyDescent="0.3"/>
    <row r="1377" s="5" customFormat="1" x14ac:dyDescent="0.3"/>
    <row r="1378" s="5" customFormat="1" x14ac:dyDescent="0.3"/>
    <row r="1379" s="5" customFormat="1" x14ac:dyDescent="0.3"/>
    <row r="1380" s="5" customFormat="1" x14ac:dyDescent="0.3"/>
    <row r="1381" s="5" customFormat="1" x14ac:dyDescent="0.3"/>
    <row r="1382" s="5" customFormat="1" x14ac:dyDescent="0.3"/>
    <row r="1383" s="5" customFormat="1" x14ac:dyDescent="0.3"/>
    <row r="1384" s="5" customFormat="1" x14ac:dyDescent="0.3"/>
    <row r="1385" s="5" customFormat="1" x14ac:dyDescent="0.3"/>
    <row r="1386" s="5" customFormat="1" x14ac:dyDescent="0.3"/>
    <row r="1387" s="5" customFormat="1" x14ac:dyDescent="0.3"/>
    <row r="1388" s="5" customFormat="1" x14ac:dyDescent="0.3"/>
    <row r="1389" s="5" customFormat="1" x14ac:dyDescent="0.3"/>
    <row r="1390" s="5" customFormat="1" x14ac:dyDescent="0.3"/>
    <row r="1391" s="5" customFormat="1" x14ac:dyDescent="0.3"/>
    <row r="1392" s="5" customFormat="1" x14ac:dyDescent="0.3"/>
    <row r="1393" s="5" customFormat="1" x14ac:dyDescent="0.3"/>
    <row r="1394" s="5" customFormat="1" x14ac:dyDescent="0.3"/>
    <row r="1395" s="5" customFormat="1" x14ac:dyDescent="0.3"/>
    <row r="1396" s="5" customFormat="1" x14ac:dyDescent="0.3"/>
    <row r="1397" s="5" customFormat="1" x14ac:dyDescent="0.3"/>
    <row r="1398" s="5" customFormat="1" x14ac:dyDescent="0.3"/>
    <row r="1399" s="5" customFormat="1" x14ac:dyDescent="0.3"/>
    <row r="1400" s="5" customFormat="1" x14ac:dyDescent="0.3"/>
    <row r="1401" s="5" customFormat="1" x14ac:dyDescent="0.3"/>
    <row r="1402" s="5" customFormat="1" x14ac:dyDescent="0.3"/>
    <row r="1403" s="5" customFormat="1" x14ac:dyDescent="0.3"/>
    <row r="1404" s="5" customFormat="1" x14ac:dyDescent="0.3"/>
    <row r="1405" s="5" customFormat="1" x14ac:dyDescent="0.3"/>
    <row r="1406" s="5" customFormat="1" x14ac:dyDescent="0.3"/>
    <row r="1407" s="5" customFormat="1" x14ac:dyDescent="0.3"/>
    <row r="1408" s="5" customFormat="1" x14ac:dyDescent="0.3"/>
    <row r="1409" s="5" customFormat="1" x14ac:dyDescent="0.3"/>
    <row r="1410" s="5" customFormat="1" x14ac:dyDescent="0.3"/>
    <row r="1411" s="5" customFormat="1" x14ac:dyDescent="0.3"/>
    <row r="1412" s="5" customFormat="1" x14ac:dyDescent="0.3"/>
    <row r="1413" s="5" customFormat="1" x14ac:dyDescent="0.3"/>
    <row r="1414" s="5" customFormat="1" x14ac:dyDescent="0.3"/>
    <row r="1415" s="5" customFormat="1" x14ac:dyDescent="0.3"/>
    <row r="1416" s="5" customFormat="1" x14ac:dyDescent="0.3"/>
    <row r="1417" s="5" customFormat="1" x14ac:dyDescent="0.3"/>
    <row r="1418" s="5" customFormat="1" x14ac:dyDescent="0.3"/>
    <row r="1419" s="5" customFormat="1" x14ac:dyDescent="0.3"/>
    <row r="1420" s="5" customFormat="1" x14ac:dyDescent="0.3"/>
    <row r="1421" s="5" customFormat="1" x14ac:dyDescent="0.3"/>
    <row r="1422" s="5" customFormat="1" x14ac:dyDescent="0.3"/>
    <row r="1423" s="5" customFormat="1" x14ac:dyDescent="0.3"/>
    <row r="1424" s="5" customFormat="1" x14ac:dyDescent="0.3"/>
    <row r="1425" s="5" customFormat="1" x14ac:dyDescent="0.3"/>
    <row r="1426" s="5" customFormat="1" x14ac:dyDescent="0.3"/>
    <row r="1427" s="5" customFormat="1" x14ac:dyDescent="0.3"/>
    <row r="1428" s="5" customFormat="1" x14ac:dyDescent="0.3"/>
    <row r="1429" s="5" customFormat="1" x14ac:dyDescent="0.3"/>
    <row r="1430" s="5" customFormat="1" x14ac:dyDescent="0.3"/>
    <row r="1431" s="5" customFormat="1" x14ac:dyDescent="0.3"/>
    <row r="1432" s="5" customFormat="1" x14ac:dyDescent="0.3"/>
    <row r="1433" s="5" customFormat="1" x14ac:dyDescent="0.3"/>
    <row r="1434" s="5" customFormat="1" x14ac:dyDescent="0.3"/>
    <row r="1435" s="5" customFormat="1" x14ac:dyDescent="0.3"/>
    <row r="1436" s="5" customFormat="1" x14ac:dyDescent="0.3"/>
    <row r="1437" s="5" customFormat="1" x14ac:dyDescent="0.3"/>
    <row r="1438" s="5" customFormat="1" x14ac:dyDescent="0.3"/>
    <row r="1439" s="5" customFormat="1" x14ac:dyDescent="0.3"/>
    <row r="1440" s="5" customFormat="1" x14ac:dyDescent="0.3"/>
    <row r="1441" s="5" customFormat="1" x14ac:dyDescent="0.3"/>
    <row r="1442" s="5" customFormat="1" x14ac:dyDescent="0.3"/>
    <row r="1443" s="5" customFormat="1" x14ac:dyDescent="0.3"/>
    <row r="1444" s="5" customFormat="1" x14ac:dyDescent="0.3"/>
    <row r="1445" s="5" customFormat="1" x14ac:dyDescent="0.3"/>
    <row r="1446" s="5" customFormat="1" x14ac:dyDescent="0.3"/>
    <row r="1447" s="5" customFormat="1" x14ac:dyDescent="0.3"/>
    <row r="1448" s="5" customFormat="1" x14ac:dyDescent="0.3"/>
    <row r="1449" s="5" customFormat="1" x14ac:dyDescent="0.3"/>
    <row r="1450" s="5" customFormat="1" x14ac:dyDescent="0.3"/>
    <row r="1451" s="5" customFormat="1" x14ac:dyDescent="0.3"/>
    <row r="1452" s="5" customFormat="1" x14ac:dyDescent="0.3"/>
    <row r="1453" s="5" customFormat="1" x14ac:dyDescent="0.3"/>
    <row r="1454" s="5" customFormat="1" x14ac:dyDescent="0.3"/>
    <row r="1455" s="5" customFormat="1" x14ac:dyDescent="0.3"/>
    <row r="1456" s="5" customFormat="1" x14ac:dyDescent="0.3"/>
    <row r="1457" s="5" customFormat="1" x14ac:dyDescent="0.3"/>
    <row r="1458" s="5" customFormat="1" x14ac:dyDescent="0.3"/>
    <row r="1459" s="5" customFormat="1" x14ac:dyDescent="0.3"/>
    <row r="1460" s="5" customFormat="1" x14ac:dyDescent="0.3"/>
    <row r="1461" s="5" customFormat="1" x14ac:dyDescent="0.3"/>
    <row r="1462" s="5" customFormat="1" x14ac:dyDescent="0.3"/>
    <row r="1463" s="5" customFormat="1" x14ac:dyDescent="0.3"/>
    <row r="1464" s="5" customFormat="1" x14ac:dyDescent="0.3"/>
    <row r="1465" s="5" customFormat="1" x14ac:dyDescent="0.3"/>
    <row r="1466" s="5" customFormat="1" x14ac:dyDescent="0.3"/>
    <row r="1467" s="5" customFormat="1" x14ac:dyDescent="0.3"/>
    <row r="1468" s="5" customFormat="1" x14ac:dyDescent="0.3"/>
    <row r="1469" s="5" customFormat="1" x14ac:dyDescent="0.3"/>
    <row r="1470" s="5" customFormat="1" x14ac:dyDescent="0.3"/>
    <row r="1471" s="5" customFormat="1" x14ac:dyDescent="0.3"/>
    <row r="1472" s="5" customFormat="1" x14ac:dyDescent="0.3"/>
    <row r="1473" s="5" customFormat="1" x14ac:dyDescent="0.3"/>
    <row r="1474" s="5" customFormat="1" x14ac:dyDescent="0.3"/>
    <row r="1475" s="5" customFormat="1" x14ac:dyDescent="0.3"/>
    <row r="1476" s="5" customFormat="1" x14ac:dyDescent="0.3"/>
    <row r="1477" s="5" customFormat="1" x14ac:dyDescent="0.3"/>
    <row r="1478" s="5" customFormat="1" x14ac:dyDescent="0.3"/>
    <row r="1479" s="5" customFormat="1" x14ac:dyDescent="0.3"/>
    <row r="1480" s="5" customFormat="1" x14ac:dyDescent="0.3"/>
    <row r="1481" s="5" customFormat="1" x14ac:dyDescent="0.3"/>
    <row r="1482" s="5" customFormat="1" x14ac:dyDescent="0.3"/>
    <row r="1483" s="5" customFormat="1" x14ac:dyDescent="0.3"/>
    <row r="1484" s="5" customFormat="1" x14ac:dyDescent="0.3"/>
    <row r="1485" s="5" customFormat="1" x14ac:dyDescent="0.3"/>
    <row r="1486" s="5" customFormat="1" x14ac:dyDescent="0.3"/>
    <row r="1487" s="5" customFormat="1" x14ac:dyDescent="0.3"/>
    <row r="1488" s="5" customFormat="1" x14ac:dyDescent="0.3"/>
    <row r="1489" s="5" customFormat="1" x14ac:dyDescent="0.3"/>
    <row r="1490" s="5" customFormat="1" x14ac:dyDescent="0.3"/>
    <row r="1491" s="5" customFormat="1" x14ac:dyDescent="0.3"/>
    <row r="1492" s="5" customFormat="1" x14ac:dyDescent="0.3"/>
    <row r="1493" s="5" customFormat="1" x14ac:dyDescent="0.3"/>
    <row r="1494" s="5" customFormat="1" x14ac:dyDescent="0.3"/>
    <row r="1495" s="5" customFormat="1" x14ac:dyDescent="0.3"/>
    <row r="1496" s="5" customFormat="1" x14ac:dyDescent="0.3"/>
    <row r="1497" s="5" customFormat="1" x14ac:dyDescent="0.3"/>
    <row r="1498" s="5" customFormat="1" x14ac:dyDescent="0.3"/>
    <row r="1499" s="5" customFormat="1" x14ac:dyDescent="0.3"/>
    <row r="1500" s="5" customFormat="1" x14ac:dyDescent="0.3"/>
    <row r="1501" s="5" customFormat="1" x14ac:dyDescent="0.3"/>
    <row r="1502" s="5" customFormat="1" x14ac:dyDescent="0.3"/>
    <row r="1503" s="5" customFormat="1" x14ac:dyDescent="0.3"/>
    <row r="1504" s="5" customFormat="1" x14ac:dyDescent="0.3"/>
    <row r="1505" s="5" customFormat="1" x14ac:dyDescent="0.3"/>
    <row r="1506" s="5" customFormat="1" x14ac:dyDescent="0.3"/>
    <row r="1507" s="5" customFormat="1" x14ac:dyDescent="0.3"/>
    <row r="1508" s="5" customFormat="1" x14ac:dyDescent="0.3"/>
    <row r="1509" s="5" customFormat="1" x14ac:dyDescent="0.3"/>
    <row r="1510" s="5" customFormat="1" x14ac:dyDescent="0.3"/>
    <row r="1511" s="5" customFormat="1" x14ac:dyDescent="0.3"/>
    <row r="1512" s="5" customFormat="1" x14ac:dyDescent="0.3"/>
    <row r="1513" s="5" customFormat="1" x14ac:dyDescent="0.3"/>
    <row r="1514" s="5" customFormat="1" x14ac:dyDescent="0.3"/>
    <row r="1515" s="5" customFormat="1" x14ac:dyDescent="0.3"/>
    <row r="1516" s="5" customFormat="1" x14ac:dyDescent="0.3"/>
    <row r="1517" s="5" customFormat="1" x14ac:dyDescent="0.3"/>
  </sheetData>
  <sheetProtection formatCells="0" formatColumns="0" formatRows="0" insertColumns="0" insertRows="0" insertHyperlinks="0" deleteColumns="0" deleteRows="0"/>
  <mergeCells count="21">
    <mergeCell ref="F27:I27"/>
    <mergeCell ref="B26:E26"/>
    <mergeCell ref="F26:J26"/>
    <mergeCell ref="I10:R12"/>
    <mergeCell ref="I13:R15"/>
    <mergeCell ref="A2:R6"/>
    <mergeCell ref="Q20:R21"/>
    <mergeCell ref="O22:P23"/>
    <mergeCell ref="D22:E23"/>
    <mergeCell ref="F21:G21"/>
    <mergeCell ref="H21:J21"/>
    <mergeCell ref="F22:G23"/>
    <mergeCell ref="H22:J23"/>
    <mergeCell ref="K20:P20"/>
    <mergeCell ref="O21:P21"/>
    <mergeCell ref="M21:N21"/>
    <mergeCell ref="K21:L21"/>
    <mergeCell ref="K22:L23"/>
    <mergeCell ref="M22:N23"/>
    <mergeCell ref="H20:J20"/>
    <mergeCell ref="Q22:R23"/>
  </mergeCells>
  <dataValidations count="1">
    <dataValidation type="list" allowBlank="1" showInputMessage="1" showErrorMessage="1" sqref="F22:G23">
      <formula1>"S235JR,AU4G,316L"</formula1>
    </dataValidation>
  </dataValidations>
  <pageMargins left="0.45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workbookViewId="0"/>
  </sheetViews>
  <sheetFormatPr baseColWidth="10" defaultRowHeight="15" x14ac:dyDescent="0.25"/>
  <cols>
    <col min="2" max="3" width="6.7109375" customWidth="1"/>
    <col min="4" max="19" width="7.85546875" customWidth="1"/>
  </cols>
  <sheetData>
    <row r="1" spans="1:19" ht="16.5" x14ac:dyDescent="0.3">
      <c r="A1" s="2"/>
      <c r="B1" s="2"/>
      <c r="C1" s="32"/>
      <c r="D1" s="58" t="s">
        <v>12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</row>
    <row r="2" spans="1:19" ht="18" thickBot="1" x14ac:dyDescent="0.35">
      <c r="A2" s="2"/>
      <c r="B2" s="21"/>
      <c r="C2" s="21"/>
      <c r="D2" s="61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3"/>
    </row>
    <row r="3" spans="1:19" ht="18" thickBot="1" x14ac:dyDescent="0.35">
      <c r="A3" s="2"/>
      <c r="B3" s="21"/>
      <c r="C3" s="21"/>
      <c r="D3" s="64" t="s">
        <v>16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</row>
    <row r="4" spans="1:19" ht="32.25" customHeight="1" thickBot="1" x14ac:dyDescent="0.35">
      <c r="A4" s="2"/>
      <c r="B4" s="113" t="s">
        <v>19</v>
      </c>
      <c r="C4" s="113" t="s">
        <v>20</v>
      </c>
      <c r="D4" s="25">
        <v>0.1</v>
      </c>
      <c r="E4" s="25">
        <v>0.2</v>
      </c>
      <c r="F4" s="25">
        <v>0.3</v>
      </c>
      <c r="G4" s="25">
        <v>0.4</v>
      </c>
      <c r="H4" s="25">
        <v>0.5</v>
      </c>
      <c r="I4" s="25">
        <v>0.6</v>
      </c>
      <c r="J4" s="25">
        <v>0.7</v>
      </c>
      <c r="K4" s="25">
        <v>0.8</v>
      </c>
      <c r="L4" s="25">
        <v>0.9</v>
      </c>
      <c r="M4" s="25">
        <v>1</v>
      </c>
      <c r="N4" s="25">
        <v>1.1000000000000001</v>
      </c>
      <c r="O4" s="25">
        <v>1.2</v>
      </c>
      <c r="P4" s="25">
        <v>1.3</v>
      </c>
      <c r="Q4" s="25">
        <v>1.4</v>
      </c>
      <c r="R4" s="25">
        <v>1.5</v>
      </c>
      <c r="S4" s="25">
        <v>1.6</v>
      </c>
    </row>
    <row r="5" spans="1:19" ht="15.75" thickBot="1" x14ac:dyDescent="0.3">
      <c r="A5" s="109" t="s">
        <v>0</v>
      </c>
      <c r="B5" s="25">
        <v>1</v>
      </c>
      <c r="C5" s="25">
        <v>5</v>
      </c>
      <c r="D5" s="19">
        <v>2.1</v>
      </c>
      <c r="E5" s="19">
        <v>2.1</v>
      </c>
      <c r="F5" s="19">
        <v>2.8</v>
      </c>
      <c r="G5" s="19">
        <v>2.8</v>
      </c>
      <c r="H5" s="19">
        <v>3.2</v>
      </c>
      <c r="I5" s="19">
        <v>3.2</v>
      </c>
      <c r="J5" s="19">
        <v>3.9</v>
      </c>
      <c r="K5" s="19">
        <v>3.9</v>
      </c>
      <c r="L5" s="19">
        <v>4.7</v>
      </c>
      <c r="M5" s="19">
        <v>4.7</v>
      </c>
      <c r="N5" s="19">
        <v>5.7</v>
      </c>
      <c r="O5" s="19">
        <v>5.7</v>
      </c>
      <c r="P5" s="19">
        <v>6.3</v>
      </c>
      <c r="Q5" s="19">
        <v>6.3</v>
      </c>
      <c r="R5" s="19">
        <v>7.3</v>
      </c>
      <c r="S5" s="20">
        <v>7.3</v>
      </c>
    </row>
    <row r="6" spans="1:19" ht="15.75" thickBot="1" x14ac:dyDescent="0.3">
      <c r="A6" s="110"/>
      <c r="B6" s="26">
        <f>C5+1</f>
        <v>6</v>
      </c>
      <c r="C6" s="26">
        <f>B6+4</f>
        <v>10</v>
      </c>
      <c r="D6" s="19">
        <v>2.2000000000000002</v>
      </c>
      <c r="E6" s="19">
        <v>2.2000000000000002</v>
      </c>
      <c r="F6" s="19">
        <v>2.9</v>
      </c>
      <c r="G6" s="19">
        <v>2.9</v>
      </c>
      <c r="H6" s="19">
        <v>3.5</v>
      </c>
      <c r="I6" s="19">
        <v>3.5</v>
      </c>
      <c r="J6" s="19">
        <v>4.5</v>
      </c>
      <c r="K6" s="19">
        <v>4.5</v>
      </c>
      <c r="L6" s="19">
        <v>5.8</v>
      </c>
      <c r="M6" s="19">
        <v>5.8</v>
      </c>
      <c r="N6" s="19">
        <v>6.8</v>
      </c>
      <c r="O6" s="19">
        <v>6.8</v>
      </c>
      <c r="P6" s="19">
        <v>7.9</v>
      </c>
      <c r="Q6" s="19">
        <v>7.9</v>
      </c>
      <c r="R6" s="19">
        <v>9.4</v>
      </c>
      <c r="S6" s="20">
        <v>9.4</v>
      </c>
    </row>
    <row r="7" spans="1:19" ht="15.75" thickBot="1" x14ac:dyDescent="0.3">
      <c r="A7" s="110"/>
      <c r="B7" s="26">
        <f t="shared" ref="B7:B24" si="0">C6+1</f>
        <v>11</v>
      </c>
      <c r="C7" s="26">
        <f t="shared" ref="C7:C24" si="1">B7+4</f>
        <v>15</v>
      </c>
      <c r="D7" s="19">
        <v>2.5</v>
      </c>
      <c r="E7" s="19">
        <v>2.5</v>
      </c>
      <c r="F7" s="19">
        <v>3</v>
      </c>
      <c r="G7" s="19">
        <v>3</v>
      </c>
      <c r="H7" s="19">
        <v>3.9</v>
      </c>
      <c r="I7" s="19">
        <v>3.9</v>
      </c>
      <c r="J7" s="19">
        <v>5.4</v>
      </c>
      <c r="K7" s="19">
        <v>5.4</v>
      </c>
      <c r="L7" s="19">
        <v>6.4</v>
      </c>
      <c r="M7" s="19">
        <v>6.4</v>
      </c>
      <c r="N7" s="19">
        <v>7.7</v>
      </c>
      <c r="O7" s="19">
        <v>7.7</v>
      </c>
      <c r="P7" s="19">
        <v>9.3000000000000007</v>
      </c>
      <c r="Q7" s="19">
        <v>9.3000000000000007</v>
      </c>
      <c r="R7" s="19">
        <v>11.3</v>
      </c>
      <c r="S7" s="20">
        <v>11.3</v>
      </c>
    </row>
    <row r="8" spans="1:19" ht="15.75" thickBot="1" x14ac:dyDescent="0.3">
      <c r="A8" s="110"/>
      <c r="B8" s="26">
        <f t="shared" si="0"/>
        <v>16</v>
      </c>
      <c r="C8" s="26">
        <f t="shared" si="1"/>
        <v>20</v>
      </c>
      <c r="D8" s="19">
        <v>2.6</v>
      </c>
      <c r="E8" s="19">
        <v>2.6</v>
      </c>
      <c r="F8" s="19">
        <v>3.2</v>
      </c>
      <c r="G8" s="19">
        <v>3.2</v>
      </c>
      <c r="H8" s="19">
        <v>4.4000000000000004</v>
      </c>
      <c r="I8" s="19">
        <v>4.4000000000000004</v>
      </c>
      <c r="J8" s="19">
        <v>5.9</v>
      </c>
      <c r="K8" s="19">
        <v>5.9</v>
      </c>
      <c r="L8" s="19">
        <v>7.2</v>
      </c>
      <c r="M8" s="19">
        <v>7.2</v>
      </c>
      <c r="N8" s="19">
        <v>8.9</v>
      </c>
      <c r="O8" s="19">
        <v>8.9</v>
      </c>
      <c r="P8" s="19">
        <v>10.9</v>
      </c>
      <c r="Q8" s="19">
        <v>10.9</v>
      </c>
      <c r="R8" s="19">
        <v>12.4</v>
      </c>
      <c r="S8" s="20">
        <v>12.4</v>
      </c>
    </row>
    <row r="9" spans="1:19" ht="15.75" thickBot="1" x14ac:dyDescent="0.3">
      <c r="A9" s="110"/>
      <c r="B9" s="26">
        <f t="shared" si="0"/>
        <v>21</v>
      </c>
      <c r="C9" s="26">
        <f t="shared" si="1"/>
        <v>25</v>
      </c>
      <c r="D9" s="19">
        <v>2.7</v>
      </c>
      <c r="E9" s="19">
        <v>2.7</v>
      </c>
      <c r="F9" s="19">
        <v>3.4</v>
      </c>
      <c r="G9" s="19">
        <v>3.4</v>
      </c>
      <c r="H9" s="19">
        <v>4.8</v>
      </c>
      <c r="I9" s="19">
        <v>4.8</v>
      </c>
      <c r="J9" s="19">
        <v>6.5</v>
      </c>
      <c r="K9" s="19">
        <v>6.5</v>
      </c>
      <c r="L9" s="19">
        <v>7.9</v>
      </c>
      <c r="M9" s="19">
        <v>7.9</v>
      </c>
      <c r="N9" s="19">
        <v>9.9</v>
      </c>
      <c r="O9" s="19">
        <v>9.9</v>
      </c>
      <c r="P9" s="19">
        <v>11.8</v>
      </c>
      <c r="Q9" s="19">
        <v>11.8</v>
      </c>
      <c r="R9" s="19">
        <v>13.9</v>
      </c>
      <c r="S9" s="20">
        <v>13.9</v>
      </c>
    </row>
    <row r="10" spans="1:19" ht="15.75" thickBot="1" x14ac:dyDescent="0.3">
      <c r="A10" s="110"/>
      <c r="B10" s="26">
        <f t="shared" si="0"/>
        <v>26</v>
      </c>
      <c r="C10" s="26">
        <f t="shared" si="1"/>
        <v>30</v>
      </c>
      <c r="D10" s="19">
        <v>2.8</v>
      </c>
      <c r="E10" s="19">
        <v>2.8</v>
      </c>
      <c r="F10" s="19">
        <v>3.6</v>
      </c>
      <c r="G10" s="19">
        <v>3.6</v>
      </c>
      <c r="H10" s="19">
        <v>5.3</v>
      </c>
      <c r="I10" s="19">
        <v>5.3</v>
      </c>
      <c r="J10" s="19">
        <v>6.8</v>
      </c>
      <c r="K10" s="19">
        <v>6.8</v>
      </c>
      <c r="L10" s="19">
        <v>8.8000000000000007</v>
      </c>
      <c r="M10" s="19">
        <v>8.8000000000000007</v>
      </c>
      <c r="N10" s="19">
        <v>11.1</v>
      </c>
      <c r="O10" s="19">
        <v>11.1</v>
      </c>
      <c r="P10" s="19">
        <v>12.9</v>
      </c>
      <c r="Q10" s="19">
        <v>12.9</v>
      </c>
      <c r="R10" s="19">
        <v>15.2</v>
      </c>
      <c r="S10" s="20">
        <v>15.2</v>
      </c>
    </row>
    <row r="11" spans="1:19" ht="15.75" thickBot="1" x14ac:dyDescent="0.3">
      <c r="A11" s="110"/>
      <c r="B11" s="26">
        <f t="shared" si="0"/>
        <v>31</v>
      </c>
      <c r="C11" s="26">
        <f t="shared" si="1"/>
        <v>35</v>
      </c>
      <c r="D11" s="19">
        <v>2.9</v>
      </c>
      <c r="E11" s="19">
        <v>2.9</v>
      </c>
      <c r="F11" s="19">
        <v>3.8</v>
      </c>
      <c r="G11" s="19">
        <v>3.8</v>
      </c>
      <c r="H11" s="19">
        <v>5.7</v>
      </c>
      <c r="I11" s="19">
        <v>5.7</v>
      </c>
      <c r="J11" s="19">
        <v>7.2</v>
      </c>
      <c r="K11" s="19">
        <v>7.2</v>
      </c>
      <c r="L11" s="19">
        <v>9.4</v>
      </c>
      <c r="M11" s="19">
        <v>9.4</v>
      </c>
      <c r="N11" s="19">
        <v>11.8</v>
      </c>
      <c r="O11" s="19">
        <v>11.8</v>
      </c>
      <c r="P11" s="19">
        <v>13.8</v>
      </c>
      <c r="Q11" s="19">
        <v>13.8</v>
      </c>
      <c r="R11" s="19">
        <v>15.9</v>
      </c>
      <c r="S11" s="20">
        <v>15.9</v>
      </c>
    </row>
    <row r="12" spans="1:19" ht="15.75" thickBot="1" x14ac:dyDescent="0.3">
      <c r="A12" s="110"/>
      <c r="B12" s="26">
        <f t="shared" si="0"/>
        <v>36</v>
      </c>
      <c r="C12" s="26">
        <f t="shared" si="1"/>
        <v>40</v>
      </c>
      <c r="D12" s="19">
        <v>3</v>
      </c>
      <c r="E12" s="19">
        <v>3</v>
      </c>
      <c r="F12" s="19">
        <v>4</v>
      </c>
      <c r="G12" s="19">
        <v>4</v>
      </c>
      <c r="H12" s="19">
        <v>5.9</v>
      </c>
      <c r="I12" s="19">
        <v>5.9</v>
      </c>
      <c r="J12" s="19">
        <v>7.6</v>
      </c>
      <c r="K12" s="19">
        <v>7.6</v>
      </c>
      <c r="L12" s="19">
        <v>10.199999999999999</v>
      </c>
      <c r="M12" s="19">
        <v>10.199999999999999</v>
      </c>
      <c r="N12" s="19">
        <v>12.5</v>
      </c>
      <c r="O12" s="19">
        <v>12.5</v>
      </c>
      <c r="P12" s="19">
        <v>14.9</v>
      </c>
      <c r="Q12" s="19">
        <v>14.9</v>
      </c>
      <c r="R12" s="19">
        <v>16.8</v>
      </c>
      <c r="S12" s="20">
        <v>16.8</v>
      </c>
    </row>
    <row r="13" spans="1:19" ht="15.75" thickBot="1" x14ac:dyDescent="0.3">
      <c r="A13" s="110"/>
      <c r="B13" s="26">
        <f t="shared" si="0"/>
        <v>41</v>
      </c>
      <c r="C13" s="26">
        <f t="shared" si="1"/>
        <v>45</v>
      </c>
      <c r="D13" s="19">
        <v>3.1</v>
      </c>
      <c r="E13" s="19">
        <v>3.1</v>
      </c>
      <c r="F13" s="19">
        <v>4.2</v>
      </c>
      <c r="G13" s="19">
        <v>4.2</v>
      </c>
      <c r="H13" s="19">
        <v>6.1</v>
      </c>
      <c r="I13" s="19">
        <v>6.1</v>
      </c>
      <c r="J13" s="19">
        <v>7.9</v>
      </c>
      <c r="K13" s="19">
        <v>7.9</v>
      </c>
      <c r="L13" s="19">
        <v>10.9</v>
      </c>
      <c r="M13" s="19">
        <v>10.9</v>
      </c>
      <c r="N13" s="19">
        <v>13.3</v>
      </c>
      <c r="O13" s="19">
        <v>13.3</v>
      </c>
      <c r="P13" s="19">
        <v>15.6</v>
      </c>
      <c r="Q13" s="19">
        <v>15.6</v>
      </c>
      <c r="R13" s="19">
        <v>17.600000000000001</v>
      </c>
      <c r="S13" s="20">
        <v>17.600000000000001</v>
      </c>
    </row>
    <row r="14" spans="1:19" ht="15.75" thickBot="1" x14ac:dyDescent="0.3">
      <c r="A14" s="110"/>
      <c r="B14" s="26">
        <f t="shared" si="0"/>
        <v>46</v>
      </c>
      <c r="C14" s="26">
        <f t="shared" si="1"/>
        <v>50</v>
      </c>
      <c r="D14" s="19">
        <v>3.2</v>
      </c>
      <c r="E14" s="19">
        <v>3.2</v>
      </c>
      <c r="F14" s="19">
        <v>4.4000000000000004</v>
      </c>
      <c r="G14" s="19">
        <v>4.4000000000000004</v>
      </c>
      <c r="H14" s="19">
        <v>6.4</v>
      </c>
      <c r="I14" s="19">
        <v>6.4</v>
      </c>
      <c r="J14" s="19">
        <v>8.6999999999999993</v>
      </c>
      <c r="K14" s="19">
        <v>8.6999999999999993</v>
      </c>
      <c r="L14" s="19">
        <v>11.6</v>
      </c>
      <c r="M14" s="19">
        <v>11.6</v>
      </c>
      <c r="N14" s="19">
        <v>13.8</v>
      </c>
      <c r="O14" s="19">
        <v>13.8</v>
      </c>
      <c r="P14" s="19">
        <v>16.399999999999999</v>
      </c>
      <c r="Q14" s="19">
        <v>16.399999999999999</v>
      </c>
      <c r="R14" s="19">
        <v>18.3</v>
      </c>
      <c r="S14" s="20">
        <v>18.3</v>
      </c>
    </row>
    <row r="15" spans="1:19" ht="15.75" thickBot="1" x14ac:dyDescent="0.3">
      <c r="A15" s="110"/>
      <c r="B15" s="26">
        <f t="shared" si="0"/>
        <v>51</v>
      </c>
      <c r="C15" s="26">
        <f t="shared" si="1"/>
        <v>55</v>
      </c>
      <c r="D15" s="19">
        <v>3.3</v>
      </c>
      <c r="E15" s="19">
        <v>3.3</v>
      </c>
      <c r="F15" s="19">
        <v>4.5999999999999996</v>
      </c>
      <c r="G15" s="19">
        <v>4.5999999999999996</v>
      </c>
      <c r="H15" s="19">
        <v>6.6</v>
      </c>
      <c r="I15" s="19">
        <v>6.6</v>
      </c>
      <c r="J15" s="19">
        <v>9.1</v>
      </c>
      <c r="K15" s="19">
        <v>9.1</v>
      </c>
      <c r="L15" s="19">
        <v>12</v>
      </c>
      <c r="M15" s="19">
        <v>12</v>
      </c>
      <c r="N15" s="19">
        <v>14.6</v>
      </c>
      <c r="O15" s="19">
        <v>14.6</v>
      </c>
      <c r="P15" s="19">
        <v>16.899999999999999</v>
      </c>
      <c r="Q15" s="19">
        <v>16.899999999999999</v>
      </c>
      <c r="R15" s="19">
        <v>18.899999999999999</v>
      </c>
      <c r="S15" s="20">
        <v>18.899999999999999</v>
      </c>
    </row>
    <row r="16" spans="1:19" ht="15.75" thickBot="1" x14ac:dyDescent="0.3">
      <c r="A16" s="110"/>
      <c r="B16" s="26">
        <f t="shared" si="0"/>
        <v>56</v>
      </c>
      <c r="C16" s="26">
        <f t="shared" si="1"/>
        <v>60</v>
      </c>
      <c r="D16" s="19">
        <v>3.4</v>
      </c>
      <c r="E16" s="19">
        <v>3.4</v>
      </c>
      <c r="F16" s="19">
        <v>4.8</v>
      </c>
      <c r="G16" s="19">
        <v>4.8</v>
      </c>
      <c r="H16" s="19">
        <v>6.9</v>
      </c>
      <c r="I16" s="19">
        <v>6.9</v>
      </c>
      <c r="J16" s="19">
        <v>9.5</v>
      </c>
      <c r="K16" s="19">
        <v>9.5</v>
      </c>
      <c r="L16" s="19">
        <v>12.5</v>
      </c>
      <c r="M16" s="19">
        <v>12.5</v>
      </c>
      <c r="N16" s="19">
        <v>15.3</v>
      </c>
      <c r="O16" s="19">
        <v>15.3</v>
      </c>
      <c r="P16" s="19">
        <v>17.600000000000001</v>
      </c>
      <c r="Q16" s="19">
        <v>17.600000000000001</v>
      </c>
      <c r="R16" s="19">
        <v>19.399999999999999</v>
      </c>
      <c r="S16" s="20">
        <v>19.399999999999999</v>
      </c>
    </row>
    <row r="17" spans="1:19" ht="15.75" thickBot="1" x14ac:dyDescent="0.3">
      <c r="A17" s="110"/>
      <c r="B17" s="26">
        <f t="shared" si="0"/>
        <v>61</v>
      </c>
      <c r="C17" s="26">
        <f t="shared" si="1"/>
        <v>65</v>
      </c>
      <c r="D17" s="19">
        <v>3.5</v>
      </c>
      <c r="E17" s="19">
        <v>3.5</v>
      </c>
      <c r="F17" s="19">
        <v>5</v>
      </c>
      <c r="G17" s="19">
        <v>5</v>
      </c>
      <c r="H17" s="19">
        <v>7.2</v>
      </c>
      <c r="I17" s="19">
        <v>7.2</v>
      </c>
      <c r="J17" s="19">
        <v>10.199999999999999</v>
      </c>
      <c r="K17" s="19">
        <v>10.199999999999999</v>
      </c>
      <c r="L17" s="19">
        <v>12.9</v>
      </c>
      <c r="M17" s="19">
        <v>12.9</v>
      </c>
      <c r="N17" s="19">
        <v>15.9</v>
      </c>
      <c r="O17" s="19">
        <v>15.9</v>
      </c>
      <c r="P17" s="19">
        <v>18.100000000000001</v>
      </c>
      <c r="Q17" s="19">
        <v>18.100000000000001</v>
      </c>
      <c r="R17" s="19">
        <v>19.899999999999999</v>
      </c>
      <c r="S17" s="20">
        <v>19.899999999999999</v>
      </c>
    </row>
    <row r="18" spans="1:19" ht="15.75" thickBot="1" x14ac:dyDescent="0.3">
      <c r="A18" s="110"/>
      <c r="B18" s="26">
        <f t="shared" si="0"/>
        <v>66</v>
      </c>
      <c r="C18" s="26">
        <f t="shared" si="1"/>
        <v>70</v>
      </c>
      <c r="D18" s="19">
        <v>3.6</v>
      </c>
      <c r="E18" s="19">
        <v>3.6</v>
      </c>
      <c r="F18" s="19">
        <v>5.2</v>
      </c>
      <c r="G18" s="19">
        <v>5.2</v>
      </c>
      <c r="H18" s="19">
        <v>7.5</v>
      </c>
      <c r="I18" s="19">
        <v>7.5</v>
      </c>
      <c r="J18" s="19">
        <v>10.8</v>
      </c>
      <c r="K18" s="19">
        <v>10.8</v>
      </c>
      <c r="L18" s="19">
        <v>13.4</v>
      </c>
      <c r="M18" s="19">
        <v>13.4</v>
      </c>
      <c r="N18" s="19">
        <v>16.3</v>
      </c>
      <c r="O18" s="19">
        <v>16.3</v>
      </c>
      <c r="P18" s="19">
        <v>18.899999999999999</v>
      </c>
      <c r="Q18" s="19">
        <v>18.899999999999999</v>
      </c>
      <c r="R18" s="19">
        <v>20.6</v>
      </c>
      <c r="S18" s="20">
        <v>20.6</v>
      </c>
    </row>
    <row r="19" spans="1:19" ht="15.75" thickBot="1" x14ac:dyDescent="0.3">
      <c r="A19" s="110"/>
      <c r="B19" s="26">
        <f t="shared" si="0"/>
        <v>71</v>
      </c>
      <c r="C19" s="26">
        <f t="shared" si="1"/>
        <v>75</v>
      </c>
      <c r="D19" s="19">
        <v>3.7</v>
      </c>
      <c r="E19" s="19">
        <v>3.7</v>
      </c>
      <c r="F19" s="19">
        <v>5.3</v>
      </c>
      <c r="G19" s="19">
        <v>5.3</v>
      </c>
      <c r="H19" s="19">
        <v>7.8</v>
      </c>
      <c r="I19" s="19">
        <v>7.8</v>
      </c>
      <c r="J19" s="19">
        <v>11.1</v>
      </c>
      <c r="K19" s="19">
        <v>11.1</v>
      </c>
      <c r="L19" s="19">
        <v>13.9</v>
      </c>
      <c r="M19" s="19">
        <v>13.9</v>
      </c>
      <c r="N19" s="19">
        <v>16.8</v>
      </c>
      <c r="O19" s="19">
        <v>16.8</v>
      </c>
      <c r="P19" s="19">
        <v>19.3</v>
      </c>
      <c r="Q19" s="19">
        <v>19.3</v>
      </c>
      <c r="R19" s="19">
        <v>21.2</v>
      </c>
      <c r="S19" s="20">
        <v>21.2</v>
      </c>
    </row>
    <row r="20" spans="1:19" ht="15.75" thickBot="1" x14ac:dyDescent="0.3">
      <c r="A20" s="110"/>
      <c r="B20" s="26">
        <f t="shared" si="0"/>
        <v>76</v>
      </c>
      <c r="C20" s="26">
        <f t="shared" si="1"/>
        <v>80</v>
      </c>
      <c r="D20" s="19">
        <v>3.8</v>
      </c>
      <c r="E20" s="19">
        <v>3.8</v>
      </c>
      <c r="F20" s="19">
        <v>5.4</v>
      </c>
      <c r="G20" s="19">
        <v>5.4</v>
      </c>
      <c r="H20" s="19">
        <v>8.1999999999999993</v>
      </c>
      <c r="I20" s="19">
        <v>8.1999999999999993</v>
      </c>
      <c r="J20" s="19">
        <v>11.5</v>
      </c>
      <c r="K20" s="19">
        <v>11.5</v>
      </c>
      <c r="L20" s="19">
        <v>14.5</v>
      </c>
      <c r="M20" s="19">
        <v>14.5</v>
      </c>
      <c r="N20" s="19">
        <v>17.100000000000001</v>
      </c>
      <c r="O20" s="19">
        <v>17.100000000000001</v>
      </c>
      <c r="P20" s="19">
        <v>19.8</v>
      </c>
      <c r="Q20" s="19">
        <v>19.8</v>
      </c>
      <c r="R20" s="19">
        <v>21.9</v>
      </c>
      <c r="S20" s="20">
        <v>21.9</v>
      </c>
    </row>
    <row r="21" spans="1:19" ht="15.75" thickBot="1" x14ac:dyDescent="0.3">
      <c r="A21" s="110"/>
      <c r="B21" s="26">
        <f t="shared" si="0"/>
        <v>81</v>
      </c>
      <c r="C21" s="26">
        <f t="shared" si="1"/>
        <v>85</v>
      </c>
      <c r="D21" s="19">
        <v>3.9</v>
      </c>
      <c r="E21" s="19">
        <v>3.9</v>
      </c>
      <c r="F21" s="19">
        <v>5.5</v>
      </c>
      <c r="G21" s="19">
        <v>5.5</v>
      </c>
      <c r="H21" s="19">
        <v>8.5</v>
      </c>
      <c r="I21" s="19">
        <v>8.5</v>
      </c>
      <c r="J21" s="19">
        <v>11.8</v>
      </c>
      <c r="K21" s="19">
        <v>11.8</v>
      </c>
      <c r="L21" s="19">
        <v>14.9</v>
      </c>
      <c r="M21" s="19">
        <v>14.9</v>
      </c>
      <c r="N21" s="19">
        <v>17.899999999999999</v>
      </c>
      <c r="O21" s="19">
        <v>17.899999999999999</v>
      </c>
      <c r="P21" s="19">
        <v>20.3</v>
      </c>
      <c r="Q21" s="19">
        <v>20.3</v>
      </c>
      <c r="R21" s="19">
        <v>22.6</v>
      </c>
      <c r="S21" s="20">
        <v>22.6</v>
      </c>
    </row>
    <row r="22" spans="1:19" ht="15.75" thickBot="1" x14ac:dyDescent="0.3">
      <c r="A22" s="110"/>
      <c r="B22" s="26">
        <f t="shared" si="0"/>
        <v>86</v>
      </c>
      <c r="C22" s="26">
        <f t="shared" si="1"/>
        <v>90</v>
      </c>
      <c r="D22" s="19">
        <v>4</v>
      </c>
      <c r="E22" s="19">
        <v>4</v>
      </c>
      <c r="F22" s="19">
        <v>5.6</v>
      </c>
      <c r="G22" s="19">
        <v>5.6</v>
      </c>
      <c r="H22" s="19">
        <v>8.6999999999999993</v>
      </c>
      <c r="I22" s="19">
        <v>8.6999999999999993</v>
      </c>
      <c r="J22" s="19">
        <v>12.2</v>
      </c>
      <c r="K22" s="19">
        <v>12.2</v>
      </c>
      <c r="L22" s="19">
        <v>15.3</v>
      </c>
      <c r="M22" s="19">
        <v>15.3</v>
      </c>
      <c r="N22" s="19">
        <v>18.600000000000001</v>
      </c>
      <c r="O22" s="19">
        <v>18.600000000000001</v>
      </c>
      <c r="P22" s="19">
        <v>21.9</v>
      </c>
      <c r="Q22" s="19">
        <v>21.9</v>
      </c>
      <c r="R22" s="19">
        <v>22.9</v>
      </c>
      <c r="S22" s="20">
        <v>22.9</v>
      </c>
    </row>
    <row r="23" spans="1:19" ht="15.75" thickBot="1" x14ac:dyDescent="0.3">
      <c r="A23" s="110"/>
      <c r="B23" s="26">
        <f t="shared" si="0"/>
        <v>91</v>
      </c>
      <c r="C23" s="26">
        <f t="shared" si="1"/>
        <v>95</v>
      </c>
      <c r="D23" s="19">
        <v>4.0999999999999996</v>
      </c>
      <c r="E23" s="19">
        <v>4.0999999999999996</v>
      </c>
      <c r="F23" s="19">
        <v>5.8</v>
      </c>
      <c r="G23" s="19">
        <v>5.8</v>
      </c>
      <c r="H23" s="19">
        <v>8.9</v>
      </c>
      <c r="I23" s="19">
        <v>8.9</v>
      </c>
      <c r="J23" s="19">
        <v>12.4</v>
      </c>
      <c r="K23" s="19">
        <v>12.4</v>
      </c>
      <c r="L23" s="19">
        <v>15.8</v>
      </c>
      <c r="M23" s="19">
        <v>15.8</v>
      </c>
      <c r="N23" s="19">
        <v>19</v>
      </c>
      <c r="O23" s="19">
        <v>19</v>
      </c>
      <c r="P23" s="19">
        <v>22.3</v>
      </c>
      <c r="Q23" s="19">
        <v>22.3</v>
      </c>
      <c r="R23" s="19">
        <v>23.6</v>
      </c>
      <c r="S23" s="20">
        <v>23.6</v>
      </c>
    </row>
    <row r="24" spans="1:19" ht="15.75" thickBot="1" x14ac:dyDescent="0.3">
      <c r="A24" s="111"/>
      <c r="B24" s="26">
        <f t="shared" si="0"/>
        <v>96</v>
      </c>
      <c r="C24" s="26">
        <f t="shared" si="1"/>
        <v>100</v>
      </c>
      <c r="D24" s="19">
        <v>4.2</v>
      </c>
      <c r="E24" s="19">
        <v>4.2</v>
      </c>
      <c r="F24" s="19">
        <v>6.1</v>
      </c>
      <c r="G24" s="19">
        <v>6.1</v>
      </c>
      <c r="H24" s="19">
        <v>9.4</v>
      </c>
      <c r="I24" s="19">
        <v>9.4</v>
      </c>
      <c r="J24" s="19">
        <v>13</v>
      </c>
      <c r="K24" s="19">
        <v>13</v>
      </c>
      <c r="L24" s="19">
        <v>16.600000000000001</v>
      </c>
      <c r="M24" s="19">
        <v>16.600000000000001</v>
      </c>
      <c r="N24" s="19">
        <v>19.7</v>
      </c>
      <c r="O24" s="19">
        <v>19.7</v>
      </c>
      <c r="P24" s="19">
        <v>22.8</v>
      </c>
      <c r="Q24" s="19">
        <v>22.8</v>
      </c>
      <c r="R24" s="19">
        <v>24.9</v>
      </c>
      <c r="S24" s="20">
        <v>24.9</v>
      </c>
    </row>
    <row r="25" spans="1:19" ht="16.5" x14ac:dyDescent="0.3">
      <c r="A25" s="2"/>
      <c r="B25" s="67" t="s">
        <v>15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9"/>
    </row>
    <row r="26" spans="1:19" ht="17.25" thickBot="1" x14ac:dyDescent="0.35">
      <c r="A26" s="2"/>
      <c r="B26" s="70" t="s">
        <v>13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</row>
    <row r="27" spans="1:19" ht="17.25" thickBot="1" x14ac:dyDescent="0.35">
      <c r="A27" s="2"/>
      <c r="B27" s="73" t="s">
        <v>14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19" ht="15.75" thickTop="1" x14ac:dyDescent="0.25"/>
  </sheetData>
  <mergeCells count="6">
    <mergeCell ref="D1:S2"/>
    <mergeCell ref="D3:S3"/>
    <mergeCell ref="A5:A24"/>
    <mergeCell ref="B25:S25"/>
    <mergeCell ref="B26:S26"/>
    <mergeCell ref="B27:S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Fiche de calcul de temps d'enco</vt:lpstr>
      <vt:lpstr>Params</vt:lpstr>
      <vt:lpstr>Lng</vt:lpstr>
      <vt:lpstr>PoidsMax</vt:lpstr>
      <vt:lpstr>PoidsMin</vt:lpstr>
      <vt:lpstr>TempsCH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Nono</cp:lastModifiedBy>
  <cp:lastPrinted>2015-08-06T20:19:26Z</cp:lastPrinted>
  <dcterms:created xsi:type="dcterms:W3CDTF">2015-08-06T13:11:50Z</dcterms:created>
  <dcterms:modified xsi:type="dcterms:W3CDTF">2015-08-07T08:59:30Z</dcterms:modified>
</cp:coreProperties>
</file>