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C2A109E-09A4-4B73-8BD5-2C4A68E01E8A}" xr6:coauthVersionLast="47" xr6:coauthVersionMax="47" xr10:uidLastSave="{00000000-0000-0000-0000-000000000000}"/>
  <bookViews>
    <workbookView xWindow="26280" yWindow="6930" windowWidth="30060" windowHeight="22020" xr2:uid="{20FF474F-6365-41B3-8BC3-747990A1435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J10" i="2"/>
  <c r="H6" i="2"/>
  <c r="H7" i="2"/>
  <c r="H8" i="2"/>
  <c r="H9" i="2"/>
  <c r="H5" i="2"/>
  <c r="J6" i="2"/>
  <c r="F6" i="2" s="1"/>
  <c r="J7" i="2"/>
  <c r="F7" i="2" s="1"/>
  <c r="J8" i="2"/>
  <c r="F8" i="2" s="1"/>
  <c r="J9" i="2"/>
  <c r="F9" i="2" s="1"/>
  <c r="J5" i="2"/>
  <c r="F5" i="2" s="1"/>
  <c r="F10" i="2" l="1"/>
</calcChain>
</file>

<file path=xl/sharedStrings.xml><?xml version="1.0" encoding="utf-8"?>
<sst xmlns="http://schemas.openxmlformats.org/spreadsheetml/2006/main" count="15" uniqueCount="15">
  <si>
    <t>Lundi</t>
  </si>
  <si>
    <t>Mardi</t>
  </si>
  <si>
    <t>Mercredi</t>
  </si>
  <si>
    <t>Jeudi</t>
  </si>
  <si>
    <t>Vendredi</t>
  </si>
  <si>
    <t>Samedi</t>
  </si>
  <si>
    <t>Dimanche</t>
  </si>
  <si>
    <t>Totaux</t>
  </si>
  <si>
    <t>H Arrivée</t>
  </si>
  <si>
    <t>H départ</t>
  </si>
  <si>
    <t>Pause</t>
  </si>
  <si>
    <t>Heures semaines</t>
  </si>
  <si>
    <t>H 200%</t>
  </si>
  <si>
    <t>H 100%</t>
  </si>
  <si>
    <t>H 133%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</si>
</sst>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  <xf numFmtId="20" fontId="0" fillId="0" borderId="1" xfId="0" applyNumberFormat="1" applyBorder="1"/>
    <xf numFmtId="20" fontId="0" fillId="0" borderId="10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165" fontId="0" fillId="0" borderId="12" xfId="0" applyNumberFormat="1" applyBorder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2" xfId="0" applyNumberFormat="1" applyBorder="1"/>
    <xf numFmtId="20" fontId="0" fillId="0" borderId="11" xfId="0" applyNumberFormat="1" applyBorder="1"/>
    <xf numFmtId="2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280E0-5184-4121-A18B-4E01C04500E7}">
  <dimension ref="B2:J11"/>
  <sheetViews>
    <sheetView tabSelected="1" workbookViewId="0"/>
  </sheetViews>
  <sheetFormatPr baseColWidth="10" defaultRowHeight="15" x14ac:dyDescent="0.25"/>
  <cols>
    <col min="8" max="8" width="11.42578125" style="18"/>
    <col min="10" max="10" width="11.42578125" style="18"/>
  </cols>
  <sheetData>
    <row r="2" spans="2:10" x14ac:dyDescent="0.25">
      <c r="B2" s="12" t="s">
        <v>11</v>
      </c>
      <c r="C2" s="12"/>
    </row>
    <row r="3" spans="2:10" ht="15.75" thickBot="1" x14ac:dyDescent="0.3"/>
    <row r="4" spans="2:10" ht="15.75" thickBot="1" x14ac:dyDescent="0.3">
      <c r="C4" s="3" t="s">
        <v>8</v>
      </c>
      <c r="D4" s="4" t="s">
        <v>9</v>
      </c>
      <c r="E4" s="4" t="s">
        <v>10</v>
      </c>
      <c r="F4" s="5" t="s">
        <v>7</v>
      </c>
      <c r="H4" s="18" t="s">
        <v>13</v>
      </c>
      <c r="I4" s="20" t="s">
        <v>14</v>
      </c>
      <c r="J4" s="18" t="s">
        <v>12</v>
      </c>
    </row>
    <row r="5" spans="2:10" x14ac:dyDescent="0.25">
      <c r="B5" s="6" t="s">
        <v>0</v>
      </c>
      <c r="C5" s="13">
        <v>0.25</v>
      </c>
      <c r="D5" s="14">
        <v>0.45833333333333331</v>
      </c>
      <c r="E5" s="9"/>
      <c r="F5" s="15">
        <f>(J5*200%)+H5+(I5*133%)</f>
        <v>0.27083333333333331</v>
      </c>
      <c r="H5" s="19">
        <f>IF(AND(C5&lt;&gt;"",D5&lt;&gt;""),D5-TIME(7,30,0)-E5,0)</f>
        <v>0.14583333333333331</v>
      </c>
      <c r="I5" s="24"/>
      <c r="J5" s="19">
        <f>IF(AND(C5&lt;&gt;"",D5&lt;&gt;""),IFERROR((TIME(7,30,0)-C5),0),0)</f>
        <v>6.25E-2</v>
      </c>
    </row>
    <row r="6" spans="2:10" x14ac:dyDescent="0.25">
      <c r="B6" s="7" t="s">
        <v>1</v>
      </c>
      <c r="C6" s="21">
        <v>0.3125</v>
      </c>
      <c r="D6" s="22">
        <v>0.64583333333333337</v>
      </c>
      <c r="E6" s="22">
        <v>4.1666666666666664E-2</v>
      </c>
      <c r="F6" s="16">
        <f>(J6*200%)+H6+(I6*133%)</f>
        <v>0.29166666666666669</v>
      </c>
      <c r="H6" s="19">
        <f>IF(AND(C6&lt;&gt;"",D6&lt;&gt;""),D6-TIME(7,30,0)-E6,0)</f>
        <v>0.29166666666666669</v>
      </c>
      <c r="I6" s="24"/>
      <c r="J6" s="19">
        <f>IF(AND(C6&lt;&gt;"",D6&lt;&gt;""),IFERROR((TIME(7,30,0)-C6),0),0)</f>
        <v>0</v>
      </c>
    </row>
    <row r="7" spans="2:10" x14ac:dyDescent="0.25">
      <c r="B7" s="7" t="s">
        <v>2</v>
      </c>
      <c r="C7" s="1"/>
      <c r="D7" s="10"/>
      <c r="E7" s="10"/>
      <c r="F7" s="16">
        <f>(J7*200%)+H7+(I7*133%)</f>
        <v>0</v>
      </c>
      <c r="H7" s="19">
        <f>IF(AND(C7&lt;&gt;"",D7&lt;&gt;""),D7-TIME(7,30,0)-E7,0)</f>
        <v>0</v>
      </c>
      <c r="I7" s="24"/>
      <c r="J7" s="19">
        <f>IF(AND(C7&lt;&gt;"",D7&lt;&gt;""),IFERROR((TIME(7,30,0)-C7),0),0)</f>
        <v>0</v>
      </c>
    </row>
    <row r="8" spans="2:10" x14ac:dyDescent="0.25">
      <c r="B8" s="7" t="s">
        <v>3</v>
      </c>
      <c r="C8" s="1"/>
      <c r="D8" s="10"/>
      <c r="E8" s="10"/>
      <c r="F8" s="16">
        <f>(J8*200%)+H8+(I8*133%)</f>
        <v>0</v>
      </c>
      <c r="H8" s="19">
        <f>IF(AND(C8&lt;&gt;"",D8&lt;&gt;""),D8-TIME(7,30,0)-E8,0)</f>
        <v>0</v>
      </c>
      <c r="I8" s="24"/>
      <c r="J8" s="19">
        <f>IF(AND(C8&lt;&gt;"",D8&lt;&gt;""),IFERROR((TIME(7,30,0)-C8),0),0)</f>
        <v>0</v>
      </c>
    </row>
    <row r="9" spans="2:10" x14ac:dyDescent="0.25">
      <c r="B9" s="7" t="s">
        <v>4</v>
      </c>
      <c r="C9" s="1"/>
      <c r="D9" s="10"/>
      <c r="E9" s="10"/>
      <c r="F9" s="16">
        <f>(J9*200%)+H9+(I9*133%)</f>
        <v>0</v>
      </c>
      <c r="H9" s="19">
        <f>IF(AND(C9&lt;&gt;"",D9&lt;&gt;""),D9-TIME(7,30,0)-E9,0)</f>
        <v>0</v>
      </c>
      <c r="I9" s="24"/>
      <c r="J9" s="19">
        <f>IF(AND(C9&lt;&gt;"",D9&lt;&gt;""),IFERROR((TIME(7,30,0)-C9),0),0)</f>
        <v>0</v>
      </c>
    </row>
    <row r="10" spans="2:10" x14ac:dyDescent="0.25">
      <c r="B10" s="7" t="s">
        <v>5</v>
      </c>
      <c r="C10" s="21">
        <v>0.27083333333333331</v>
      </c>
      <c r="D10" s="22">
        <v>0.54166666666666663</v>
      </c>
      <c r="E10" s="10"/>
      <c r="F10" s="16">
        <f>(J10*200%)+H10+(I10*133%)</f>
        <v>0.388125</v>
      </c>
      <c r="H10" s="23"/>
      <c r="I10" s="19">
        <f>IF(AND(C10&lt;&gt;"",D10&lt;&gt;""),D10-TIME(7,30,0)-E10,0)</f>
        <v>0.22916666666666663</v>
      </c>
      <c r="J10" s="19">
        <f>IF(AND(C10&lt;&gt;"",D10&lt;&gt;""),IFERROR((TIME(7,30,0)-C10),0),0)</f>
        <v>4.1666666666666685E-2</v>
      </c>
    </row>
    <row r="11" spans="2:10" ht="15.75" thickBot="1" x14ac:dyDescent="0.3">
      <c r="B11" s="8" t="s">
        <v>6</v>
      </c>
      <c r="C11" s="2"/>
      <c r="D11" s="11"/>
      <c r="E11" s="11"/>
      <c r="F11" s="17"/>
    </row>
  </sheetData>
  <mergeCells count="1">
    <mergeCell ref="B2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Ludivinne Letens</dc:creator>
  <dcterms:created xsi:type="dcterms:W3CDTF">2023-10-03T15:10:46Z</dcterms:created>
  <dcterms:modified xsi:type="dcterms:W3CDTF">2023-10-03T17:51:43Z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2023-10-03T17:51:43Z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2fac1d8f-e227-4882-8f23-235456f7b2d7</vt:lpwstr>
  </property>
  <property fmtid="{D5CDD505-2E9C-101B-9397-08002B2CF9AE}" pid="8" name="MSIP_Label_64a238cc-6af3-4341-9d32-201b7e04331f_ContentBits">
    <vt:lpwstr>0</vt:lpwstr>
  </property>
</Properties>
</file>