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1552F5FA-D166-451A-97DA-B5310B3DAFD5}" xr6:coauthVersionLast="47" xr6:coauthVersionMax="47" xr10:uidLastSave="{00000000-0000-0000-0000-000000000000}"/>
  <bookViews>
    <workbookView xWindow="16845" yWindow="7005" windowWidth="26850" windowHeight="17445" firstSheet="2" activeTab="2" xr2:uid="{532C978D-F96A-4525-B471-E32BD5A2A218}"/>
  </bookViews>
  <sheets>
    <sheet name="Liste" sheetId="7" state="hidden" r:id="rId1"/>
    <sheet name="Intermédiaire" sheetId="2" state="hidden" r:id="rId2"/>
    <sheet name="Choix" sheetId="9" r:id="rId3"/>
    <sheet name="F1" sheetId="3" r:id="rId4"/>
    <sheet name="F2" sheetId="4" r:id="rId5"/>
    <sheet name="F3" sheetId="5" r:id="rId6"/>
    <sheet name="F4" sheetId="6" r:id="rId7"/>
    <sheet name="F5" sheetId="8" r:id="rId8"/>
    <sheet name="Params" sheetId="10" r:id="rId9"/>
  </sheets>
  <definedNames>
    <definedName name="dps">'F2'!$B$4:$B$12</definedName>
    <definedName name="Fournisseurs">Intermédiaire!$C$5:$C$9</definedName>
    <definedName name="ListeFour">OFFSET(Params!$A$1,1,0,COUNTA(Params!$A:$A)-1)</definedName>
    <definedName name="Matrice_dps">'F3'!$B$4:$E$12</definedName>
    <definedName name="Matrice_fournisseurs">Intermédiaire!$C$5:$D$9</definedName>
    <definedName name="Matrice_Metro">'F1'!$B$4:$E$12</definedName>
    <definedName name="Matrice_Nouveaux">'F4'!$B$4:$E$12</definedName>
    <definedName name="Matrice_tango">'F3'!$B$4:$E$12</definedName>
    <definedName name="Metro">'F1'!$B$4:$B$12</definedName>
    <definedName name="Nouveaux">'F4'!$B$4:$B$12</definedName>
    <definedName name="tango">'F3'!$B$4:$B$12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9" l="1"/>
  <c r="A1" i="8"/>
  <c r="C9" i="2"/>
  <c r="D9" i="2" s="1"/>
  <c r="E12" i="8"/>
  <c r="E11" i="8"/>
  <c r="E10" i="8"/>
  <c r="E9" i="8"/>
  <c r="E8" i="8"/>
  <c r="E7" i="8"/>
  <c r="E6" i="8"/>
  <c r="E5" i="8"/>
  <c r="E4" i="8"/>
  <c r="C5" i="2"/>
  <c r="C7" i="2"/>
  <c r="D7" i="2" s="1"/>
  <c r="A1" i="5"/>
  <c r="D3" i="2"/>
  <c r="C8" i="2"/>
  <c r="D8" i="2" s="1"/>
  <c r="C6" i="2"/>
  <c r="A1" i="6"/>
  <c r="A1" i="4"/>
  <c r="E12" i="6"/>
  <c r="E11" i="6"/>
  <c r="E10" i="6"/>
  <c r="E9" i="6"/>
  <c r="E8" i="6"/>
  <c r="E7" i="6"/>
  <c r="E6" i="6"/>
  <c r="E5" i="6"/>
  <c r="E4" i="6"/>
  <c r="E12" i="5"/>
  <c r="E11" i="5"/>
  <c r="E10" i="5"/>
  <c r="E9" i="5"/>
  <c r="E8" i="5"/>
  <c r="E7" i="5"/>
  <c r="E6" i="5"/>
  <c r="E5" i="5"/>
  <c r="E4" i="5"/>
  <c r="E12" i="4"/>
  <c r="E11" i="4"/>
  <c r="E10" i="4"/>
  <c r="E9" i="4"/>
  <c r="E8" i="4"/>
  <c r="E7" i="4"/>
  <c r="E6" i="4"/>
  <c r="E5" i="4"/>
  <c r="E4" i="4"/>
  <c r="E5" i="3"/>
  <c r="E6" i="3"/>
  <c r="E7" i="3"/>
  <c r="E8" i="3"/>
  <c r="E9" i="3"/>
  <c r="E10" i="3"/>
  <c r="E11" i="3"/>
  <c r="E12" i="3"/>
  <c r="E4" i="3"/>
  <c r="D3" i="9"/>
  <c r="A1" i="3" l="1"/>
  <c r="D6" i="2"/>
  <c r="D5" i="2"/>
  <c r="G5" i="2" s="1"/>
  <c r="F13" i="7"/>
</calcChain>
</file>

<file path=xl/sharedStrings.xml><?xml version="1.0" encoding="utf-8"?>
<sst xmlns="http://schemas.openxmlformats.org/spreadsheetml/2006/main" count="102" uniqueCount="63">
  <si>
    <t>F1</t>
  </si>
  <si>
    <t>Metro</t>
  </si>
  <si>
    <t>F2</t>
  </si>
  <si>
    <t>F3</t>
  </si>
  <si>
    <t>F4</t>
  </si>
  <si>
    <t>Fournisseurs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</si>
  <si>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</si>
  <si>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</si>
  <si>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</si>
  <si>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</si>
  <si>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</si>
  <si>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</si>
  <si>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</si>
  <si>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</si>
  <si>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</si>
  <si>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Produits</t>
  </si>
  <si>
    <t>Prix unitaire</t>
  </si>
  <si>
    <t>Nombre</t>
  </si>
  <si>
    <t>Total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</si>
  <si>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</si>
  <si>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</si>
  <si>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</si>
  <si>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</si>
  <si>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</si>
  <si>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</si>
  <si>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</si>
  <si>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</si>
  <si>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</si>
  <si>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F5</t>
  </si>
  <si>
    <t>POIU</t>
  </si>
  <si>
    <t>AZERT</t>
  </si>
  <si>
    <t>SFDGH</t>
  </si>
  <si>
    <t>WVCB</t>
  </si>
  <si>
    <t>SZRFTYJU</t>
  </si>
  <si>
    <t>TVTVTVT</t>
  </si>
  <si>
    <t>EGEEGEGE</t>
  </si>
  <si>
    <t>EGGGTGTG</t>
  </si>
  <si>
    <t>YYRZE</t>
  </si>
  <si>
    <t>tango</t>
  </si>
  <si>
    <t>Valeur</t>
  </si>
  <si>
    <t>Calcul valeur</t>
  </si>
  <si>
    <t>poibn</t>
  </si>
  <si>
    <t>hrye</t>
  </si>
  <si>
    <t>ezgjuè</t>
  </si>
  <si>
    <t>fdha</t>
  </si>
  <si>
    <t>hjeea</t>
  </si>
  <si>
    <t>dps</t>
  </si>
  <si>
    <t>J'ai 2 problèmes :</t>
  </si>
  <si>
    <t>Par contre pour le choix DPS, le produit apparaît mais la valeur est N/A !</t>
  </si>
  <si>
    <t>Par contre je ne peux pas définir le nom de la Matrice.</t>
  </si>
  <si>
    <t>Et les deux nouveaux noms n'apparaîtssent pas dans la liste des zones nommées, mais sont bien dans le groupe des noms !</t>
  </si>
  <si>
    <t>Dans la colonne C, le nom du fournisseurs est la copie de la colonne B de la feuille Liste</t>
  </si>
  <si>
    <t>La colonne D est le nom concaténer entre le mot "matrice_" et la case de la même ligne, colonne C.</t>
  </si>
  <si>
    <t>Ensuite je souhaiterais pouvoir créer un fournisseur, par exemple sur F4, en enregistrant une macro.</t>
  </si>
  <si>
    <t>Avez-vous une solution ?</t>
  </si>
  <si>
    <t>Nom du fournisseur</t>
  </si>
  <si>
    <t>Quand je sélectionne le fournisseur Métro ou tango, j'ai un choix dans la liste déroulante des produits et le prix apparaît.</t>
  </si>
  <si>
    <t>Quand j'enregistre une macro, en prenant par exemple le racourcis Ctrl Q, je peux définir le nom du fournisseur, et il apparaît dans la liste déroulante des fournisseurs.</t>
  </si>
  <si>
    <t>Et la fonction Q ne va pas jusqu'au bout.</t>
  </si>
  <si>
    <t>Nouveaux</t>
  </si>
  <si>
    <t>Feuille</t>
  </si>
  <si>
    <t>Produit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</si>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</sst>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2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5" fillId="0" borderId="0" xfId="0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43" fontId="0" fillId="0" borderId="0" xfId="1" applyFont="1" applyBorder="1"/>
    <xf numFmtId="43" fontId="0" fillId="0" borderId="8" xfId="1" applyFont="1" applyBorder="1"/>
    <xf numFmtId="43" fontId="0" fillId="0" borderId="6" xfId="1" applyFont="1" applyBorder="1"/>
    <xf numFmtId="43" fontId="0" fillId="0" borderId="9" xfId="1" applyFont="1" applyBorder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43" fontId="0" fillId="0" borderId="3" xfId="1" applyFont="1" applyBorder="1"/>
    <xf numFmtId="0" fontId="0" fillId="0" borderId="3" xfId="0" applyBorder="1" applyAlignment="1">
      <alignment horizontal="center"/>
    </xf>
    <xf numFmtId="43" fontId="0" fillId="0" borderId="4" xfId="1" applyFont="1" applyBorder="1"/>
    <xf numFmtId="0" fontId="0" fillId="0" borderId="1" xfId="0" applyBorder="1"/>
    <xf numFmtId="0" fontId="6" fillId="0" borderId="0" xfId="0" applyFont="1"/>
    <xf numFmtId="0" fontId="0" fillId="0" borderId="0" xfId="0" applyAlignment="1">
      <alignment horizontal="center" wrapText="1"/>
    </xf>
    <xf numFmtId="20" fontId="0" fillId="0" borderId="0" xfId="0" applyNumberFormat="1"/>
    <xf numFmtId="0" fontId="0" fillId="2" borderId="0" xfId="0" applyFill="1"/>
    <xf numFmtId="0" fontId="0" fillId="3" borderId="0" xfId="0" applyFill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50BE3-9704-4015-9392-7726DDB468DD}">
  <sheetPr codeName="Feuil2"/>
  <dimension ref="A3:F28"/>
  <sheetViews>
    <sheetView workbookViewId="0">
      <selection activeCell="B12" sqref="B12:B13"/>
    </sheetView>
  </sheetViews>
  <sheetFormatPr baseColWidth="10" defaultRowHeight="15" x14ac:dyDescent="0.25"/>
  <sheetData>
    <row r="3" spans="1:6" ht="30" x14ac:dyDescent="0.25">
      <c r="B3" s="23" t="s">
        <v>55</v>
      </c>
    </row>
    <row r="4" spans="1:6" x14ac:dyDescent="0.25">
      <c r="B4" s="23"/>
    </row>
    <row r="5" spans="1:6" x14ac:dyDescent="0.25">
      <c r="A5" s="1" t="s">
        <v>0</v>
      </c>
      <c r="B5" t="s">
        <v>1</v>
      </c>
    </row>
    <row r="6" spans="1:6" x14ac:dyDescent="0.25">
      <c r="A6" s="1" t="s">
        <v>2</v>
      </c>
      <c r="B6" t="s">
        <v>46</v>
      </c>
    </row>
    <row r="7" spans="1:6" x14ac:dyDescent="0.25">
      <c r="A7" s="1" t="s">
        <v>3</v>
      </c>
      <c r="B7" t="s">
        <v>38</v>
      </c>
    </row>
    <row r="8" spans="1:6" x14ac:dyDescent="0.25">
      <c r="A8" s="1" t="s">
        <v>4</v>
      </c>
      <c r="B8" t="s">
        <v>59</v>
      </c>
    </row>
    <row r="9" spans="1:6" x14ac:dyDescent="0.25">
      <c r="A9" s="1" t="s">
        <v>28</v>
      </c>
      <c r="B9" s="24"/>
    </row>
    <row r="12" spans="1:6" x14ac:dyDescent="0.25">
      <c r="B12" s="15" t="s">
        <v>5</v>
      </c>
      <c r="C12" s="15"/>
      <c r="D12" s="15" t="s">
        <v>15</v>
      </c>
      <c r="E12" s="15"/>
      <c r="F12" s="15" t="s">
        <v>39</v>
      </c>
    </row>
    <row r="13" spans="1:6" x14ac:dyDescent="0.25">
      <c r="B13" s="21" t="s">
        <v>46</v>
      </c>
      <c r="D13" s="21" t="s">
        <v>19</v>
      </c>
      <c r="F13" t="e">
        <f ca="1">VLOOKUP(D13,INDIRECT(Intermédiaire!G5),4,0)</f>
        <v>#N/A</v>
      </c>
    </row>
    <row r="17" spans="2:2" x14ac:dyDescent="0.25">
      <c r="B17" t="s">
        <v>47</v>
      </c>
    </row>
    <row r="19" spans="2:2" x14ac:dyDescent="0.25">
      <c r="B19" t="s">
        <v>56</v>
      </c>
    </row>
    <row r="20" spans="2:2" x14ac:dyDescent="0.25">
      <c r="B20" t="s">
        <v>48</v>
      </c>
    </row>
    <row r="22" spans="2:2" x14ac:dyDescent="0.25">
      <c r="B22" t="s">
        <v>53</v>
      </c>
    </row>
    <row r="23" spans="2:2" x14ac:dyDescent="0.25">
      <c r="B23" t="s">
        <v>57</v>
      </c>
    </row>
    <row r="24" spans="2:2" x14ac:dyDescent="0.25">
      <c r="B24" t="s">
        <v>49</v>
      </c>
    </row>
    <row r="25" spans="2:2" x14ac:dyDescent="0.25">
      <c r="B25" t="s">
        <v>50</v>
      </c>
    </row>
    <row r="26" spans="2:2" x14ac:dyDescent="0.25">
      <c r="B26" t="s">
        <v>58</v>
      </c>
    </row>
    <row r="28" spans="2:2" x14ac:dyDescent="0.25">
      <c r="B28" t="s">
        <v>54</v>
      </c>
    </row>
  </sheetData>
  <dataValidations count="1">
    <dataValidation type="list" allowBlank="1" showInputMessage="1" showErrorMessage="1" sqref="D13" xr:uid="{BC49B9E8-5D81-48AE-8343-C615E8E6F678}">
      <formula1>INDIRECT(B13)</formula1>
    </dataValidation>
  </dataValidations>
  <hyperlinks>
    <hyperlink ref="A5" location="'F1'!A1" display="F1" xr:uid="{F29C466A-7710-43C6-B480-FDF0DA6B0270}"/>
    <hyperlink ref="A6" location="'F2'!A1" display="F2" xr:uid="{9E3CC351-728D-4D75-AF9E-753229B79E49}"/>
    <hyperlink ref="A7" location="'F3'!A1" display="F3" xr:uid="{40701EED-1BD6-483D-ADD4-C96F18F8BFE4}"/>
    <hyperlink ref="A8" location="'F4'!A1" display="F4" xr:uid="{361FB3DD-CEB2-4E5A-90E2-CD0755616099}"/>
    <hyperlink ref="A9" location="'F5'!A1" display="F5" xr:uid="{FD2965B5-E497-40FF-B4CE-DF872A05918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94AC3A-AE86-4D5B-9263-2F75AA203401}">
          <x14:formula1>
            <xm:f>Intermédiaire!$C$5:$C$28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6BD4F-988E-4919-BC78-F269B24ECAF7}">
  <sheetPr codeName="Feuil1"/>
  <dimension ref="B3:G14"/>
  <sheetViews>
    <sheetView workbookViewId="0">
      <selection activeCell="C5" sqref="C5"/>
    </sheetView>
  </sheetViews>
  <sheetFormatPr baseColWidth="10" defaultRowHeight="15" x14ac:dyDescent="0.25"/>
  <cols>
    <col min="1" max="1" width="14.5703125" customWidth="1"/>
  </cols>
  <sheetData>
    <row r="3" spans="2:7" x14ac:dyDescent="0.25">
      <c r="C3" t="s">
        <v>5</v>
      </c>
      <c r="D3" t="str">
        <f>CONCATENATE("Matrice_",C3)</f>
        <v>Matrice_Fournisseurs</v>
      </c>
      <c r="G3" t="s">
        <v>40</v>
      </c>
    </row>
    <row r="5" spans="2:7" x14ac:dyDescent="0.25">
      <c r="B5" t="s">
        <v>0</v>
      </c>
      <c r="C5" t="str">
        <f>Liste!B5</f>
        <v>Metro</v>
      </c>
      <c r="D5" t="str">
        <f>CONCATENATE("Matrice_",C5)</f>
        <v>Matrice_Metro</v>
      </c>
      <c r="G5" t="str">
        <f>VLOOKUP(Liste!B13,Matrice_fournisseurs,2,0)</f>
        <v>Matrice_dps</v>
      </c>
    </row>
    <row r="6" spans="2:7" x14ac:dyDescent="0.25">
      <c r="B6" t="s">
        <v>2</v>
      </c>
      <c r="C6" t="str">
        <f>Liste!B6</f>
        <v>dps</v>
      </c>
      <c r="D6" t="str">
        <f t="shared" ref="D6:D9" si="0">CONCATENATE("Matrice_",C6)</f>
        <v>Matrice_dps</v>
      </c>
    </row>
    <row r="7" spans="2:7" x14ac:dyDescent="0.25">
      <c r="B7" t="s">
        <v>3</v>
      </c>
      <c r="C7" t="str">
        <f>Liste!B7</f>
        <v>tango</v>
      </c>
      <c r="D7" t="str">
        <f t="shared" si="0"/>
        <v>Matrice_tango</v>
      </c>
    </row>
    <row r="8" spans="2:7" x14ac:dyDescent="0.25">
      <c r="B8" t="s">
        <v>4</v>
      </c>
      <c r="C8" t="str">
        <f>Liste!B8</f>
        <v>Nouveaux</v>
      </c>
      <c r="D8" t="str">
        <f t="shared" si="0"/>
        <v>Matrice_Nouveaux</v>
      </c>
    </row>
    <row r="9" spans="2:7" x14ac:dyDescent="0.25">
      <c r="B9" t="s">
        <v>28</v>
      </c>
      <c r="C9">
        <f>Liste!B9</f>
        <v>0</v>
      </c>
      <c r="D9" t="str">
        <f t="shared" si="0"/>
        <v>Matrice_0</v>
      </c>
    </row>
    <row r="13" spans="2:7" x14ac:dyDescent="0.25">
      <c r="C13" t="s">
        <v>51</v>
      </c>
    </row>
    <row r="14" spans="2:7" x14ac:dyDescent="0.25">
      <c r="C14" t="s">
        <v>52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9D516-E1EF-4AF5-B141-B2CB9F4B3BC0}">
  <sheetPr>
    <tabColor theme="9" tint="0.59999389629810485"/>
  </sheetPr>
  <dimension ref="A1:D3"/>
  <sheetViews>
    <sheetView tabSelected="1" workbookViewId="0">
      <selection activeCell="A3" sqref="A3"/>
    </sheetView>
  </sheetViews>
  <sheetFormatPr baseColWidth="10" defaultRowHeight="15" x14ac:dyDescent="0.25"/>
  <cols>
    <col min="1" max="2" width="18.7109375" customWidth="1"/>
    <col min="3" max="3" width="26.7109375" customWidth="1"/>
  </cols>
  <sheetData>
    <row r="1" spans="1:4" x14ac:dyDescent="0.25">
      <c r="A1" s="15" t="s">
        <v>62</v>
      </c>
    </row>
    <row r="2" spans="1:4" x14ac:dyDescent="0.25">
      <c r="A2" s="15" t="s">
        <v>5</v>
      </c>
      <c r="B2" t="s">
        <v>60</v>
      </c>
      <c r="C2" t="s">
        <v>61</v>
      </c>
      <c r="D2" t="s">
        <v>39</v>
      </c>
    </row>
    <row r="3" spans="1:4" x14ac:dyDescent="0.25">
      <c r="A3" s="21" t="s">
        <v>46</v>
      </c>
      <c r="B3" s="25" t="str">
        <f ca="1">VLOOKUP(A3,OFFSET(Params!$A$1,1,0,COUNTA(Params!$A:$A)-1,2),2,FALSE)</f>
        <v>F2</v>
      </c>
      <c r="C3" s="21" t="s">
        <v>22</v>
      </c>
      <c r="D3" s="26">
        <f ca="1">IFERROR(VLOOKUP(C3,INDIRECT(B3&amp;"!$B$4:$E$12"),4,FALSE),0)</f>
        <v>120</v>
      </c>
    </row>
  </sheetData>
  <dataValidations count="2">
    <dataValidation type="list" allowBlank="1" showInputMessage="1" showErrorMessage="1" sqref="A3" xr:uid="{FD6F03F4-2F24-4F35-969A-A008940D3EDE}">
      <formula1>ListeFour</formula1>
    </dataValidation>
    <dataValidation type="list" allowBlank="1" showInputMessage="1" showErrorMessage="1" sqref="C3" xr:uid="{1C7CA745-5171-4467-ADDB-89BB7506B72C}">
      <formula1>INDIRECT($B3&amp;"!$B$4:$B$12")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4C311-4AD5-4CCA-BBCF-EDBC353251A9}">
  <sheetPr codeName="Feuil3"/>
  <dimension ref="A1:E12"/>
  <sheetViews>
    <sheetView workbookViewId="0">
      <selection activeCell="D33" sqref="D33"/>
    </sheetView>
  </sheetViews>
  <sheetFormatPr baseColWidth="10" defaultRowHeight="15" x14ac:dyDescent="0.25"/>
  <sheetData>
    <row r="1" spans="1:5" ht="18.75" x14ac:dyDescent="0.3">
      <c r="A1" s="7" t="str">
        <f>Liste!B5</f>
        <v>Metro</v>
      </c>
    </row>
    <row r="3" spans="1:5" x14ac:dyDescent="0.25">
      <c r="B3" s="8" t="s">
        <v>15</v>
      </c>
      <c r="C3" s="9" t="s">
        <v>16</v>
      </c>
      <c r="D3" s="9" t="s">
        <v>17</v>
      </c>
      <c r="E3" s="10" t="s">
        <v>18</v>
      </c>
    </row>
    <row r="4" spans="1:5" x14ac:dyDescent="0.25">
      <c r="B4" s="17" t="s">
        <v>6</v>
      </c>
      <c r="C4" s="18">
        <v>12</v>
      </c>
      <c r="D4" s="19">
        <v>5</v>
      </c>
      <c r="E4" s="20">
        <f>C4*D4</f>
        <v>60</v>
      </c>
    </row>
    <row r="5" spans="1:5" x14ac:dyDescent="0.25">
      <c r="B5" s="5" t="s">
        <v>7</v>
      </c>
      <c r="C5" s="11">
        <v>15</v>
      </c>
      <c r="D5" s="15">
        <v>3</v>
      </c>
      <c r="E5" s="13">
        <f t="shared" ref="E5:E12" si="0">C5*D5</f>
        <v>45</v>
      </c>
    </row>
    <row r="6" spans="1:5" x14ac:dyDescent="0.25">
      <c r="B6" s="5" t="s">
        <v>8</v>
      </c>
      <c r="C6" s="11">
        <v>20</v>
      </c>
      <c r="D6" s="15">
        <v>4</v>
      </c>
      <c r="E6" s="13">
        <f t="shared" si="0"/>
        <v>80</v>
      </c>
    </row>
    <row r="7" spans="1:5" x14ac:dyDescent="0.25">
      <c r="B7" s="5" t="s">
        <v>9</v>
      </c>
      <c r="C7" s="11">
        <v>30</v>
      </c>
      <c r="D7" s="15">
        <v>3</v>
      </c>
      <c r="E7" s="13">
        <f t="shared" si="0"/>
        <v>90</v>
      </c>
    </row>
    <row r="8" spans="1:5" x14ac:dyDescent="0.25">
      <c r="B8" s="5" t="s">
        <v>10</v>
      </c>
      <c r="C8" s="11">
        <v>11</v>
      </c>
      <c r="D8" s="15">
        <v>5</v>
      </c>
      <c r="E8" s="13">
        <f t="shared" si="0"/>
        <v>55</v>
      </c>
    </row>
    <row r="9" spans="1:5" x14ac:dyDescent="0.25">
      <c r="B9" s="5" t="s">
        <v>11</v>
      </c>
      <c r="C9" s="11"/>
      <c r="D9" s="15"/>
      <c r="E9" s="13">
        <f t="shared" si="0"/>
        <v>0</v>
      </c>
    </row>
    <row r="10" spans="1:5" x14ac:dyDescent="0.25">
      <c r="B10" s="5" t="s">
        <v>12</v>
      </c>
      <c r="C10" s="11"/>
      <c r="D10" s="15"/>
      <c r="E10" s="13">
        <f t="shared" si="0"/>
        <v>0</v>
      </c>
    </row>
    <row r="11" spans="1:5" x14ac:dyDescent="0.25">
      <c r="B11" s="5" t="s">
        <v>13</v>
      </c>
      <c r="C11" s="11"/>
      <c r="D11" s="15"/>
      <c r="E11" s="13">
        <f t="shared" si="0"/>
        <v>0</v>
      </c>
    </row>
    <row r="12" spans="1:5" x14ac:dyDescent="0.25">
      <c r="B12" s="6" t="s">
        <v>14</v>
      </c>
      <c r="C12" s="12"/>
      <c r="D12" s="16"/>
      <c r="E12" s="14">
        <f t="shared" si="0"/>
        <v>0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04B14-B5EB-44BA-A641-D5636EC5D248}">
  <sheetPr codeName="Feuil4"/>
  <dimension ref="A1:E12"/>
  <sheetViews>
    <sheetView workbookViewId="0"/>
  </sheetViews>
  <sheetFormatPr baseColWidth="10" defaultRowHeight="15" x14ac:dyDescent="0.25"/>
  <sheetData>
    <row r="1" spans="1:5" ht="21" x14ac:dyDescent="0.35">
      <c r="A1" s="22" t="str">
        <f>Liste!B6</f>
        <v>dps</v>
      </c>
    </row>
    <row r="3" spans="1:5" x14ac:dyDescent="0.25">
      <c r="B3" s="2" t="s">
        <v>15</v>
      </c>
      <c r="C3" s="3" t="s">
        <v>16</v>
      </c>
      <c r="D3" s="3" t="s">
        <v>17</v>
      </c>
      <c r="E3" s="4" t="s">
        <v>18</v>
      </c>
    </row>
    <row r="4" spans="1:5" x14ac:dyDescent="0.25">
      <c r="B4" s="17" t="s">
        <v>19</v>
      </c>
      <c r="C4" s="18">
        <v>45</v>
      </c>
      <c r="D4" s="19">
        <v>5</v>
      </c>
      <c r="E4" s="20">
        <f>C4*D4</f>
        <v>225</v>
      </c>
    </row>
    <row r="5" spans="1:5" x14ac:dyDescent="0.25">
      <c r="B5" s="5" t="s">
        <v>20</v>
      </c>
      <c r="C5" s="11">
        <v>50</v>
      </c>
      <c r="D5" s="15">
        <v>3</v>
      </c>
      <c r="E5" s="13">
        <f t="shared" ref="E5:E12" si="0">C5*D5</f>
        <v>150</v>
      </c>
    </row>
    <row r="6" spans="1:5" x14ac:dyDescent="0.25">
      <c r="B6" s="5" t="s">
        <v>21</v>
      </c>
      <c r="C6" s="11">
        <v>60</v>
      </c>
      <c r="D6" s="15">
        <v>4</v>
      </c>
      <c r="E6" s="13">
        <f t="shared" si="0"/>
        <v>240</v>
      </c>
    </row>
    <row r="7" spans="1:5" x14ac:dyDescent="0.25">
      <c r="B7" s="5" t="s">
        <v>22</v>
      </c>
      <c r="C7" s="11">
        <v>40</v>
      </c>
      <c r="D7" s="15">
        <v>3</v>
      </c>
      <c r="E7" s="13">
        <f t="shared" si="0"/>
        <v>120</v>
      </c>
    </row>
    <row r="8" spans="1:5" x14ac:dyDescent="0.25">
      <c r="B8" s="5" t="s">
        <v>23</v>
      </c>
      <c r="C8" s="11">
        <v>70</v>
      </c>
      <c r="D8" s="15">
        <v>5</v>
      </c>
      <c r="E8" s="13">
        <f t="shared" si="0"/>
        <v>350</v>
      </c>
    </row>
    <row r="9" spans="1:5" x14ac:dyDescent="0.25">
      <c r="B9" s="5" t="s">
        <v>24</v>
      </c>
      <c r="C9" s="11"/>
      <c r="D9" s="15"/>
      <c r="E9" s="13">
        <f t="shared" si="0"/>
        <v>0</v>
      </c>
    </row>
    <row r="10" spans="1:5" x14ac:dyDescent="0.25">
      <c r="B10" s="5" t="s">
        <v>25</v>
      </c>
      <c r="C10" s="11"/>
      <c r="D10" s="15"/>
      <c r="E10" s="13">
        <f t="shared" si="0"/>
        <v>0</v>
      </c>
    </row>
    <row r="11" spans="1:5" x14ac:dyDescent="0.25">
      <c r="B11" s="5" t="s">
        <v>26</v>
      </c>
      <c r="C11" s="11"/>
      <c r="D11" s="15"/>
      <c r="E11" s="13">
        <f t="shared" si="0"/>
        <v>0</v>
      </c>
    </row>
    <row r="12" spans="1:5" x14ac:dyDescent="0.25">
      <c r="B12" s="6" t="s">
        <v>27</v>
      </c>
      <c r="C12" s="12"/>
      <c r="D12" s="16"/>
      <c r="E12" s="14">
        <f t="shared" si="0"/>
        <v>0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8429-ECC7-4369-A898-9D1AE9F1C7EB}">
  <sheetPr codeName="Feuil5"/>
  <dimension ref="A1:E12"/>
  <sheetViews>
    <sheetView workbookViewId="0">
      <selection activeCell="E4" sqref="E4"/>
    </sheetView>
  </sheetViews>
  <sheetFormatPr baseColWidth="10" defaultRowHeight="15" x14ac:dyDescent="0.25"/>
  <sheetData>
    <row r="1" spans="1:5" x14ac:dyDescent="0.25">
      <c r="A1" t="str">
        <f>Liste!B7</f>
        <v>tango</v>
      </c>
    </row>
    <row r="3" spans="1:5" x14ac:dyDescent="0.25">
      <c r="B3" s="8" t="s">
        <v>15</v>
      </c>
      <c r="C3" s="9" t="s">
        <v>16</v>
      </c>
      <c r="D3" s="9" t="s">
        <v>17</v>
      </c>
      <c r="E3" s="10" t="s">
        <v>18</v>
      </c>
    </row>
    <row r="4" spans="1:5" x14ac:dyDescent="0.25">
      <c r="B4" s="17" t="s">
        <v>34</v>
      </c>
      <c r="C4" s="18">
        <v>51</v>
      </c>
      <c r="D4" s="19">
        <v>3</v>
      </c>
      <c r="E4" s="20">
        <f>C4*D4</f>
        <v>153</v>
      </c>
    </row>
    <row r="5" spans="1:5" x14ac:dyDescent="0.25">
      <c r="B5" s="5" t="s">
        <v>35</v>
      </c>
      <c r="C5" s="11">
        <v>52</v>
      </c>
      <c r="D5" s="15">
        <v>4</v>
      </c>
      <c r="E5" s="13">
        <f t="shared" ref="E5:E12" si="0">C5*D5</f>
        <v>208</v>
      </c>
    </row>
    <row r="6" spans="1:5" x14ac:dyDescent="0.25">
      <c r="B6" s="5" t="s">
        <v>36</v>
      </c>
      <c r="C6" s="11">
        <v>53</v>
      </c>
      <c r="D6" s="15">
        <v>5</v>
      </c>
      <c r="E6" s="13">
        <f t="shared" si="0"/>
        <v>265</v>
      </c>
    </row>
    <row r="7" spans="1:5" x14ac:dyDescent="0.25">
      <c r="B7" s="5" t="s">
        <v>37</v>
      </c>
      <c r="C7" s="11">
        <v>54</v>
      </c>
      <c r="D7" s="15">
        <v>6</v>
      </c>
      <c r="E7" s="13">
        <f t="shared" si="0"/>
        <v>324</v>
      </c>
    </row>
    <row r="8" spans="1:5" x14ac:dyDescent="0.25">
      <c r="B8" s="5"/>
      <c r="C8" s="11"/>
      <c r="D8" s="15"/>
      <c r="E8" s="13">
        <f t="shared" si="0"/>
        <v>0</v>
      </c>
    </row>
    <row r="9" spans="1:5" x14ac:dyDescent="0.25">
      <c r="B9" s="5"/>
      <c r="C9" s="11"/>
      <c r="D9" s="15"/>
      <c r="E9" s="13">
        <f t="shared" si="0"/>
        <v>0</v>
      </c>
    </row>
    <row r="10" spans="1:5" x14ac:dyDescent="0.25">
      <c r="B10" s="5"/>
      <c r="C10" s="11"/>
      <c r="D10" s="15"/>
      <c r="E10" s="13">
        <f t="shared" si="0"/>
        <v>0</v>
      </c>
    </row>
    <row r="11" spans="1:5" x14ac:dyDescent="0.25">
      <c r="B11" s="5"/>
      <c r="C11" s="11"/>
      <c r="D11" s="15"/>
      <c r="E11" s="13">
        <f t="shared" si="0"/>
        <v>0</v>
      </c>
    </row>
    <row r="12" spans="1:5" x14ac:dyDescent="0.25">
      <c r="B12" s="6"/>
      <c r="C12" s="12"/>
      <c r="D12" s="16"/>
      <c r="E12" s="14">
        <f t="shared" si="0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EE57-8CE7-430E-819E-D11760F2703E}">
  <sheetPr codeName="Feuil6"/>
  <dimension ref="A1:E12"/>
  <sheetViews>
    <sheetView workbookViewId="0">
      <selection activeCell="C4" sqref="C4"/>
    </sheetView>
  </sheetViews>
  <sheetFormatPr baseColWidth="10" defaultRowHeight="15" x14ac:dyDescent="0.25"/>
  <sheetData>
    <row r="1" spans="1:5" x14ac:dyDescent="0.25">
      <c r="A1" t="str">
        <f>Liste!B8</f>
        <v>Nouveaux</v>
      </c>
    </row>
    <row r="3" spans="1:5" x14ac:dyDescent="0.25">
      <c r="B3" s="8" t="s">
        <v>15</v>
      </c>
      <c r="C3" s="9" t="s">
        <v>16</v>
      </c>
      <c r="D3" s="9" t="s">
        <v>17</v>
      </c>
      <c r="E3" s="10" t="s">
        <v>18</v>
      </c>
    </row>
    <row r="4" spans="1:5" x14ac:dyDescent="0.25">
      <c r="B4" s="17" t="s">
        <v>41</v>
      </c>
      <c r="C4" s="18">
        <v>50</v>
      </c>
      <c r="D4" s="19">
        <v>1</v>
      </c>
      <c r="E4" s="20">
        <f>C4*D4</f>
        <v>50</v>
      </c>
    </row>
    <row r="5" spans="1:5" x14ac:dyDescent="0.25">
      <c r="B5" s="5" t="s">
        <v>42</v>
      </c>
      <c r="C5" s="11">
        <v>50</v>
      </c>
      <c r="D5" s="15">
        <v>2</v>
      </c>
      <c r="E5" s="13">
        <f t="shared" ref="E5:E12" si="0">C5*D5</f>
        <v>100</v>
      </c>
    </row>
    <row r="6" spans="1:5" x14ac:dyDescent="0.25">
      <c r="B6" s="5" t="s">
        <v>43</v>
      </c>
      <c r="C6" s="11">
        <v>50</v>
      </c>
      <c r="D6" s="15">
        <v>3</v>
      </c>
      <c r="E6" s="13">
        <f t="shared" si="0"/>
        <v>150</v>
      </c>
    </row>
    <row r="7" spans="1:5" x14ac:dyDescent="0.25">
      <c r="B7" s="5" t="s">
        <v>44</v>
      </c>
      <c r="C7" s="11">
        <v>60</v>
      </c>
      <c r="D7" s="15">
        <v>4</v>
      </c>
      <c r="E7" s="13">
        <f t="shared" si="0"/>
        <v>240</v>
      </c>
    </row>
    <row r="8" spans="1:5" x14ac:dyDescent="0.25">
      <c r="B8" s="5" t="s">
        <v>45</v>
      </c>
      <c r="C8" s="11">
        <v>70</v>
      </c>
      <c r="D8" s="15">
        <v>5</v>
      </c>
      <c r="E8" s="13">
        <f t="shared" si="0"/>
        <v>350</v>
      </c>
    </row>
    <row r="9" spans="1:5" x14ac:dyDescent="0.25">
      <c r="B9" s="5"/>
      <c r="C9" s="11"/>
      <c r="D9" s="15"/>
      <c r="E9" s="13">
        <f t="shared" si="0"/>
        <v>0</v>
      </c>
    </row>
    <row r="10" spans="1:5" x14ac:dyDescent="0.25">
      <c r="B10" s="5"/>
      <c r="C10" s="11"/>
      <c r="D10" s="15"/>
      <c r="E10" s="13">
        <f t="shared" si="0"/>
        <v>0</v>
      </c>
    </row>
    <row r="11" spans="1:5" x14ac:dyDescent="0.25">
      <c r="B11" s="5"/>
      <c r="C11" s="11"/>
      <c r="D11" s="15"/>
      <c r="E11" s="13">
        <f t="shared" si="0"/>
        <v>0</v>
      </c>
    </row>
    <row r="12" spans="1:5" x14ac:dyDescent="0.25">
      <c r="B12" s="6"/>
      <c r="C12" s="12"/>
      <c r="D12" s="16"/>
      <c r="E12" s="14">
        <f t="shared" si="0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D3E57-BCF5-4CF9-A23D-1E8C1A8F57EC}">
  <sheetPr codeName="Feuil7"/>
  <dimension ref="A1:E12"/>
  <sheetViews>
    <sheetView workbookViewId="0">
      <selection activeCell="A2" sqref="A2"/>
    </sheetView>
  </sheetViews>
  <sheetFormatPr baseColWidth="10" defaultRowHeight="15" x14ac:dyDescent="0.25"/>
  <sheetData>
    <row r="1" spans="1:5" x14ac:dyDescent="0.25">
      <c r="A1" s="24">
        <f>Liste!B9</f>
        <v>0</v>
      </c>
    </row>
    <row r="3" spans="1:5" x14ac:dyDescent="0.25">
      <c r="B3" s="8" t="s">
        <v>15</v>
      </c>
      <c r="C3" s="9" t="s">
        <v>16</v>
      </c>
      <c r="D3" s="9" t="s">
        <v>17</v>
      </c>
      <c r="E3" s="10" t="s">
        <v>18</v>
      </c>
    </row>
    <row r="4" spans="1:5" x14ac:dyDescent="0.25">
      <c r="B4" s="17" t="s">
        <v>29</v>
      </c>
      <c r="C4" s="18">
        <v>50</v>
      </c>
      <c r="D4" s="19">
        <v>1</v>
      </c>
      <c r="E4" s="20">
        <f>C4*D4</f>
        <v>50</v>
      </c>
    </row>
    <row r="5" spans="1:5" x14ac:dyDescent="0.25">
      <c r="B5" s="5" t="s">
        <v>30</v>
      </c>
      <c r="C5" s="11">
        <v>50</v>
      </c>
      <c r="D5" s="15">
        <v>2</v>
      </c>
      <c r="E5" s="13">
        <f t="shared" ref="E5:E12" si="0">C5*D5</f>
        <v>100</v>
      </c>
    </row>
    <row r="6" spans="1:5" x14ac:dyDescent="0.25">
      <c r="B6" s="5" t="s">
        <v>31</v>
      </c>
      <c r="C6" s="11">
        <v>50</v>
      </c>
      <c r="D6" s="15">
        <v>3</v>
      </c>
      <c r="E6" s="13">
        <f t="shared" si="0"/>
        <v>150</v>
      </c>
    </row>
    <row r="7" spans="1:5" x14ac:dyDescent="0.25">
      <c r="B7" s="5" t="s">
        <v>32</v>
      </c>
      <c r="C7" s="11">
        <v>60</v>
      </c>
      <c r="D7" s="15">
        <v>4</v>
      </c>
      <c r="E7" s="13">
        <f t="shared" si="0"/>
        <v>240</v>
      </c>
    </row>
    <row r="8" spans="1:5" x14ac:dyDescent="0.25">
      <c r="B8" s="5" t="s">
        <v>33</v>
      </c>
      <c r="C8" s="11">
        <v>70</v>
      </c>
      <c r="D8" s="15">
        <v>5</v>
      </c>
      <c r="E8" s="13">
        <f t="shared" si="0"/>
        <v>350</v>
      </c>
    </row>
    <row r="9" spans="1:5" x14ac:dyDescent="0.25">
      <c r="B9" s="5"/>
      <c r="C9" s="11"/>
      <c r="D9" s="15"/>
      <c r="E9" s="13">
        <f t="shared" si="0"/>
        <v>0</v>
      </c>
    </row>
    <row r="10" spans="1:5" x14ac:dyDescent="0.25">
      <c r="B10" s="5"/>
      <c r="C10" s="11"/>
      <c r="D10" s="15"/>
      <c r="E10" s="13">
        <f t="shared" si="0"/>
        <v>0</v>
      </c>
    </row>
    <row r="11" spans="1:5" x14ac:dyDescent="0.25">
      <c r="B11" s="5"/>
      <c r="C11" s="11"/>
      <c r="D11" s="15"/>
      <c r="E11" s="13">
        <f t="shared" si="0"/>
        <v>0</v>
      </c>
    </row>
    <row r="12" spans="1:5" x14ac:dyDescent="0.25">
      <c r="B12" s="6"/>
      <c r="C12" s="12"/>
      <c r="D12" s="16"/>
      <c r="E12" s="14">
        <f t="shared" si="0"/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A87A0-5B88-4C90-AA7D-86F43B2D7550}">
  <dimension ref="A1:B5"/>
  <sheetViews>
    <sheetView workbookViewId="0">
      <selection activeCell="C5" sqref="C5"/>
    </sheetView>
  </sheetViews>
  <sheetFormatPr baseColWidth="10" defaultRowHeight="15" x14ac:dyDescent="0.25"/>
  <cols>
    <col min="1" max="1" width="12.85546875" customWidth="1"/>
  </cols>
  <sheetData>
    <row r="1" spans="1:2" x14ac:dyDescent="0.25">
      <c r="A1" t="s">
        <v>5</v>
      </c>
      <c r="B1" t="s">
        <v>60</v>
      </c>
    </row>
    <row r="2" spans="1:2" x14ac:dyDescent="0.25">
      <c r="A2" t="s">
        <v>1</v>
      </c>
      <c r="B2" t="s">
        <v>0</v>
      </c>
    </row>
    <row r="3" spans="1:2" x14ac:dyDescent="0.25">
      <c r="A3" t="s">
        <v>46</v>
      </c>
      <c r="B3" t="s">
        <v>2</v>
      </c>
    </row>
    <row r="4" spans="1:2" x14ac:dyDescent="0.25">
      <c r="A4" t="s">
        <v>38</v>
      </c>
      <c r="B4" t="s">
        <v>3</v>
      </c>
    </row>
    <row r="5" spans="1:2" x14ac:dyDescent="0.25">
      <c r="A5" t="s">
        <v>59</v>
      </c>
      <c r="B5" t="s">
        <v>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Liste</vt:lpstr>
      <vt:lpstr>Intermédiaire</vt:lpstr>
      <vt:lpstr>Choix</vt:lpstr>
      <vt:lpstr>F1</vt:lpstr>
      <vt:lpstr>F2</vt:lpstr>
      <vt:lpstr>F3</vt:lpstr>
      <vt:lpstr>F4</vt:lpstr>
      <vt:lpstr>F5</vt:lpstr>
      <vt:lpstr>Params</vt:lpstr>
      <vt:lpstr>dps</vt:lpstr>
      <vt:lpstr>Fournisseurs</vt:lpstr>
      <vt:lpstr>Matrice_dps</vt:lpstr>
      <vt:lpstr>Matrice_fournisseurs</vt:lpstr>
      <vt:lpstr>Matrice_Metro</vt:lpstr>
      <vt:lpstr>Matrice_Nouveaux</vt:lpstr>
      <vt:lpstr>Matrice_tango</vt:lpstr>
      <vt:lpstr>Metro</vt:lpstr>
      <vt:lpstr>Nouveaux</vt:lpstr>
      <vt:lpstr>tango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Bruno</cp:lastModifiedBy>
  <dcterms:created xsi:type="dcterms:W3CDTF">2023-05-27T18:45:03Z</dcterms:created>
  <dcterms:modified xsi:type="dcterms:W3CDTF">2023-05-28T08:26:37Z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2023-05-28T08:26:12Z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6da3ead4-f949-49bc-b904-0a51cd1b1a51</vt:lpwstr>
  </property>
  <property fmtid="{D5CDD505-2E9C-101B-9397-08002B2CF9AE}" pid="8" name="MSIP_Label_64a238cc-6af3-4341-9d32-201b7e04331f_ContentBits">
    <vt:lpwstr>0</vt:lpwstr>
  </property>
</Properties>
</file>