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82810A59-52F4-40D7-AC88-91223953394F}" xr6:coauthVersionLast="47" xr6:coauthVersionMax="47" xr10:uidLastSave="{00000000-0000-0000-0000-000000000000}"/>
  <bookViews>
    <workbookView xWindow="-120" yWindow="-120" windowWidth="29040" windowHeight="15840" activeTab="1" xr2:uid="{029F2919-4864-4D33-A8F0-A137F5BD3260}"/>
  </bookViews>
  <sheets>
    <sheet name="Export12" sheetId="1" r:id="rId1"/>
    <sheet name="recap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2" l="1"/>
  <c r="D2" i="2"/>
  <c r="E2" i="2"/>
  <c r="F2" i="2"/>
  <c r="G2" i="2"/>
  <c r="H2" i="2"/>
  <c r="I2" i="2"/>
  <c r="J2" i="2"/>
  <c r="B2" i="2"/>
</calcChain>
</file>

<file path=xl/sharedStrings.xml><?xml version="1.0" encoding="utf-8"?>
<sst xmlns="http://schemas.openxmlformats.org/spreadsheetml/2006/main" count="70" uniqueCount="21">
  <si>
    <t>Service</t>
  </si>
  <si>
    <t>Final Qty</t>
  </si>
  <si>
    <t>EXTRACTION 12</t>
  </si>
  <si>
    <t>N° commande</t>
  </si>
  <si>
    <t>Heure de livraison</t>
  </si>
  <si>
    <t>AH455</t>
  </si>
  <si>
    <t>AH455.</t>
  </si>
  <si>
    <t>KI569</t>
  </si>
  <si>
    <t>KI569.</t>
  </si>
  <si>
    <t>FM367</t>
  </si>
  <si>
    <t>FM367.</t>
  </si>
  <si>
    <t>TU752</t>
  </si>
  <si>
    <t>TU752.</t>
  </si>
  <si>
    <t>Vegan</t>
  </si>
  <si>
    <t>Snack</t>
  </si>
  <si>
    <t>Poulet</t>
  </si>
  <si>
    <t>bœuf</t>
  </si>
  <si>
    <t>Sandwich brie</t>
  </si>
  <si>
    <t>Canapés</t>
  </si>
  <si>
    <t>Pain</t>
  </si>
  <si>
    <t>Croissant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</si>
</sst>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2" xfId="0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3" xfId="0" applyBorder="1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Border="1"/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4" xfId="0" applyBorder="1" applyAlignment="1">
      <alignment horizontal="center" wrapText="1"/>
    </xf>
    <xf numFmtId="165" fontId="0" fillId="0" borderId="3" xfId="0" applyNumberForma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2">
    <dxf>
      <numFmt numFmtId="165" formatCode="[$-F400]h:mm:ss\ AM/PM"/>
      <alignment horizontal="center" vertical="bottom" textRotation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266927-7006-4316-A9ED-BEDF7E048CED}" name="Tableau1" displayName="Tableau1" ref="A1:J2" totalsRowShown="0" headerRowDxfId="1" headerRowBorderDxfId="10" tableBorderDxfId="11">
  <autoFilter ref="A1:J2" xr:uid="{4E266927-7006-4316-A9ED-BEDF7E048CED}"/>
  <tableColumns count="10">
    <tableColumn id="1" xr3:uid="{33587708-8DFF-474B-88EC-82A6992E4F77}" name="N° commande" dataDxfId="9"/>
    <tableColumn id="2" xr3:uid="{E33E930C-6695-4AE7-84AA-A30501318CE0}" name="Heure de livraison" dataDxfId="0">
      <calculatedColumnFormula>VLOOKUP(A2,Export12!A:D,2,FALSE)</calculatedColumnFormula>
    </tableColumn>
    <tableColumn id="3" xr3:uid="{F53CBC94-FF19-4AF1-892C-7F37E2D52883}" name="Vegan" dataDxfId="8">
      <calculatedColumnFormula>SUMIFS(Export12!$D:$D,Export12!$A:$A,$A2&amp;"*",Export12!$C:$C,C$1)</calculatedColumnFormula>
    </tableColumn>
    <tableColumn id="4" xr3:uid="{808D47C1-FECC-4B18-A100-A63A81FE5032}" name="Snack" dataDxfId="7">
      <calculatedColumnFormula>SUMIFS(Export12!$D:$D,Export12!$A:$A,$A2&amp;"*",Export12!$C:$C,D$1)</calculatedColumnFormula>
    </tableColumn>
    <tableColumn id="5" xr3:uid="{7DE036CA-C2D0-4582-9448-8E0DAB712387}" name="Poulet" dataDxfId="6">
      <calculatedColumnFormula>SUMIFS(Export12!$D:$D,Export12!$A:$A,$A2&amp;"*",Export12!$C:$C,E$1)</calculatedColumnFormula>
    </tableColumn>
    <tableColumn id="6" xr3:uid="{347AEC1C-9C95-4856-AA50-CAE9D381F501}" name="bœuf" dataDxfId="5">
      <calculatedColumnFormula>SUMIFS(Export12!$D:$D,Export12!$A:$A,$A2&amp;"*",Export12!$C:$C,F$1)</calculatedColumnFormula>
    </tableColumn>
    <tableColumn id="7" xr3:uid="{0EE72AE8-6642-48BA-B2DD-B70CB9A36947}" name="Sandwich brie" dataDxfId="4">
      <calculatedColumnFormula>SUMIFS(Export12!$D:$D,Export12!$A:$A,$A2&amp;"*",Export12!$C:$C,G$1)</calculatedColumnFormula>
    </tableColumn>
    <tableColumn id="8" xr3:uid="{53826941-8793-420E-B394-5FA67131A921}" name="Canapés" dataDxfId="3">
      <calculatedColumnFormula>SUMIFS(Export12!$D:$D,Export12!$A:$A,$A2&amp;"*",Export12!$C:$C,H$1)</calculatedColumnFormula>
    </tableColumn>
    <tableColumn id="9" xr3:uid="{51571960-14A8-4079-885A-C30C053EBC67}" name="Pain" dataDxfId="2">
      <calculatedColumnFormula>SUMIFS(Export12!$D:$D,Export12!$A:$A,$A2&amp;"*",Export12!$C:$C,I$1)</calculatedColumnFormula>
    </tableColumn>
    <tableColumn id="10" xr3:uid="{0A80B67E-4838-4EE7-89F5-CA0F230BCB30}" name="Croissant">
      <calculatedColumnFormula>SUMIFS(Export12!$D:$D,Export12!$A:$A,$A2&amp;"*",Export12!$C:$C,J$1)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726F83-C2A2-4916-B4B3-1D1D2039FAA9}">
  <dimension ref="A1:G30"/>
  <sheetViews>
    <sheetView workbookViewId="0">
      <selection activeCell="B38" sqref="B38"/>
    </sheetView>
  </sheetViews>
  <sheetFormatPr baseColWidth="10" defaultRowHeight="15" x14ac:dyDescent="0.25"/>
  <cols>
    <col min="1" max="1" width="15.28515625" customWidth="1"/>
    <col min="2" max="2" width="17.28515625" customWidth="1"/>
    <col min="3" max="3" width="20.5703125" customWidth="1"/>
    <col min="6" max="6" width="15.42578125" customWidth="1"/>
    <col min="7" max="7" width="11.5703125" style="4"/>
  </cols>
  <sheetData>
    <row r="1" spans="1:7" x14ac:dyDescent="0.25">
      <c r="A1" s="6" t="s">
        <v>2</v>
      </c>
      <c r="B1" s="6"/>
      <c r="C1" s="6"/>
      <c r="D1" s="6"/>
    </row>
    <row r="2" spans="1:7" x14ac:dyDescent="0.25">
      <c r="A2" s="7"/>
      <c r="B2" s="7"/>
      <c r="C2" s="7"/>
      <c r="D2" s="7"/>
    </row>
    <row r="3" spans="1:7" x14ac:dyDescent="0.25">
      <c r="A3" s="1" t="s">
        <v>3</v>
      </c>
      <c r="B3" s="1" t="s">
        <v>4</v>
      </c>
      <c r="C3" s="1" t="s">
        <v>0</v>
      </c>
      <c r="D3" s="1" t="s">
        <v>1</v>
      </c>
    </row>
    <row r="4" spans="1:7" x14ac:dyDescent="0.25">
      <c r="A4" s="2" t="s">
        <v>6</v>
      </c>
      <c r="B4" s="2">
        <v>0.2673611111111111</v>
      </c>
      <c r="C4" s="3" t="s">
        <v>13</v>
      </c>
      <c r="D4" s="3">
        <v>6</v>
      </c>
    </row>
    <row r="5" spans="1:7" x14ac:dyDescent="0.25">
      <c r="A5" s="2" t="s">
        <v>5</v>
      </c>
      <c r="B5" s="2">
        <v>0.2673611111111111</v>
      </c>
      <c r="C5" s="3" t="s">
        <v>14</v>
      </c>
      <c r="D5" s="3">
        <v>1</v>
      </c>
    </row>
    <row r="6" spans="1:7" x14ac:dyDescent="0.25">
      <c r="A6" s="2" t="s">
        <v>5</v>
      </c>
      <c r="B6" s="2">
        <v>0.2673611111111111</v>
      </c>
      <c r="C6" s="3" t="s">
        <v>15</v>
      </c>
      <c r="D6" s="3">
        <v>2</v>
      </c>
    </row>
    <row r="7" spans="1:7" x14ac:dyDescent="0.25">
      <c r="A7" s="2" t="s">
        <v>5</v>
      </c>
      <c r="B7" s="2">
        <v>0.2673611111111111</v>
      </c>
      <c r="C7" s="3" t="s">
        <v>16</v>
      </c>
      <c r="D7" s="3">
        <v>2</v>
      </c>
    </row>
    <row r="8" spans="1:7" x14ac:dyDescent="0.25">
      <c r="A8" s="2" t="s">
        <v>5</v>
      </c>
      <c r="B8" s="2">
        <v>0.2673611111111111</v>
      </c>
      <c r="C8" s="3" t="s">
        <v>17</v>
      </c>
      <c r="D8" s="3">
        <v>2</v>
      </c>
    </row>
    <row r="9" spans="1:7" x14ac:dyDescent="0.25">
      <c r="A9" s="2" t="s">
        <v>5</v>
      </c>
      <c r="B9" s="2">
        <v>0.2673611111111111</v>
      </c>
      <c r="C9" s="3" t="s">
        <v>18</v>
      </c>
      <c r="D9" s="3">
        <v>6</v>
      </c>
    </row>
    <row r="10" spans="1:7" x14ac:dyDescent="0.25">
      <c r="A10" s="2" t="s">
        <v>6</v>
      </c>
      <c r="B10" s="2">
        <v>0.2673611111111111</v>
      </c>
      <c r="C10" s="3" t="s">
        <v>19</v>
      </c>
      <c r="D10" s="3">
        <v>6</v>
      </c>
    </row>
    <row r="11" spans="1:7" x14ac:dyDescent="0.25">
      <c r="A11" s="3" t="s">
        <v>9</v>
      </c>
      <c r="B11" s="2">
        <v>0.28472222222222221</v>
      </c>
      <c r="C11" s="3" t="s">
        <v>20</v>
      </c>
      <c r="D11" s="3">
        <v>6</v>
      </c>
    </row>
    <row r="12" spans="1:7" x14ac:dyDescent="0.25">
      <c r="A12" s="3" t="s">
        <v>9</v>
      </c>
      <c r="B12" s="2">
        <v>0.28472222222222221</v>
      </c>
      <c r="C12" s="3" t="s">
        <v>13</v>
      </c>
      <c r="D12" s="3">
        <v>2</v>
      </c>
      <c r="G12"/>
    </row>
    <row r="13" spans="1:7" x14ac:dyDescent="0.25">
      <c r="A13" s="3" t="s">
        <v>9</v>
      </c>
      <c r="B13" s="2">
        <v>0.28472222222222221</v>
      </c>
      <c r="C13" s="3" t="s">
        <v>14</v>
      </c>
      <c r="D13" s="3">
        <v>1</v>
      </c>
    </row>
    <row r="14" spans="1:7" x14ac:dyDescent="0.25">
      <c r="A14" s="3" t="s">
        <v>9</v>
      </c>
      <c r="B14" s="2">
        <v>0.28472222222222221</v>
      </c>
      <c r="C14" s="3" t="s">
        <v>15</v>
      </c>
      <c r="D14" s="3">
        <v>1</v>
      </c>
    </row>
    <row r="15" spans="1:7" x14ac:dyDescent="0.25">
      <c r="A15" s="3" t="s">
        <v>9</v>
      </c>
      <c r="B15" s="2">
        <v>0.28472222222222221</v>
      </c>
      <c r="C15" s="3" t="s">
        <v>16</v>
      </c>
      <c r="D15" s="3">
        <v>1</v>
      </c>
    </row>
    <row r="16" spans="1:7" x14ac:dyDescent="0.25">
      <c r="A16" s="3" t="s">
        <v>10</v>
      </c>
      <c r="B16" s="2">
        <v>0.28472222222222221</v>
      </c>
      <c r="C16" s="3" t="s">
        <v>17</v>
      </c>
      <c r="D16" s="3">
        <v>6</v>
      </c>
    </row>
    <row r="17" spans="1:4" x14ac:dyDescent="0.25">
      <c r="A17" s="3" t="s">
        <v>10</v>
      </c>
      <c r="B17" s="2">
        <v>0.28472222222222221</v>
      </c>
      <c r="C17" s="3" t="s">
        <v>18</v>
      </c>
      <c r="D17" s="3">
        <v>6</v>
      </c>
    </row>
    <row r="18" spans="1:4" x14ac:dyDescent="0.25">
      <c r="A18" s="3" t="s">
        <v>7</v>
      </c>
      <c r="B18" s="2">
        <v>0.29166666666666669</v>
      </c>
      <c r="C18" s="3" t="s">
        <v>19</v>
      </c>
      <c r="D18" s="3">
        <v>2</v>
      </c>
    </row>
    <row r="19" spans="1:4" x14ac:dyDescent="0.25">
      <c r="A19" s="3" t="s">
        <v>7</v>
      </c>
      <c r="B19" s="2">
        <v>0.29166666666666669</v>
      </c>
      <c r="C19" s="3" t="s">
        <v>20</v>
      </c>
      <c r="D19" s="3">
        <v>1</v>
      </c>
    </row>
    <row r="20" spans="1:4" x14ac:dyDescent="0.25">
      <c r="A20" s="3" t="s">
        <v>7</v>
      </c>
      <c r="B20" s="2">
        <v>0.29166666666666669</v>
      </c>
      <c r="C20" s="3" t="s">
        <v>13</v>
      </c>
      <c r="D20" s="3">
        <v>1</v>
      </c>
    </row>
    <row r="21" spans="1:4" x14ac:dyDescent="0.25">
      <c r="A21" s="3" t="s">
        <v>7</v>
      </c>
      <c r="B21" s="2">
        <v>0.29166666666666669</v>
      </c>
      <c r="C21" s="3" t="s">
        <v>14</v>
      </c>
      <c r="D21" s="3">
        <v>1</v>
      </c>
    </row>
    <row r="22" spans="1:4" x14ac:dyDescent="0.25">
      <c r="A22" s="3" t="s">
        <v>7</v>
      </c>
      <c r="B22" s="2">
        <v>0.29166666666666669</v>
      </c>
      <c r="C22" s="3" t="s">
        <v>15</v>
      </c>
      <c r="D22" s="3">
        <v>2</v>
      </c>
    </row>
    <row r="23" spans="1:4" x14ac:dyDescent="0.25">
      <c r="A23" s="3" t="s">
        <v>8</v>
      </c>
      <c r="B23" s="2">
        <v>0.29166666666666669</v>
      </c>
      <c r="C23" s="3" t="s">
        <v>16</v>
      </c>
      <c r="D23" s="3">
        <v>7</v>
      </c>
    </row>
    <row r="24" spans="1:4" x14ac:dyDescent="0.25">
      <c r="A24" s="3" t="s">
        <v>8</v>
      </c>
      <c r="B24" s="2">
        <v>0.29166666666666669</v>
      </c>
      <c r="C24" s="3" t="s">
        <v>17</v>
      </c>
      <c r="D24" s="3">
        <v>7</v>
      </c>
    </row>
    <row r="25" spans="1:4" x14ac:dyDescent="0.25">
      <c r="A25" s="3" t="s">
        <v>11</v>
      </c>
      <c r="B25" s="2">
        <v>0.2951388888888889</v>
      </c>
      <c r="C25" s="3" t="s">
        <v>13</v>
      </c>
      <c r="D25" s="3">
        <v>3</v>
      </c>
    </row>
    <row r="26" spans="1:4" x14ac:dyDescent="0.25">
      <c r="A26" s="3" t="s">
        <v>11</v>
      </c>
      <c r="B26" s="2">
        <v>0.2951388888888889</v>
      </c>
      <c r="C26" s="3" t="s">
        <v>14</v>
      </c>
      <c r="D26" s="3">
        <v>1</v>
      </c>
    </row>
    <row r="27" spans="1:4" x14ac:dyDescent="0.25">
      <c r="A27" s="3" t="s">
        <v>11</v>
      </c>
      <c r="B27" s="2">
        <v>0.2951388888888889</v>
      </c>
      <c r="C27" s="3" t="s">
        <v>15</v>
      </c>
      <c r="D27" s="3">
        <v>1</v>
      </c>
    </row>
    <row r="28" spans="1:4" x14ac:dyDescent="0.25">
      <c r="A28" s="3" t="s">
        <v>11</v>
      </c>
      <c r="B28" s="2">
        <v>0.2951388888888889</v>
      </c>
      <c r="C28" s="3" t="s">
        <v>16</v>
      </c>
      <c r="D28" s="3">
        <v>1</v>
      </c>
    </row>
    <row r="29" spans="1:4" x14ac:dyDescent="0.25">
      <c r="A29" s="3" t="s">
        <v>12</v>
      </c>
      <c r="B29" s="2">
        <v>0.2951388888888889</v>
      </c>
      <c r="C29" s="3" t="s">
        <v>17</v>
      </c>
      <c r="D29" s="3">
        <v>2</v>
      </c>
    </row>
    <row r="30" spans="1:4" x14ac:dyDescent="0.25">
      <c r="A30" s="3" t="s">
        <v>12</v>
      </c>
      <c r="B30" s="2">
        <v>0.2951388888888889</v>
      </c>
      <c r="C30" s="3" t="s">
        <v>18</v>
      </c>
      <c r="D30" s="3">
        <v>7</v>
      </c>
    </row>
  </sheetData>
  <mergeCells count="1">
    <mergeCell ref="A1:D2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E94EE-0B30-4C53-9721-34675C3180F7}">
  <dimension ref="A1:J2"/>
  <sheetViews>
    <sheetView tabSelected="1" workbookViewId="0">
      <selection activeCell="A3" sqref="A3"/>
    </sheetView>
  </sheetViews>
  <sheetFormatPr baseColWidth="10" defaultRowHeight="15" x14ac:dyDescent="0.25"/>
  <cols>
    <col min="1" max="1" width="15.5703125" customWidth="1"/>
    <col min="2" max="2" width="19.28515625" style="13" customWidth="1"/>
    <col min="7" max="7" width="15.5703125" customWidth="1"/>
  </cols>
  <sheetData>
    <row r="1" spans="1:10" s="4" customFormat="1" ht="26.45" customHeight="1" x14ac:dyDescent="0.25">
      <c r="A1" s="9" t="s">
        <v>3</v>
      </c>
      <c r="B1" s="11" t="s">
        <v>4</v>
      </c>
      <c r="C1" s="9" t="s">
        <v>13</v>
      </c>
      <c r="D1" s="9" t="s">
        <v>14</v>
      </c>
      <c r="E1" s="9" t="s">
        <v>15</v>
      </c>
      <c r="F1" s="9" t="s">
        <v>16</v>
      </c>
      <c r="G1" s="9" t="s">
        <v>17</v>
      </c>
      <c r="H1" s="9" t="s">
        <v>18</v>
      </c>
      <c r="I1" s="9" t="s">
        <v>19</v>
      </c>
      <c r="J1" s="10" t="s">
        <v>20</v>
      </c>
    </row>
    <row r="2" spans="1:10" x14ac:dyDescent="0.25">
      <c r="A2" s="5" t="s">
        <v>5</v>
      </c>
      <c r="B2" s="12">
        <f>VLOOKUP(A2,Export12!A:D,2,FALSE)</f>
        <v>0.2673611111111111</v>
      </c>
      <c r="C2" s="5">
        <f>SUMIFS(Export12!$D:$D,Export12!$A:$A,$A2&amp;"*",Export12!$C:$C,C$1)</f>
        <v>6</v>
      </c>
      <c r="D2" s="5">
        <f>SUMIFS(Export12!$D:$D,Export12!$A:$A,$A2&amp;"*",Export12!$C:$C,D$1)</f>
        <v>1</v>
      </c>
      <c r="E2" s="5">
        <f>SUMIFS(Export12!$D:$D,Export12!$A:$A,$A2&amp;"*",Export12!$C:$C,E$1)</f>
        <v>2</v>
      </c>
      <c r="F2" s="5">
        <f>SUMIFS(Export12!$D:$D,Export12!$A:$A,$A2&amp;"*",Export12!$C:$C,F$1)</f>
        <v>2</v>
      </c>
      <c r="G2" s="5">
        <f>SUMIFS(Export12!$D:$D,Export12!$A:$A,$A2&amp;"*",Export12!$C:$C,G$1)</f>
        <v>2</v>
      </c>
      <c r="H2" s="5">
        <f>SUMIFS(Export12!$D:$D,Export12!$A:$A,$A2&amp;"*",Export12!$C:$C,H$1)</f>
        <v>6</v>
      </c>
      <c r="I2" s="5">
        <f>SUMIFS(Export12!$D:$D,Export12!$A:$A,$A2&amp;"*",Export12!$C:$C,I$1)</f>
        <v>6</v>
      </c>
      <c r="J2" s="8">
        <f>SUMIFS(Export12!$D:$D,Export12!$A:$A,$A2&amp;"*",Export12!$C:$C,J$1)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Export12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Berangere Delale</dc:creator>
  <dcterms:created xsi:type="dcterms:W3CDTF">2023-03-16T10:42:30Z</dcterms:created>
  <dcterms:modified xsi:type="dcterms:W3CDTF">2023-03-16T11:24:26Z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2023-03-16T11:24:16Z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c38346b9-52c0-4248-9ac3-83ba642f3f6b</vt:lpwstr>
  </property>
  <property fmtid="{D5CDD505-2E9C-101B-9397-08002B2CF9AE}" pid="8" name="MSIP_Label_64a238cc-6af3-4341-9d32-201b7e04331f_ContentBits">
    <vt:lpwstr>0</vt:lpwstr>
  </property>
</Properties>
</file>