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B619CBCB-38DB-4D5D-BF23-978E14CD25E0}" xr6:coauthVersionLast="47" xr6:coauthVersionMax="47" xr10:uidLastSave="{00000000-0000-0000-0000-000000000000}"/>
  <bookViews>
    <workbookView xWindow="16335" yWindow="2940" windowWidth="33765" windowHeight="22545" xr2:uid="{F91AA91A-9686-43F3-AD84-65FF9AEF030D}"/>
  </bookViews>
  <sheets>
    <sheet name="planning" sheetId="1" r:id="rId1"/>
    <sheet name="machines" sheetId="2" r:id="rId2"/>
  </sheets>
  <definedNames>
    <definedName name="_xlnm._FilterDatabase" localSheetId="0" hidden="1">planning!$A$1:$D$97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6" i="1" l="1" a="1"/>
  <c r="D26" i="1"/>
  <c r="D27" i="1" a="1"/>
  <c r="D27" i="1" s="1"/>
  <c r="D28" i="1" a="1"/>
  <c r="D28" i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/>
  <c r="D36" i="1" a="1"/>
  <c r="D36" i="1" s="1"/>
  <c r="D37" i="1" a="1"/>
  <c r="D37" i="1" s="1"/>
  <c r="D38" i="1" a="1"/>
  <c r="D38" i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/>
  <c r="D46" i="1" a="1"/>
  <c r="D46" i="1"/>
  <c r="D47" i="1" a="1"/>
  <c r="D47" i="1" s="1"/>
  <c r="D48" i="1" a="1"/>
  <c r="D48" i="1"/>
  <c r="D49" i="1" a="1"/>
  <c r="D49" i="1" s="1"/>
  <c r="D2" i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/>
  <c r="D9" i="1" a="1"/>
  <c r="D9" i="1"/>
  <c r="D10" i="1" a="1"/>
  <c r="D10" i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/>
  <c r="D19" i="1" a="1"/>
  <c r="D19" i="1" s="1"/>
  <c r="D20" i="1" a="1"/>
  <c r="D20" i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<sst xmlns="http://schemas.openxmlformats.org/spreadsheetml/2006/main" count="47" uniqueCount="28">
  <si>
    <t>DATE</t>
  </si>
  <si>
    <t>MACHINE</t>
  </si>
  <si>
    <t>HEURE</t>
  </si>
  <si>
    <t>N%</t>
  </si>
  <si>
    <t>T402</t>
  </si>
  <si>
    <t>T478</t>
  </si>
  <si>
    <t>T423</t>
  </si>
  <si>
    <t>T480</t>
  </si>
  <si>
    <t>T471</t>
  </si>
  <si>
    <t>T476</t>
  </si>
  <si>
    <t>T475</t>
  </si>
  <si>
    <t>T425</t>
  </si>
  <si>
    <t>T436</t>
  </si>
  <si>
    <t>T472</t>
  </si>
  <si>
    <t>T430</t>
  </si>
  <si>
    <t>T468</t>
  </si>
  <si>
    <t>T433</t>
  </si>
  <si>
    <t>T444</t>
  </si>
  <si>
    <t>T455</t>
  </si>
  <si>
    <t>date</t>
  </si>
  <si>
    <t>machine</t>
  </si>
  <si>
    <t>Pentrée</t>
  </si>
  <si>
    <t>Psortie</t>
  </si>
  <si>
    <t>N</t>
  </si>
  <si>
    <t>T403</t>
  </si>
  <si>
    <t>T410</t>
  </si>
  <si>
    <t>T420</t>
  </si>
  <si>
    <t>T437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</si>
</sst>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.0%"/>
    <numFmt numFmtId="166" formatCode="0.0%;\-0.0%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4" xfId="0" applyBorder="1"/>
    <xf numFmtId="0" fontId="0" fillId="0" borderId="9" xfId="0" applyBorder="1"/>
    <xf numFmtId="0" fontId="0" fillId="3" borderId="0" xfId="0" applyFill="1" applyAlignment="1">
      <alignment horizontal="center" vertical="center"/>
    </xf>
    <xf numFmtId="165" fontId="0" fillId="3" borderId="5" xfId="0" applyNumberFormat="1" applyFill="1" applyBorder="1"/>
    <xf numFmtId="165" fontId="0" fillId="3" borderId="7" xfId="0" applyNumberFormat="1" applyFill="1" applyBorder="1"/>
    <xf numFmtId="165" fontId="0" fillId="3" borderId="10" xfId="0" applyNumberFormat="1" applyFill="1" applyBorder="1"/>
    <xf numFmtId="165" fontId="0" fillId="3" borderId="5" xfId="0" applyNumberFormat="1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0" fontId="0" fillId="3" borderId="0" xfId="0" applyFill="1"/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3" borderId="2" xfId="0" applyNumberFormat="1" applyFill="1" applyBorder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16" fontId="0" fillId="4" borderId="14" xfId="0" applyNumberForma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center" vertical="center"/>
    </xf>
    <xf numFmtId="166" fontId="0" fillId="3" borderId="5" xfId="0" applyNumberFormat="1" applyFill="1" applyBorder="1"/>
    <xf numFmtId="166" fontId="0" fillId="3" borderId="7" xfId="0" applyNumberFormat="1" applyFill="1" applyBorder="1"/>
    <xf numFmtId="166" fontId="0" fillId="3" borderId="10" xfId="0" applyNumberFormat="1" applyFill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165" formatCode="0.0%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31DC6D-2494-48B8-927E-981FF3ED759B}" name="Tableau1" displayName="Tableau1" ref="A1:E20" totalsRowShown="0" headerRowDxfId="0" dataDxfId="1" headerRowBorderDxfId="7" tableBorderDxfId="8">
  <autoFilter ref="A1:E20" xr:uid="{4831DC6D-2494-48B8-927E-981FF3ED759B}"/>
  <tableColumns count="5">
    <tableColumn id="1" xr3:uid="{7F0F7C9C-6B6D-4ACB-B48E-4F4ED02A74E5}" name="date" dataDxfId="6"/>
    <tableColumn id="2" xr3:uid="{F59C2B4E-8910-4A03-AC23-FF13F27EE681}" name="machine" dataDxfId="5"/>
    <tableColumn id="3" xr3:uid="{8409432A-8B25-4536-8B0C-EC27BE3B5E7F}" name="Pentrée" dataDxfId="4"/>
    <tableColumn id="4" xr3:uid="{1982D841-E537-4A23-86FB-10835A730CF4}" name="Psortie" dataDxfId="3"/>
    <tableColumn id="5" xr3:uid="{273DA71C-BC7D-4B83-9DE4-5BD2A9F656E7}" name="N" dataDxfId="2">
      <calculatedColumnFormula>IF(A2="","",(C2-D2)/C2)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FE296-9D54-463C-9139-459461EE9006}">
  <dimension ref="A1:D97"/>
  <sheetViews>
    <sheetView tabSelected="1" workbookViewId="0">
      <selection activeCell="D2" sqref="D2"/>
    </sheetView>
  </sheetViews>
  <sheetFormatPr baseColWidth="10" defaultRowHeight="15" x14ac:dyDescent="0.25"/>
  <cols>
    <col min="4" max="4" width="11.42578125" style="18"/>
  </cols>
  <sheetData>
    <row r="1" spans="1:4" ht="15.75" thickBot="1" x14ac:dyDescent="0.3">
      <c r="A1" s="2" t="s">
        <v>0</v>
      </c>
      <c r="B1" s="2" t="s">
        <v>1</v>
      </c>
      <c r="C1" s="2" t="s">
        <v>2</v>
      </c>
      <c r="D1" s="12" t="s">
        <v>3</v>
      </c>
    </row>
    <row r="2" spans="1:4" x14ac:dyDescent="0.25">
      <c r="A2" s="25">
        <v>44672</v>
      </c>
      <c r="B2" s="6" t="s">
        <v>6</v>
      </c>
      <c r="C2" s="7">
        <v>0</v>
      </c>
      <c r="D2" s="34" cm="1">
        <f t="array" ref="D2">IF(B2&lt;&gt;"",SUMPRODUCT((Tableau1[date]=$A$2)*(Tableau1[machine]=B2)*Tableau1[N]),0)</f>
        <v>0.2349767441860465</v>
      </c>
    </row>
    <row r="3" spans="1:4" x14ac:dyDescent="0.25">
      <c r="A3" s="26"/>
      <c r="B3" s="3"/>
      <c r="C3" s="4">
        <v>7.2916666666666671E-2</v>
      </c>
      <c r="D3" s="35" cm="1">
        <f t="array" ref="D3">IF(B3&lt;&gt;"",SUMPRODUCT((Tableau1[date]=$A$2)*(Tableau1[machine]=B3)*Tableau1[N]),0)</f>
        <v>0</v>
      </c>
    </row>
    <row r="4" spans="1:4" x14ac:dyDescent="0.25">
      <c r="A4" s="26"/>
      <c r="B4" s="3" t="s">
        <v>5</v>
      </c>
      <c r="C4" s="4">
        <v>8.3333333333333329E-2</v>
      </c>
      <c r="D4" s="35" cm="1">
        <f t="array" ref="D4">IF(B4&lt;&gt;"",SUMPRODUCT((Tableau1[date]=$A$2)*(Tableau1[machine]=B4)*Tableau1[N]),0)</f>
        <v>0.11323289511563189</v>
      </c>
    </row>
    <row r="5" spans="1:4" x14ac:dyDescent="0.25">
      <c r="A5" s="26"/>
      <c r="B5" s="3"/>
      <c r="C5" s="4">
        <v>0.125</v>
      </c>
      <c r="D5" s="35" cm="1">
        <f t="array" ref="D5">IF(B5&lt;&gt;"",SUMPRODUCT((Tableau1[date]=$A$2)*(Tableau1[machine]=B5)*Tableau1[N]),0)</f>
        <v>0</v>
      </c>
    </row>
    <row r="6" spans="1:4" x14ac:dyDescent="0.25">
      <c r="A6" s="26"/>
      <c r="B6" s="3" t="s">
        <v>7</v>
      </c>
      <c r="C6" s="4">
        <v>0.17708333333333334</v>
      </c>
      <c r="D6" s="35" cm="1">
        <f t="array" ref="D6">IF(B6&lt;&gt;"",SUMPRODUCT((Tableau1[date]=$A$2)*(Tableau1[machine]=B6)*Tableau1[N]),0)</f>
        <v>9.8184977794941106E-2</v>
      </c>
    </row>
    <row r="7" spans="1:4" x14ac:dyDescent="0.25">
      <c r="A7" s="26"/>
      <c r="B7" s="3" t="s">
        <v>4</v>
      </c>
      <c r="C7" s="4">
        <v>0.20833333333333301</v>
      </c>
      <c r="D7" s="35" cm="1">
        <f t="array" ref="D7">IF(B7&lt;&gt;"",SUMPRODUCT((Tableau1[date]=$A$2)*(Tableau1[machine]=B7)*Tableau1[N]),0)</f>
        <v>7.011907011907012E-2</v>
      </c>
    </row>
    <row r="8" spans="1:4" x14ac:dyDescent="0.25">
      <c r="A8" s="26"/>
      <c r="B8" s="3"/>
      <c r="C8" s="4">
        <v>0.27083333333333331</v>
      </c>
      <c r="D8" s="35" cm="1">
        <f t="array" ref="D8">IF(B8&lt;&gt;"",SUMPRODUCT((Tableau1[date]=$A$2)*(Tableau1[machine]=B8)*Tableau1[N]),0)</f>
        <v>0</v>
      </c>
    </row>
    <row r="9" spans="1:4" x14ac:dyDescent="0.25">
      <c r="A9" s="26"/>
      <c r="B9" s="3" t="s">
        <v>8</v>
      </c>
      <c r="C9" s="4">
        <v>0.29166666666666702</v>
      </c>
      <c r="D9" s="35" cm="1">
        <f t="array" ref="D9">IF(B9&lt;&gt;"",SUMPRODUCT((Tableau1[date]=$A$2)*(Tableau1[machine]=B9)*Tableau1[N]),0)</f>
        <v>0.12543682177671511</v>
      </c>
    </row>
    <row r="10" spans="1:4" x14ac:dyDescent="0.25">
      <c r="A10" s="26"/>
      <c r="B10" s="3" t="s">
        <v>9</v>
      </c>
      <c r="C10" s="4">
        <v>0.36805555555555558</v>
      </c>
      <c r="D10" s="35" cm="1">
        <f t="array" ref="D10">IF(B10&lt;&gt;"",SUMPRODUCT((Tableau1[date]=$A$2)*(Tableau1[machine]=B10)*Tableau1[N]),0)</f>
        <v>6.7247316183917355E-2</v>
      </c>
    </row>
    <row r="11" spans="1:4" x14ac:dyDescent="0.25">
      <c r="A11" s="26"/>
      <c r="B11" s="3" t="s">
        <v>10</v>
      </c>
      <c r="C11" s="4">
        <v>0.375</v>
      </c>
      <c r="D11" s="35" cm="1">
        <f t="array" ref="D11">IF(B11&lt;&gt;"",SUMPRODUCT((Tableau1[date]=$A$2)*(Tableau1[machine]=B11)*Tableau1[N]),0)</f>
        <v>8.0556193978395765E-2</v>
      </c>
    </row>
    <row r="12" spans="1:4" x14ac:dyDescent="0.25">
      <c r="A12" s="26"/>
      <c r="B12" s="3"/>
      <c r="C12" s="4">
        <v>0.44791666666666669</v>
      </c>
      <c r="D12" s="35" cm="1">
        <f t="array" ref="D12">IF(B12&lt;&gt;"",SUMPRODUCT((Tableau1[date]=$A$2)*(Tableau1[machine]=B12)*Tableau1[N]),0)</f>
        <v>0</v>
      </c>
    </row>
    <row r="13" spans="1:4" x14ac:dyDescent="0.25">
      <c r="A13" s="26"/>
      <c r="B13" s="3" t="s">
        <v>11</v>
      </c>
      <c r="C13" s="4">
        <v>0.4604166666666667</v>
      </c>
      <c r="D13" s="35" cm="1">
        <f t="array" ref="D13">IF(B13&lt;&gt;"",SUMPRODUCT((Tableau1[date]=$A$2)*(Tableau1[machine]=B13)*Tableau1[N]),0)</f>
        <v>4.3856019859329744E-3</v>
      </c>
    </row>
    <row r="14" spans="1:4" x14ac:dyDescent="0.25">
      <c r="A14" s="26"/>
      <c r="B14" s="3" t="s">
        <v>12</v>
      </c>
      <c r="C14" s="4">
        <v>0.5</v>
      </c>
      <c r="D14" s="35" cm="1">
        <f t="array" ref="D14">IF(B14&lt;&gt;"",SUMPRODUCT((Tableau1[date]=$A$2)*(Tableau1[machine]=B14)*Tableau1[N]),0)</f>
        <v>0.13278008298755187</v>
      </c>
    </row>
    <row r="15" spans="1:4" x14ac:dyDescent="0.25">
      <c r="A15" s="26"/>
      <c r="B15" s="3"/>
      <c r="C15" s="4">
        <v>0.55208333333333337</v>
      </c>
      <c r="D15" s="35" cm="1">
        <f t="array" ref="D15">IF(B15&lt;&gt;"",SUMPRODUCT((Tableau1[date]=$A$2)*(Tableau1[machine]=B15)*Tableau1[N]),0)</f>
        <v>0</v>
      </c>
    </row>
    <row r="16" spans="1:4" x14ac:dyDescent="0.25">
      <c r="A16" s="26"/>
      <c r="B16" s="3" t="s">
        <v>13</v>
      </c>
      <c r="C16" s="4">
        <v>0.58333333333333304</v>
      </c>
      <c r="D16" s="35" cm="1">
        <f t="array" ref="D16">IF(B16&lt;&gt;"",SUMPRODUCT((Tableau1[date]=$A$2)*(Tableau1[machine]=B16)*Tableau1[N]),0)</f>
        <v>7.1707490237841676E-2</v>
      </c>
    </row>
    <row r="17" spans="1:4" x14ac:dyDescent="0.25">
      <c r="A17" s="26"/>
      <c r="B17" s="3" t="s">
        <v>14</v>
      </c>
      <c r="C17" s="4">
        <v>0.64583333333333337</v>
      </c>
      <c r="D17" s="35" cm="1">
        <f t="array" ref="D17">IF(B17&lt;&gt;"",SUMPRODUCT((Tableau1[date]=$A$2)*(Tableau1[machine]=B17)*Tableau1[N]),0)</f>
        <v>5.0402907252330542E-2</v>
      </c>
    </row>
    <row r="18" spans="1:4" x14ac:dyDescent="0.25">
      <c r="A18" s="26"/>
      <c r="B18" s="3"/>
      <c r="C18" s="4">
        <v>0.66666666666666696</v>
      </c>
      <c r="D18" s="35" cm="1">
        <f t="array" ref="D18">IF(B18&lt;&gt;"",SUMPRODUCT((Tableau1[date]=$A$2)*(Tableau1[machine]=B18)*Tableau1[N]),0)</f>
        <v>0</v>
      </c>
    </row>
    <row r="19" spans="1:4" x14ac:dyDescent="0.25">
      <c r="A19" s="26"/>
      <c r="B19" s="3" t="s">
        <v>15</v>
      </c>
      <c r="C19" s="4">
        <v>0.73958333333333337</v>
      </c>
      <c r="D19" s="35" cm="1">
        <f t="array" ref="D19">IF(B19&lt;&gt;"",SUMPRODUCT((Tableau1[date]=$A$2)*(Tableau1[machine]=B19)*Tableau1[N]),0)</f>
        <v>0.22802096405108141</v>
      </c>
    </row>
    <row r="20" spans="1:4" x14ac:dyDescent="0.25">
      <c r="A20" s="26"/>
      <c r="B20" s="3"/>
      <c r="C20" s="4">
        <v>0.75</v>
      </c>
      <c r="D20" s="35" cm="1">
        <f t="array" ref="D20">IF(B20&lt;&gt;"",SUMPRODUCT((Tableau1[date]=$A$2)*(Tableau1[machine]=B20)*Tableau1[N]),0)</f>
        <v>0</v>
      </c>
    </row>
    <row r="21" spans="1:4" x14ac:dyDescent="0.25">
      <c r="A21" s="26"/>
      <c r="B21" s="3" t="s">
        <v>16</v>
      </c>
      <c r="C21" s="4">
        <v>0.79166666666666696</v>
      </c>
      <c r="D21" s="35" cm="1">
        <f t="array" ref="D21">IF(B21&lt;&gt;"",SUMPRODUCT((Tableau1[date]=$A$2)*(Tableau1[machine]=B21)*Tableau1[N]),0)</f>
        <v>0.19870194707938094</v>
      </c>
    </row>
    <row r="22" spans="1:4" x14ac:dyDescent="0.25">
      <c r="A22" s="26"/>
      <c r="B22" s="3"/>
      <c r="C22" s="4">
        <v>0.83333333333333304</v>
      </c>
      <c r="D22" s="35" cm="1">
        <f t="array" ref="D22">IF(B22&lt;&gt;"",SUMPRODUCT((Tableau1[date]=$A$2)*(Tableau1[machine]=B22)*Tableau1[N]),0)</f>
        <v>0</v>
      </c>
    </row>
    <row r="23" spans="1:4" x14ac:dyDescent="0.25">
      <c r="A23" s="26"/>
      <c r="B23" s="3" t="s">
        <v>17</v>
      </c>
      <c r="C23" s="4">
        <v>0.875</v>
      </c>
      <c r="D23" s="35" cm="1">
        <f t="array" ref="D23">IF(B23&lt;&gt;"",SUMPRODUCT((Tableau1[date]=$A$2)*(Tableau1[machine]=B23)*Tableau1[N]),0)</f>
        <v>5.1863089030055938E-2</v>
      </c>
    </row>
    <row r="24" spans="1:4" x14ac:dyDescent="0.25">
      <c r="A24" s="26"/>
      <c r="B24" s="3"/>
      <c r="C24" s="4">
        <v>0.92708333333333337</v>
      </c>
      <c r="D24" s="35" cm="1">
        <f t="array" ref="D24">IF(B24&lt;&gt;"",SUMPRODUCT((Tableau1[date]=$A$2)*(Tableau1[machine]=B24)*Tableau1[N]),0)</f>
        <v>0</v>
      </c>
    </row>
    <row r="25" spans="1:4" ht="15.75" thickBot="1" x14ac:dyDescent="0.3">
      <c r="A25" s="27"/>
      <c r="B25" s="8" t="s">
        <v>18</v>
      </c>
      <c r="C25" s="9">
        <v>0.95833333333333304</v>
      </c>
      <c r="D25" s="36" cm="1">
        <f t="array" ref="D25">IF(B25&lt;&gt;"",SUMPRODUCT((Tableau1[date]=$A$2)*(Tableau1[machine]=B25)*Tableau1[N]),0)</f>
        <v>7.2834067547723938E-2</v>
      </c>
    </row>
    <row r="26" spans="1:4" x14ac:dyDescent="0.25">
      <c r="A26" s="25">
        <v>44673</v>
      </c>
      <c r="B26" s="6"/>
      <c r="C26" s="7">
        <v>0</v>
      </c>
      <c r="D26" s="34" cm="1">
        <f t="array" ref="D26">IF(B26&lt;&gt;"",SUMPRODUCT((Tableau1[date]=$A$26)*(Tableau1[machine]=B26)*Tableau1[N]),0)</f>
        <v>0</v>
      </c>
    </row>
    <row r="27" spans="1:4" x14ac:dyDescent="0.25">
      <c r="A27" s="26"/>
      <c r="B27" s="3"/>
      <c r="C27" s="4">
        <v>4.1666666666666699E-2</v>
      </c>
      <c r="D27" s="35" cm="1">
        <f t="array" ref="D27">IF(B27&lt;&gt;"",SUMPRODUCT((Tableau1[date]=$A$26)*(Tableau1[machine]=B27)*Tableau1[N]),0)</f>
        <v>0</v>
      </c>
    </row>
    <row r="28" spans="1:4" x14ac:dyDescent="0.25">
      <c r="A28" s="26"/>
      <c r="B28" s="3"/>
      <c r="C28" s="4">
        <v>8.3333333333333301E-2</v>
      </c>
      <c r="D28" s="35" cm="1">
        <f t="array" ref="D28">IF(B28&lt;&gt;"",SUMPRODUCT((Tableau1[date]=$A$26)*(Tableau1[machine]=B28)*Tableau1[N]),0)</f>
        <v>0</v>
      </c>
    </row>
    <row r="29" spans="1:4" x14ac:dyDescent="0.25">
      <c r="A29" s="26"/>
      <c r="B29" s="3" t="s">
        <v>24</v>
      </c>
      <c r="C29" s="4">
        <v>0.125</v>
      </c>
      <c r="D29" s="35" cm="1">
        <f t="array" ref="D29">IF(B29&lt;&gt;"",SUMPRODUCT((Tableau1[date]=$A$26)*(Tableau1[machine]=B29)*Tableau1[N]),0)</f>
        <v>3.8593599780249968E-2</v>
      </c>
    </row>
    <row r="30" spans="1:4" x14ac:dyDescent="0.25">
      <c r="A30" s="26"/>
      <c r="B30" s="3"/>
      <c r="C30" s="4">
        <v>0.16666666666666699</v>
      </c>
      <c r="D30" s="35" cm="1">
        <f t="array" ref="D30">IF(B30&lt;&gt;"",SUMPRODUCT((Tableau1[date]=$A$26)*(Tableau1[machine]=B30)*Tableau1[N]),0)</f>
        <v>0</v>
      </c>
    </row>
    <row r="31" spans="1:4" x14ac:dyDescent="0.25">
      <c r="A31" s="26"/>
      <c r="B31" s="3"/>
      <c r="C31" s="4">
        <v>0.20833333333333301</v>
      </c>
      <c r="D31" s="35" cm="1">
        <f t="array" ref="D31">IF(B31&lt;&gt;"",SUMPRODUCT((Tableau1[date]=$A$26)*(Tableau1[machine]=B31)*Tableau1[N]),0)</f>
        <v>0</v>
      </c>
    </row>
    <row r="32" spans="1:4" x14ac:dyDescent="0.25">
      <c r="A32" s="26"/>
      <c r="B32" s="3" t="s">
        <v>25</v>
      </c>
      <c r="C32" s="4">
        <v>0.25</v>
      </c>
      <c r="D32" s="35" cm="1">
        <f t="array" ref="D32">IF(B32&lt;&gt;"",SUMPRODUCT((Tableau1[date]=$A$26)*(Tableau1[machine]=B32)*Tableau1[N]),0)</f>
        <v>6.5266666666666667E-2</v>
      </c>
    </row>
    <row r="33" spans="1:4" x14ac:dyDescent="0.25">
      <c r="A33" s="26"/>
      <c r="B33" s="3"/>
      <c r="C33" s="4">
        <v>0.29166666666666702</v>
      </c>
      <c r="D33" s="35" cm="1">
        <f t="array" ref="D33">IF(B33&lt;&gt;"",SUMPRODUCT((Tableau1[date]=$A$26)*(Tableau1[machine]=B33)*Tableau1[N]),0)</f>
        <v>0</v>
      </c>
    </row>
    <row r="34" spans="1:4" x14ac:dyDescent="0.25">
      <c r="A34" s="26"/>
      <c r="B34" s="3"/>
      <c r="C34" s="4">
        <v>0.33333333333333298</v>
      </c>
      <c r="D34" s="35" cm="1">
        <f t="array" ref="D34">IF(B34&lt;&gt;"",SUMPRODUCT((Tableau1[date]=$A$26)*(Tableau1[machine]=B34)*Tableau1[N]),0)</f>
        <v>0</v>
      </c>
    </row>
    <row r="35" spans="1:4" x14ac:dyDescent="0.25">
      <c r="A35" s="26"/>
      <c r="B35" s="3"/>
      <c r="C35" s="4">
        <v>0.375</v>
      </c>
      <c r="D35" s="35" cm="1">
        <f t="array" ref="D35">IF(B35&lt;&gt;"",SUMPRODUCT((Tableau1[date]=$A$26)*(Tableau1[machine]=B35)*Tableau1[N]),0)</f>
        <v>0</v>
      </c>
    </row>
    <row r="36" spans="1:4" x14ac:dyDescent="0.25">
      <c r="A36" s="26"/>
      <c r="B36" s="3" t="s">
        <v>26</v>
      </c>
      <c r="C36" s="4">
        <v>0.41666666666666702</v>
      </c>
      <c r="D36" s="35" cm="1">
        <f t="array" ref="D36">IF(B36&lt;&gt;"",SUMPRODUCT((Tableau1[date]=$A$26)*(Tableau1[machine]=B36)*Tableau1[N]),0)</f>
        <v>0.14680331869204491</v>
      </c>
    </row>
    <row r="37" spans="1:4" x14ac:dyDescent="0.25">
      <c r="A37" s="26"/>
      <c r="B37" s="3"/>
      <c r="C37" s="4">
        <v>0.45833333333333298</v>
      </c>
      <c r="D37" s="35" cm="1">
        <f t="array" ref="D37">IF(B37&lt;&gt;"",SUMPRODUCT((Tableau1[date]=$A$26)*(Tableau1[machine]=B37)*Tableau1[N]),0)</f>
        <v>0</v>
      </c>
    </row>
    <row r="38" spans="1:4" x14ac:dyDescent="0.25">
      <c r="A38" s="26"/>
      <c r="B38" s="3"/>
      <c r="C38" s="4">
        <v>0.5</v>
      </c>
      <c r="D38" s="35" cm="1">
        <f t="array" ref="D38">IF(B38&lt;&gt;"",SUMPRODUCT((Tableau1[date]=$A$26)*(Tableau1[machine]=B38)*Tableau1[N]),0)</f>
        <v>0</v>
      </c>
    </row>
    <row r="39" spans="1:4" x14ac:dyDescent="0.25">
      <c r="A39" s="26"/>
      <c r="B39" s="3"/>
      <c r="C39" s="4">
        <v>0.54166666666666696</v>
      </c>
      <c r="D39" s="35" cm="1">
        <f t="array" ref="D39">IF(B39&lt;&gt;"",SUMPRODUCT((Tableau1[date]=$A$26)*(Tableau1[machine]=B39)*Tableau1[N]),0)</f>
        <v>0</v>
      </c>
    </row>
    <row r="40" spans="1:4" x14ac:dyDescent="0.25">
      <c r="A40" s="26"/>
      <c r="B40" s="3"/>
      <c r="C40" s="4">
        <v>0.58333333333333304</v>
      </c>
      <c r="D40" s="35" cm="1">
        <f t="array" ref="D40">IF(B40&lt;&gt;"",SUMPRODUCT((Tableau1[date]=$A$26)*(Tableau1[machine]=B40)*Tableau1[N]),0)</f>
        <v>0</v>
      </c>
    </row>
    <row r="41" spans="1:4" x14ac:dyDescent="0.25">
      <c r="A41" s="26"/>
      <c r="B41" s="3"/>
      <c r="C41" s="4">
        <v>0.625</v>
      </c>
      <c r="D41" s="35" cm="1">
        <f t="array" ref="D41">IF(B41&lt;&gt;"",SUMPRODUCT((Tableau1[date]=$A$26)*(Tableau1[machine]=B41)*Tableau1[N]),0)</f>
        <v>0</v>
      </c>
    </row>
    <row r="42" spans="1:4" x14ac:dyDescent="0.25">
      <c r="A42" s="26"/>
      <c r="B42" s="3" t="s">
        <v>27</v>
      </c>
      <c r="C42" s="4">
        <v>0.66666666666666696</v>
      </c>
      <c r="D42" s="35" cm="1">
        <f t="array" ref="D42">IF(B42&lt;&gt;"",SUMPRODUCT((Tableau1[date]=$A$26)*(Tableau1[machine]=B42)*Tableau1[N]),0)</f>
        <v>0.43039443155452434</v>
      </c>
    </row>
    <row r="43" spans="1:4" x14ac:dyDescent="0.25">
      <c r="A43" s="26"/>
      <c r="B43" s="3"/>
      <c r="C43" s="4">
        <v>0.70833333333333304</v>
      </c>
      <c r="D43" s="35" cm="1">
        <f t="array" ref="D43">IF(B43&lt;&gt;"",SUMPRODUCT((Tableau1[date]=$A$26)*(Tableau1[machine]=B43)*Tableau1[N]),0)</f>
        <v>0</v>
      </c>
    </row>
    <row r="44" spans="1:4" x14ac:dyDescent="0.25">
      <c r="A44" s="26"/>
      <c r="B44" s="3"/>
      <c r="C44" s="4">
        <v>0.75</v>
      </c>
      <c r="D44" s="35" cm="1">
        <f t="array" ref="D44">IF(B44&lt;&gt;"",SUMPRODUCT((Tableau1[date]=$A$26)*(Tableau1[machine]=B44)*Tableau1[N]),0)</f>
        <v>0</v>
      </c>
    </row>
    <row r="45" spans="1:4" x14ac:dyDescent="0.25">
      <c r="A45" s="26"/>
      <c r="B45" s="3"/>
      <c r="C45" s="4">
        <v>0.79166666666666696</v>
      </c>
      <c r="D45" s="35" cm="1">
        <f t="array" ref="D45">IF(B45&lt;&gt;"",SUMPRODUCT((Tableau1[date]=$A$26)*(Tableau1[machine]=B45)*Tableau1[N]),0)</f>
        <v>0</v>
      </c>
    </row>
    <row r="46" spans="1:4" x14ac:dyDescent="0.25">
      <c r="A46" s="26"/>
      <c r="B46" s="3"/>
      <c r="C46" s="4">
        <v>0.83333333333333304</v>
      </c>
      <c r="D46" s="35" cm="1">
        <f t="array" ref="D46">IF(B46&lt;&gt;"",SUMPRODUCT((Tableau1[date]=$A$26)*(Tableau1[machine]=B46)*Tableau1[N]),0)</f>
        <v>0</v>
      </c>
    </row>
    <row r="47" spans="1:4" x14ac:dyDescent="0.25">
      <c r="A47" s="26"/>
      <c r="B47" s="3"/>
      <c r="C47" s="4">
        <v>0.875</v>
      </c>
      <c r="D47" s="35" cm="1">
        <f t="array" ref="D47">IF(B47&lt;&gt;"",SUMPRODUCT((Tableau1[date]=$A$26)*(Tableau1[machine]=B47)*Tableau1[N]),0)</f>
        <v>0</v>
      </c>
    </row>
    <row r="48" spans="1:4" x14ac:dyDescent="0.25">
      <c r="A48" s="26"/>
      <c r="B48" s="3"/>
      <c r="C48" s="4">
        <v>0.91666666666666696</v>
      </c>
      <c r="D48" s="35" cm="1">
        <f t="array" ref="D48">IF(B48&lt;&gt;"",SUMPRODUCT((Tableau1[date]=$A$26)*(Tableau1[machine]=B48)*Tableau1[N]),0)</f>
        <v>0</v>
      </c>
    </row>
    <row r="49" spans="1:4" ht="15.75" thickBot="1" x14ac:dyDescent="0.3">
      <c r="A49" s="27"/>
      <c r="B49" s="8"/>
      <c r="C49" s="9">
        <v>0.95833333333333304</v>
      </c>
      <c r="D49" s="36" cm="1">
        <f t="array" ref="D49">IF(B49&lt;&gt;"",SUMPRODUCT((Tableau1[date]=$A$26)*(Tableau1[machine]=B49)*Tableau1[N]),0)</f>
        <v>0</v>
      </c>
    </row>
    <row r="50" spans="1:4" x14ac:dyDescent="0.25">
      <c r="A50" s="25">
        <v>44674</v>
      </c>
      <c r="B50" s="6"/>
      <c r="C50" s="6"/>
      <c r="D50" s="16"/>
    </row>
    <row r="51" spans="1:4" x14ac:dyDescent="0.25">
      <c r="A51" s="26"/>
      <c r="B51" s="3"/>
      <c r="C51" s="3"/>
      <c r="D51" s="17"/>
    </row>
    <row r="52" spans="1:4" x14ac:dyDescent="0.25">
      <c r="A52" s="26"/>
      <c r="B52" s="3"/>
      <c r="C52" s="3"/>
      <c r="D52" s="17"/>
    </row>
    <row r="53" spans="1:4" x14ac:dyDescent="0.25">
      <c r="A53" s="26"/>
      <c r="B53" s="3"/>
      <c r="C53" s="3"/>
      <c r="D53" s="17"/>
    </row>
    <row r="54" spans="1:4" x14ac:dyDescent="0.25">
      <c r="A54" s="26"/>
      <c r="B54" s="5"/>
      <c r="C54" s="5"/>
      <c r="D54" s="14"/>
    </row>
    <row r="55" spans="1:4" x14ac:dyDescent="0.25">
      <c r="A55" s="26"/>
      <c r="B55" s="5"/>
      <c r="C55" s="5"/>
      <c r="D55" s="14"/>
    </row>
    <row r="56" spans="1:4" x14ac:dyDescent="0.25">
      <c r="A56" s="26"/>
      <c r="B56" s="5"/>
      <c r="C56" s="5"/>
      <c r="D56" s="14"/>
    </row>
    <row r="57" spans="1:4" x14ac:dyDescent="0.25">
      <c r="A57" s="26"/>
      <c r="B57" s="5"/>
      <c r="C57" s="5"/>
      <c r="D57" s="14"/>
    </row>
    <row r="58" spans="1:4" x14ac:dyDescent="0.25">
      <c r="A58" s="26"/>
      <c r="B58" s="5"/>
      <c r="C58" s="5"/>
      <c r="D58" s="14"/>
    </row>
    <row r="59" spans="1:4" x14ac:dyDescent="0.25">
      <c r="A59" s="26"/>
      <c r="B59" s="5"/>
      <c r="C59" s="5"/>
      <c r="D59" s="14"/>
    </row>
    <row r="60" spans="1:4" x14ac:dyDescent="0.25">
      <c r="A60" s="26"/>
      <c r="B60" s="5"/>
      <c r="C60" s="5"/>
      <c r="D60" s="14"/>
    </row>
    <row r="61" spans="1:4" x14ac:dyDescent="0.25">
      <c r="A61" s="26"/>
      <c r="B61" s="5"/>
      <c r="C61" s="5"/>
      <c r="D61" s="14"/>
    </row>
    <row r="62" spans="1:4" x14ac:dyDescent="0.25">
      <c r="A62" s="26"/>
      <c r="B62" s="5"/>
      <c r="C62" s="5"/>
      <c r="D62" s="14"/>
    </row>
    <row r="63" spans="1:4" x14ac:dyDescent="0.25">
      <c r="A63" s="26"/>
      <c r="B63" s="5"/>
      <c r="C63" s="5"/>
      <c r="D63" s="14"/>
    </row>
    <row r="64" spans="1:4" x14ac:dyDescent="0.25">
      <c r="A64" s="26"/>
      <c r="B64" s="5"/>
      <c r="C64" s="5"/>
      <c r="D64" s="14"/>
    </row>
    <row r="65" spans="1:4" x14ac:dyDescent="0.25">
      <c r="A65" s="26"/>
      <c r="B65" s="5"/>
      <c r="C65" s="5"/>
      <c r="D65" s="14"/>
    </row>
    <row r="66" spans="1:4" x14ac:dyDescent="0.25">
      <c r="A66" s="26"/>
      <c r="B66" s="5"/>
      <c r="C66" s="5"/>
      <c r="D66" s="14"/>
    </row>
    <row r="67" spans="1:4" x14ac:dyDescent="0.25">
      <c r="A67" s="26"/>
      <c r="B67" s="5"/>
      <c r="C67" s="5"/>
      <c r="D67" s="14"/>
    </row>
    <row r="68" spans="1:4" x14ac:dyDescent="0.25">
      <c r="A68" s="26"/>
      <c r="B68" s="5"/>
      <c r="C68" s="5"/>
      <c r="D68" s="14"/>
    </row>
    <row r="69" spans="1:4" x14ac:dyDescent="0.25">
      <c r="A69" s="26"/>
      <c r="B69" s="5"/>
      <c r="C69" s="5"/>
      <c r="D69" s="14"/>
    </row>
    <row r="70" spans="1:4" x14ac:dyDescent="0.25">
      <c r="A70" s="26"/>
      <c r="B70" s="5"/>
      <c r="C70" s="5"/>
      <c r="D70" s="14"/>
    </row>
    <row r="71" spans="1:4" x14ac:dyDescent="0.25">
      <c r="A71" s="26"/>
      <c r="B71" s="5"/>
      <c r="C71" s="5"/>
      <c r="D71" s="14"/>
    </row>
    <row r="72" spans="1:4" x14ac:dyDescent="0.25">
      <c r="A72" s="26"/>
      <c r="B72" s="5"/>
      <c r="C72" s="5"/>
      <c r="D72" s="14"/>
    </row>
    <row r="73" spans="1:4" ht="15.75" thickBot="1" x14ac:dyDescent="0.3">
      <c r="A73" s="27"/>
      <c r="B73" s="11"/>
      <c r="C73" s="11"/>
      <c r="D73" s="15"/>
    </row>
    <row r="74" spans="1:4" x14ac:dyDescent="0.25">
      <c r="A74" s="25">
        <v>44675</v>
      </c>
      <c r="B74" s="10"/>
      <c r="C74" s="10"/>
      <c r="D74" s="13"/>
    </row>
    <row r="75" spans="1:4" x14ac:dyDescent="0.25">
      <c r="A75" s="26"/>
      <c r="B75" s="5"/>
      <c r="C75" s="5"/>
      <c r="D75" s="14"/>
    </row>
    <row r="76" spans="1:4" x14ac:dyDescent="0.25">
      <c r="A76" s="26"/>
      <c r="B76" s="5"/>
      <c r="C76" s="5"/>
      <c r="D76" s="14"/>
    </row>
    <row r="77" spans="1:4" x14ac:dyDescent="0.25">
      <c r="A77" s="26"/>
      <c r="B77" s="5"/>
      <c r="C77" s="5"/>
      <c r="D77" s="14"/>
    </row>
    <row r="78" spans="1:4" x14ac:dyDescent="0.25">
      <c r="A78" s="26"/>
      <c r="B78" s="5"/>
      <c r="C78" s="5"/>
      <c r="D78" s="14"/>
    </row>
    <row r="79" spans="1:4" x14ac:dyDescent="0.25">
      <c r="A79" s="26"/>
      <c r="B79" s="5"/>
      <c r="C79" s="5"/>
      <c r="D79" s="14"/>
    </row>
    <row r="80" spans="1:4" x14ac:dyDescent="0.25">
      <c r="A80" s="26"/>
      <c r="B80" s="5"/>
      <c r="C80" s="5"/>
      <c r="D80" s="14"/>
    </row>
    <row r="81" spans="1:4" x14ac:dyDescent="0.25">
      <c r="A81" s="26"/>
      <c r="B81" s="5"/>
      <c r="C81" s="5"/>
      <c r="D81" s="14"/>
    </row>
    <row r="82" spans="1:4" x14ac:dyDescent="0.25">
      <c r="A82" s="26"/>
      <c r="B82" s="5"/>
      <c r="C82" s="5"/>
      <c r="D82" s="14"/>
    </row>
    <row r="83" spans="1:4" x14ac:dyDescent="0.25">
      <c r="A83" s="26"/>
      <c r="B83" s="5"/>
      <c r="C83" s="5"/>
      <c r="D83" s="14"/>
    </row>
    <row r="84" spans="1:4" x14ac:dyDescent="0.25">
      <c r="A84" s="26"/>
      <c r="B84" s="5"/>
      <c r="C84" s="5"/>
      <c r="D84" s="14"/>
    </row>
    <row r="85" spans="1:4" x14ac:dyDescent="0.25">
      <c r="A85" s="26"/>
      <c r="B85" s="5"/>
      <c r="C85" s="5"/>
      <c r="D85" s="14"/>
    </row>
    <row r="86" spans="1:4" x14ac:dyDescent="0.25">
      <c r="A86" s="26"/>
      <c r="B86" s="5"/>
      <c r="C86" s="5"/>
      <c r="D86" s="14"/>
    </row>
    <row r="87" spans="1:4" x14ac:dyDescent="0.25">
      <c r="A87" s="26"/>
      <c r="B87" s="5"/>
      <c r="C87" s="5"/>
      <c r="D87" s="14"/>
    </row>
    <row r="88" spans="1:4" x14ac:dyDescent="0.25">
      <c r="A88" s="26"/>
      <c r="B88" s="5"/>
      <c r="C88" s="5"/>
      <c r="D88" s="14"/>
    </row>
    <row r="89" spans="1:4" x14ac:dyDescent="0.25">
      <c r="A89" s="26"/>
      <c r="B89" s="5"/>
      <c r="C89" s="5"/>
      <c r="D89" s="14"/>
    </row>
    <row r="90" spans="1:4" x14ac:dyDescent="0.25">
      <c r="A90" s="26"/>
      <c r="B90" s="5"/>
      <c r="C90" s="5"/>
      <c r="D90" s="14"/>
    </row>
    <row r="91" spans="1:4" x14ac:dyDescent="0.25">
      <c r="A91" s="26"/>
      <c r="B91" s="5"/>
      <c r="C91" s="5"/>
      <c r="D91" s="14"/>
    </row>
    <row r="92" spans="1:4" x14ac:dyDescent="0.25">
      <c r="A92" s="26"/>
      <c r="B92" s="5"/>
      <c r="C92" s="5"/>
      <c r="D92" s="14"/>
    </row>
    <row r="93" spans="1:4" x14ac:dyDescent="0.25">
      <c r="A93" s="26"/>
      <c r="B93" s="5"/>
      <c r="C93" s="5"/>
      <c r="D93" s="14"/>
    </row>
    <row r="94" spans="1:4" x14ac:dyDescent="0.25">
      <c r="A94" s="26"/>
      <c r="B94" s="5"/>
      <c r="C94" s="5"/>
      <c r="D94" s="14"/>
    </row>
    <row r="95" spans="1:4" x14ac:dyDescent="0.25">
      <c r="A95" s="26"/>
      <c r="B95" s="5"/>
      <c r="C95" s="5"/>
      <c r="D95" s="14"/>
    </row>
    <row r="96" spans="1:4" x14ac:dyDescent="0.25">
      <c r="A96" s="26"/>
      <c r="B96" s="5"/>
      <c r="C96" s="5"/>
      <c r="D96" s="14"/>
    </row>
    <row r="97" spans="1:4" ht="15.75" thickBot="1" x14ac:dyDescent="0.3">
      <c r="A97" s="27"/>
      <c r="B97" s="11"/>
      <c r="C97" s="11"/>
      <c r="D97" s="15"/>
    </row>
  </sheetData>
  <autoFilter ref="A1:D97" xr:uid="{160FE296-9D54-463C-9139-459461EE9006}"/>
  <mergeCells count="4">
    <mergeCell ref="A2:A25"/>
    <mergeCell ref="A26:A49"/>
    <mergeCell ref="A50:A73"/>
    <mergeCell ref="A74:A9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E1A2C-AD8E-444A-86CE-CB501C111ACB}">
  <dimension ref="A1:K20"/>
  <sheetViews>
    <sheetView workbookViewId="0">
      <selection activeCell="L9" sqref="L9"/>
    </sheetView>
  </sheetViews>
  <sheetFormatPr baseColWidth="10" defaultRowHeight="15" x14ac:dyDescent="0.25"/>
  <sheetData>
    <row r="1" spans="1:11" ht="15.75" thickBot="1" x14ac:dyDescent="0.3">
      <c r="A1" s="28" t="s">
        <v>19</v>
      </c>
      <c r="B1" s="29" t="s">
        <v>20</v>
      </c>
      <c r="C1" s="29" t="s">
        <v>21</v>
      </c>
      <c r="D1" s="29" t="s">
        <v>22</v>
      </c>
      <c r="E1" s="30" t="s">
        <v>23</v>
      </c>
    </row>
    <row r="2" spans="1:11" x14ac:dyDescent="0.25">
      <c r="A2" s="22">
        <v>44672</v>
      </c>
      <c r="B2" s="23" t="s">
        <v>6</v>
      </c>
      <c r="C2" s="23">
        <v>10750</v>
      </c>
      <c r="D2" s="23">
        <v>8224</v>
      </c>
      <c r="E2" s="24">
        <f>IF(A2="","",(C2-D2)/C2)</f>
        <v>0.2349767441860465</v>
      </c>
      <c r="F2" s="1"/>
      <c r="G2" s="1"/>
      <c r="H2" s="1"/>
      <c r="I2" s="1"/>
      <c r="J2" s="1"/>
      <c r="K2" s="1"/>
    </row>
    <row r="3" spans="1:11" x14ac:dyDescent="0.25">
      <c r="A3" s="19">
        <v>44672</v>
      </c>
      <c r="B3" s="20" t="s">
        <v>5</v>
      </c>
      <c r="C3" s="20">
        <v>10421</v>
      </c>
      <c r="D3" s="20">
        <v>9241</v>
      </c>
      <c r="E3" s="21">
        <f t="shared" ref="E3:E20" si="0">IF(A3="","",(C3-D3)/C3)</f>
        <v>0.11323289511563189</v>
      </c>
      <c r="F3" s="1"/>
      <c r="G3" s="1"/>
      <c r="H3" s="1"/>
      <c r="I3" s="1"/>
      <c r="J3" s="1"/>
      <c r="K3" s="1"/>
    </row>
    <row r="4" spans="1:11" x14ac:dyDescent="0.25">
      <c r="A4" s="19">
        <v>44672</v>
      </c>
      <c r="B4" s="20" t="s">
        <v>7</v>
      </c>
      <c r="C4" s="20">
        <v>10358</v>
      </c>
      <c r="D4" s="20">
        <v>9341</v>
      </c>
      <c r="E4" s="21">
        <f t="shared" si="0"/>
        <v>9.8184977794941106E-2</v>
      </c>
      <c r="F4" s="1"/>
      <c r="G4" s="1"/>
      <c r="H4" s="1"/>
      <c r="I4" s="1"/>
      <c r="J4" s="1"/>
      <c r="K4" s="1"/>
    </row>
    <row r="5" spans="1:11" x14ac:dyDescent="0.25">
      <c r="A5" s="19">
        <v>44672</v>
      </c>
      <c r="B5" s="20" t="s">
        <v>4</v>
      </c>
      <c r="C5" s="20">
        <v>10582</v>
      </c>
      <c r="D5" s="20">
        <v>9840</v>
      </c>
      <c r="E5" s="21">
        <f t="shared" si="0"/>
        <v>7.011907011907012E-2</v>
      </c>
      <c r="F5" s="1"/>
      <c r="G5" s="1"/>
      <c r="H5" s="1"/>
      <c r="I5" s="1"/>
      <c r="J5" s="1"/>
      <c r="K5" s="1"/>
    </row>
    <row r="6" spans="1:11" x14ac:dyDescent="0.25">
      <c r="A6" s="19">
        <v>44672</v>
      </c>
      <c r="B6" s="20" t="s">
        <v>8</v>
      </c>
      <c r="C6" s="20">
        <v>10874</v>
      </c>
      <c r="D6" s="20">
        <v>9510</v>
      </c>
      <c r="E6" s="21">
        <f t="shared" si="0"/>
        <v>0.12543682177671511</v>
      </c>
      <c r="F6" s="1"/>
      <c r="G6" s="1"/>
      <c r="H6" s="1"/>
      <c r="I6" s="1"/>
      <c r="J6" s="1"/>
      <c r="K6" s="1"/>
    </row>
    <row r="7" spans="1:11" x14ac:dyDescent="0.25">
      <c r="A7" s="19">
        <v>44672</v>
      </c>
      <c r="B7" s="20" t="s">
        <v>9</v>
      </c>
      <c r="C7" s="20">
        <v>9874</v>
      </c>
      <c r="D7" s="20">
        <v>9210</v>
      </c>
      <c r="E7" s="21">
        <f t="shared" si="0"/>
        <v>6.7247316183917355E-2</v>
      </c>
      <c r="F7" s="1"/>
      <c r="G7" s="1"/>
      <c r="H7" s="1"/>
      <c r="I7" s="1"/>
      <c r="J7" s="1"/>
      <c r="K7" s="1"/>
    </row>
    <row r="8" spans="1:11" x14ac:dyDescent="0.25">
      <c r="A8" s="19">
        <v>44672</v>
      </c>
      <c r="B8" s="20" t="s">
        <v>10</v>
      </c>
      <c r="C8" s="20">
        <v>8702</v>
      </c>
      <c r="D8" s="20">
        <v>8001</v>
      </c>
      <c r="E8" s="21">
        <f t="shared" si="0"/>
        <v>8.0556193978395765E-2</v>
      </c>
      <c r="F8" s="1"/>
      <c r="G8" s="1"/>
      <c r="H8" s="1"/>
      <c r="I8" s="1"/>
      <c r="J8" s="1"/>
      <c r="K8" s="1"/>
    </row>
    <row r="9" spans="1:11" x14ac:dyDescent="0.25">
      <c r="A9" s="19">
        <v>44672</v>
      </c>
      <c r="B9" s="20" t="s">
        <v>11</v>
      </c>
      <c r="C9" s="20">
        <v>12085</v>
      </c>
      <c r="D9" s="20">
        <v>12032</v>
      </c>
      <c r="E9" s="21">
        <f t="shared" si="0"/>
        <v>4.3856019859329744E-3</v>
      </c>
      <c r="F9" s="1"/>
      <c r="G9" s="1"/>
      <c r="H9" s="1"/>
      <c r="I9" s="1"/>
      <c r="J9" s="1"/>
      <c r="K9" s="1"/>
    </row>
    <row r="10" spans="1:11" x14ac:dyDescent="0.25">
      <c r="A10" s="19">
        <v>44672</v>
      </c>
      <c r="B10" s="20" t="s">
        <v>12</v>
      </c>
      <c r="C10" s="20">
        <v>12050</v>
      </c>
      <c r="D10" s="20">
        <v>10450</v>
      </c>
      <c r="E10" s="21">
        <f t="shared" si="0"/>
        <v>0.13278008298755187</v>
      </c>
      <c r="F10" s="1"/>
      <c r="G10" s="1"/>
      <c r="H10" s="1"/>
      <c r="I10" s="1"/>
      <c r="J10" s="1"/>
      <c r="K10" s="1"/>
    </row>
    <row r="11" spans="1:11" x14ac:dyDescent="0.25">
      <c r="A11" s="19">
        <v>44672</v>
      </c>
      <c r="B11" s="20" t="s">
        <v>13</v>
      </c>
      <c r="C11" s="20">
        <v>8451</v>
      </c>
      <c r="D11" s="20">
        <v>7845</v>
      </c>
      <c r="E11" s="21">
        <f t="shared" si="0"/>
        <v>7.1707490237841676E-2</v>
      </c>
      <c r="F11" s="1"/>
      <c r="G11" s="1"/>
      <c r="H11" s="1"/>
      <c r="I11" s="1"/>
      <c r="J11" s="1"/>
      <c r="K11" s="1"/>
    </row>
    <row r="12" spans="1:11" x14ac:dyDescent="0.25">
      <c r="A12" s="19">
        <v>44672</v>
      </c>
      <c r="B12" s="20" t="s">
        <v>14</v>
      </c>
      <c r="C12" s="20">
        <v>12658</v>
      </c>
      <c r="D12" s="20">
        <v>12020</v>
      </c>
      <c r="E12" s="21">
        <f t="shared" si="0"/>
        <v>5.0402907252330542E-2</v>
      </c>
      <c r="F12" s="1"/>
      <c r="G12" s="1"/>
      <c r="H12" s="1"/>
      <c r="I12" s="1"/>
      <c r="J12" s="1"/>
      <c r="K12" s="1"/>
    </row>
    <row r="13" spans="1:11" x14ac:dyDescent="0.25">
      <c r="A13" s="19">
        <v>44672</v>
      </c>
      <c r="B13" s="20" t="s">
        <v>15</v>
      </c>
      <c r="C13" s="20">
        <v>13547</v>
      </c>
      <c r="D13" s="20">
        <v>10458</v>
      </c>
      <c r="E13" s="21">
        <f t="shared" si="0"/>
        <v>0.22802096405108141</v>
      </c>
      <c r="F13" s="1"/>
      <c r="G13" s="1"/>
      <c r="H13" s="1"/>
      <c r="I13" s="1"/>
      <c r="J13" s="1"/>
      <c r="K13" s="1"/>
    </row>
    <row r="14" spans="1:11" x14ac:dyDescent="0.25">
      <c r="A14" s="19">
        <v>44672</v>
      </c>
      <c r="B14" s="20" t="s">
        <v>16</v>
      </c>
      <c r="C14" s="20">
        <v>14021</v>
      </c>
      <c r="D14" s="20">
        <v>11235</v>
      </c>
      <c r="E14" s="21">
        <f t="shared" si="0"/>
        <v>0.19870194707938094</v>
      </c>
      <c r="F14" s="1"/>
      <c r="G14" s="1"/>
      <c r="H14" s="1"/>
      <c r="I14" s="1"/>
      <c r="J14" s="1"/>
      <c r="K14" s="1"/>
    </row>
    <row r="15" spans="1:11" x14ac:dyDescent="0.25">
      <c r="A15" s="19">
        <v>44672</v>
      </c>
      <c r="B15" s="20" t="s">
        <v>17</v>
      </c>
      <c r="C15" s="20">
        <v>10547</v>
      </c>
      <c r="D15" s="20">
        <v>10000</v>
      </c>
      <c r="E15" s="21">
        <f t="shared" si="0"/>
        <v>5.1863089030055938E-2</v>
      </c>
      <c r="F15" s="1"/>
      <c r="G15" s="1"/>
      <c r="H15" s="1"/>
      <c r="I15" s="1"/>
      <c r="J15" s="1"/>
      <c r="K15" s="1"/>
    </row>
    <row r="16" spans="1:11" x14ac:dyDescent="0.25">
      <c r="A16" s="19">
        <v>44672</v>
      </c>
      <c r="B16" s="20" t="s">
        <v>18</v>
      </c>
      <c r="C16" s="20">
        <v>10215</v>
      </c>
      <c r="D16" s="20">
        <v>9471</v>
      </c>
      <c r="E16" s="21">
        <f t="shared" si="0"/>
        <v>7.2834067547723938E-2</v>
      </c>
      <c r="F16" s="1"/>
      <c r="G16" s="1"/>
      <c r="H16" s="1"/>
      <c r="I16" s="1"/>
      <c r="J16" s="1"/>
      <c r="K16" s="1"/>
    </row>
    <row r="17" spans="1:11" x14ac:dyDescent="0.25">
      <c r="A17" s="19">
        <v>44673</v>
      </c>
      <c r="B17" s="20" t="s">
        <v>24</v>
      </c>
      <c r="C17" s="20">
        <v>14562</v>
      </c>
      <c r="D17" s="20">
        <v>14000</v>
      </c>
      <c r="E17" s="21">
        <f t="shared" si="0"/>
        <v>3.8593599780249968E-2</v>
      </c>
      <c r="F17" s="1"/>
      <c r="G17" s="1"/>
      <c r="H17" s="1"/>
      <c r="I17" s="1"/>
      <c r="J17" s="1"/>
      <c r="K17" s="1"/>
    </row>
    <row r="18" spans="1:11" x14ac:dyDescent="0.25">
      <c r="A18" s="19">
        <v>44673</v>
      </c>
      <c r="B18" s="20" t="s">
        <v>25</v>
      </c>
      <c r="C18" s="20">
        <v>15000</v>
      </c>
      <c r="D18" s="20">
        <v>14021</v>
      </c>
      <c r="E18" s="21">
        <f t="shared" si="0"/>
        <v>6.5266666666666667E-2</v>
      </c>
      <c r="F18" s="1"/>
      <c r="G18" s="1"/>
      <c r="H18" s="1"/>
      <c r="I18" s="1"/>
      <c r="J18" s="1"/>
      <c r="K18" s="1"/>
    </row>
    <row r="19" spans="1:11" x14ac:dyDescent="0.25">
      <c r="A19" s="19">
        <v>44673</v>
      </c>
      <c r="B19" s="20" t="s">
        <v>26</v>
      </c>
      <c r="C19" s="20">
        <v>10245</v>
      </c>
      <c r="D19" s="20">
        <v>8741</v>
      </c>
      <c r="E19" s="21">
        <f t="shared" si="0"/>
        <v>0.14680331869204491</v>
      </c>
      <c r="F19" s="1"/>
      <c r="G19" s="1"/>
      <c r="H19" s="1"/>
      <c r="I19" s="1"/>
      <c r="J19" s="1"/>
      <c r="K19" s="1"/>
    </row>
    <row r="20" spans="1:11" x14ac:dyDescent="0.25">
      <c r="A20" s="31">
        <v>44673</v>
      </c>
      <c r="B20" s="32" t="s">
        <v>27</v>
      </c>
      <c r="C20" s="32">
        <v>12068</v>
      </c>
      <c r="D20" s="32">
        <v>6874</v>
      </c>
      <c r="E20" s="33">
        <f t="shared" si="0"/>
        <v>0.43039443155452434</v>
      </c>
      <c r="F20" s="1"/>
      <c r="G20" s="1"/>
      <c r="H20" s="1"/>
      <c r="I20" s="1"/>
      <c r="J20" s="1"/>
      <c r="K2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machines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 Stephan</dc:creator>
  <cp:lastModifiedBy>Bruno</cp:lastModifiedBy>
  <dcterms:created xsi:type="dcterms:W3CDTF">2022-04-21T20:19:44Z</dcterms:created>
  <dcterms:modified xsi:type="dcterms:W3CDTF">2022-04-22T02:14:18Z</dcterms:modified>
</cp:coreProperties>
</file>