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41E18E40-C3CE-454D-953D-E6EB6DE6F608}" xr6:coauthVersionLast="47" xr6:coauthVersionMax="47" xr10:uidLastSave="{00000000-0000-0000-0000-000000000000}"/>
  <bookViews>
    <workbookView xWindow="26730" yWindow="6315" windowWidth="27570" windowHeight="23775" xr2:uid="{6381C6CE-E858-4B35-A423-0B4532C993BA}"/>
  </bookViews>
  <sheets>
    <sheet name="Présentation" sheetId="21" r:id="rId1"/>
    <sheet name="Le Grand-Bornand" sheetId="2" r:id="rId2"/>
    <sheet name="Saint-Jean-de-Sixt" sheetId="3" r:id="rId3"/>
    <sheet name="Les Villards-sur-Thônes" sheetId="22" r:id="rId4"/>
    <sheet name="Les clefs" sheetId="6" r:id="rId5"/>
    <sheet name="Thônes" sheetId="5" r:id="rId6"/>
    <sheet name="La Clusaz" sheetId="7" r:id="rId7"/>
    <sheet name="Manigod" sheetId="8" r:id="rId8"/>
    <sheet name="Serraval" sheetId="9" r:id="rId9"/>
    <sheet name="Alex" sheetId="10" r:id="rId10"/>
    <sheet name="La Balme de Thuy" sheetId="12" r:id="rId11"/>
    <sheet name="Dingy Saint-Clair" sheetId="11" r:id="rId12"/>
    <sheet name="Le Bouchet Mont-Charvin" sheetId="13" r:id="rId13"/>
  </sheets>
  <externalReferences>
    <externalReference r:id="rId1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21" l="1"/>
  <c r="I7" i="21"/>
  <c r="J7" i="21"/>
  <c r="K7" i="21"/>
  <c r="L7" i="21"/>
  <c r="M7" i="21"/>
  <c r="N7" i="21"/>
  <c r="O7" i="21"/>
  <c r="P7" i="21"/>
  <c r="Q7" i="21"/>
  <c r="R7" i="21"/>
  <c r="G7" i="21"/>
  <c r="P11" i="22"/>
  <c r="B20" i="21"/>
  <c r="B19" i="21"/>
  <c r="B18" i="21"/>
  <c r="B17" i="21"/>
  <c r="B16" i="21"/>
  <c r="B15" i="21"/>
  <c r="B14" i="21"/>
  <c r="B13" i="21"/>
  <c r="B12" i="21"/>
  <c r="B11" i="21"/>
  <c r="B10" i="21"/>
  <c r="B9" i="21"/>
  <c r="N23" i="21"/>
  <c r="K10" i="21"/>
  <c r="G12" i="21"/>
  <c r="O13" i="21"/>
  <c r="K15" i="21"/>
  <c r="G17" i="21"/>
  <c r="O18" i="21"/>
  <c r="K20" i="21"/>
  <c r="G22" i="21"/>
  <c r="O23" i="21"/>
  <c r="K25" i="21"/>
  <c r="G27" i="21"/>
  <c r="O28" i="21"/>
  <c r="K30" i="21"/>
  <c r="G32" i="21"/>
  <c r="O33" i="21"/>
  <c r="K35" i="21"/>
  <c r="G37" i="21"/>
  <c r="O38" i="21"/>
  <c r="M10" i="21"/>
  <c r="Q13" i="21"/>
  <c r="I17" i="21"/>
  <c r="M20" i="21"/>
  <c r="Q23" i="21"/>
  <c r="I27" i="21"/>
  <c r="M30" i="21"/>
  <c r="I32" i="21"/>
  <c r="M35" i="21"/>
  <c r="Q38" i="21"/>
  <c r="R20" i="21"/>
  <c r="J29" i="21"/>
  <c r="N37" i="21"/>
  <c r="K14" i="21"/>
  <c r="K24" i="21"/>
  <c r="O32" i="21"/>
  <c r="G36" i="21"/>
  <c r="Q31" i="21"/>
  <c r="R16" i="21"/>
  <c r="R31" i="21"/>
  <c r="L10" i="21"/>
  <c r="H12" i="21"/>
  <c r="P13" i="21"/>
  <c r="L15" i="21"/>
  <c r="H17" i="21"/>
  <c r="P18" i="21"/>
  <c r="L20" i="21"/>
  <c r="H22" i="21"/>
  <c r="P23" i="21"/>
  <c r="L25" i="21"/>
  <c r="H27" i="21"/>
  <c r="P28" i="21"/>
  <c r="L30" i="21"/>
  <c r="H32" i="21"/>
  <c r="P33" i="21"/>
  <c r="L35" i="21"/>
  <c r="H37" i="21"/>
  <c r="P38" i="21"/>
  <c r="I12" i="21"/>
  <c r="M15" i="21"/>
  <c r="Q18" i="21"/>
  <c r="I22" i="21"/>
  <c r="M25" i="21"/>
  <c r="Q28" i="21"/>
  <c r="Q33" i="21"/>
  <c r="I37" i="21"/>
  <c r="J24" i="21"/>
  <c r="J34" i="21"/>
  <c r="G11" i="21"/>
  <c r="G21" i="21"/>
  <c r="G31" i="21"/>
  <c r="K39" i="21"/>
  <c r="Q36" i="21"/>
  <c r="J20" i="21"/>
  <c r="N10" i="21"/>
  <c r="J12" i="21"/>
  <c r="R13" i="21"/>
  <c r="N15" i="21"/>
  <c r="J17" i="21"/>
  <c r="R18" i="21"/>
  <c r="N20" i="21"/>
  <c r="J22" i="21"/>
  <c r="R23" i="21"/>
  <c r="N25" i="21"/>
  <c r="J27" i="21"/>
  <c r="R28" i="21"/>
  <c r="N30" i="21"/>
  <c r="J32" i="21"/>
  <c r="R33" i="21"/>
  <c r="N35" i="21"/>
  <c r="J37" i="21"/>
  <c r="R38" i="21"/>
  <c r="M12" i="21"/>
  <c r="M17" i="21"/>
  <c r="M22" i="21"/>
  <c r="Q25" i="21"/>
  <c r="Q30" i="21"/>
  <c r="Q35" i="21"/>
  <c r="J14" i="21"/>
  <c r="J19" i="21"/>
  <c r="N27" i="21"/>
  <c r="R35" i="21"/>
  <c r="O17" i="21"/>
  <c r="G26" i="21"/>
  <c r="K34" i="21"/>
  <c r="M28" i="21"/>
  <c r="R21" i="21"/>
  <c r="N38" i="21"/>
  <c r="O10" i="21"/>
  <c r="K12" i="21"/>
  <c r="G14" i="21"/>
  <c r="O15" i="21"/>
  <c r="K17" i="21"/>
  <c r="G19" i="21"/>
  <c r="O20" i="21"/>
  <c r="K22" i="21"/>
  <c r="G24" i="21"/>
  <c r="O25" i="21"/>
  <c r="K27" i="21"/>
  <c r="G29" i="21"/>
  <c r="O30" i="21"/>
  <c r="K32" i="21"/>
  <c r="G34" i="21"/>
  <c r="O35" i="21"/>
  <c r="K37" i="21"/>
  <c r="G39" i="21"/>
  <c r="Q10" i="21"/>
  <c r="Q15" i="21"/>
  <c r="Q20" i="21"/>
  <c r="M27" i="21"/>
  <c r="M32" i="21"/>
  <c r="M37" i="21"/>
  <c r="R10" i="21"/>
  <c r="R15" i="21"/>
  <c r="N22" i="21"/>
  <c r="R30" i="21"/>
  <c r="J39" i="21"/>
  <c r="G16" i="21"/>
  <c r="K19" i="21"/>
  <c r="K29" i="21"/>
  <c r="O37" i="21"/>
  <c r="J10" i="21"/>
  <c r="J30" i="21"/>
  <c r="P10" i="21"/>
  <c r="L12" i="21"/>
  <c r="H14" i="21"/>
  <c r="P15" i="21"/>
  <c r="L17" i="21"/>
  <c r="H19" i="21"/>
  <c r="P20" i="21"/>
  <c r="L22" i="21"/>
  <c r="H24" i="21"/>
  <c r="P25" i="21"/>
  <c r="L27" i="21"/>
  <c r="H29" i="21"/>
  <c r="P30" i="21"/>
  <c r="L32" i="21"/>
  <c r="H34" i="21"/>
  <c r="P35" i="21"/>
  <c r="L37" i="21"/>
  <c r="H39" i="21"/>
  <c r="I14" i="21"/>
  <c r="I19" i="21"/>
  <c r="I24" i="21"/>
  <c r="I29" i="21"/>
  <c r="I34" i="21"/>
  <c r="I39" i="21"/>
  <c r="N12" i="21"/>
  <c r="N17" i="21"/>
  <c r="R25" i="21"/>
  <c r="N32" i="21"/>
  <c r="O12" i="21"/>
  <c r="O22" i="21"/>
  <c r="O27" i="21"/>
  <c r="I30" i="21"/>
  <c r="N13" i="21"/>
  <c r="H11" i="21"/>
  <c r="P12" i="21"/>
  <c r="L14" i="21"/>
  <c r="H16" i="21"/>
  <c r="P17" i="21"/>
  <c r="L19" i="21"/>
  <c r="H21" i="21"/>
  <c r="P22" i="21"/>
  <c r="L24" i="21"/>
  <c r="H26" i="21"/>
  <c r="P27" i="21"/>
  <c r="L29" i="21"/>
  <c r="H31" i="21"/>
  <c r="P32" i="21"/>
  <c r="L34" i="21"/>
  <c r="H36" i="21"/>
  <c r="P37" i="21"/>
  <c r="L39" i="21"/>
  <c r="O14" i="21"/>
  <c r="G18" i="21"/>
  <c r="G23" i="21"/>
  <c r="G28" i="21"/>
  <c r="G33" i="21"/>
  <c r="G38" i="21"/>
  <c r="Q29" i="21"/>
  <c r="Q39" i="21"/>
  <c r="K28" i="21"/>
  <c r="G35" i="21"/>
  <c r="H15" i="21"/>
  <c r="P26" i="21"/>
  <c r="P36" i="21"/>
  <c r="I15" i="21"/>
  <c r="I20" i="21"/>
  <c r="I35" i="21"/>
  <c r="J25" i="21"/>
  <c r="I11" i="21"/>
  <c r="Q12" i="21"/>
  <c r="M14" i="21"/>
  <c r="I16" i="21"/>
  <c r="Q17" i="21"/>
  <c r="M19" i="21"/>
  <c r="I21" i="21"/>
  <c r="Q22" i="21"/>
  <c r="M24" i="21"/>
  <c r="I26" i="21"/>
  <c r="Q27" i="21"/>
  <c r="M29" i="21"/>
  <c r="I31" i="21"/>
  <c r="Q32" i="21"/>
  <c r="M34" i="21"/>
  <c r="I36" i="21"/>
  <c r="Q37" i="21"/>
  <c r="M39" i="21"/>
  <c r="G13" i="21"/>
  <c r="K21" i="21"/>
  <c r="K26" i="21"/>
  <c r="K31" i="21"/>
  <c r="K36" i="21"/>
  <c r="M31" i="21"/>
  <c r="I38" i="21"/>
  <c r="G30" i="21"/>
  <c r="K38" i="21"/>
  <c r="L13" i="21"/>
  <c r="H25" i="21"/>
  <c r="H35" i="21"/>
  <c r="Q11" i="21"/>
  <c r="I25" i="21"/>
  <c r="N18" i="21"/>
  <c r="J35" i="21"/>
  <c r="J11" i="21"/>
  <c r="R12" i="21"/>
  <c r="N14" i="21"/>
  <c r="J16" i="21"/>
  <c r="R17" i="21"/>
  <c r="N19" i="21"/>
  <c r="J21" i="21"/>
  <c r="R22" i="21"/>
  <c r="N24" i="21"/>
  <c r="J26" i="21"/>
  <c r="R27" i="21"/>
  <c r="N29" i="21"/>
  <c r="J31" i="21"/>
  <c r="R32" i="21"/>
  <c r="N34" i="21"/>
  <c r="J36" i="21"/>
  <c r="R37" i="21"/>
  <c r="N39" i="21"/>
  <c r="K11" i="21"/>
  <c r="K16" i="21"/>
  <c r="O19" i="21"/>
  <c r="O24" i="21"/>
  <c r="O29" i="21"/>
  <c r="O34" i="21"/>
  <c r="O39" i="21"/>
  <c r="M36" i="21"/>
  <c r="G25" i="21"/>
  <c r="P21" i="21"/>
  <c r="P31" i="21"/>
  <c r="I10" i="21"/>
  <c r="Q21" i="21"/>
  <c r="M38" i="21"/>
  <c r="N28" i="21"/>
  <c r="L11" i="21"/>
  <c r="H13" i="21"/>
  <c r="P14" i="21"/>
  <c r="L16" i="21"/>
  <c r="H18" i="21"/>
  <c r="P19" i="21"/>
  <c r="L21" i="21"/>
  <c r="H23" i="21"/>
  <c r="P24" i="21"/>
  <c r="L26" i="21"/>
  <c r="H28" i="21"/>
  <c r="P29" i="21"/>
  <c r="L31" i="21"/>
  <c r="H33" i="21"/>
  <c r="P34" i="21"/>
  <c r="L36" i="21"/>
  <c r="H38" i="21"/>
  <c r="P39" i="21"/>
  <c r="M11" i="21"/>
  <c r="Q14" i="21"/>
  <c r="M16" i="21"/>
  <c r="I18" i="21"/>
  <c r="Q19" i="21"/>
  <c r="M21" i="21"/>
  <c r="Q24" i="21"/>
  <c r="I28" i="21"/>
  <c r="I33" i="21"/>
  <c r="O26" i="21"/>
  <c r="O36" i="21"/>
  <c r="P16" i="21"/>
  <c r="L23" i="21"/>
  <c r="L33" i="21"/>
  <c r="M13" i="21"/>
  <c r="M18" i="21"/>
  <c r="M33" i="21"/>
  <c r="R26" i="21"/>
  <c r="I13" i="21"/>
  <c r="I23" i="21"/>
  <c r="M26" i="21"/>
  <c r="Q34" i="21"/>
  <c r="O31" i="21"/>
  <c r="H10" i="21"/>
  <c r="H20" i="21"/>
  <c r="H30" i="21"/>
  <c r="M23" i="21"/>
  <c r="J15" i="21"/>
  <c r="R36" i="21"/>
  <c r="N11" i="21"/>
  <c r="J13" i="21"/>
  <c r="R14" i="21"/>
  <c r="N16" i="21"/>
  <c r="J18" i="21"/>
  <c r="R19" i="21"/>
  <c r="N21" i="21"/>
  <c r="J23" i="21"/>
  <c r="R24" i="21"/>
  <c r="N26" i="21"/>
  <c r="J28" i="21"/>
  <c r="R29" i="21"/>
  <c r="N31" i="21"/>
  <c r="J33" i="21"/>
  <c r="R34" i="21"/>
  <c r="N36" i="21"/>
  <c r="J38" i="21"/>
  <c r="R39" i="21"/>
  <c r="G10" i="21"/>
  <c r="O11" i="21"/>
  <c r="K13" i="21"/>
  <c r="G15" i="21"/>
  <c r="O16" i="21"/>
  <c r="K18" i="21"/>
  <c r="G20" i="21"/>
  <c r="O21" i="21"/>
  <c r="K23" i="21"/>
  <c r="K33" i="21"/>
  <c r="P11" i="21"/>
  <c r="L18" i="21"/>
  <c r="L28" i="21"/>
  <c r="L38" i="21"/>
  <c r="Q16" i="21"/>
  <c r="Q26" i="21"/>
  <c r="R11" i="21"/>
  <c r="N33" i="21"/>
  <c r="K9" i="21"/>
  <c r="L9" i="21"/>
  <c r="M9" i="21"/>
  <c r="J9" i="21"/>
  <c r="N9" i="21"/>
  <c r="O9" i="21"/>
  <c r="Q9" i="21"/>
  <c r="P9" i="21"/>
  <c r="R9" i="21"/>
  <c r="I9" i="21"/>
  <c r="H9" i="21"/>
  <c r="G9" i="21"/>
  <c r="S20" i="21" l="1"/>
  <c r="S15" i="21"/>
  <c r="S10" i="21"/>
  <c r="S25" i="21"/>
  <c r="S30" i="21"/>
  <c r="S13" i="21"/>
  <c r="S35" i="21"/>
  <c r="S38" i="21"/>
  <c r="S33" i="21"/>
  <c r="S28" i="21"/>
  <c r="S23" i="21"/>
  <c r="S18" i="21"/>
  <c r="S16" i="21"/>
  <c r="S39" i="21"/>
  <c r="S34" i="21"/>
  <c r="S29" i="21"/>
  <c r="S24" i="21"/>
  <c r="S19" i="21"/>
  <c r="S14" i="21"/>
  <c r="S26" i="21"/>
  <c r="S31" i="21"/>
  <c r="S21" i="21"/>
  <c r="S11" i="21"/>
  <c r="S36" i="21"/>
  <c r="S37" i="21"/>
  <c r="S32" i="21"/>
  <c r="S27" i="21"/>
  <c r="S22" i="21"/>
  <c r="S17" i="21"/>
  <c r="S12" i="21"/>
  <c r="S9" i="21"/>
  <c r="B21" i="21"/>
</calcChain>
</file>

<file path=xl/sharedStrings.xml><?xml version="1.0" encoding="utf-8"?>
<sst xmlns="http://schemas.openxmlformats.org/spreadsheetml/2006/main" count="577" uniqueCount="103">
  <si>
    <t>siren</t>
  </si>
  <si>
    <t>nic</t>
  </si>
  <si>
    <t>dateCreationEtablissement</t>
  </si>
  <si>
    <t>categorieJuridiqueUniteLegale</t>
  </si>
  <si>
    <t>denominationUniteLegale</t>
  </si>
  <si>
    <t>sexeUniteLegale</t>
  </si>
  <si>
    <t>nomUniteLegale</t>
  </si>
  <si>
    <t>nomUsageUniteLegale</t>
  </si>
  <si>
    <t>prenomUsuelUniteLegale</t>
  </si>
  <si>
    <t>activitePrincipaleUniteLegale</t>
  </si>
  <si>
    <t>nicSiegeUniteLegale</t>
  </si>
  <si>
    <t>categorieEntreprise</t>
  </si>
  <si>
    <t>complementAdresseEtablissement</t>
  </si>
  <si>
    <t>numeroVoieEtablissement</t>
  </si>
  <si>
    <t>indiceRepetitionEtablissement</t>
  </si>
  <si>
    <t>typeVoieEtablissement</t>
  </si>
  <si>
    <t>libelleVoieEtablissement</t>
  </si>
  <si>
    <t>codePostalEtablissement</t>
  </si>
  <si>
    <t>libelleCommuneEtablissement</t>
  </si>
  <si>
    <t>01.41Z</t>
  </si>
  <si>
    <t>01.50Z</t>
  </si>
  <si>
    <t>01.43Z</t>
  </si>
  <si>
    <t>23.70Z</t>
  </si>
  <si>
    <t>01.42Z</t>
  </si>
  <si>
    <t>01.49Z</t>
  </si>
  <si>
    <t>01.45Z</t>
  </si>
  <si>
    <t>dateCreationUniteLegale</t>
  </si>
  <si>
    <t>01.19Z</t>
  </si>
  <si>
    <t>43.32A</t>
  </si>
  <si>
    <t>01.11Z</t>
  </si>
  <si>
    <t>01.28Z</t>
  </si>
  <si>
    <t>01.62Z</t>
  </si>
  <si>
    <t>01.30Z</t>
  </si>
  <si>
    <t>01.29Z</t>
  </si>
  <si>
    <t>01.61Z</t>
  </si>
  <si>
    <t>01.16Z</t>
  </si>
  <si>
    <t>43.21A</t>
  </si>
  <si>
    <t>01.46Z</t>
  </si>
  <si>
    <t>84.11Z</t>
  </si>
  <si>
    <t>85.51Z</t>
  </si>
  <si>
    <t>43.22B</t>
  </si>
  <si>
    <t>01.21Z</t>
  </si>
  <si>
    <t>01.24Z</t>
  </si>
  <si>
    <t>68.10Z</t>
  </si>
  <si>
    <t>81.30Z</t>
  </si>
  <si>
    <t>47.76Z</t>
  </si>
  <si>
    <t>85.59A</t>
  </si>
  <si>
    <t>46.19B</t>
  </si>
  <si>
    <t>68.20A</t>
  </si>
  <si>
    <t>prenom1UniteLegale</t>
  </si>
  <si>
    <t>anneeCategorieEntreprise</t>
  </si>
  <si>
    <t>43.34Z</t>
  </si>
  <si>
    <t>categorie Juridique Unite Legale</t>
  </si>
  <si>
    <t>01.70Z - Chasse, piégeage et services annexes</t>
  </si>
  <si>
    <t>01.64Z - Traitement des semences</t>
  </si>
  <si>
    <t>01.63Z - Traitement primaire des récoltes</t>
  </si>
  <si>
    <t>01.62Z - Activités de soutien à la production animale</t>
  </si>
  <si>
    <t>01.61Z - Activités de soutien aux cultures</t>
  </si>
  <si>
    <t>01.50Z - Culture et élevage associés</t>
  </si>
  <si>
    <t>01.49Z - Élevage d'autres animaux</t>
  </si>
  <si>
    <t>01.47Z - Élevage de volailles</t>
  </si>
  <si>
    <t>01.46Z - Élevage de porcins</t>
  </si>
  <si>
    <t>01.45Z - Élevage d'ovins et de caprins</t>
  </si>
  <si>
    <t>01.44Z - Élevage de chameaux et d'autres camélidés</t>
  </si>
  <si>
    <t>01.43Z - Élevage de chevaux et d'autres équidés</t>
  </si>
  <si>
    <t>01.42Z - Élevage d'autres bovins et de buffles</t>
  </si>
  <si>
    <t>01.41Z - Élevage de vaches laitières</t>
  </si>
  <si>
    <t>01.30Z - Reproduction de plantes</t>
  </si>
  <si>
    <t>01.29Z - Autres cultures permanentes</t>
  </si>
  <si>
    <t>01.28Z - Culture plantes à épices aromatiques médicinales pharmaceutiques</t>
  </si>
  <si>
    <t>01.27Z - Culture de plantes à boissons</t>
  </si>
  <si>
    <t>01.26Z - Culture de fruits oléagineux</t>
  </si>
  <si>
    <t>01.25Z - Culture d'aut. fruits d'arbres ou d'arbustes et de fruits a coque</t>
  </si>
  <si>
    <t>01.24Z - Culture de fruits à pépins et à noyau</t>
  </si>
  <si>
    <t>01.23Z - Culture d'agrumes</t>
  </si>
  <si>
    <t>01.22Z - Culture de fruits tropicaux et subtropicaux</t>
  </si>
  <si>
    <t>01.21Z - Culture de la vigne</t>
  </si>
  <si>
    <t>01.19Z - Autres cultures non permanentes</t>
  </si>
  <si>
    <t>01.16Z - Culture de plantes à fibres</t>
  </si>
  <si>
    <t>01.15Z - Culture du tabac</t>
  </si>
  <si>
    <t>01.14Z - Culture de la canne à sucre</t>
  </si>
  <si>
    <t>01.13Z - Culture de légumes, de melons, de racines et de tubercules</t>
  </si>
  <si>
    <t>01.12Z - Culture du riz</t>
  </si>
  <si>
    <t>01.11Z - Culture de céréales (sf riz) légumineuses, graines oléagineuses</t>
  </si>
  <si>
    <t>Etablissements agricoles et activitée principale sur la CCVT</t>
  </si>
  <si>
    <t xml:space="preserve">Source : </t>
  </si>
  <si>
    <t>https://www.sirene.fr/sirene/public/creation-fichier#localisation-geographie</t>
  </si>
  <si>
    <t xml:space="preserve">Nombre d'établissements agricole </t>
  </si>
  <si>
    <t xml:space="preserve">Activité principale </t>
  </si>
  <si>
    <t>Somme total de l'occurrence (hors présentation et aide définitionnel)</t>
  </si>
  <si>
    <t>Le Grand-Bornand</t>
  </si>
  <si>
    <t>Saint-Jean-de-Sixt</t>
  </si>
  <si>
    <t>Les Villards-sur-Thônes</t>
  </si>
  <si>
    <t>les Clefs</t>
  </si>
  <si>
    <t>La Clusaz</t>
  </si>
  <si>
    <t>Manigod</t>
  </si>
  <si>
    <t>Serraval</t>
  </si>
  <si>
    <t>Alex</t>
  </si>
  <si>
    <t>La Balme de Thuy</t>
  </si>
  <si>
    <t>Dingy saint-clair</t>
  </si>
  <si>
    <t>CCVT</t>
  </si>
  <si>
    <t>Thônes</t>
  </si>
  <si>
    <t>Le Bouchet Mont-Charvin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</si>
</sst>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textRotation="90"/>
    </xf>
    <xf numFmtId="0" fontId="1" fillId="0" borderId="0" xfId="0" applyFont="1" applyAlignment="1">
      <alignment horizont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f07fba0b5bb5868/Documents/cours/rapport%20de%20stage/Contact/Base%20de%20donn&#233;es_CCVT_exploitation%20agrico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aide définitionnel"/>
      <sheetName val="Le Grand-Bornand"/>
      <sheetName val="Saint-Jean-de-Sixt"/>
      <sheetName val="Villards-sur-Thônes"/>
      <sheetName val="Les clefs"/>
      <sheetName val="Thônes"/>
      <sheetName val="La Clusaz"/>
      <sheetName val="Manigod"/>
      <sheetName val="Serraval"/>
      <sheetName val="Alex"/>
      <sheetName val="La Balme de Thuy"/>
      <sheetName val="Dingy Saint-Clair"/>
      <sheetName val="Le Bouchet Mont-Charvin"/>
    </sheetNames>
    <sheetDataSet>
      <sheetData sheetId="0"/>
      <sheetData sheetId="1"/>
      <sheetData sheetId="2">
        <row r="66">
          <cell r="R66">
            <v>64</v>
          </cell>
        </row>
      </sheetData>
      <sheetData sheetId="3">
        <row r="19">
          <cell r="Q19">
            <v>17</v>
          </cell>
        </row>
      </sheetData>
      <sheetData sheetId="4">
        <row r="11">
          <cell r="P11">
            <v>9</v>
          </cell>
        </row>
      </sheetData>
      <sheetData sheetId="5">
        <row r="22">
          <cell r="Q22">
            <v>20</v>
          </cell>
        </row>
      </sheetData>
      <sheetData sheetId="6">
        <row r="57">
          <cell r="Q57">
            <v>55</v>
          </cell>
        </row>
      </sheetData>
      <sheetData sheetId="7">
        <row r="28">
          <cell r="Q28">
            <v>26</v>
          </cell>
        </row>
      </sheetData>
      <sheetData sheetId="8">
        <row r="44">
          <cell r="Q44">
            <v>42</v>
          </cell>
        </row>
      </sheetData>
      <sheetData sheetId="9">
        <row r="29">
          <cell r="Q29">
            <v>27</v>
          </cell>
        </row>
      </sheetData>
      <sheetData sheetId="10">
        <row r="19">
          <cell r="Q19">
            <v>17</v>
          </cell>
        </row>
      </sheetData>
      <sheetData sheetId="11">
        <row r="14">
          <cell r="P14">
            <v>12</v>
          </cell>
        </row>
      </sheetData>
      <sheetData sheetId="12">
        <row r="15">
          <cell r="P15">
            <v>13</v>
          </cell>
        </row>
      </sheetData>
      <sheetData sheetId="13">
        <row r="18">
          <cell r="Q18">
            <v>16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09F07F-47B5-4085-A152-378F3B443C49}">
  <sheetPr codeName="Feuil1"/>
  <dimension ref="A1:S39"/>
  <sheetViews>
    <sheetView tabSelected="1" workbookViewId="0">
      <selection activeCell="G9" sqref="G9"/>
    </sheetView>
  </sheetViews>
  <sheetFormatPr baseColWidth="10" defaultRowHeight="15" x14ac:dyDescent="0.25"/>
  <cols>
    <col min="1" max="1" width="24.42578125" customWidth="1"/>
    <col min="6" max="6" width="39.5703125" customWidth="1"/>
    <col min="7" max="18" width="4.7109375" style="5" customWidth="1"/>
    <col min="19" max="19" width="6" customWidth="1"/>
  </cols>
  <sheetData>
    <row r="1" spans="1:19" x14ac:dyDescent="0.25">
      <c r="A1" t="s">
        <v>84</v>
      </c>
    </row>
    <row r="4" spans="1:19" x14ac:dyDescent="0.25">
      <c r="A4" t="s">
        <v>85</v>
      </c>
      <c r="B4" t="s">
        <v>86</v>
      </c>
    </row>
    <row r="7" spans="1:19" ht="122.25" x14ac:dyDescent="0.25">
      <c r="G7" s="6" t="str">
        <f ca="1">OFFSET($A$2,COLUMN(),0)</f>
        <v>Le Grand-Bornand</v>
      </c>
      <c r="H7" s="6" t="str">
        <f t="shared" ref="H7:R7" ca="1" si="0">OFFSET($A$2,COLUMN(),0)</f>
        <v>Saint-Jean-de-Sixt</v>
      </c>
      <c r="I7" s="6" t="str">
        <f t="shared" ca="1" si="0"/>
        <v>Les Villards-sur-Thônes</v>
      </c>
      <c r="J7" s="6" t="str">
        <f t="shared" ca="1" si="0"/>
        <v>les Clefs</v>
      </c>
      <c r="K7" s="6" t="str">
        <f t="shared" ca="1" si="0"/>
        <v>Thônes</v>
      </c>
      <c r="L7" s="6" t="str">
        <f t="shared" ca="1" si="0"/>
        <v>La Clusaz</v>
      </c>
      <c r="M7" s="6" t="str">
        <f t="shared" ca="1" si="0"/>
        <v>Manigod</v>
      </c>
      <c r="N7" s="6" t="str">
        <f t="shared" ca="1" si="0"/>
        <v>Serraval</v>
      </c>
      <c r="O7" s="6" t="str">
        <f t="shared" ca="1" si="0"/>
        <v>Alex</v>
      </c>
      <c r="P7" s="6" t="str">
        <f t="shared" ca="1" si="0"/>
        <v>La Balme de Thuy</v>
      </c>
      <c r="Q7" s="6" t="str">
        <f t="shared" ca="1" si="0"/>
        <v>Dingy saint-clair</v>
      </c>
      <c r="R7" s="6" t="str">
        <f t="shared" ca="1" si="0"/>
        <v>Le Bouchet Mont-Charvin</v>
      </c>
      <c r="S7" s="7" t="s">
        <v>100</v>
      </c>
    </row>
    <row r="8" spans="1:19" x14ac:dyDescent="0.25">
      <c r="B8" s="4" t="s">
        <v>87</v>
      </c>
      <c r="F8" t="s">
        <v>88</v>
      </c>
      <c r="G8" s="5" t="s">
        <v>89</v>
      </c>
    </row>
    <row r="9" spans="1:19" x14ac:dyDescent="0.25">
      <c r="A9" t="s">
        <v>90</v>
      </c>
      <c r="B9">
        <f>'[1]Le Grand-Bornand'!R66</f>
        <v>64</v>
      </c>
      <c r="F9" t="s">
        <v>83</v>
      </c>
      <c r="G9" s="5">
        <f ca="1">COUNTIF(INDIRECT("'" &amp; OFFSET($A$2,COLUMN(),0) &amp; "'!J:J"),LEFT($F9,6))</f>
        <v>3</v>
      </c>
      <c r="H9" s="5">
        <f t="shared" ref="H9:R24" ca="1" si="1">COUNTIF(INDIRECT("'" &amp; OFFSET($A$2,COLUMN(),0) &amp; "'!J:J"),LEFT($F9,6))</f>
        <v>0</v>
      </c>
      <c r="I9" s="5">
        <f t="shared" ca="1" si="1"/>
        <v>1</v>
      </c>
      <c r="J9" s="5">
        <f t="shared" ca="1" si="1"/>
        <v>0</v>
      </c>
      <c r="K9" s="5">
        <f t="shared" ca="1" si="1"/>
        <v>2</v>
      </c>
      <c r="L9" s="5">
        <f t="shared" ca="1" si="1"/>
        <v>1</v>
      </c>
      <c r="M9" s="5">
        <f t="shared" ca="1" si="1"/>
        <v>0</v>
      </c>
      <c r="N9" s="5">
        <f t="shared" ca="1" si="1"/>
        <v>1</v>
      </c>
      <c r="O9" s="5">
        <f t="shared" ca="1" si="1"/>
        <v>0</v>
      </c>
      <c r="P9" s="5">
        <f t="shared" ca="1" si="1"/>
        <v>0</v>
      </c>
      <c r="Q9" s="5">
        <f t="shared" ca="1" si="1"/>
        <v>1</v>
      </c>
      <c r="R9" s="5">
        <f t="shared" ca="1" si="1"/>
        <v>2</v>
      </c>
      <c r="S9" s="5">
        <f ca="1">SUM(G9:R9)</f>
        <v>11</v>
      </c>
    </row>
    <row r="10" spans="1:19" x14ac:dyDescent="0.25">
      <c r="A10" t="s">
        <v>91</v>
      </c>
      <c r="B10">
        <f>'[1]Saint-Jean-de-Sixt'!Q19</f>
        <v>17</v>
      </c>
      <c r="F10" t="s">
        <v>82</v>
      </c>
      <c r="G10" s="5">
        <f t="shared" ref="G10:R39" ca="1" si="2">COUNTIF(INDIRECT("'" &amp; OFFSET($A$2,COLUMN(),0) &amp; "'!J:J"),LEFT($F10,6))</f>
        <v>0</v>
      </c>
      <c r="H10" s="5">
        <f t="shared" ca="1" si="1"/>
        <v>0</v>
      </c>
      <c r="I10" s="5">
        <f t="shared" ca="1" si="1"/>
        <v>0</v>
      </c>
      <c r="J10" s="5">
        <f t="shared" ca="1" si="1"/>
        <v>0</v>
      </c>
      <c r="K10" s="5">
        <f t="shared" ca="1" si="1"/>
        <v>0</v>
      </c>
      <c r="L10" s="5">
        <f t="shared" ca="1" si="1"/>
        <v>0</v>
      </c>
      <c r="M10" s="5">
        <f t="shared" ca="1" si="1"/>
        <v>0</v>
      </c>
      <c r="N10" s="5">
        <f t="shared" ca="1" si="1"/>
        <v>0</v>
      </c>
      <c r="O10" s="5">
        <f t="shared" ca="1" si="1"/>
        <v>0</v>
      </c>
      <c r="P10" s="5">
        <f t="shared" ca="1" si="1"/>
        <v>0</v>
      </c>
      <c r="Q10" s="5">
        <f t="shared" ca="1" si="1"/>
        <v>0</v>
      </c>
      <c r="R10" s="5">
        <f t="shared" ca="1" si="1"/>
        <v>0</v>
      </c>
      <c r="S10" s="5">
        <f t="shared" ref="S10:S39" ca="1" si="3">SUM(G10:R10)</f>
        <v>0</v>
      </c>
    </row>
    <row r="11" spans="1:19" x14ac:dyDescent="0.25">
      <c r="A11" t="s">
        <v>92</v>
      </c>
      <c r="B11">
        <f>'[1]Villards-sur-Thônes'!P11</f>
        <v>9</v>
      </c>
      <c r="F11" t="s">
        <v>81</v>
      </c>
      <c r="G11" s="5">
        <f t="shared" ca="1" si="2"/>
        <v>0</v>
      </c>
      <c r="H11" s="5">
        <f t="shared" ca="1" si="1"/>
        <v>0</v>
      </c>
      <c r="I11" s="5">
        <f t="shared" ca="1" si="1"/>
        <v>0</v>
      </c>
      <c r="J11" s="5">
        <f t="shared" ca="1" si="1"/>
        <v>0</v>
      </c>
      <c r="K11" s="5">
        <f t="shared" ca="1" si="1"/>
        <v>0</v>
      </c>
      <c r="L11" s="5">
        <f t="shared" ca="1" si="1"/>
        <v>0</v>
      </c>
      <c r="M11" s="5">
        <f t="shared" ca="1" si="1"/>
        <v>0</v>
      </c>
      <c r="N11" s="5">
        <f t="shared" ca="1" si="1"/>
        <v>0</v>
      </c>
      <c r="O11" s="5">
        <f t="shared" ca="1" si="1"/>
        <v>0</v>
      </c>
      <c r="P11" s="5">
        <f t="shared" ca="1" si="1"/>
        <v>0</v>
      </c>
      <c r="Q11" s="5">
        <f t="shared" ca="1" si="1"/>
        <v>0</v>
      </c>
      <c r="R11" s="5">
        <f t="shared" ca="1" si="1"/>
        <v>0</v>
      </c>
      <c r="S11" s="5">
        <f t="shared" ca="1" si="3"/>
        <v>0</v>
      </c>
    </row>
    <row r="12" spans="1:19" x14ac:dyDescent="0.25">
      <c r="A12" t="s">
        <v>93</v>
      </c>
      <c r="B12">
        <f>'[1]Les clefs'!Q22</f>
        <v>20</v>
      </c>
      <c r="F12" t="s">
        <v>80</v>
      </c>
      <c r="G12" s="5">
        <f t="shared" ca="1" si="2"/>
        <v>0</v>
      </c>
      <c r="H12" s="5">
        <f t="shared" ca="1" si="1"/>
        <v>0</v>
      </c>
      <c r="I12" s="5">
        <f t="shared" ca="1" si="1"/>
        <v>0</v>
      </c>
      <c r="J12" s="5">
        <f t="shared" ca="1" si="1"/>
        <v>0</v>
      </c>
      <c r="K12" s="5">
        <f t="shared" ca="1" si="1"/>
        <v>0</v>
      </c>
      <c r="L12" s="5">
        <f t="shared" ca="1" si="1"/>
        <v>0</v>
      </c>
      <c r="M12" s="5">
        <f t="shared" ca="1" si="1"/>
        <v>0</v>
      </c>
      <c r="N12" s="5">
        <f t="shared" ca="1" si="1"/>
        <v>0</v>
      </c>
      <c r="O12" s="5">
        <f t="shared" ca="1" si="1"/>
        <v>0</v>
      </c>
      <c r="P12" s="5">
        <f t="shared" ca="1" si="1"/>
        <v>0</v>
      </c>
      <c r="Q12" s="5">
        <f t="shared" ca="1" si="1"/>
        <v>0</v>
      </c>
      <c r="R12" s="5">
        <f t="shared" ca="1" si="1"/>
        <v>0</v>
      </c>
      <c r="S12" s="5">
        <f t="shared" ca="1" si="3"/>
        <v>0</v>
      </c>
    </row>
    <row r="13" spans="1:19" x14ac:dyDescent="0.25">
      <c r="A13" t="s">
        <v>101</v>
      </c>
      <c r="B13">
        <f>[1]Thônes!Q57</f>
        <v>55</v>
      </c>
      <c r="F13" t="s">
        <v>79</v>
      </c>
      <c r="G13" s="5">
        <f t="shared" ca="1" si="2"/>
        <v>0</v>
      </c>
      <c r="H13" s="5">
        <f t="shared" ca="1" si="1"/>
        <v>0</v>
      </c>
      <c r="I13" s="5">
        <f t="shared" ca="1" si="1"/>
        <v>0</v>
      </c>
      <c r="J13" s="5">
        <f t="shared" ca="1" si="1"/>
        <v>0</v>
      </c>
      <c r="K13" s="5">
        <f t="shared" ca="1" si="1"/>
        <v>0</v>
      </c>
      <c r="L13" s="5">
        <f t="shared" ca="1" si="1"/>
        <v>0</v>
      </c>
      <c r="M13" s="5">
        <f t="shared" ca="1" si="1"/>
        <v>0</v>
      </c>
      <c r="N13" s="5">
        <f t="shared" ca="1" si="1"/>
        <v>0</v>
      </c>
      <c r="O13" s="5">
        <f t="shared" ca="1" si="1"/>
        <v>0</v>
      </c>
      <c r="P13" s="5">
        <f t="shared" ca="1" si="1"/>
        <v>0</v>
      </c>
      <c r="Q13" s="5">
        <f t="shared" ca="1" si="1"/>
        <v>0</v>
      </c>
      <c r="R13" s="5">
        <f t="shared" ca="1" si="1"/>
        <v>0</v>
      </c>
      <c r="S13" s="5">
        <f t="shared" ca="1" si="3"/>
        <v>0</v>
      </c>
    </row>
    <row r="14" spans="1:19" x14ac:dyDescent="0.25">
      <c r="A14" t="s">
        <v>94</v>
      </c>
      <c r="B14">
        <f>'[1]La Clusaz'!Q28</f>
        <v>26</v>
      </c>
      <c r="F14" t="s">
        <v>78</v>
      </c>
      <c r="G14" s="5">
        <f t="shared" ca="1" si="2"/>
        <v>0</v>
      </c>
      <c r="H14" s="5">
        <f t="shared" ca="1" si="1"/>
        <v>0</v>
      </c>
      <c r="I14" s="5">
        <f t="shared" ca="1" si="1"/>
        <v>0</v>
      </c>
      <c r="J14" s="5">
        <f t="shared" ca="1" si="1"/>
        <v>0</v>
      </c>
      <c r="K14" s="5">
        <f t="shared" ca="1" si="1"/>
        <v>1</v>
      </c>
      <c r="L14" s="5">
        <f t="shared" ca="1" si="1"/>
        <v>0</v>
      </c>
      <c r="M14" s="5">
        <f t="shared" ca="1" si="1"/>
        <v>0</v>
      </c>
      <c r="N14" s="5">
        <f t="shared" ca="1" si="1"/>
        <v>0</v>
      </c>
      <c r="O14" s="5">
        <f t="shared" ca="1" si="1"/>
        <v>0</v>
      </c>
      <c r="P14" s="5">
        <f t="shared" ca="1" si="1"/>
        <v>0</v>
      </c>
      <c r="Q14" s="5">
        <f t="shared" ca="1" si="1"/>
        <v>0</v>
      </c>
      <c r="R14" s="5">
        <f t="shared" ca="1" si="1"/>
        <v>0</v>
      </c>
      <c r="S14" s="5">
        <f t="shared" ca="1" si="3"/>
        <v>1</v>
      </c>
    </row>
    <row r="15" spans="1:19" x14ac:dyDescent="0.25">
      <c r="A15" t="s">
        <v>95</v>
      </c>
      <c r="B15">
        <f>[1]Manigod!Q44</f>
        <v>42</v>
      </c>
      <c r="F15" t="s">
        <v>77</v>
      </c>
      <c r="G15" s="5">
        <f t="shared" ca="1" si="2"/>
        <v>0</v>
      </c>
      <c r="H15" s="5">
        <f t="shared" ca="1" si="1"/>
        <v>0</v>
      </c>
      <c r="I15" s="5">
        <f t="shared" ca="1" si="1"/>
        <v>2</v>
      </c>
      <c r="J15" s="5">
        <f t="shared" ca="1" si="1"/>
        <v>0</v>
      </c>
      <c r="K15" s="5">
        <f t="shared" ca="1" si="1"/>
        <v>1</v>
      </c>
      <c r="L15" s="5">
        <f t="shared" ca="1" si="1"/>
        <v>0</v>
      </c>
      <c r="M15" s="5">
        <f t="shared" ca="1" si="1"/>
        <v>0</v>
      </c>
      <c r="N15" s="5">
        <f t="shared" ca="1" si="1"/>
        <v>0</v>
      </c>
      <c r="O15" s="5">
        <f t="shared" ca="1" si="1"/>
        <v>0</v>
      </c>
      <c r="P15" s="5">
        <f t="shared" ca="1" si="1"/>
        <v>0</v>
      </c>
      <c r="Q15" s="5">
        <f t="shared" ca="1" si="1"/>
        <v>1</v>
      </c>
      <c r="R15" s="5">
        <f t="shared" ca="1" si="1"/>
        <v>0</v>
      </c>
      <c r="S15" s="5">
        <f t="shared" ca="1" si="3"/>
        <v>4</v>
      </c>
    </row>
    <row r="16" spans="1:19" x14ac:dyDescent="0.25">
      <c r="A16" t="s">
        <v>96</v>
      </c>
      <c r="B16">
        <f>[1]Serraval!Q29</f>
        <v>27</v>
      </c>
      <c r="F16" t="s">
        <v>76</v>
      </c>
      <c r="G16" s="5">
        <f t="shared" ca="1" si="2"/>
        <v>0</v>
      </c>
      <c r="H16" s="5">
        <f t="shared" ca="1" si="1"/>
        <v>0</v>
      </c>
      <c r="I16" s="5">
        <f t="shared" ca="1" si="1"/>
        <v>0</v>
      </c>
      <c r="J16" s="5">
        <f t="shared" ca="1" si="1"/>
        <v>0</v>
      </c>
      <c r="K16" s="5">
        <f t="shared" ca="1" si="1"/>
        <v>0</v>
      </c>
      <c r="L16" s="5">
        <f t="shared" ca="1" si="1"/>
        <v>0</v>
      </c>
      <c r="M16" s="5">
        <f t="shared" ca="1" si="1"/>
        <v>1</v>
      </c>
      <c r="N16" s="5">
        <f t="shared" ca="1" si="1"/>
        <v>0</v>
      </c>
      <c r="O16" s="5">
        <f t="shared" ca="1" si="1"/>
        <v>0</v>
      </c>
      <c r="P16" s="5">
        <f t="shared" ca="1" si="1"/>
        <v>0</v>
      </c>
      <c r="Q16" s="5">
        <f t="shared" ca="1" si="1"/>
        <v>0</v>
      </c>
      <c r="R16" s="5">
        <f t="shared" ca="1" si="1"/>
        <v>0</v>
      </c>
      <c r="S16" s="5">
        <f t="shared" ca="1" si="3"/>
        <v>1</v>
      </c>
    </row>
    <row r="17" spans="1:19" x14ac:dyDescent="0.25">
      <c r="A17" t="s">
        <v>97</v>
      </c>
      <c r="B17">
        <f>[1]Alex!Q19</f>
        <v>17</v>
      </c>
      <c r="F17" t="s">
        <v>75</v>
      </c>
      <c r="G17" s="5">
        <f t="shared" ca="1" si="2"/>
        <v>0</v>
      </c>
      <c r="H17" s="5">
        <f t="shared" ca="1" si="1"/>
        <v>0</v>
      </c>
      <c r="I17" s="5">
        <f t="shared" ca="1" si="1"/>
        <v>0</v>
      </c>
      <c r="J17" s="5">
        <f t="shared" ca="1" si="1"/>
        <v>0</v>
      </c>
      <c r="K17" s="5">
        <f t="shared" ca="1" si="1"/>
        <v>0</v>
      </c>
      <c r="L17" s="5">
        <f t="shared" ca="1" si="1"/>
        <v>0</v>
      </c>
      <c r="M17" s="5">
        <f t="shared" ca="1" si="1"/>
        <v>0</v>
      </c>
      <c r="N17" s="5">
        <f t="shared" ca="1" si="1"/>
        <v>0</v>
      </c>
      <c r="O17" s="5">
        <f t="shared" ca="1" si="1"/>
        <v>0</v>
      </c>
      <c r="P17" s="5">
        <f t="shared" ca="1" si="1"/>
        <v>0</v>
      </c>
      <c r="Q17" s="5">
        <f t="shared" ca="1" si="1"/>
        <v>0</v>
      </c>
      <c r="R17" s="5">
        <f t="shared" ca="1" si="1"/>
        <v>0</v>
      </c>
      <c r="S17" s="5">
        <f t="shared" ca="1" si="3"/>
        <v>0</v>
      </c>
    </row>
    <row r="18" spans="1:19" x14ac:dyDescent="0.25">
      <c r="A18" t="s">
        <v>98</v>
      </c>
      <c r="B18">
        <f>'[1]La Balme de Thuy'!P14</f>
        <v>12</v>
      </c>
      <c r="F18" t="s">
        <v>74</v>
      </c>
      <c r="G18" s="5">
        <f t="shared" ca="1" si="2"/>
        <v>0</v>
      </c>
      <c r="H18" s="5">
        <f t="shared" ca="1" si="1"/>
        <v>0</v>
      </c>
      <c r="I18" s="5">
        <f t="shared" ca="1" si="1"/>
        <v>0</v>
      </c>
      <c r="J18" s="5">
        <f t="shared" ca="1" si="1"/>
        <v>0</v>
      </c>
      <c r="K18" s="5">
        <f t="shared" ca="1" si="1"/>
        <v>0</v>
      </c>
      <c r="L18" s="5">
        <f t="shared" ca="1" si="1"/>
        <v>0</v>
      </c>
      <c r="M18" s="5">
        <f t="shared" ca="1" si="1"/>
        <v>0</v>
      </c>
      <c r="N18" s="5">
        <f t="shared" ca="1" si="1"/>
        <v>0</v>
      </c>
      <c r="O18" s="5">
        <f t="shared" ca="1" si="1"/>
        <v>0</v>
      </c>
      <c r="P18" s="5">
        <f t="shared" ca="1" si="1"/>
        <v>0</v>
      </c>
      <c r="Q18" s="5">
        <f t="shared" ca="1" si="1"/>
        <v>0</v>
      </c>
      <c r="R18" s="5">
        <f t="shared" ca="1" si="1"/>
        <v>0</v>
      </c>
      <c r="S18" s="5">
        <f t="shared" ca="1" si="3"/>
        <v>0</v>
      </c>
    </row>
    <row r="19" spans="1:19" x14ac:dyDescent="0.25">
      <c r="A19" t="s">
        <v>99</v>
      </c>
      <c r="B19">
        <f>'[1]Dingy Saint-Clair'!P15</f>
        <v>13</v>
      </c>
      <c r="F19" t="s">
        <v>73</v>
      </c>
      <c r="G19" s="5">
        <f t="shared" ca="1" si="2"/>
        <v>0</v>
      </c>
      <c r="H19" s="5">
        <f t="shared" ca="1" si="1"/>
        <v>0</v>
      </c>
      <c r="I19" s="5">
        <f t="shared" ca="1" si="1"/>
        <v>0</v>
      </c>
      <c r="J19" s="5">
        <f t="shared" ca="1" si="1"/>
        <v>0</v>
      </c>
      <c r="K19" s="5">
        <f t="shared" ca="1" si="1"/>
        <v>0</v>
      </c>
      <c r="L19" s="5">
        <f t="shared" ca="1" si="1"/>
        <v>0</v>
      </c>
      <c r="M19" s="5">
        <f t="shared" ca="1" si="1"/>
        <v>0</v>
      </c>
      <c r="N19" s="5">
        <f t="shared" ca="1" si="1"/>
        <v>1</v>
      </c>
      <c r="O19" s="5">
        <f t="shared" ca="1" si="1"/>
        <v>0</v>
      </c>
      <c r="P19" s="5">
        <f t="shared" ca="1" si="1"/>
        <v>0</v>
      </c>
      <c r="Q19" s="5">
        <f t="shared" ca="1" si="1"/>
        <v>0</v>
      </c>
      <c r="R19" s="5">
        <f t="shared" ca="1" si="1"/>
        <v>0</v>
      </c>
      <c r="S19" s="5">
        <f t="shared" ca="1" si="3"/>
        <v>1</v>
      </c>
    </row>
    <row r="20" spans="1:19" x14ac:dyDescent="0.25">
      <c r="A20" t="s">
        <v>102</v>
      </c>
      <c r="B20">
        <f>'[1]Le Bouchet Mont-Charvin'!Q18</f>
        <v>16</v>
      </c>
      <c r="F20" t="s">
        <v>72</v>
      </c>
      <c r="G20" s="5">
        <f t="shared" ca="1" si="2"/>
        <v>0</v>
      </c>
      <c r="H20" s="5">
        <f t="shared" ca="1" si="1"/>
        <v>0</v>
      </c>
      <c r="I20" s="5">
        <f t="shared" ca="1" si="1"/>
        <v>0</v>
      </c>
      <c r="J20" s="5">
        <f t="shared" ca="1" si="1"/>
        <v>0</v>
      </c>
      <c r="K20" s="5">
        <f t="shared" ca="1" si="1"/>
        <v>0</v>
      </c>
      <c r="L20" s="5">
        <f t="shared" ca="1" si="1"/>
        <v>0</v>
      </c>
      <c r="M20" s="5">
        <f t="shared" ca="1" si="1"/>
        <v>0</v>
      </c>
      <c r="N20" s="5">
        <f t="shared" ca="1" si="1"/>
        <v>0</v>
      </c>
      <c r="O20" s="5">
        <f t="shared" ca="1" si="1"/>
        <v>0</v>
      </c>
      <c r="P20" s="5">
        <f t="shared" ca="1" si="1"/>
        <v>0</v>
      </c>
      <c r="Q20" s="5">
        <f t="shared" ca="1" si="1"/>
        <v>0</v>
      </c>
      <c r="R20" s="5">
        <f t="shared" ca="1" si="1"/>
        <v>0</v>
      </c>
      <c r="S20" s="5">
        <f t="shared" ca="1" si="3"/>
        <v>0</v>
      </c>
    </row>
    <row r="21" spans="1:19" x14ac:dyDescent="0.25">
      <c r="A21" s="4" t="s">
        <v>100</v>
      </c>
      <c r="B21" s="4">
        <f xml:space="preserve"> SUM(B9:B20)</f>
        <v>318</v>
      </c>
      <c r="F21" t="s">
        <v>71</v>
      </c>
      <c r="G21" s="5">
        <f t="shared" ca="1" si="2"/>
        <v>0</v>
      </c>
      <c r="H21" s="5">
        <f t="shared" ca="1" si="1"/>
        <v>0</v>
      </c>
      <c r="I21" s="5">
        <f t="shared" ca="1" si="1"/>
        <v>0</v>
      </c>
      <c r="J21" s="5">
        <f t="shared" ca="1" si="1"/>
        <v>0</v>
      </c>
      <c r="K21" s="5">
        <f t="shared" ca="1" si="1"/>
        <v>0</v>
      </c>
      <c r="L21" s="5">
        <f t="shared" ca="1" si="1"/>
        <v>0</v>
      </c>
      <c r="M21" s="5">
        <f t="shared" ca="1" si="1"/>
        <v>0</v>
      </c>
      <c r="N21" s="5">
        <f t="shared" ca="1" si="1"/>
        <v>0</v>
      </c>
      <c r="O21" s="5">
        <f t="shared" ca="1" si="1"/>
        <v>0</v>
      </c>
      <c r="P21" s="5">
        <f t="shared" ca="1" si="1"/>
        <v>0</v>
      </c>
      <c r="Q21" s="5">
        <f t="shared" ca="1" si="1"/>
        <v>0</v>
      </c>
      <c r="R21" s="5">
        <f t="shared" ca="1" si="1"/>
        <v>0</v>
      </c>
      <c r="S21" s="5">
        <f t="shared" ca="1" si="3"/>
        <v>0</v>
      </c>
    </row>
    <row r="22" spans="1:19" x14ac:dyDescent="0.25">
      <c r="F22" t="s">
        <v>70</v>
      </c>
      <c r="G22" s="5">
        <f t="shared" ca="1" si="2"/>
        <v>0</v>
      </c>
      <c r="H22" s="5">
        <f t="shared" ca="1" si="1"/>
        <v>0</v>
      </c>
      <c r="I22" s="5">
        <f t="shared" ca="1" si="1"/>
        <v>0</v>
      </c>
      <c r="J22" s="5">
        <f t="shared" ca="1" si="1"/>
        <v>0</v>
      </c>
      <c r="K22" s="5">
        <f t="shared" ca="1" si="1"/>
        <v>0</v>
      </c>
      <c r="L22" s="5">
        <f t="shared" ca="1" si="1"/>
        <v>0</v>
      </c>
      <c r="M22" s="5">
        <f t="shared" ca="1" si="1"/>
        <v>0</v>
      </c>
      <c r="N22" s="5">
        <f t="shared" ca="1" si="1"/>
        <v>0</v>
      </c>
      <c r="O22" s="5">
        <f t="shared" ca="1" si="1"/>
        <v>0</v>
      </c>
      <c r="P22" s="5">
        <f t="shared" ca="1" si="1"/>
        <v>0</v>
      </c>
      <c r="Q22" s="5">
        <f t="shared" ca="1" si="1"/>
        <v>0</v>
      </c>
      <c r="R22" s="5">
        <f t="shared" ca="1" si="1"/>
        <v>0</v>
      </c>
      <c r="S22" s="5">
        <f t="shared" ca="1" si="3"/>
        <v>0</v>
      </c>
    </row>
    <row r="23" spans="1:19" x14ac:dyDescent="0.25">
      <c r="F23" t="s">
        <v>69</v>
      </c>
      <c r="G23" s="5">
        <f t="shared" ca="1" si="2"/>
        <v>0</v>
      </c>
      <c r="H23" s="5">
        <f t="shared" ca="1" si="1"/>
        <v>0</v>
      </c>
      <c r="I23" s="5">
        <f t="shared" ca="1" si="1"/>
        <v>0</v>
      </c>
      <c r="J23" s="5">
        <f t="shared" ca="1" si="1"/>
        <v>0</v>
      </c>
      <c r="K23" s="5">
        <f t="shared" ca="1" si="1"/>
        <v>1</v>
      </c>
      <c r="L23" s="5">
        <f t="shared" ca="1" si="1"/>
        <v>0</v>
      </c>
      <c r="M23" s="5">
        <f t="shared" ca="1" si="1"/>
        <v>0</v>
      </c>
      <c r="N23" s="5">
        <f t="shared" ca="1" si="1"/>
        <v>1</v>
      </c>
      <c r="O23" s="5">
        <f t="shared" ca="1" si="1"/>
        <v>0</v>
      </c>
      <c r="P23" s="5">
        <f t="shared" ca="1" si="1"/>
        <v>0</v>
      </c>
      <c r="Q23" s="5">
        <f t="shared" ca="1" si="1"/>
        <v>0</v>
      </c>
      <c r="R23" s="5">
        <f t="shared" ca="1" si="1"/>
        <v>0</v>
      </c>
      <c r="S23" s="5">
        <f t="shared" ca="1" si="3"/>
        <v>2</v>
      </c>
    </row>
    <row r="24" spans="1:19" x14ac:dyDescent="0.25">
      <c r="F24" t="s">
        <v>68</v>
      </c>
      <c r="G24" s="5">
        <f t="shared" ca="1" si="2"/>
        <v>0</v>
      </c>
      <c r="H24" s="5">
        <f t="shared" ca="1" si="1"/>
        <v>0</v>
      </c>
      <c r="I24" s="5">
        <f t="shared" ca="1" si="1"/>
        <v>0</v>
      </c>
      <c r="J24" s="5">
        <f t="shared" ca="1" si="1"/>
        <v>0</v>
      </c>
      <c r="K24" s="5">
        <f t="shared" ca="1" si="1"/>
        <v>1</v>
      </c>
      <c r="L24" s="5">
        <f t="shared" ca="1" si="1"/>
        <v>0</v>
      </c>
      <c r="M24" s="5">
        <f t="shared" ca="1" si="1"/>
        <v>0</v>
      </c>
      <c r="N24" s="5">
        <f t="shared" ca="1" si="1"/>
        <v>0</v>
      </c>
      <c r="O24" s="5">
        <f t="shared" ca="1" si="1"/>
        <v>0</v>
      </c>
      <c r="P24" s="5">
        <f t="shared" ca="1" si="1"/>
        <v>0</v>
      </c>
      <c r="Q24" s="5">
        <f t="shared" ca="1" si="1"/>
        <v>0</v>
      </c>
      <c r="R24" s="5">
        <f t="shared" ca="1" si="1"/>
        <v>0</v>
      </c>
      <c r="S24" s="5">
        <f t="shared" ca="1" si="3"/>
        <v>1</v>
      </c>
    </row>
    <row r="25" spans="1:19" x14ac:dyDescent="0.25">
      <c r="F25" t="s">
        <v>67</v>
      </c>
      <c r="G25" s="5">
        <f t="shared" ca="1" si="2"/>
        <v>0</v>
      </c>
      <c r="H25" s="5">
        <f t="shared" ca="1" si="2"/>
        <v>0</v>
      </c>
      <c r="I25" s="5">
        <f t="shared" ca="1" si="2"/>
        <v>0</v>
      </c>
      <c r="J25" s="5">
        <f t="shared" ca="1" si="2"/>
        <v>0</v>
      </c>
      <c r="K25" s="5">
        <f t="shared" ca="1" si="2"/>
        <v>1</v>
      </c>
      <c r="L25" s="5">
        <f t="shared" ca="1" si="2"/>
        <v>0</v>
      </c>
      <c r="M25" s="5">
        <f t="shared" ca="1" si="2"/>
        <v>0</v>
      </c>
      <c r="N25" s="5">
        <f t="shared" ca="1" si="2"/>
        <v>1</v>
      </c>
      <c r="O25" s="5">
        <f t="shared" ca="1" si="2"/>
        <v>1</v>
      </c>
      <c r="P25" s="5">
        <f t="shared" ca="1" si="2"/>
        <v>0</v>
      </c>
      <c r="Q25" s="5">
        <f t="shared" ca="1" si="2"/>
        <v>0</v>
      </c>
      <c r="R25" s="5">
        <f t="shared" ca="1" si="2"/>
        <v>0</v>
      </c>
      <c r="S25" s="5">
        <f t="shared" ca="1" si="3"/>
        <v>3</v>
      </c>
    </row>
    <row r="26" spans="1:19" x14ac:dyDescent="0.25">
      <c r="F26" t="s">
        <v>66</v>
      </c>
      <c r="G26" s="5">
        <f t="shared" ca="1" si="2"/>
        <v>45</v>
      </c>
      <c r="H26" s="5">
        <f t="shared" ca="1" si="2"/>
        <v>7</v>
      </c>
      <c r="I26" s="5">
        <f t="shared" ca="1" si="2"/>
        <v>0</v>
      </c>
      <c r="J26" s="5">
        <f t="shared" ca="1" si="2"/>
        <v>7</v>
      </c>
      <c r="K26" s="5">
        <f t="shared" ca="1" si="2"/>
        <v>20</v>
      </c>
      <c r="L26" s="5">
        <f t="shared" ca="1" si="2"/>
        <v>14</v>
      </c>
      <c r="M26" s="5">
        <f t="shared" ca="1" si="2"/>
        <v>21</v>
      </c>
      <c r="N26" s="5">
        <f t="shared" ca="1" si="2"/>
        <v>10</v>
      </c>
      <c r="O26" s="5">
        <f t="shared" ca="1" si="2"/>
        <v>3</v>
      </c>
      <c r="P26" s="5">
        <f t="shared" ca="1" si="2"/>
        <v>6</v>
      </c>
      <c r="Q26" s="5">
        <f t="shared" ca="1" si="2"/>
        <v>5</v>
      </c>
      <c r="R26" s="5">
        <f t="shared" ca="1" si="2"/>
        <v>6</v>
      </c>
      <c r="S26" s="5">
        <f t="shared" ca="1" si="3"/>
        <v>144</v>
      </c>
    </row>
    <row r="27" spans="1:19" x14ac:dyDescent="0.25">
      <c r="F27" t="s">
        <v>65</v>
      </c>
      <c r="G27" s="5">
        <f t="shared" ca="1" si="2"/>
        <v>3</v>
      </c>
      <c r="H27" s="5">
        <f t="shared" ca="1" si="2"/>
        <v>3</v>
      </c>
      <c r="I27" s="5">
        <f t="shared" ca="1" si="2"/>
        <v>0</v>
      </c>
      <c r="J27" s="5">
        <f t="shared" ca="1" si="2"/>
        <v>2</v>
      </c>
      <c r="K27" s="5">
        <f t="shared" ca="1" si="2"/>
        <v>2</v>
      </c>
      <c r="L27" s="5">
        <f t="shared" ca="1" si="2"/>
        <v>1</v>
      </c>
      <c r="M27" s="5">
        <f t="shared" ca="1" si="2"/>
        <v>3</v>
      </c>
      <c r="N27" s="5">
        <f t="shared" ca="1" si="2"/>
        <v>1</v>
      </c>
      <c r="O27" s="5">
        <f t="shared" ca="1" si="2"/>
        <v>5</v>
      </c>
      <c r="P27" s="5">
        <f t="shared" ca="1" si="2"/>
        <v>2</v>
      </c>
      <c r="Q27" s="5">
        <f t="shared" ca="1" si="2"/>
        <v>1</v>
      </c>
      <c r="R27" s="5">
        <f t="shared" ca="1" si="2"/>
        <v>1</v>
      </c>
      <c r="S27" s="5">
        <f t="shared" ca="1" si="3"/>
        <v>24</v>
      </c>
    </row>
    <row r="28" spans="1:19" x14ac:dyDescent="0.25">
      <c r="F28" t="s">
        <v>64</v>
      </c>
      <c r="G28" s="5">
        <f t="shared" ca="1" si="2"/>
        <v>1</v>
      </c>
      <c r="H28" s="5">
        <f t="shared" ca="1" si="2"/>
        <v>1</v>
      </c>
      <c r="I28" s="5">
        <f t="shared" ca="1" si="2"/>
        <v>2</v>
      </c>
      <c r="J28" s="5">
        <f t="shared" ca="1" si="2"/>
        <v>1</v>
      </c>
      <c r="K28" s="5">
        <f t="shared" ca="1" si="2"/>
        <v>3</v>
      </c>
      <c r="L28" s="5">
        <f t="shared" ca="1" si="2"/>
        <v>0</v>
      </c>
      <c r="M28" s="5">
        <f t="shared" ca="1" si="2"/>
        <v>1</v>
      </c>
      <c r="N28" s="5">
        <f t="shared" ca="1" si="2"/>
        <v>1</v>
      </c>
      <c r="O28" s="5">
        <f t="shared" ca="1" si="2"/>
        <v>0</v>
      </c>
      <c r="P28" s="5">
        <f t="shared" ca="1" si="2"/>
        <v>0</v>
      </c>
      <c r="Q28" s="5">
        <f t="shared" ca="1" si="2"/>
        <v>0</v>
      </c>
      <c r="R28" s="5">
        <f t="shared" ca="1" si="2"/>
        <v>1</v>
      </c>
      <c r="S28" s="5">
        <f t="shared" ca="1" si="3"/>
        <v>11</v>
      </c>
    </row>
    <row r="29" spans="1:19" x14ac:dyDescent="0.25">
      <c r="F29" t="s">
        <v>63</v>
      </c>
      <c r="G29" s="5">
        <f t="shared" ca="1" si="2"/>
        <v>0</v>
      </c>
      <c r="H29" s="5">
        <f t="shared" ca="1" si="2"/>
        <v>0</v>
      </c>
      <c r="I29" s="5">
        <f t="shared" ca="1" si="2"/>
        <v>0</v>
      </c>
      <c r="J29" s="5">
        <f t="shared" ca="1" si="2"/>
        <v>0</v>
      </c>
      <c r="K29" s="5">
        <f t="shared" ca="1" si="2"/>
        <v>0</v>
      </c>
      <c r="L29" s="5">
        <f t="shared" ca="1" si="2"/>
        <v>0</v>
      </c>
      <c r="M29" s="5">
        <f t="shared" ca="1" si="2"/>
        <v>0</v>
      </c>
      <c r="N29" s="5">
        <f t="shared" ca="1" si="2"/>
        <v>0</v>
      </c>
      <c r="O29" s="5">
        <f t="shared" ca="1" si="2"/>
        <v>0</v>
      </c>
      <c r="P29" s="5">
        <f t="shared" ca="1" si="2"/>
        <v>0</v>
      </c>
      <c r="Q29" s="5">
        <f t="shared" ca="1" si="2"/>
        <v>0</v>
      </c>
      <c r="R29" s="5">
        <f t="shared" ca="1" si="2"/>
        <v>0</v>
      </c>
      <c r="S29" s="5">
        <f t="shared" ca="1" si="3"/>
        <v>0</v>
      </c>
    </row>
    <row r="30" spans="1:19" x14ac:dyDescent="0.25">
      <c r="F30" t="s">
        <v>62</v>
      </c>
      <c r="G30" s="5">
        <f t="shared" ca="1" si="2"/>
        <v>6</v>
      </c>
      <c r="H30" s="5">
        <f t="shared" ca="1" si="2"/>
        <v>2</v>
      </c>
      <c r="I30" s="5">
        <f t="shared" ca="1" si="2"/>
        <v>1</v>
      </c>
      <c r="J30" s="5">
        <f t="shared" ca="1" si="2"/>
        <v>4</v>
      </c>
      <c r="K30" s="5">
        <f t="shared" ca="1" si="2"/>
        <v>7</v>
      </c>
      <c r="L30" s="5">
        <f t="shared" ca="1" si="2"/>
        <v>7</v>
      </c>
      <c r="M30" s="5">
        <f t="shared" ca="1" si="2"/>
        <v>9</v>
      </c>
      <c r="N30" s="5">
        <f t="shared" ca="1" si="2"/>
        <v>7</v>
      </c>
      <c r="O30" s="5">
        <f t="shared" ca="1" si="2"/>
        <v>3</v>
      </c>
      <c r="P30" s="5">
        <f t="shared" ca="1" si="2"/>
        <v>1</v>
      </c>
      <c r="Q30" s="5">
        <f t="shared" ca="1" si="2"/>
        <v>2</v>
      </c>
      <c r="R30" s="5">
        <f t="shared" ca="1" si="2"/>
        <v>3</v>
      </c>
      <c r="S30" s="5">
        <f t="shared" ca="1" si="3"/>
        <v>52</v>
      </c>
    </row>
    <row r="31" spans="1:19" x14ac:dyDescent="0.25">
      <c r="F31" t="s">
        <v>61</v>
      </c>
      <c r="G31" s="5">
        <f t="shared" ca="1" si="2"/>
        <v>0</v>
      </c>
      <c r="H31" s="5">
        <f t="shared" ca="1" si="2"/>
        <v>0</v>
      </c>
      <c r="I31" s="5">
        <f t="shared" ca="1" si="2"/>
        <v>0</v>
      </c>
      <c r="J31" s="5">
        <f t="shared" ca="1" si="2"/>
        <v>1</v>
      </c>
      <c r="K31" s="5">
        <f t="shared" ca="1" si="2"/>
        <v>0</v>
      </c>
      <c r="L31" s="5">
        <f t="shared" ca="1" si="2"/>
        <v>0</v>
      </c>
      <c r="M31" s="5">
        <f t="shared" ca="1" si="2"/>
        <v>0</v>
      </c>
      <c r="N31" s="5">
        <f t="shared" ca="1" si="2"/>
        <v>0</v>
      </c>
      <c r="O31" s="5">
        <f t="shared" ca="1" si="2"/>
        <v>0</v>
      </c>
      <c r="P31" s="5">
        <f t="shared" ca="1" si="2"/>
        <v>0</v>
      </c>
      <c r="Q31" s="5">
        <f t="shared" ca="1" si="2"/>
        <v>0</v>
      </c>
      <c r="R31" s="5">
        <f t="shared" ca="1" si="2"/>
        <v>0</v>
      </c>
      <c r="S31" s="5">
        <f t="shared" ca="1" si="3"/>
        <v>1</v>
      </c>
    </row>
    <row r="32" spans="1:19" x14ac:dyDescent="0.25">
      <c r="F32" t="s">
        <v>60</v>
      </c>
      <c r="G32" s="5">
        <f t="shared" ca="1" si="2"/>
        <v>0</v>
      </c>
      <c r="H32" s="5">
        <f t="shared" ca="1" si="2"/>
        <v>0</v>
      </c>
      <c r="I32" s="5">
        <f t="shared" ca="1" si="2"/>
        <v>0</v>
      </c>
      <c r="J32" s="5">
        <f t="shared" ca="1" si="2"/>
        <v>0</v>
      </c>
      <c r="K32" s="5">
        <f t="shared" ca="1" si="2"/>
        <v>0</v>
      </c>
      <c r="L32" s="5">
        <f t="shared" ca="1" si="2"/>
        <v>0</v>
      </c>
      <c r="M32" s="5">
        <f t="shared" ca="1" si="2"/>
        <v>0</v>
      </c>
      <c r="N32" s="5">
        <f t="shared" ca="1" si="2"/>
        <v>0</v>
      </c>
      <c r="O32" s="5">
        <f t="shared" ca="1" si="2"/>
        <v>0</v>
      </c>
      <c r="P32" s="5">
        <f t="shared" ca="1" si="2"/>
        <v>0</v>
      </c>
      <c r="Q32" s="5">
        <f t="shared" ca="1" si="2"/>
        <v>0</v>
      </c>
      <c r="R32" s="5">
        <f t="shared" ca="1" si="2"/>
        <v>0</v>
      </c>
      <c r="S32" s="5">
        <f t="shared" ca="1" si="3"/>
        <v>0</v>
      </c>
    </row>
    <row r="33" spans="6:19" x14ac:dyDescent="0.25">
      <c r="F33" s="3" t="s">
        <v>59</v>
      </c>
      <c r="G33" s="5">
        <f t="shared" ca="1" si="2"/>
        <v>3</v>
      </c>
      <c r="H33" s="5">
        <f t="shared" ca="1" si="2"/>
        <v>1</v>
      </c>
      <c r="I33" s="5">
        <f t="shared" ca="1" si="2"/>
        <v>1</v>
      </c>
      <c r="J33" s="5">
        <f t="shared" ca="1" si="2"/>
        <v>4</v>
      </c>
      <c r="K33" s="5">
        <f t="shared" ca="1" si="2"/>
        <v>12</v>
      </c>
      <c r="L33" s="5">
        <f t="shared" ca="1" si="2"/>
        <v>0</v>
      </c>
      <c r="M33" s="5">
        <f t="shared" ca="1" si="2"/>
        <v>5</v>
      </c>
      <c r="N33" s="5">
        <f t="shared" ca="1" si="2"/>
        <v>1</v>
      </c>
      <c r="O33" s="5">
        <f t="shared" ca="1" si="2"/>
        <v>2</v>
      </c>
      <c r="P33" s="5">
        <f t="shared" ca="1" si="2"/>
        <v>1</v>
      </c>
      <c r="Q33" s="5">
        <f t="shared" ca="1" si="2"/>
        <v>2</v>
      </c>
      <c r="R33" s="5">
        <f t="shared" ca="1" si="2"/>
        <v>1</v>
      </c>
      <c r="S33" s="5">
        <f t="shared" ca="1" si="3"/>
        <v>33</v>
      </c>
    </row>
    <row r="34" spans="6:19" x14ac:dyDescent="0.25">
      <c r="F34" t="s">
        <v>58</v>
      </c>
      <c r="G34" s="5">
        <f t="shared" ca="1" si="2"/>
        <v>1</v>
      </c>
      <c r="H34" s="5">
        <f t="shared" ca="1" si="2"/>
        <v>2</v>
      </c>
      <c r="I34" s="5">
        <f t="shared" ca="1" si="2"/>
        <v>1</v>
      </c>
      <c r="J34" s="5">
        <f t="shared" ca="1" si="2"/>
        <v>0</v>
      </c>
      <c r="K34" s="5">
        <f t="shared" ca="1" si="2"/>
        <v>1</v>
      </c>
      <c r="L34" s="5">
        <f t="shared" ca="1" si="2"/>
        <v>0</v>
      </c>
      <c r="M34" s="5">
        <f t="shared" ca="1" si="2"/>
        <v>1</v>
      </c>
      <c r="N34" s="5">
        <f t="shared" ca="1" si="2"/>
        <v>0</v>
      </c>
      <c r="O34" s="5">
        <f t="shared" ca="1" si="2"/>
        <v>0</v>
      </c>
      <c r="P34" s="5">
        <f t="shared" ca="1" si="2"/>
        <v>1</v>
      </c>
      <c r="Q34" s="5">
        <f t="shared" ca="1" si="2"/>
        <v>1</v>
      </c>
      <c r="R34" s="5">
        <f t="shared" ca="1" si="2"/>
        <v>1</v>
      </c>
      <c r="S34" s="5">
        <f t="shared" ca="1" si="3"/>
        <v>9</v>
      </c>
    </row>
    <row r="35" spans="6:19" x14ac:dyDescent="0.25">
      <c r="F35" t="s">
        <v>57</v>
      </c>
      <c r="G35" s="5">
        <f t="shared" ca="1" si="2"/>
        <v>0</v>
      </c>
      <c r="H35" s="5">
        <f t="shared" ca="1" si="2"/>
        <v>0</v>
      </c>
      <c r="I35" s="5">
        <f t="shared" ca="1" si="2"/>
        <v>1</v>
      </c>
      <c r="J35" s="5">
        <f t="shared" ca="1" si="2"/>
        <v>0</v>
      </c>
      <c r="K35" s="5">
        <f t="shared" ca="1" si="2"/>
        <v>1</v>
      </c>
      <c r="L35" s="5">
        <f t="shared" ca="1" si="2"/>
        <v>0</v>
      </c>
      <c r="M35" s="5">
        <f t="shared" ca="1" si="2"/>
        <v>0</v>
      </c>
      <c r="N35" s="5">
        <f t="shared" ca="1" si="2"/>
        <v>1</v>
      </c>
      <c r="O35" s="5">
        <f t="shared" ca="1" si="2"/>
        <v>0</v>
      </c>
      <c r="P35" s="5">
        <f t="shared" ca="1" si="2"/>
        <v>0</v>
      </c>
      <c r="Q35" s="5">
        <f t="shared" ca="1" si="2"/>
        <v>0</v>
      </c>
      <c r="R35" s="5">
        <f t="shared" ca="1" si="2"/>
        <v>0</v>
      </c>
      <c r="S35" s="5">
        <f t="shared" ca="1" si="3"/>
        <v>3</v>
      </c>
    </row>
    <row r="36" spans="6:19" x14ac:dyDescent="0.25">
      <c r="F36" t="s">
        <v>56</v>
      </c>
      <c r="G36" s="5">
        <f t="shared" ca="1" si="2"/>
        <v>0</v>
      </c>
      <c r="H36" s="5">
        <f t="shared" ca="1" si="2"/>
        <v>0</v>
      </c>
      <c r="I36" s="5">
        <f t="shared" ca="1" si="2"/>
        <v>0</v>
      </c>
      <c r="J36" s="5">
        <f t="shared" ca="1" si="2"/>
        <v>0</v>
      </c>
      <c r="K36" s="5">
        <f t="shared" ca="1" si="2"/>
        <v>1</v>
      </c>
      <c r="L36" s="5">
        <f t="shared" ca="1" si="2"/>
        <v>1</v>
      </c>
      <c r="M36" s="5">
        <f t="shared" ca="1" si="2"/>
        <v>0</v>
      </c>
      <c r="N36" s="5">
        <f t="shared" ca="1" si="2"/>
        <v>0</v>
      </c>
      <c r="O36" s="5">
        <f t="shared" ca="1" si="2"/>
        <v>0</v>
      </c>
      <c r="P36" s="5">
        <f t="shared" ca="1" si="2"/>
        <v>0</v>
      </c>
      <c r="Q36" s="5">
        <f t="shared" ca="1" si="2"/>
        <v>0</v>
      </c>
      <c r="R36" s="5">
        <f t="shared" ca="1" si="2"/>
        <v>0</v>
      </c>
      <c r="S36" s="5">
        <f t="shared" ca="1" si="3"/>
        <v>2</v>
      </c>
    </row>
    <row r="37" spans="6:19" x14ac:dyDescent="0.25">
      <c r="F37" t="s">
        <v>55</v>
      </c>
      <c r="G37" s="5">
        <f t="shared" ca="1" si="2"/>
        <v>0</v>
      </c>
      <c r="H37" s="5">
        <f t="shared" ca="1" si="2"/>
        <v>0</v>
      </c>
      <c r="I37" s="5">
        <f t="shared" ca="1" si="2"/>
        <v>0</v>
      </c>
      <c r="J37" s="5">
        <f t="shared" ca="1" si="2"/>
        <v>0</v>
      </c>
      <c r="K37" s="5">
        <f t="shared" ca="1" si="2"/>
        <v>0</v>
      </c>
      <c r="L37" s="5">
        <f t="shared" ca="1" si="2"/>
        <v>0</v>
      </c>
      <c r="M37" s="5">
        <f t="shared" ca="1" si="2"/>
        <v>0</v>
      </c>
      <c r="N37" s="5">
        <f t="shared" ca="1" si="2"/>
        <v>0</v>
      </c>
      <c r="O37" s="5">
        <f t="shared" ca="1" si="2"/>
        <v>0</v>
      </c>
      <c r="P37" s="5">
        <f t="shared" ca="1" si="2"/>
        <v>0</v>
      </c>
      <c r="Q37" s="5">
        <f t="shared" ca="1" si="2"/>
        <v>0</v>
      </c>
      <c r="R37" s="5">
        <f t="shared" ca="1" si="2"/>
        <v>0</v>
      </c>
      <c r="S37" s="5">
        <f t="shared" ca="1" si="3"/>
        <v>0</v>
      </c>
    </row>
    <row r="38" spans="6:19" x14ac:dyDescent="0.25">
      <c r="F38" t="s">
        <v>54</v>
      </c>
      <c r="G38" s="5">
        <f t="shared" ca="1" si="2"/>
        <v>0</v>
      </c>
      <c r="H38" s="5">
        <f t="shared" ca="1" si="2"/>
        <v>0</v>
      </c>
      <c r="I38" s="5">
        <f t="shared" ca="1" si="2"/>
        <v>0</v>
      </c>
      <c r="J38" s="5">
        <f t="shared" ca="1" si="2"/>
        <v>0</v>
      </c>
      <c r="K38" s="5">
        <f t="shared" ca="1" si="2"/>
        <v>0</v>
      </c>
      <c r="L38" s="5">
        <f t="shared" ca="1" si="2"/>
        <v>0</v>
      </c>
      <c r="M38" s="5">
        <f t="shared" ca="1" si="2"/>
        <v>0</v>
      </c>
      <c r="N38" s="5">
        <f t="shared" ca="1" si="2"/>
        <v>0</v>
      </c>
      <c r="O38" s="5">
        <f t="shared" ca="1" si="2"/>
        <v>0</v>
      </c>
      <c r="P38" s="5">
        <f t="shared" ca="1" si="2"/>
        <v>0</v>
      </c>
      <c r="Q38" s="5">
        <f t="shared" ca="1" si="2"/>
        <v>0</v>
      </c>
      <c r="R38" s="5">
        <f t="shared" ca="1" si="2"/>
        <v>0</v>
      </c>
      <c r="S38" s="5">
        <f t="shared" ca="1" si="3"/>
        <v>0</v>
      </c>
    </row>
    <row r="39" spans="6:19" x14ac:dyDescent="0.25">
      <c r="F39" t="s">
        <v>53</v>
      </c>
      <c r="G39" s="5">
        <f t="shared" ca="1" si="2"/>
        <v>0</v>
      </c>
      <c r="H39" s="5">
        <f t="shared" ca="1" si="2"/>
        <v>0</v>
      </c>
      <c r="I39" s="5">
        <f t="shared" ca="1" si="2"/>
        <v>0</v>
      </c>
      <c r="J39" s="5">
        <f t="shared" ca="1" si="2"/>
        <v>0</v>
      </c>
      <c r="K39" s="5">
        <f t="shared" ca="1" si="2"/>
        <v>0</v>
      </c>
      <c r="L39" s="5">
        <f t="shared" ca="1" si="2"/>
        <v>0</v>
      </c>
      <c r="M39" s="5">
        <f t="shared" ca="1" si="2"/>
        <v>0</v>
      </c>
      <c r="N39" s="5">
        <f t="shared" ca="1" si="2"/>
        <v>0</v>
      </c>
      <c r="O39" s="5">
        <f t="shared" ca="1" si="2"/>
        <v>0</v>
      </c>
      <c r="P39" s="5">
        <f t="shared" ca="1" si="2"/>
        <v>0</v>
      </c>
      <c r="Q39" s="5">
        <f t="shared" ca="1" si="2"/>
        <v>0</v>
      </c>
      <c r="R39" s="5">
        <f t="shared" ca="1" si="2"/>
        <v>0</v>
      </c>
      <c r="S39" s="5">
        <f t="shared" ca="1" si="3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54406-D6CE-46AC-B38C-5180B1FA2AF9}">
  <sheetPr codeName="Feuil2"/>
  <dimension ref="A1:R65"/>
  <sheetViews>
    <sheetView topLeftCell="D1" workbookViewId="0">
      <selection activeCell="H63" sqref="H63"/>
    </sheetView>
  </sheetViews>
  <sheetFormatPr baseColWidth="10" defaultRowHeight="15" x14ac:dyDescent="0.25"/>
  <cols>
    <col min="1" max="16384" width="11.42578125" style="1"/>
  </cols>
  <sheetData>
    <row r="1" spans="1:18" ht="60" x14ac:dyDescent="0.25">
      <c r="A1" s="1" t="s">
        <v>0</v>
      </c>
      <c r="B1" s="1" t="s">
        <v>1</v>
      </c>
      <c r="C1" s="1" t="s">
        <v>2</v>
      </c>
      <c r="D1" s="1" t="s">
        <v>52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11</v>
      </c>
      <c r="L1" s="1" t="s">
        <v>50</v>
      </c>
      <c r="M1" s="1" t="s">
        <v>12</v>
      </c>
      <c r="N1" s="1" t="s">
        <v>13</v>
      </c>
      <c r="O1" s="1" t="s">
        <v>15</v>
      </c>
      <c r="P1" s="1" t="s">
        <v>16</v>
      </c>
      <c r="Q1" s="1" t="s">
        <v>17</v>
      </c>
      <c r="R1" s="1" t="s">
        <v>18</v>
      </c>
    </row>
    <row r="2" spans="1:18" x14ac:dyDescent="0.25">
      <c r="J2" s="1" t="s">
        <v>38</v>
      </c>
    </row>
    <row r="3" spans="1:18" x14ac:dyDescent="0.25">
      <c r="J3" s="1" t="s">
        <v>29</v>
      </c>
    </row>
    <row r="4" spans="1:18" x14ac:dyDescent="0.25">
      <c r="J4" s="1" t="s">
        <v>51</v>
      </c>
    </row>
    <row r="5" spans="1:18" x14ac:dyDescent="0.25">
      <c r="J5" s="1" t="s">
        <v>19</v>
      </c>
    </row>
    <row r="6" spans="1:18" x14ac:dyDescent="0.25">
      <c r="J6" s="1" t="s">
        <v>19</v>
      </c>
    </row>
    <row r="7" spans="1:18" x14ac:dyDescent="0.25">
      <c r="J7" s="1" t="s">
        <v>19</v>
      </c>
    </row>
    <row r="8" spans="1:18" x14ac:dyDescent="0.25">
      <c r="J8" s="1" t="s">
        <v>19</v>
      </c>
    </row>
    <row r="9" spans="1:18" x14ac:dyDescent="0.25">
      <c r="J9" s="1" t="s">
        <v>19</v>
      </c>
    </row>
    <row r="10" spans="1:18" x14ac:dyDescent="0.25">
      <c r="J10" s="1" t="s">
        <v>19</v>
      </c>
    </row>
    <row r="11" spans="1:18" x14ac:dyDescent="0.25">
      <c r="J11" s="1" t="s">
        <v>19</v>
      </c>
    </row>
    <row r="12" spans="1:18" x14ac:dyDescent="0.25">
      <c r="J12" s="1" t="s">
        <v>19</v>
      </c>
    </row>
    <row r="13" spans="1:18" x14ac:dyDescent="0.25">
      <c r="J13" s="1" t="s">
        <v>19</v>
      </c>
    </row>
    <row r="14" spans="1:18" x14ac:dyDescent="0.25">
      <c r="J14" s="1" t="s">
        <v>19</v>
      </c>
    </row>
    <row r="15" spans="1:18" x14ac:dyDescent="0.25">
      <c r="J15" s="1" t="s">
        <v>19</v>
      </c>
    </row>
    <row r="16" spans="1:18" x14ac:dyDescent="0.25">
      <c r="J16" s="1" t="s">
        <v>19</v>
      </c>
    </row>
    <row r="17" spans="10:10" x14ac:dyDescent="0.25">
      <c r="J17" s="1" t="s">
        <v>19</v>
      </c>
    </row>
    <row r="18" spans="10:10" x14ac:dyDescent="0.25">
      <c r="J18" s="1" t="s">
        <v>19</v>
      </c>
    </row>
    <row r="19" spans="10:10" x14ac:dyDescent="0.25">
      <c r="J19" s="1" t="s">
        <v>19</v>
      </c>
    </row>
    <row r="20" spans="10:10" x14ac:dyDescent="0.25">
      <c r="J20" s="1" t="s">
        <v>19</v>
      </c>
    </row>
    <row r="21" spans="10:10" x14ac:dyDescent="0.25">
      <c r="J21" s="1" t="s">
        <v>19</v>
      </c>
    </row>
    <row r="22" spans="10:10" x14ac:dyDescent="0.25">
      <c r="J22" s="1" t="s">
        <v>19</v>
      </c>
    </row>
    <row r="23" spans="10:10" x14ac:dyDescent="0.25">
      <c r="J23" s="1" t="s">
        <v>19</v>
      </c>
    </row>
    <row r="24" spans="10:10" x14ac:dyDescent="0.25">
      <c r="J24" s="1" t="s">
        <v>19</v>
      </c>
    </row>
    <row r="25" spans="10:10" x14ac:dyDescent="0.25">
      <c r="J25" s="1" t="s">
        <v>19</v>
      </c>
    </row>
    <row r="26" spans="10:10" x14ac:dyDescent="0.25">
      <c r="J26" s="1" t="s">
        <v>19</v>
      </c>
    </row>
    <row r="27" spans="10:10" x14ac:dyDescent="0.25">
      <c r="J27" s="1" t="s">
        <v>19</v>
      </c>
    </row>
    <row r="28" spans="10:10" x14ac:dyDescent="0.25">
      <c r="J28" s="1" t="s">
        <v>19</v>
      </c>
    </row>
    <row r="29" spans="10:10" x14ac:dyDescent="0.25">
      <c r="J29" s="1" t="s">
        <v>25</v>
      </c>
    </row>
    <row r="30" spans="10:10" x14ac:dyDescent="0.25">
      <c r="J30" s="1" t="s">
        <v>19</v>
      </c>
    </row>
    <row r="31" spans="10:10" x14ac:dyDescent="0.25">
      <c r="J31" s="1" t="s">
        <v>19</v>
      </c>
    </row>
    <row r="32" spans="10:10" x14ac:dyDescent="0.25">
      <c r="J32" s="1" t="s">
        <v>29</v>
      </c>
    </row>
    <row r="33" spans="10:10" x14ac:dyDescent="0.25">
      <c r="J33" s="1" t="s">
        <v>29</v>
      </c>
    </row>
    <row r="34" spans="10:10" x14ac:dyDescent="0.25">
      <c r="J34" s="1" t="s">
        <v>24</v>
      </c>
    </row>
    <row r="35" spans="10:10" x14ac:dyDescent="0.25">
      <c r="J35" s="1" t="s">
        <v>19</v>
      </c>
    </row>
    <row r="36" spans="10:10" x14ac:dyDescent="0.25">
      <c r="J36" s="1" t="s">
        <v>25</v>
      </c>
    </row>
    <row r="37" spans="10:10" x14ac:dyDescent="0.25">
      <c r="J37" s="1" t="s">
        <v>19</v>
      </c>
    </row>
    <row r="38" spans="10:10" x14ac:dyDescent="0.25">
      <c r="J38" s="1" t="s">
        <v>19</v>
      </c>
    </row>
    <row r="39" spans="10:10" x14ac:dyDescent="0.25">
      <c r="J39" s="1" t="s">
        <v>19</v>
      </c>
    </row>
    <row r="40" spans="10:10" x14ac:dyDescent="0.25">
      <c r="J40" s="1" t="s">
        <v>24</v>
      </c>
    </row>
    <row r="41" spans="10:10" x14ac:dyDescent="0.25">
      <c r="J41" s="1" t="s">
        <v>19</v>
      </c>
    </row>
    <row r="42" spans="10:10" x14ac:dyDescent="0.25">
      <c r="J42" s="1" t="s">
        <v>19</v>
      </c>
    </row>
    <row r="43" spans="10:10" x14ac:dyDescent="0.25">
      <c r="J43" s="1" t="s">
        <v>19</v>
      </c>
    </row>
    <row r="44" spans="10:10" x14ac:dyDescent="0.25">
      <c r="J44" s="1" t="s">
        <v>19</v>
      </c>
    </row>
    <row r="45" spans="10:10" x14ac:dyDescent="0.25">
      <c r="J45" s="1" t="s">
        <v>19</v>
      </c>
    </row>
    <row r="46" spans="10:10" x14ac:dyDescent="0.25">
      <c r="J46" s="1" t="s">
        <v>19</v>
      </c>
    </row>
    <row r="47" spans="10:10" x14ac:dyDescent="0.25">
      <c r="J47" s="1" t="s">
        <v>23</v>
      </c>
    </row>
    <row r="48" spans="10:10" x14ac:dyDescent="0.25">
      <c r="J48" s="1" t="s">
        <v>19</v>
      </c>
    </row>
    <row r="49" spans="10:10" x14ac:dyDescent="0.25">
      <c r="J49" s="1" t="s">
        <v>19</v>
      </c>
    </row>
    <row r="50" spans="10:10" x14ac:dyDescent="0.25">
      <c r="J50" s="1" t="s">
        <v>23</v>
      </c>
    </row>
    <row r="51" spans="10:10" x14ac:dyDescent="0.25">
      <c r="J51" s="1" t="s">
        <v>25</v>
      </c>
    </row>
    <row r="52" spans="10:10" x14ac:dyDescent="0.25">
      <c r="J52" s="1" t="s">
        <v>20</v>
      </c>
    </row>
    <row r="53" spans="10:10" x14ac:dyDescent="0.25">
      <c r="J53" s="1" t="s">
        <v>25</v>
      </c>
    </row>
    <row r="54" spans="10:10" x14ac:dyDescent="0.25">
      <c r="J54" s="1" t="s">
        <v>19</v>
      </c>
    </row>
    <row r="55" spans="10:10" x14ac:dyDescent="0.25">
      <c r="J55" s="1" t="s">
        <v>24</v>
      </c>
    </row>
    <row r="56" spans="10:10" x14ac:dyDescent="0.25">
      <c r="J56" s="1" t="s">
        <v>19</v>
      </c>
    </row>
    <row r="57" spans="10:10" x14ac:dyDescent="0.25">
      <c r="J57" s="1" t="s">
        <v>19</v>
      </c>
    </row>
    <row r="58" spans="10:10" x14ac:dyDescent="0.25">
      <c r="J58" s="1" t="s">
        <v>19</v>
      </c>
    </row>
    <row r="59" spans="10:10" x14ac:dyDescent="0.25">
      <c r="J59" s="1" t="s">
        <v>21</v>
      </c>
    </row>
    <row r="60" spans="10:10" x14ac:dyDescent="0.25">
      <c r="J60" s="1" t="s">
        <v>19</v>
      </c>
    </row>
    <row r="61" spans="10:10" x14ac:dyDescent="0.25">
      <c r="J61" s="1" t="s">
        <v>23</v>
      </c>
    </row>
    <row r="62" spans="10:10" x14ac:dyDescent="0.25">
      <c r="J62" s="1" t="s">
        <v>25</v>
      </c>
    </row>
    <row r="63" spans="10:10" x14ac:dyDescent="0.25">
      <c r="J63" s="1" t="s">
        <v>19</v>
      </c>
    </row>
    <row r="64" spans="10:10" x14ac:dyDescent="0.25">
      <c r="J64" s="1" t="s">
        <v>25</v>
      </c>
    </row>
    <row r="65" spans="10:10" x14ac:dyDescent="0.25">
      <c r="J65" s="1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45A47E-9061-4BD6-B5DB-F53EFE44EFA1}">
  <sheetPr codeName="Feuil3"/>
  <dimension ref="A1:S19"/>
  <sheetViews>
    <sheetView topLeftCell="E1" workbookViewId="0">
      <selection activeCell="M14" sqref="M14"/>
    </sheetView>
  </sheetViews>
  <sheetFormatPr baseColWidth="10" defaultRowHeight="15" x14ac:dyDescent="0.25"/>
  <sheetData>
    <row r="1" spans="1:19" ht="6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</row>
    <row r="2" spans="1:19" x14ac:dyDescent="0.25">
      <c r="J2" s="1" t="s">
        <v>19</v>
      </c>
    </row>
    <row r="3" spans="1:19" x14ac:dyDescent="0.25">
      <c r="J3" s="1" t="s">
        <v>19</v>
      </c>
    </row>
    <row r="4" spans="1:19" x14ac:dyDescent="0.25">
      <c r="J4" s="1" t="s">
        <v>19</v>
      </c>
    </row>
    <row r="5" spans="1:19" x14ac:dyDescent="0.25">
      <c r="J5" s="1" t="s">
        <v>20</v>
      </c>
    </row>
    <row r="6" spans="1:19" x14ac:dyDescent="0.25">
      <c r="J6" s="1" t="s">
        <v>19</v>
      </c>
    </row>
    <row r="7" spans="1:19" x14ac:dyDescent="0.25">
      <c r="J7" s="1" t="s">
        <v>20</v>
      </c>
    </row>
    <row r="8" spans="1:19" x14ac:dyDescent="0.25">
      <c r="J8" s="1" t="s">
        <v>21</v>
      </c>
    </row>
    <row r="9" spans="1:19" x14ac:dyDescent="0.25">
      <c r="J9" s="1" t="s">
        <v>22</v>
      </c>
    </row>
    <row r="10" spans="1:19" x14ac:dyDescent="0.25">
      <c r="J10" s="1" t="s">
        <v>23</v>
      </c>
    </row>
    <row r="11" spans="1:19" x14ac:dyDescent="0.25">
      <c r="J11" s="1" t="s">
        <v>23</v>
      </c>
    </row>
    <row r="12" spans="1:19" x14ac:dyDescent="0.25">
      <c r="J12" s="1" t="s">
        <v>24</v>
      </c>
    </row>
    <row r="13" spans="1:19" x14ac:dyDescent="0.25">
      <c r="J13" s="1" t="s">
        <v>25</v>
      </c>
    </row>
    <row r="14" spans="1:19" x14ac:dyDescent="0.25">
      <c r="J14" s="1" t="s">
        <v>25</v>
      </c>
    </row>
    <row r="15" spans="1:19" x14ac:dyDescent="0.25">
      <c r="J15" s="1" t="s">
        <v>19</v>
      </c>
    </row>
    <row r="16" spans="1:19" x14ac:dyDescent="0.25">
      <c r="J16" s="1" t="s">
        <v>19</v>
      </c>
    </row>
    <row r="17" spans="1:19" x14ac:dyDescent="0.25">
      <c r="J17" s="1" t="s">
        <v>19</v>
      </c>
    </row>
    <row r="18" spans="1:19" x14ac:dyDescent="0.25">
      <c r="J18" s="1" t="s">
        <v>23</v>
      </c>
    </row>
    <row r="19" spans="1:19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37F11A-2A30-47C7-8581-49970C8C30CA}">
  <sheetPr codeName="Feuil4"/>
  <dimension ref="A1:P11"/>
  <sheetViews>
    <sheetView workbookViewId="0">
      <selection activeCell="I10" sqref="A2:I10"/>
    </sheetView>
  </sheetViews>
  <sheetFormatPr baseColWidth="10" defaultRowHeight="15" x14ac:dyDescent="0.25"/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49</v>
      </c>
      <c r="I1" t="s">
        <v>8</v>
      </c>
      <c r="J1" t="s">
        <v>9</v>
      </c>
      <c r="K1" t="s">
        <v>12</v>
      </c>
      <c r="L1" t="s">
        <v>13</v>
      </c>
      <c r="M1" t="s">
        <v>15</v>
      </c>
      <c r="N1" t="s">
        <v>16</v>
      </c>
      <c r="O1" t="s">
        <v>17</v>
      </c>
      <c r="P1" t="s">
        <v>18</v>
      </c>
    </row>
    <row r="2" spans="1:16" x14ac:dyDescent="0.25">
      <c r="J2" t="s">
        <v>24</v>
      </c>
    </row>
    <row r="3" spans="1:16" x14ac:dyDescent="0.25">
      <c r="J3" t="s">
        <v>29</v>
      </c>
    </row>
    <row r="4" spans="1:16" x14ac:dyDescent="0.25">
      <c r="J4" t="s">
        <v>21</v>
      </c>
    </row>
    <row r="5" spans="1:16" x14ac:dyDescent="0.25">
      <c r="J5" t="s">
        <v>34</v>
      </c>
    </row>
    <row r="6" spans="1:16" x14ac:dyDescent="0.25">
      <c r="J6" t="s">
        <v>25</v>
      </c>
    </row>
    <row r="7" spans="1:16" x14ac:dyDescent="0.25">
      <c r="J7" t="s">
        <v>21</v>
      </c>
    </row>
    <row r="8" spans="1:16" x14ac:dyDescent="0.25">
      <c r="J8" t="s">
        <v>27</v>
      </c>
    </row>
    <row r="9" spans="1:16" x14ac:dyDescent="0.25">
      <c r="J9" t="s">
        <v>20</v>
      </c>
    </row>
    <row r="10" spans="1:16" x14ac:dyDescent="0.25">
      <c r="J10" t="s">
        <v>27</v>
      </c>
    </row>
    <row r="11" spans="1:16" x14ac:dyDescent="0.25">
      <c r="P11" t="e">
        <f>COUNTIF(#REF!,"LES VILLARDS-SUR-THONES")</f>
        <v>#REF!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F7A6F-6AF8-4E2C-A2A7-35F5BAF8B947}">
  <sheetPr codeName="Feuil5"/>
  <dimension ref="A1:S21"/>
  <sheetViews>
    <sheetView topLeftCell="E1" workbookViewId="0">
      <selection activeCell="O14" sqref="O14"/>
    </sheetView>
  </sheetViews>
  <sheetFormatPr baseColWidth="10" defaultRowHeight="15" x14ac:dyDescent="0.25"/>
  <sheetData>
    <row r="1" spans="1:19" ht="6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</row>
    <row r="2" spans="1:19" x14ac:dyDescent="0.25">
      <c r="J2" s="1" t="s">
        <v>23</v>
      </c>
    </row>
    <row r="3" spans="1:19" x14ac:dyDescent="0.25">
      <c r="J3" s="1" t="s">
        <v>19</v>
      </c>
    </row>
    <row r="4" spans="1:19" x14ac:dyDescent="0.25">
      <c r="J4" s="1" t="s">
        <v>19</v>
      </c>
    </row>
    <row r="5" spans="1:19" x14ac:dyDescent="0.25">
      <c r="J5" s="1" t="s">
        <v>19</v>
      </c>
    </row>
    <row r="6" spans="1:19" x14ac:dyDescent="0.25">
      <c r="J6" s="1" t="s">
        <v>25</v>
      </c>
    </row>
    <row r="7" spans="1:19" x14ac:dyDescent="0.25">
      <c r="J7" s="1" t="s">
        <v>23</v>
      </c>
    </row>
    <row r="8" spans="1:19" x14ac:dyDescent="0.25">
      <c r="J8" s="1" t="s">
        <v>19</v>
      </c>
    </row>
    <row r="9" spans="1:19" x14ac:dyDescent="0.25">
      <c r="J9" s="1" t="s">
        <v>19</v>
      </c>
    </row>
    <row r="10" spans="1:19" x14ac:dyDescent="0.25">
      <c r="J10" s="1" t="s">
        <v>21</v>
      </c>
    </row>
    <row r="11" spans="1:19" x14ac:dyDescent="0.25">
      <c r="J11" s="1" t="s">
        <v>36</v>
      </c>
    </row>
    <row r="12" spans="1:19" x14ac:dyDescent="0.25">
      <c r="J12" s="1" t="s">
        <v>24</v>
      </c>
    </row>
    <row r="13" spans="1:19" x14ac:dyDescent="0.25">
      <c r="J13" s="1" t="s">
        <v>25</v>
      </c>
    </row>
    <row r="14" spans="1:19" x14ac:dyDescent="0.25">
      <c r="J14" s="1" t="s">
        <v>24</v>
      </c>
    </row>
    <row r="15" spans="1:19" x14ac:dyDescent="0.25">
      <c r="J15" s="1" t="s">
        <v>19</v>
      </c>
    </row>
    <row r="16" spans="1:19" x14ac:dyDescent="0.25">
      <c r="J16" s="1" t="s">
        <v>25</v>
      </c>
    </row>
    <row r="17" spans="10:10" x14ac:dyDescent="0.25">
      <c r="J17" s="1" t="s">
        <v>24</v>
      </c>
    </row>
    <row r="18" spans="10:10" x14ac:dyDescent="0.25">
      <c r="J18" s="1" t="s">
        <v>19</v>
      </c>
    </row>
    <row r="19" spans="10:10" x14ac:dyDescent="0.25">
      <c r="J19" s="1" t="s">
        <v>25</v>
      </c>
    </row>
    <row r="20" spans="10:10" x14ac:dyDescent="0.25">
      <c r="J20" s="1" t="s">
        <v>24</v>
      </c>
    </row>
    <row r="21" spans="10:10" x14ac:dyDescent="0.25">
      <c r="J21" s="1" t="s">
        <v>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C06E4-417B-4657-93E3-F93082B5E903}">
  <sheetPr codeName="Feuil6"/>
  <dimension ref="A1:Q56"/>
  <sheetViews>
    <sheetView topLeftCell="C1" workbookViewId="0">
      <selection activeCell="K2" sqref="K2:Q56"/>
    </sheetView>
  </sheetViews>
  <sheetFormatPr baseColWidth="10" defaultRowHeight="15" x14ac:dyDescent="0.25"/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11</v>
      </c>
      <c r="L1" t="s">
        <v>12</v>
      </c>
      <c r="M1" t="s">
        <v>13</v>
      </c>
      <c r="N1" t="s">
        <v>15</v>
      </c>
      <c r="O1" t="s">
        <v>16</v>
      </c>
      <c r="P1" t="s">
        <v>17</v>
      </c>
      <c r="Q1" t="s">
        <v>18</v>
      </c>
    </row>
    <row r="2" spans="1:17" x14ac:dyDescent="0.25">
      <c r="J2" t="s">
        <v>24</v>
      </c>
    </row>
    <row r="3" spans="1:17" x14ac:dyDescent="0.25">
      <c r="J3" t="s">
        <v>24</v>
      </c>
    </row>
    <row r="4" spans="1:17" x14ac:dyDescent="0.25">
      <c r="J4" t="s">
        <v>19</v>
      </c>
    </row>
    <row r="5" spans="1:17" x14ac:dyDescent="0.25">
      <c r="J5" t="s">
        <v>19</v>
      </c>
    </row>
    <row r="6" spans="1:17" x14ac:dyDescent="0.25">
      <c r="J6" t="s">
        <v>27</v>
      </c>
    </row>
    <row r="7" spans="1:17" x14ac:dyDescent="0.25">
      <c r="J7" t="s">
        <v>24</v>
      </c>
    </row>
    <row r="8" spans="1:17" x14ac:dyDescent="0.25">
      <c r="J8" t="s">
        <v>19</v>
      </c>
    </row>
    <row r="9" spans="1:17" x14ac:dyDescent="0.25">
      <c r="J9" t="s">
        <v>19</v>
      </c>
    </row>
    <row r="10" spans="1:17" x14ac:dyDescent="0.25">
      <c r="J10" t="s">
        <v>25</v>
      </c>
    </row>
    <row r="11" spans="1:17" x14ac:dyDescent="0.25">
      <c r="J11" t="s">
        <v>28</v>
      </c>
    </row>
    <row r="12" spans="1:17" x14ac:dyDescent="0.25">
      <c r="J12" t="s">
        <v>19</v>
      </c>
    </row>
    <row r="13" spans="1:17" x14ac:dyDescent="0.25">
      <c r="J13" t="s">
        <v>23</v>
      </c>
    </row>
    <row r="14" spans="1:17" x14ac:dyDescent="0.25">
      <c r="J14" t="s">
        <v>29</v>
      </c>
    </row>
    <row r="15" spans="1:17" x14ac:dyDescent="0.25">
      <c r="J15" t="s">
        <v>29</v>
      </c>
    </row>
    <row r="16" spans="1:17" x14ac:dyDescent="0.25">
      <c r="J16" t="s">
        <v>23</v>
      </c>
    </row>
    <row r="17" spans="10:10" x14ac:dyDescent="0.25">
      <c r="J17" t="s">
        <v>19</v>
      </c>
    </row>
    <row r="18" spans="10:10" x14ac:dyDescent="0.25">
      <c r="J18" t="s">
        <v>19</v>
      </c>
    </row>
    <row r="19" spans="10:10" x14ac:dyDescent="0.25">
      <c r="J19" t="s">
        <v>19</v>
      </c>
    </row>
    <row r="20" spans="10:10" x14ac:dyDescent="0.25">
      <c r="J20" t="s">
        <v>19</v>
      </c>
    </row>
    <row r="21" spans="10:10" x14ac:dyDescent="0.25">
      <c r="J21" t="s">
        <v>25</v>
      </c>
    </row>
    <row r="22" spans="10:10" x14ac:dyDescent="0.25">
      <c r="J22" t="s">
        <v>19</v>
      </c>
    </row>
    <row r="23" spans="10:10" x14ac:dyDescent="0.25">
      <c r="J23" t="s">
        <v>19</v>
      </c>
    </row>
    <row r="24" spans="10:10" x14ac:dyDescent="0.25">
      <c r="J24" t="s">
        <v>19</v>
      </c>
    </row>
    <row r="25" spans="10:10" x14ac:dyDescent="0.25">
      <c r="J25" t="s">
        <v>19</v>
      </c>
    </row>
    <row r="26" spans="10:10" x14ac:dyDescent="0.25">
      <c r="J26" t="s">
        <v>24</v>
      </c>
    </row>
    <row r="27" spans="10:10" x14ac:dyDescent="0.25">
      <c r="J27" t="s">
        <v>30</v>
      </c>
    </row>
    <row r="28" spans="10:10" x14ac:dyDescent="0.25">
      <c r="J28" t="s">
        <v>21</v>
      </c>
    </row>
    <row r="29" spans="10:10" x14ac:dyDescent="0.25">
      <c r="J29" t="s">
        <v>19</v>
      </c>
    </row>
    <row r="30" spans="10:10" x14ac:dyDescent="0.25">
      <c r="J30" t="s">
        <v>20</v>
      </c>
    </row>
    <row r="31" spans="10:10" x14ac:dyDescent="0.25">
      <c r="J31" t="s">
        <v>25</v>
      </c>
    </row>
    <row r="32" spans="10:10" x14ac:dyDescent="0.25">
      <c r="J32" t="s">
        <v>24</v>
      </c>
    </row>
    <row r="33" spans="10:10" x14ac:dyDescent="0.25">
      <c r="J33" t="s">
        <v>24</v>
      </c>
    </row>
    <row r="34" spans="10:10" x14ac:dyDescent="0.25">
      <c r="J34" t="s">
        <v>24</v>
      </c>
    </row>
    <row r="35" spans="10:10" x14ac:dyDescent="0.25">
      <c r="J35" t="s">
        <v>24</v>
      </c>
    </row>
    <row r="36" spans="10:10" x14ac:dyDescent="0.25">
      <c r="J36" t="s">
        <v>24</v>
      </c>
    </row>
    <row r="37" spans="10:10" x14ac:dyDescent="0.25">
      <c r="J37" t="s">
        <v>31</v>
      </c>
    </row>
    <row r="38" spans="10:10" x14ac:dyDescent="0.25">
      <c r="J38" t="s">
        <v>24</v>
      </c>
    </row>
    <row r="39" spans="10:10" x14ac:dyDescent="0.25">
      <c r="J39" t="s">
        <v>19</v>
      </c>
    </row>
    <row r="40" spans="10:10" x14ac:dyDescent="0.25">
      <c r="J40" t="s">
        <v>19</v>
      </c>
    </row>
    <row r="41" spans="10:10" x14ac:dyDescent="0.25">
      <c r="J41" t="s">
        <v>19</v>
      </c>
    </row>
    <row r="42" spans="10:10" x14ac:dyDescent="0.25">
      <c r="J42" t="s">
        <v>19</v>
      </c>
    </row>
    <row r="43" spans="10:10" x14ac:dyDescent="0.25">
      <c r="J43" t="s">
        <v>32</v>
      </c>
    </row>
    <row r="44" spans="10:10" x14ac:dyDescent="0.25">
      <c r="J44" t="s">
        <v>19</v>
      </c>
    </row>
    <row r="45" spans="10:10" x14ac:dyDescent="0.25">
      <c r="J45" t="s">
        <v>24</v>
      </c>
    </row>
    <row r="46" spans="10:10" x14ac:dyDescent="0.25">
      <c r="J46" t="s">
        <v>24</v>
      </c>
    </row>
    <row r="47" spans="10:10" x14ac:dyDescent="0.25">
      <c r="J47" t="s">
        <v>19</v>
      </c>
    </row>
    <row r="48" spans="10:10" x14ac:dyDescent="0.25">
      <c r="J48" t="s">
        <v>33</v>
      </c>
    </row>
    <row r="49" spans="10:10" x14ac:dyDescent="0.25">
      <c r="J49" t="s">
        <v>25</v>
      </c>
    </row>
    <row r="50" spans="10:10" x14ac:dyDescent="0.25">
      <c r="J50" t="s">
        <v>25</v>
      </c>
    </row>
    <row r="51" spans="10:10" x14ac:dyDescent="0.25">
      <c r="J51" t="s">
        <v>25</v>
      </c>
    </row>
    <row r="52" spans="10:10" x14ac:dyDescent="0.25">
      <c r="J52" t="s">
        <v>21</v>
      </c>
    </row>
    <row r="53" spans="10:10" x14ac:dyDescent="0.25">
      <c r="J53" t="s">
        <v>34</v>
      </c>
    </row>
    <row r="54" spans="10:10" x14ac:dyDescent="0.25">
      <c r="J54" t="s">
        <v>25</v>
      </c>
    </row>
    <row r="55" spans="10:10" x14ac:dyDescent="0.25">
      <c r="J55" t="s">
        <v>21</v>
      </c>
    </row>
    <row r="56" spans="10:10" x14ac:dyDescent="0.25">
      <c r="J56" t="s">
        <v>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0EC41D-8756-4F14-BEE6-88FC159CEC36}">
  <sheetPr codeName="Feuil7"/>
  <dimension ref="A1:Q27"/>
  <sheetViews>
    <sheetView topLeftCell="C1" workbookViewId="0">
      <selection activeCell="K2" sqref="K2:Q27"/>
    </sheetView>
  </sheetViews>
  <sheetFormatPr baseColWidth="10" defaultRowHeight="15" x14ac:dyDescent="0.25"/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11</v>
      </c>
      <c r="L1" t="s">
        <v>12</v>
      </c>
      <c r="M1" t="s">
        <v>13</v>
      </c>
      <c r="N1" t="s">
        <v>15</v>
      </c>
      <c r="O1" t="s">
        <v>16</v>
      </c>
      <c r="P1" t="s">
        <v>17</v>
      </c>
      <c r="Q1" t="s">
        <v>18</v>
      </c>
    </row>
    <row r="2" spans="1:17" x14ac:dyDescent="0.25">
      <c r="J2" t="s">
        <v>38</v>
      </c>
    </row>
    <row r="3" spans="1:17" x14ac:dyDescent="0.25">
      <c r="J3" t="s">
        <v>25</v>
      </c>
    </row>
    <row r="4" spans="1:17" x14ac:dyDescent="0.25">
      <c r="J4" t="s">
        <v>19</v>
      </c>
    </row>
    <row r="5" spans="1:17" x14ac:dyDescent="0.25">
      <c r="J5" t="s">
        <v>19</v>
      </c>
    </row>
    <row r="6" spans="1:17" x14ac:dyDescent="0.25">
      <c r="J6" t="s">
        <v>19</v>
      </c>
    </row>
    <row r="7" spans="1:17" x14ac:dyDescent="0.25">
      <c r="J7" t="s">
        <v>19</v>
      </c>
    </row>
    <row r="8" spans="1:17" x14ac:dyDescent="0.25">
      <c r="J8" t="s">
        <v>25</v>
      </c>
    </row>
    <row r="9" spans="1:17" x14ac:dyDescent="0.25">
      <c r="J9" t="s">
        <v>19</v>
      </c>
    </row>
    <row r="10" spans="1:17" x14ac:dyDescent="0.25">
      <c r="J10" t="s">
        <v>19</v>
      </c>
    </row>
    <row r="11" spans="1:17" x14ac:dyDescent="0.25">
      <c r="J11" t="s">
        <v>19</v>
      </c>
    </row>
    <row r="12" spans="1:17" x14ac:dyDescent="0.25">
      <c r="J12" t="s">
        <v>19</v>
      </c>
    </row>
    <row r="13" spans="1:17" x14ac:dyDescent="0.25">
      <c r="J13" t="s">
        <v>19</v>
      </c>
    </row>
    <row r="14" spans="1:17" x14ac:dyDescent="0.25">
      <c r="J14" t="s">
        <v>29</v>
      </c>
    </row>
    <row r="15" spans="1:17" x14ac:dyDescent="0.25">
      <c r="J15" t="s">
        <v>23</v>
      </c>
    </row>
    <row r="16" spans="1:17" x14ac:dyDescent="0.25">
      <c r="J16" t="s">
        <v>19</v>
      </c>
    </row>
    <row r="17" spans="10:10" x14ac:dyDescent="0.25">
      <c r="J17" t="s">
        <v>19</v>
      </c>
    </row>
    <row r="18" spans="10:10" x14ac:dyDescent="0.25">
      <c r="J18" t="s">
        <v>25</v>
      </c>
    </row>
    <row r="19" spans="10:10" x14ac:dyDescent="0.25">
      <c r="J19" t="s">
        <v>25</v>
      </c>
    </row>
    <row r="20" spans="10:10" x14ac:dyDescent="0.25">
      <c r="J20" t="s">
        <v>39</v>
      </c>
    </row>
    <row r="21" spans="10:10" x14ac:dyDescent="0.25">
      <c r="J21" t="s">
        <v>19</v>
      </c>
    </row>
    <row r="22" spans="10:10" x14ac:dyDescent="0.25">
      <c r="J22" t="s">
        <v>25</v>
      </c>
    </row>
    <row r="23" spans="10:10" x14ac:dyDescent="0.25">
      <c r="J23" t="s">
        <v>25</v>
      </c>
    </row>
    <row r="24" spans="10:10" x14ac:dyDescent="0.25">
      <c r="J24" t="s">
        <v>31</v>
      </c>
    </row>
    <row r="25" spans="10:10" x14ac:dyDescent="0.25">
      <c r="J25" t="s">
        <v>19</v>
      </c>
    </row>
    <row r="26" spans="10:10" x14ac:dyDescent="0.25">
      <c r="J26" t="s">
        <v>19</v>
      </c>
    </row>
    <row r="27" spans="10:10" x14ac:dyDescent="0.25">
      <c r="J27" t="s">
        <v>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33887-104C-4884-B82E-1A342FA59F67}">
  <sheetPr codeName="Feuil8"/>
  <dimension ref="A1:R43"/>
  <sheetViews>
    <sheetView topLeftCell="E33" workbookViewId="0">
      <selection activeCell="K43" sqref="K2:R43"/>
    </sheetView>
  </sheetViews>
  <sheetFormatPr baseColWidth="10" defaultRowHeight="15" x14ac:dyDescent="0.25"/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15</v>
      </c>
      <c r="P1" t="s">
        <v>16</v>
      </c>
      <c r="Q1" t="s">
        <v>17</v>
      </c>
      <c r="R1" t="s">
        <v>18</v>
      </c>
    </row>
    <row r="2" spans="1:18" x14ac:dyDescent="0.25">
      <c r="J2" t="s">
        <v>24</v>
      </c>
    </row>
    <row r="3" spans="1:18" x14ac:dyDescent="0.25">
      <c r="J3" t="s">
        <v>24</v>
      </c>
    </row>
    <row r="4" spans="1:18" x14ac:dyDescent="0.25">
      <c r="J4" t="s">
        <v>19</v>
      </c>
    </row>
    <row r="5" spans="1:18" x14ac:dyDescent="0.25">
      <c r="J5" t="s">
        <v>19</v>
      </c>
    </row>
    <row r="6" spans="1:18" x14ac:dyDescent="0.25">
      <c r="J6" t="s">
        <v>19</v>
      </c>
    </row>
    <row r="7" spans="1:18" x14ac:dyDescent="0.25">
      <c r="J7" t="s">
        <v>19</v>
      </c>
    </row>
    <row r="8" spans="1:18" x14ac:dyDescent="0.25">
      <c r="J8" t="s">
        <v>19</v>
      </c>
    </row>
    <row r="9" spans="1:18" x14ac:dyDescent="0.25">
      <c r="J9" t="s">
        <v>19</v>
      </c>
    </row>
    <row r="10" spans="1:18" x14ac:dyDescent="0.25">
      <c r="J10" t="s">
        <v>19</v>
      </c>
    </row>
    <row r="11" spans="1:18" x14ac:dyDescent="0.25">
      <c r="J11" t="s">
        <v>19</v>
      </c>
    </row>
    <row r="12" spans="1:18" x14ac:dyDescent="0.25">
      <c r="J12" t="s">
        <v>23</v>
      </c>
    </row>
    <row r="13" spans="1:18" x14ac:dyDescent="0.25">
      <c r="J13" t="s">
        <v>19</v>
      </c>
    </row>
    <row r="14" spans="1:18" x14ac:dyDescent="0.25">
      <c r="J14" t="s">
        <v>19</v>
      </c>
    </row>
    <row r="15" spans="1:18" x14ac:dyDescent="0.25">
      <c r="J15" t="s">
        <v>23</v>
      </c>
    </row>
    <row r="16" spans="1:18" x14ac:dyDescent="0.25">
      <c r="J16" t="s">
        <v>19</v>
      </c>
    </row>
    <row r="17" spans="10:10" x14ac:dyDescent="0.25">
      <c r="J17" t="s">
        <v>25</v>
      </c>
    </row>
    <row r="18" spans="10:10" x14ac:dyDescent="0.25">
      <c r="J18" t="s">
        <v>25</v>
      </c>
    </row>
    <row r="19" spans="10:10" x14ac:dyDescent="0.25">
      <c r="J19" t="s">
        <v>19</v>
      </c>
    </row>
    <row r="20" spans="10:10" x14ac:dyDescent="0.25">
      <c r="J20" t="s">
        <v>24</v>
      </c>
    </row>
    <row r="21" spans="10:10" x14ac:dyDescent="0.25">
      <c r="J21" t="s">
        <v>19</v>
      </c>
    </row>
    <row r="22" spans="10:10" x14ac:dyDescent="0.25">
      <c r="J22" t="s">
        <v>23</v>
      </c>
    </row>
    <row r="23" spans="10:10" x14ac:dyDescent="0.25">
      <c r="J23" t="s">
        <v>19</v>
      </c>
    </row>
    <row r="24" spans="10:10" x14ac:dyDescent="0.25">
      <c r="J24" t="s">
        <v>19</v>
      </c>
    </row>
    <row r="25" spans="10:10" x14ac:dyDescent="0.25">
      <c r="J25" t="s">
        <v>25</v>
      </c>
    </row>
    <row r="26" spans="10:10" x14ac:dyDescent="0.25">
      <c r="J26" t="s">
        <v>25</v>
      </c>
    </row>
    <row r="27" spans="10:10" x14ac:dyDescent="0.25">
      <c r="J27" t="s">
        <v>20</v>
      </c>
    </row>
    <row r="28" spans="10:10" x14ac:dyDescent="0.25">
      <c r="J28" t="s">
        <v>40</v>
      </c>
    </row>
    <row r="29" spans="10:10" x14ac:dyDescent="0.25">
      <c r="J29" t="s">
        <v>24</v>
      </c>
    </row>
    <row r="30" spans="10:10" x14ac:dyDescent="0.25">
      <c r="J30" t="s">
        <v>24</v>
      </c>
    </row>
    <row r="31" spans="10:10" x14ac:dyDescent="0.25">
      <c r="J31" t="s">
        <v>19</v>
      </c>
    </row>
    <row r="32" spans="10:10" x14ac:dyDescent="0.25">
      <c r="J32" t="s">
        <v>19</v>
      </c>
    </row>
    <row r="33" spans="10:10" x14ac:dyDescent="0.25">
      <c r="J33" t="s">
        <v>19</v>
      </c>
    </row>
    <row r="34" spans="10:10" x14ac:dyDescent="0.25">
      <c r="J34" t="s">
        <v>19</v>
      </c>
    </row>
    <row r="35" spans="10:10" x14ac:dyDescent="0.25">
      <c r="J35" t="s">
        <v>19</v>
      </c>
    </row>
    <row r="36" spans="10:10" x14ac:dyDescent="0.25">
      <c r="J36" t="s">
        <v>25</v>
      </c>
    </row>
    <row r="37" spans="10:10" x14ac:dyDescent="0.25">
      <c r="J37" t="s">
        <v>19</v>
      </c>
    </row>
    <row r="38" spans="10:10" x14ac:dyDescent="0.25">
      <c r="J38" t="s">
        <v>41</v>
      </c>
    </row>
    <row r="39" spans="10:10" x14ac:dyDescent="0.25">
      <c r="J39" t="s">
        <v>25</v>
      </c>
    </row>
    <row r="40" spans="10:10" x14ac:dyDescent="0.25">
      <c r="J40" t="s">
        <v>25</v>
      </c>
    </row>
    <row r="41" spans="10:10" x14ac:dyDescent="0.25">
      <c r="J41" t="s">
        <v>25</v>
      </c>
    </row>
    <row r="42" spans="10:10" x14ac:dyDescent="0.25">
      <c r="J42" t="s">
        <v>21</v>
      </c>
    </row>
    <row r="43" spans="10:10" x14ac:dyDescent="0.25">
      <c r="J43" t="s">
        <v>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3D239E-389D-4A86-9FAA-439E6CF2B397}">
  <sheetPr codeName="Feuil9"/>
  <dimension ref="A1:Q28"/>
  <sheetViews>
    <sheetView topLeftCell="A2" workbookViewId="0">
      <selection activeCell="A2" sqref="A2"/>
    </sheetView>
  </sheetViews>
  <sheetFormatPr baseColWidth="10" defaultRowHeight="15" x14ac:dyDescent="0.25"/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11</v>
      </c>
      <c r="L1" t="s">
        <v>12</v>
      </c>
      <c r="M1" t="s">
        <v>13</v>
      </c>
      <c r="N1" t="s">
        <v>15</v>
      </c>
      <c r="O1" t="s">
        <v>16</v>
      </c>
      <c r="P1" t="s">
        <v>17</v>
      </c>
      <c r="Q1" t="s">
        <v>18</v>
      </c>
    </row>
    <row r="2" spans="1:17" x14ac:dyDescent="0.25">
      <c r="J2" t="s">
        <v>29</v>
      </c>
    </row>
    <row r="3" spans="1:17" x14ac:dyDescent="0.25">
      <c r="J3" t="s">
        <v>42</v>
      </c>
    </row>
    <row r="4" spans="1:17" x14ac:dyDescent="0.25">
      <c r="J4" t="s">
        <v>25</v>
      </c>
    </row>
    <row r="5" spans="1:17" x14ac:dyDescent="0.25">
      <c r="J5" t="s">
        <v>19</v>
      </c>
    </row>
    <row r="6" spans="1:17" x14ac:dyDescent="0.25">
      <c r="J6" t="s">
        <v>43</v>
      </c>
    </row>
    <row r="7" spans="1:17" x14ac:dyDescent="0.25">
      <c r="J7" t="s">
        <v>19</v>
      </c>
    </row>
    <row r="8" spans="1:17" x14ac:dyDescent="0.25">
      <c r="J8" t="s">
        <v>19</v>
      </c>
    </row>
    <row r="9" spans="1:17" x14ac:dyDescent="0.25">
      <c r="J9" t="s">
        <v>19</v>
      </c>
    </row>
    <row r="10" spans="1:17" x14ac:dyDescent="0.25">
      <c r="J10" t="s">
        <v>19</v>
      </c>
    </row>
    <row r="11" spans="1:17" x14ac:dyDescent="0.25">
      <c r="J11" t="s">
        <v>19</v>
      </c>
    </row>
    <row r="12" spans="1:17" x14ac:dyDescent="0.25">
      <c r="J12" t="s">
        <v>23</v>
      </c>
    </row>
    <row r="13" spans="1:17" x14ac:dyDescent="0.25">
      <c r="J13" t="s">
        <v>34</v>
      </c>
    </row>
    <row r="14" spans="1:17" x14ac:dyDescent="0.25">
      <c r="J14" t="s">
        <v>25</v>
      </c>
    </row>
    <row r="15" spans="1:17" x14ac:dyDescent="0.25">
      <c r="J15" t="s">
        <v>19</v>
      </c>
    </row>
    <row r="16" spans="1:17" x14ac:dyDescent="0.25">
      <c r="J16" t="s">
        <v>19</v>
      </c>
    </row>
    <row r="17" spans="10:10" x14ac:dyDescent="0.25">
      <c r="J17" t="s">
        <v>44</v>
      </c>
    </row>
    <row r="18" spans="10:10" x14ac:dyDescent="0.25">
      <c r="J18" t="s">
        <v>30</v>
      </c>
    </row>
    <row r="19" spans="10:10" x14ac:dyDescent="0.25">
      <c r="J19" t="s">
        <v>25</v>
      </c>
    </row>
    <row r="20" spans="10:10" x14ac:dyDescent="0.25">
      <c r="J20" t="s">
        <v>19</v>
      </c>
    </row>
    <row r="21" spans="10:10" x14ac:dyDescent="0.25">
      <c r="J21" t="s">
        <v>25</v>
      </c>
    </row>
    <row r="22" spans="10:10" x14ac:dyDescent="0.25">
      <c r="J22" t="s">
        <v>25</v>
      </c>
    </row>
    <row r="23" spans="10:10" x14ac:dyDescent="0.25">
      <c r="J23" t="s">
        <v>32</v>
      </c>
    </row>
    <row r="24" spans="10:10" x14ac:dyDescent="0.25">
      <c r="J24" t="s">
        <v>25</v>
      </c>
    </row>
    <row r="25" spans="10:10" x14ac:dyDescent="0.25">
      <c r="J25" t="s">
        <v>19</v>
      </c>
    </row>
    <row r="26" spans="10:10" x14ac:dyDescent="0.25">
      <c r="J26" t="s">
        <v>24</v>
      </c>
    </row>
    <row r="27" spans="10:10" x14ac:dyDescent="0.25">
      <c r="J27" t="s">
        <v>21</v>
      </c>
    </row>
    <row r="28" spans="10:10" x14ac:dyDescent="0.25">
      <c r="J28" t="s">
        <v>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86101-4A44-4DB9-AAC7-87CF4A3B506E}">
  <sheetPr codeName="Feuil10"/>
  <dimension ref="A1:R18"/>
  <sheetViews>
    <sheetView topLeftCell="D1" workbookViewId="0">
      <selection activeCell="K2" sqref="K2:R19"/>
    </sheetView>
  </sheetViews>
  <sheetFormatPr baseColWidth="10" defaultRowHeight="15" x14ac:dyDescent="0.25"/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15</v>
      </c>
      <c r="P1" t="s">
        <v>16</v>
      </c>
      <c r="Q1" t="s">
        <v>17</v>
      </c>
      <c r="R1" t="s">
        <v>18</v>
      </c>
    </row>
    <row r="2" spans="1:18" x14ac:dyDescent="0.25">
      <c r="J2" t="s">
        <v>45</v>
      </c>
    </row>
    <row r="3" spans="1:18" x14ac:dyDescent="0.25">
      <c r="J3" t="s">
        <v>23</v>
      </c>
    </row>
    <row r="4" spans="1:18" x14ac:dyDescent="0.25">
      <c r="J4" t="s">
        <v>24</v>
      </c>
    </row>
    <row r="5" spans="1:18" x14ac:dyDescent="0.25">
      <c r="J5" t="s">
        <v>19</v>
      </c>
    </row>
    <row r="6" spans="1:18" x14ac:dyDescent="0.25">
      <c r="J6" t="s">
        <v>23</v>
      </c>
    </row>
    <row r="7" spans="1:18" x14ac:dyDescent="0.25">
      <c r="J7" t="s">
        <v>19</v>
      </c>
    </row>
    <row r="8" spans="1:18" x14ac:dyDescent="0.25">
      <c r="J8" t="s">
        <v>46</v>
      </c>
    </row>
    <row r="9" spans="1:18" x14ac:dyDescent="0.25">
      <c r="J9" t="s">
        <v>19</v>
      </c>
    </row>
    <row r="10" spans="1:18" x14ac:dyDescent="0.25">
      <c r="J10" t="s">
        <v>25</v>
      </c>
    </row>
    <row r="11" spans="1:18" x14ac:dyDescent="0.25">
      <c r="J11" t="s">
        <v>25</v>
      </c>
    </row>
    <row r="12" spans="1:18" x14ac:dyDescent="0.25">
      <c r="J12" t="s">
        <v>25</v>
      </c>
    </row>
    <row r="13" spans="1:18" x14ac:dyDescent="0.25">
      <c r="J13" t="s">
        <v>23</v>
      </c>
    </row>
    <row r="14" spans="1:18" x14ac:dyDescent="0.25">
      <c r="J14" t="s">
        <v>32</v>
      </c>
    </row>
    <row r="15" spans="1:18" x14ac:dyDescent="0.25">
      <c r="J15" t="s">
        <v>47</v>
      </c>
    </row>
    <row r="16" spans="1:18" x14ac:dyDescent="0.25">
      <c r="J16" t="s">
        <v>24</v>
      </c>
    </row>
    <row r="17" spans="10:10" x14ac:dyDescent="0.25">
      <c r="J17" t="s">
        <v>23</v>
      </c>
    </row>
    <row r="18" spans="10:10" x14ac:dyDescent="0.25">
      <c r="J18" t="s">
        <v>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4C2E6-8491-4CDA-94FE-A4CCE2C5EBB4}">
  <sheetPr codeName="Feuil11"/>
  <dimension ref="A1:P13"/>
  <sheetViews>
    <sheetView workbookViewId="0">
      <selection activeCell="E17" sqref="E17"/>
    </sheetView>
  </sheetViews>
  <sheetFormatPr baseColWidth="10" defaultRowHeight="15" x14ac:dyDescent="0.25"/>
  <sheetData>
    <row r="1" spans="1:16" x14ac:dyDescent="0.25">
      <c r="A1" t="s">
        <v>0</v>
      </c>
      <c r="B1" t="s">
        <v>1</v>
      </c>
      <c r="C1" t="s">
        <v>2</v>
      </c>
      <c r="D1" t="s">
        <v>26</v>
      </c>
      <c r="E1" t="s">
        <v>3</v>
      </c>
      <c r="F1" t="s">
        <v>4</v>
      </c>
      <c r="G1" t="s">
        <v>5</v>
      </c>
      <c r="H1" t="s">
        <v>6</v>
      </c>
      <c r="I1" t="s">
        <v>8</v>
      </c>
      <c r="J1" t="s">
        <v>9</v>
      </c>
      <c r="K1" t="s">
        <v>12</v>
      </c>
      <c r="L1" t="s">
        <v>13</v>
      </c>
      <c r="M1" t="s">
        <v>15</v>
      </c>
      <c r="N1" t="s">
        <v>16</v>
      </c>
      <c r="O1" t="s">
        <v>17</v>
      </c>
      <c r="P1" t="s">
        <v>18</v>
      </c>
    </row>
    <row r="2" spans="1:16" x14ac:dyDescent="0.25">
      <c r="J2" t="s">
        <v>19</v>
      </c>
    </row>
    <row r="3" spans="1:16" x14ac:dyDescent="0.25">
      <c r="J3" t="s">
        <v>19</v>
      </c>
    </row>
    <row r="4" spans="1:16" x14ac:dyDescent="0.25">
      <c r="J4" t="s">
        <v>19</v>
      </c>
    </row>
    <row r="5" spans="1:16" x14ac:dyDescent="0.25">
      <c r="J5" t="s">
        <v>19</v>
      </c>
    </row>
    <row r="6" spans="1:16" x14ac:dyDescent="0.25">
      <c r="J6" t="s">
        <v>19</v>
      </c>
    </row>
    <row r="7" spans="1:16" x14ac:dyDescent="0.25">
      <c r="J7" t="s">
        <v>19</v>
      </c>
    </row>
    <row r="8" spans="1:16" x14ac:dyDescent="0.25">
      <c r="J8" t="s">
        <v>23</v>
      </c>
    </row>
    <row r="9" spans="1:16" x14ac:dyDescent="0.25">
      <c r="J9" t="s">
        <v>23</v>
      </c>
    </row>
    <row r="10" spans="1:16" x14ac:dyDescent="0.25">
      <c r="J10" t="s">
        <v>24</v>
      </c>
    </row>
    <row r="11" spans="1:16" x14ac:dyDescent="0.25">
      <c r="J11" t="s">
        <v>25</v>
      </c>
    </row>
    <row r="12" spans="1:16" x14ac:dyDescent="0.25">
      <c r="J12" t="s">
        <v>48</v>
      </c>
    </row>
    <row r="13" spans="1:16" x14ac:dyDescent="0.25">
      <c r="J13" t="s">
        <v>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0FA0B-22FC-4102-9852-588FBD215C2D}">
  <sheetPr codeName="Feuil12"/>
  <dimension ref="A1:P14"/>
  <sheetViews>
    <sheetView workbookViewId="0">
      <selection activeCell="A14" sqref="A14"/>
    </sheetView>
  </sheetViews>
  <sheetFormatPr baseColWidth="10" defaultRowHeight="15" x14ac:dyDescent="0.25"/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12</v>
      </c>
      <c r="L1" t="s">
        <v>13</v>
      </c>
      <c r="M1" t="s">
        <v>15</v>
      </c>
      <c r="N1" t="s">
        <v>16</v>
      </c>
      <c r="O1" t="s">
        <v>17</v>
      </c>
      <c r="P1" t="s">
        <v>18</v>
      </c>
    </row>
    <row r="2" spans="1:16" x14ac:dyDescent="0.25">
      <c r="J2" t="s">
        <v>23</v>
      </c>
    </row>
    <row r="3" spans="1:16" x14ac:dyDescent="0.25">
      <c r="J3" t="s">
        <v>19</v>
      </c>
    </row>
    <row r="4" spans="1:16" x14ac:dyDescent="0.25">
      <c r="J4" t="s">
        <v>19</v>
      </c>
    </row>
    <row r="5" spans="1:16" x14ac:dyDescent="0.25">
      <c r="J5" t="s">
        <v>19</v>
      </c>
    </row>
    <row r="6" spans="1:16" x14ac:dyDescent="0.25">
      <c r="J6" t="s">
        <v>29</v>
      </c>
    </row>
    <row r="7" spans="1:16" x14ac:dyDescent="0.25">
      <c r="J7" t="s">
        <v>19</v>
      </c>
    </row>
    <row r="8" spans="1:16" x14ac:dyDescent="0.25">
      <c r="J8" t="s">
        <v>19</v>
      </c>
    </row>
    <row r="9" spans="1:16" x14ac:dyDescent="0.25">
      <c r="J9" t="s">
        <v>27</v>
      </c>
    </row>
    <row r="10" spans="1:16" x14ac:dyDescent="0.25">
      <c r="J10" t="s">
        <v>25</v>
      </c>
    </row>
    <row r="11" spans="1:16" x14ac:dyDescent="0.25">
      <c r="J11" t="s">
        <v>20</v>
      </c>
    </row>
    <row r="12" spans="1:16" x14ac:dyDescent="0.25">
      <c r="J12" t="s">
        <v>24</v>
      </c>
    </row>
    <row r="13" spans="1:16" x14ac:dyDescent="0.25">
      <c r="J13" t="s">
        <v>24</v>
      </c>
    </row>
    <row r="14" spans="1:16" x14ac:dyDescent="0.25">
      <c r="J14" t="s">
        <v>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707D7C-DAF6-448A-8921-A5CD3D271137}">
  <sheetPr codeName="Feuil13"/>
  <dimension ref="A1:Q17"/>
  <sheetViews>
    <sheetView topLeftCell="C1" workbookViewId="0">
      <selection activeCell="K2" sqref="K2:S17"/>
    </sheetView>
  </sheetViews>
  <sheetFormatPr baseColWidth="10" defaultRowHeight="15" x14ac:dyDescent="0.25"/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49</v>
      </c>
      <c r="I1" t="s">
        <v>8</v>
      </c>
      <c r="J1" t="s">
        <v>9</v>
      </c>
      <c r="K1" t="s">
        <v>11</v>
      </c>
      <c r="L1" t="s">
        <v>12</v>
      </c>
      <c r="M1" t="s">
        <v>13</v>
      </c>
      <c r="N1" t="s">
        <v>15</v>
      </c>
      <c r="O1" t="s">
        <v>16</v>
      </c>
      <c r="P1" t="s">
        <v>17</v>
      </c>
      <c r="Q1" t="s">
        <v>18</v>
      </c>
    </row>
    <row r="2" spans="1:17" x14ac:dyDescent="0.25">
      <c r="J2" t="s">
        <v>38</v>
      </c>
    </row>
    <row r="3" spans="1:17" x14ac:dyDescent="0.25">
      <c r="J3" t="s">
        <v>20</v>
      </c>
    </row>
    <row r="4" spans="1:17" x14ac:dyDescent="0.25">
      <c r="J4" t="s">
        <v>19</v>
      </c>
    </row>
    <row r="5" spans="1:17" x14ac:dyDescent="0.25">
      <c r="J5" t="s">
        <v>19</v>
      </c>
    </row>
    <row r="6" spans="1:17" x14ac:dyDescent="0.25">
      <c r="J6" t="s">
        <v>29</v>
      </c>
    </row>
    <row r="7" spans="1:17" x14ac:dyDescent="0.25">
      <c r="J7" t="s">
        <v>29</v>
      </c>
    </row>
    <row r="8" spans="1:17" x14ac:dyDescent="0.25">
      <c r="J8" t="s">
        <v>19</v>
      </c>
    </row>
    <row r="9" spans="1:17" x14ac:dyDescent="0.25">
      <c r="J9" t="s">
        <v>19</v>
      </c>
    </row>
    <row r="10" spans="1:17" x14ac:dyDescent="0.25">
      <c r="J10" t="s">
        <v>21</v>
      </c>
    </row>
    <row r="11" spans="1:17" x14ac:dyDescent="0.25">
      <c r="J11" t="s">
        <v>23</v>
      </c>
    </row>
    <row r="12" spans="1:17" x14ac:dyDescent="0.25">
      <c r="J12" t="s">
        <v>25</v>
      </c>
    </row>
    <row r="13" spans="1:17" x14ac:dyDescent="0.25">
      <c r="J13" t="s">
        <v>19</v>
      </c>
    </row>
    <row r="14" spans="1:17" x14ac:dyDescent="0.25">
      <c r="J14" t="s">
        <v>25</v>
      </c>
    </row>
    <row r="15" spans="1:17" x14ac:dyDescent="0.25">
      <c r="J15" t="s">
        <v>24</v>
      </c>
    </row>
    <row r="16" spans="1:17" x14ac:dyDescent="0.25">
      <c r="J16" t="s">
        <v>25</v>
      </c>
    </row>
    <row r="17" spans="10:10" x14ac:dyDescent="0.25">
      <c r="J17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Présentation</vt:lpstr>
      <vt:lpstr>Le Grand-Bornand</vt:lpstr>
      <vt:lpstr>Saint-Jean-de-Sixt</vt:lpstr>
      <vt:lpstr>Les Villards-sur-Thônes</vt:lpstr>
      <vt:lpstr>Les clefs</vt:lpstr>
      <vt:lpstr>Thônes</vt:lpstr>
      <vt:lpstr>La Clusaz</vt:lpstr>
      <vt:lpstr>Manigod</vt:lpstr>
      <vt:lpstr>Serraval</vt:lpstr>
      <vt:lpstr>Alex</vt:lpstr>
      <vt:lpstr>La Balme de Thuy</vt:lpstr>
      <vt:lpstr>Dingy Saint-Clair</vt:lpstr>
      <vt:lpstr>Le Bouchet Mont-Charvin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</dc:creator>
  <cp:lastModifiedBy>Bruno</cp:lastModifiedBy>
  <dcterms:created xsi:type="dcterms:W3CDTF">2021-12-07T14:22:52Z</dcterms:created>
  <dcterms:modified xsi:type="dcterms:W3CDTF">2021-12-08T21:58:39Z</dcterms:modified>
</cp:coreProperties>
</file>