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65D6641A-5008-4EF4-AEFA-86B211306310}" xr6:coauthVersionLast="46" xr6:coauthVersionMax="46" xr10:uidLastSave="{00000000-0000-0000-0000-000000000000}"/>
  <bookViews>
    <workbookView xWindow="13065" yWindow="3180" windowWidth="32955" windowHeight="25860" xr2:uid="{00000000-000D-0000-FFFF-FFFF00000000}"/>
  </bookViews>
  <sheets>
    <sheet name="Feuil1" sheetId="1" r:id="rId1"/>
    <sheet name="Params" sheetId="2" r:id="rId2"/>
    <sheet name="Feuil3" sheetId="3" r:id="rId3"/>
  </sheets>
  <definedNames>
    <definedName name="ListeMois">OFFSET(Params!$A$1,1,0,COUNTA(Params!$A:$A)-1)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/>
  <c r="I9" i="1" s="1"/>
  <c r="I6" i="1" l="1"/>
  <c r="I7" i="1"/>
  <c r="I8" i="1"/>
</calcChain>
</file>

<file path=xl/sharedStrings.xml><?xml version="1.0" encoding="utf-8"?>
<sst xmlns="http://schemas.openxmlformats.org/spreadsheetml/2006/main" count="78" uniqueCount="73">
  <si>
    <t>N° Dossier</t>
  </si>
  <si>
    <t>Réception Point Focal</t>
  </si>
  <si>
    <t>Réception pour 1ère relecture</t>
  </si>
  <si>
    <t>Réception pour 3ème relecture</t>
  </si>
  <si>
    <t>Réception pour 4ème relecture</t>
  </si>
  <si>
    <t>Réception pour 5ème relecture</t>
  </si>
  <si>
    <t>Réception pour 2nde relecture</t>
  </si>
  <si>
    <t>Dossier01</t>
  </si>
  <si>
    <t>Dossier02</t>
  </si>
  <si>
    <t>Dossier03</t>
  </si>
  <si>
    <t>Dossier04</t>
  </si>
  <si>
    <t>Dossier05</t>
  </si>
  <si>
    <t>Dossier06</t>
  </si>
  <si>
    <t>Dossier07</t>
  </si>
  <si>
    <t>Dossier08</t>
  </si>
  <si>
    <t>Dossier09</t>
  </si>
  <si>
    <t>Dossier10</t>
  </si>
  <si>
    <t>Dossier11</t>
  </si>
  <si>
    <t>Dossier12</t>
  </si>
  <si>
    <t>Dossier13</t>
  </si>
  <si>
    <t>Dossier14</t>
  </si>
  <si>
    <t>Dossier15</t>
  </si>
  <si>
    <t>Dossier16</t>
  </si>
  <si>
    <t>Dossier17</t>
  </si>
  <si>
    <t>Dossier18</t>
  </si>
  <si>
    <t>Dossier19</t>
  </si>
  <si>
    <t>Dossier20</t>
  </si>
  <si>
    <t>Dossier21</t>
  </si>
  <si>
    <t>Dossier22</t>
  </si>
  <si>
    <t>Dossier23</t>
  </si>
  <si>
    <t>Dossier24</t>
  </si>
  <si>
    <t>Dossier25</t>
  </si>
  <si>
    <t>Dossier26</t>
  </si>
  <si>
    <t>Dossier27</t>
  </si>
  <si>
    <t>Dossier28</t>
  </si>
  <si>
    <t>Dossier29</t>
  </si>
  <si>
    <t>Dossier30</t>
  </si>
  <si>
    <t>Dossier31</t>
  </si>
  <si>
    <t>Dossier32</t>
  </si>
  <si>
    <t>Dossier33</t>
  </si>
  <si>
    <t>Dossier34</t>
  </si>
  <si>
    <t>Dossier35</t>
  </si>
  <si>
    <t>Dossier36</t>
  </si>
  <si>
    <t>Dossier37</t>
  </si>
  <si>
    <t>Dossier38</t>
  </si>
  <si>
    <t>Dossier39</t>
  </si>
  <si>
    <t>Dossier40</t>
  </si>
  <si>
    <t>Dossier41</t>
  </si>
  <si>
    <t>Dossier42</t>
  </si>
  <si>
    <t>Dossier43</t>
  </si>
  <si>
    <t>Dossier44</t>
  </si>
  <si>
    <t>Dossier45</t>
  </si>
  <si>
    <t>Dossier46</t>
  </si>
  <si>
    <t>Dossier47</t>
  </si>
  <si>
    <t>Dossier48</t>
  </si>
  <si>
    <t>Dossier49</t>
  </si>
  <si>
    <t>Dossier50</t>
  </si>
  <si>
    <t>ListeMois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</si>
  <si>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</si>
  <si>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</si>
  <si>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</si>
  <si>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</si>
  <si>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</si>
  <si>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</si>
  <si>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</si>
  <si>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</si>
  <si>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</si>
  <si>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</si>
  <si>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</si>
  <si>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</si>
  <si>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Numéro</t>
  </si>
  <si>
    <t xml:space="preserve">Choix du mois : </t>
  </si>
  <si>
    <t xml:space="preserve">Quelle année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</si>
</sst>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0" fontId="0" fillId="0" borderId="3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2" xfId="0" applyFill="1" applyBorder="1"/>
    <xf numFmtId="0" fontId="0" fillId="0" borderId="5" xfId="0" applyFill="1" applyBorder="1"/>
    <xf numFmtId="0" fontId="0" fillId="0" borderId="6" xfId="0" applyFill="1" applyBorder="1"/>
  </cellXfs>
  <cellStyles count="1">
    <cellStyle name="Normal" xfId="0" builtinId="0"/>
  </cellStyles>
  <dxfs count="20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9" formatCode="dd/mm/yyyy"/>
      <alignment horizontal="right" vertical="center" textRotation="0" wrapText="0" indent="0" justifyLastLine="0" shrinkToFit="0" readingOrder="0"/>
    </dxf>
    <dxf>
      <numFmt numFmtId="19" formatCode="dd/mm/yyyy"/>
      <alignment horizontal="right" vertical="center" textRotation="0" wrapText="0" indent="0" justifyLastLine="0" shrinkToFit="0" readingOrder="0"/>
    </dxf>
    <dxf>
      <numFmt numFmtId="19" formatCode="dd/mm/yyyy"/>
      <alignment horizontal="right" vertical="center" textRotation="0" wrapText="0" indent="0" justifyLastLine="0" shrinkToFit="0" readingOrder="0"/>
    </dxf>
    <dxf>
      <numFmt numFmtId="19" formatCode="dd/mm/yyyy"/>
      <alignment horizontal="right" vertical="center" textRotation="0" wrapText="0" indent="0" justifyLastLine="0" shrinkToFit="0" readingOrder="0"/>
    </dxf>
    <dxf>
      <numFmt numFmtId="19" formatCode="dd/mm/yyyy"/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F52" totalsRowShown="0" headerRowDxfId="18" dataDxfId="17">
  <autoFilter ref="A2:F52" xr:uid="{00000000-0009-0000-0100-000001000000}"/>
  <tableColumns count="6">
    <tableColumn id="1" xr3:uid="{00000000-0010-0000-0000-000001000000}" name="N° Dossier" dataDxfId="16"/>
    <tableColumn id="2" xr3:uid="{00000000-0010-0000-0000-000002000000}" name="Réception pour 1ère relecture" dataDxfId="15"/>
    <tableColumn id="3" xr3:uid="{00000000-0010-0000-0000-000003000000}" name="Réception pour 2nde relecture" dataDxfId="14"/>
    <tableColumn id="4" xr3:uid="{00000000-0010-0000-0000-000004000000}" name="Réception pour 3ème relecture" dataDxfId="13"/>
    <tableColumn id="5" xr3:uid="{00000000-0010-0000-0000-000005000000}" name="Réception pour 4ème relecture" dataDxfId="12"/>
    <tableColumn id="6" xr3:uid="{00000000-0010-0000-0000-000006000000}" name="Réception pour 5ème relecture" dataDxfId="1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60CF565-738A-4038-87B2-2728A475ABAB}" name="Tableau2" displayName="Tableau2" ref="A1:B13" totalsRowShown="0" headerRowDxfId="1" dataDxfId="0" headerRowBorderDxfId="5" tableBorderDxfId="6" totalsRowBorderDxfId="4">
  <autoFilter ref="A1:B13" xr:uid="{64C47D2B-DD01-4999-9D5E-8EC1433E63F9}"/>
  <tableColumns count="2">
    <tableColumn id="1" xr3:uid="{F022D051-8497-47F7-AB89-4D5580405BEB}" name="ListeMois" dataDxfId="3"/>
    <tableColumn id="2" xr3:uid="{0B8AC6BE-F763-4E19-BAC2-E5C98C295ACB}" name="Numéro" dataDxfId="2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52"/>
  <sheetViews>
    <sheetView tabSelected="1" workbookViewId="0">
      <selection activeCell="I3" sqref="I3"/>
    </sheetView>
  </sheetViews>
  <sheetFormatPr baseColWidth="10" defaultRowHeight="15" x14ac:dyDescent="0.25"/>
  <cols>
    <col min="1" max="1" width="12.28515625" customWidth="1"/>
    <col min="2" max="4" width="16.28515625" customWidth="1"/>
    <col min="5" max="5" width="14.85546875" customWidth="1"/>
    <col min="6" max="6" width="16.28515625" customWidth="1"/>
    <col min="7" max="7" width="17.7109375" customWidth="1"/>
    <col min="8" max="8" width="31.42578125" customWidth="1"/>
    <col min="9" max="39" width="23.85546875" bestFit="1" customWidth="1"/>
    <col min="40" max="40" width="12.5703125" bestFit="1" customWidth="1"/>
  </cols>
  <sheetData>
    <row r="1" spans="1:40" x14ac:dyDescent="0.25">
      <c r="A1" s="5" t="s">
        <v>1</v>
      </c>
      <c r="B1" s="5"/>
      <c r="C1" s="5"/>
      <c r="D1" s="5"/>
      <c r="E1" s="5"/>
      <c r="F1" s="5"/>
    </row>
    <row r="2" spans="1:40" s="3" customFormat="1" ht="30" x14ac:dyDescent="0.25">
      <c r="A2" s="4" t="s">
        <v>0</v>
      </c>
      <c r="B2" s="4" t="s">
        <v>2</v>
      </c>
      <c r="C2" s="4" t="s">
        <v>6</v>
      </c>
      <c r="D2" s="4" t="s">
        <v>3</v>
      </c>
      <c r="E2" s="4" t="s">
        <v>4</v>
      </c>
      <c r="F2" s="4" t="s">
        <v>5</v>
      </c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</row>
    <row r="3" spans="1:40" x14ac:dyDescent="0.25">
      <c r="A3" s="1" t="s">
        <v>7</v>
      </c>
      <c r="B3" s="2">
        <v>43835</v>
      </c>
      <c r="C3" s="2">
        <v>43863</v>
      </c>
      <c r="D3" s="2"/>
      <c r="E3" s="2"/>
      <c r="F3" s="2"/>
      <c r="H3" s="6" t="s">
        <v>71</v>
      </c>
      <c r="I3" s="8" t="s">
        <v>59</v>
      </c>
      <c r="J3">
        <f>VLOOKUP(I3,Params!A2:B13,2,FALSE)</f>
        <v>2</v>
      </c>
    </row>
    <row r="4" spans="1:40" x14ac:dyDescent="0.25">
      <c r="A4" s="1" t="s">
        <v>8</v>
      </c>
      <c r="B4" s="2">
        <v>43835</v>
      </c>
      <c r="C4" s="2"/>
      <c r="D4" s="2"/>
      <c r="E4" s="2"/>
      <c r="F4" s="2"/>
      <c r="H4" s="6" t="s">
        <v>72</v>
      </c>
      <c r="I4" s="7">
        <v>2020</v>
      </c>
    </row>
    <row r="5" spans="1:40" x14ac:dyDescent="0.25">
      <c r="A5" s="1" t="s">
        <v>9</v>
      </c>
      <c r="B5" s="2">
        <v>43835</v>
      </c>
      <c r="C5" s="2">
        <v>43892</v>
      </c>
      <c r="D5" s="2">
        <v>43900</v>
      </c>
      <c r="E5" s="2"/>
      <c r="F5" s="2"/>
    </row>
    <row r="6" spans="1:40" x14ac:dyDescent="0.25">
      <c r="A6" s="1" t="s">
        <v>10</v>
      </c>
      <c r="B6" s="2">
        <v>43835</v>
      </c>
      <c r="C6" s="2">
        <v>43863</v>
      </c>
      <c r="D6" s="2">
        <v>43900</v>
      </c>
      <c r="E6" s="2">
        <v>43936</v>
      </c>
      <c r="F6" s="2"/>
      <c r="H6" t="s">
        <v>6</v>
      </c>
      <c r="I6">
        <f>COUNTIFS(Tableau1[Réception pour 2nde relecture],"&gt;=01/"&amp;TEXT(J$3,"00")&amp;"/" &amp;I$4,Tableau1[Réception pour 2nde relecture],"&lt;=" &amp; TEXT(EOMONTH(DATE(I$4,J$3,1),0),"jj/mm/aaaa"))</f>
        <v>9</v>
      </c>
      <c r="J6" s="9"/>
    </row>
    <row r="7" spans="1:40" x14ac:dyDescent="0.25">
      <c r="A7" s="1" t="s">
        <v>11</v>
      </c>
      <c r="B7" s="2">
        <v>43835</v>
      </c>
      <c r="C7" s="2"/>
      <c r="D7" s="2"/>
      <c r="E7" s="2"/>
      <c r="F7" s="2"/>
      <c r="H7" t="s">
        <v>3</v>
      </c>
      <c r="I7">
        <f>COUNTIFS(Tableau1[Réception pour 3ème relecture],"&gt;=01/"&amp;TEXT(J$3,"00")&amp;"/" &amp;I$4,Tableau1[Réception pour 3ème relecture],"&lt;=" &amp; TEXT(EOMONTH(DATE(I$4,J$3,1),0),"jj/mm/aaaa"))</f>
        <v>2</v>
      </c>
    </row>
    <row r="8" spans="1:40" x14ac:dyDescent="0.25">
      <c r="A8" s="1" t="s">
        <v>12</v>
      </c>
      <c r="B8" s="2">
        <v>43835</v>
      </c>
      <c r="C8" s="2">
        <v>43863</v>
      </c>
      <c r="D8" s="2">
        <v>43900</v>
      </c>
      <c r="E8" s="2">
        <v>43905</v>
      </c>
      <c r="F8" s="2">
        <v>43919</v>
      </c>
      <c r="H8" t="s">
        <v>4</v>
      </c>
      <c r="I8">
        <f>COUNTIFS(Tableau1[Réception pour 4ème relecture],"&gt;=01/"&amp;TEXT(J$3,"00")&amp;"/" &amp;I$4,Tableau1[Réception pour 4ème relecture],"&lt;=" &amp; TEXT(EOMONTH(DATE(I$4,J$3,1),0),"jj/mm/aaaa"))</f>
        <v>1</v>
      </c>
    </row>
    <row r="9" spans="1:40" x14ac:dyDescent="0.25">
      <c r="A9" s="1" t="s">
        <v>13</v>
      </c>
      <c r="B9" s="2">
        <v>43835</v>
      </c>
      <c r="C9" s="2">
        <v>43863</v>
      </c>
      <c r="D9" s="2">
        <v>43900</v>
      </c>
      <c r="E9" s="2"/>
      <c r="F9" s="2"/>
      <c r="H9" t="s">
        <v>5</v>
      </c>
      <c r="I9">
        <f>COUNTIFS(Tableau1[Réception pour 5ème relecture],"&gt;=01/"&amp;TEXT(J$3,"00")&amp;"/" &amp;I$4,Tableau1[Réception pour 5ème relecture],"&lt;=" &amp; TEXT(EOMONTH(DATE(I$4,J$3,1),0),"jj/mm/aaaa"))</f>
        <v>0</v>
      </c>
    </row>
    <row r="10" spans="1:40" x14ac:dyDescent="0.25">
      <c r="A10" s="1" t="s">
        <v>14</v>
      </c>
      <c r="B10" s="2">
        <v>43835</v>
      </c>
      <c r="C10" s="2">
        <v>43863</v>
      </c>
      <c r="D10" s="2"/>
      <c r="E10" s="2"/>
      <c r="F10" s="2"/>
    </row>
    <row r="11" spans="1:40" x14ac:dyDescent="0.25">
      <c r="A11" s="1" t="s">
        <v>15</v>
      </c>
      <c r="B11" s="2">
        <v>43835</v>
      </c>
      <c r="C11" s="2"/>
      <c r="D11" s="2">
        <v>43900</v>
      </c>
      <c r="E11" s="2">
        <v>43936</v>
      </c>
      <c r="F11" s="2"/>
    </row>
    <row r="12" spans="1:40" x14ac:dyDescent="0.25">
      <c r="A12" s="1" t="s">
        <v>16</v>
      </c>
      <c r="B12" s="2">
        <v>43862</v>
      </c>
      <c r="C12" s="2">
        <v>43863</v>
      </c>
      <c r="D12" s="2"/>
      <c r="E12" s="2"/>
      <c r="F12" s="2"/>
    </row>
    <row r="13" spans="1:40" x14ac:dyDescent="0.25">
      <c r="A13" s="1" t="s">
        <v>17</v>
      </c>
      <c r="B13" s="2">
        <v>43862</v>
      </c>
      <c r="C13" s="2"/>
      <c r="D13" s="2">
        <v>43900</v>
      </c>
      <c r="E13" s="2">
        <v>43936</v>
      </c>
      <c r="F13" s="2">
        <v>43971</v>
      </c>
    </row>
    <row r="14" spans="1:40" x14ac:dyDescent="0.25">
      <c r="A14" s="1" t="s">
        <v>18</v>
      </c>
      <c r="B14" s="2">
        <v>43862</v>
      </c>
      <c r="C14" s="2">
        <v>43863</v>
      </c>
      <c r="D14" s="2">
        <v>43900</v>
      </c>
      <c r="E14" s="2"/>
      <c r="F14" s="2"/>
    </row>
    <row r="15" spans="1:40" x14ac:dyDescent="0.25">
      <c r="A15" s="1" t="s">
        <v>19</v>
      </c>
      <c r="B15" s="2">
        <v>43862</v>
      </c>
      <c r="C15" s="2">
        <v>43863</v>
      </c>
      <c r="D15" s="2">
        <v>43900</v>
      </c>
      <c r="E15" s="2">
        <v>43936</v>
      </c>
      <c r="F15" s="2"/>
    </row>
    <row r="16" spans="1:40" x14ac:dyDescent="0.25">
      <c r="A16" s="1" t="s">
        <v>20</v>
      </c>
      <c r="B16" s="2">
        <v>43862</v>
      </c>
      <c r="C16" s="2">
        <v>43863</v>
      </c>
      <c r="D16" s="2">
        <v>43900</v>
      </c>
      <c r="E16" s="2"/>
      <c r="F16" s="2"/>
    </row>
    <row r="17" spans="1:6" x14ac:dyDescent="0.25">
      <c r="A17" s="1" t="s">
        <v>21</v>
      </c>
      <c r="B17" s="2">
        <v>43896</v>
      </c>
      <c r="C17" s="2">
        <v>43898</v>
      </c>
      <c r="D17" s="2"/>
      <c r="E17" s="2"/>
      <c r="F17" s="2"/>
    </row>
    <row r="18" spans="1:6" x14ac:dyDescent="0.25">
      <c r="A18" s="1" t="s">
        <v>22</v>
      </c>
      <c r="B18" s="2">
        <v>43896</v>
      </c>
      <c r="C18" s="2">
        <v>43898</v>
      </c>
      <c r="D18" s="2"/>
      <c r="E18" s="2"/>
      <c r="F18" s="2"/>
    </row>
    <row r="19" spans="1:6" x14ac:dyDescent="0.25">
      <c r="A19" s="1" t="s">
        <v>23</v>
      </c>
      <c r="B19" s="2">
        <v>43896</v>
      </c>
      <c r="C19" s="2"/>
      <c r="D19" s="2"/>
      <c r="E19" s="2"/>
      <c r="F19" s="2"/>
    </row>
    <row r="20" spans="1:6" x14ac:dyDescent="0.25">
      <c r="A20" s="1" t="s">
        <v>24</v>
      </c>
      <c r="B20" s="2">
        <v>43901</v>
      </c>
      <c r="C20" s="2">
        <v>43906</v>
      </c>
      <c r="D20" s="2"/>
      <c r="E20" s="2"/>
      <c r="F20" s="2"/>
    </row>
    <row r="21" spans="1:6" x14ac:dyDescent="0.25">
      <c r="A21" s="1" t="s">
        <v>25</v>
      </c>
      <c r="B21" s="2">
        <v>43919</v>
      </c>
      <c r="C21" s="2">
        <v>43920</v>
      </c>
      <c r="D21" s="2"/>
      <c r="E21" s="2"/>
      <c r="F21" s="2"/>
    </row>
    <row r="22" spans="1:6" x14ac:dyDescent="0.25">
      <c r="A22" s="1" t="s">
        <v>26</v>
      </c>
      <c r="B22" s="2">
        <v>43936</v>
      </c>
      <c r="C22" s="2">
        <v>43994</v>
      </c>
      <c r="D22" s="2"/>
      <c r="E22" s="2"/>
      <c r="F22" s="2"/>
    </row>
    <row r="23" spans="1:6" x14ac:dyDescent="0.25">
      <c r="A23" s="1" t="s">
        <v>27</v>
      </c>
      <c r="B23" s="2">
        <v>43942</v>
      </c>
      <c r="C23" s="2">
        <v>44044</v>
      </c>
      <c r="D23" s="2">
        <v>44089</v>
      </c>
      <c r="E23" s="2">
        <v>44166</v>
      </c>
      <c r="F23" s="2"/>
    </row>
    <row r="24" spans="1:6" x14ac:dyDescent="0.25">
      <c r="A24" s="1" t="s">
        <v>28</v>
      </c>
      <c r="B24" s="2">
        <v>43944</v>
      </c>
      <c r="C24" s="2">
        <v>43983</v>
      </c>
      <c r="D24" s="2">
        <v>44100</v>
      </c>
      <c r="E24" s="2"/>
      <c r="F24" s="2"/>
    </row>
    <row r="25" spans="1:6" x14ac:dyDescent="0.25">
      <c r="A25" s="1" t="s">
        <v>29</v>
      </c>
      <c r="B25" s="2">
        <v>43952</v>
      </c>
      <c r="C25" s="2">
        <v>43997</v>
      </c>
      <c r="D25" s="2"/>
      <c r="E25" s="2"/>
      <c r="F25" s="2"/>
    </row>
    <row r="26" spans="1:6" x14ac:dyDescent="0.25">
      <c r="A26" s="1" t="s">
        <v>30</v>
      </c>
      <c r="B26" s="2">
        <v>43957</v>
      </c>
      <c r="C26" s="2"/>
      <c r="D26" s="2"/>
      <c r="E26" s="2"/>
      <c r="F26" s="2"/>
    </row>
    <row r="27" spans="1:6" x14ac:dyDescent="0.25">
      <c r="A27" s="1" t="s">
        <v>31</v>
      </c>
      <c r="B27" s="2">
        <v>43957</v>
      </c>
      <c r="C27" s="2"/>
      <c r="D27" s="2"/>
      <c r="E27" s="2"/>
      <c r="F27" s="2"/>
    </row>
    <row r="28" spans="1:6" x14ac:dyDescent="0.25">
      <c r="A28" s="1" t="s">
        <v>32</v>
      </c>
      <c r="B28" s="2">
        <v>43963</v>
      </c>
      <c r="C28" s="2"/>
      <c r="D28" s="2"/>
      <c r="E28" s="2"/>
      <c r="F28" s="2"/>
    </row>
    <row r="29" spans="1:6" x14ac:dyDescent="0.25">
      <c r="A29" s="1" t="s">
        <v>33</v>
      </c>
      <c r="B29" s="2">
        <v>43969</v>
      </c>
      <c r="C29" s="2">
        <v>43998</v>
      </c>
      <c r="D29" s="2"/>
      <c r="E29" s="2"/>
      <c r="F29" s="2"/>
    </row>
    <row r="30" spans="1:6" x14ac:dyDescent="0.25">
      <c r="A30" s="1" t="s">
        <v>34</v>
      </c>
      <c r="B30" s="2">
        <v>43975</v>
      </c>
      <c r="C30" s="2"/>
      <c r="D30" s="2"/>
      <c r="E30" s="2"/>
      <c r="F30" s="2"/>
    </row>
    <row r="31" spans="1:6" x14ac:dyDescent="0.25">
      <c r="A31" s="1" t="s">
        <v>35</v>
      </c>
      <c r="B31" s="2">
        <v>43981</v>
      </c>
      <c r="C31" s="2">
        <v>44009</v>
      </c>
      <c r="D31" s="2"/>
      <c r="E31" s="2"/>
      <c r="F31" s="2"/>
    </row>
    <row r="32" spans="1:6" x14ac:dyDescent="0.25">
      <c r="A32" s="1" t="s">
        <v>36</v>
      </c>
      <c r="B32" s="2">
        <v>43987</v>
      </c>
      <c r="C32" s="2">
        <v>43993</v>
      </c>
      <c r="D32" s="2"/>
      <c r="E32" s="2"/>
      <c r="F32" s="2"/>
    </row>
    <row r="33" spans="1:6" x14ac:dyDescent="0.25">
      <c r="A33" s="1" t="s">
        <v>37</v>
      </c>
      <c r="B33" s="2">
        <v>43998</v>
      </c>
      <c r="C33" s="2">
        <v>44005</v>
      </c>
      <c r="D33" s="2">
        <v>44075</v>
      </c>
      <c r="E33" s="2"/>
      <c r="F33" s="2"/>
    </row>
    <row r="34" spans="1:6" x14ac:dyDescent="0.25">
      <c r="A34" s="1" t="s">
        <v>38</v>
      </c>
      <c r="B34" s="2">
        <v>44027</v>
      </c>
      <c r="C34" s="2">
        <v>44075</v>
      </c>
      <c r="D34" s="2"/>
      <c r="E34" s="2"/>
      <c r="F34" s="2"/>
    </row>
    <row r="35" spans="1:6" x14ac:dyDescent="0.25">
      <c r="A35" s="1" t="s">
        <v>39</v>
      </c>
      <c r="B35" s="2">
        <v>44033</v>
      </c>
      <c r="C35" s="2">
        <v>44086</v>
      </c>
      <c r="D35" s="2"/>
      <c r="E35" s="2"/>
      <c r="F35" s="2"/>
    </row>
    <row r="36" spans="1:6" x14ac:dyDescent="0.25">
      <c r="A36" s="1" t="s">
        <v>40</v>
      </c>
      <c r="B36" s="2">
        <v>44041</v>
      </c>
      <c r="C36" s="2"/>
      <c r="D36" s="2"/>
      <c r="E36" s="2"/>
      <c r="F36" s="2"/>
    </row>
    <row r="37" spans="1:6" x14ac:dyDescent="0.25">
      <c r="A37" s="1" t="s">
        <v>41</v>
      </c>
      <c r="B37" s="2">
        <v>44045</v>
      </c>
      <c r="C37" s="2"/>
      <c r="D37" s="2"/>
      <c r="E37" s="2"/>
      <c r="F37" s="2"/>
    </row>
    <row r="38" spans="1:6" x14ac:dyDescent="0.25">
      <c r="A38" s="1" t="s">
        <v>42</v>
      </c>
      <c r="B38" s="2">
        <v>44055</v>
      </c>
      <c r="C38" s="2">
        <v>44069</v>
      </c>
      <c r="D38" s="2">
        <v>44147</v>
      </c>
      <c r="E38" s="2">
        <v>44210</v>
      </c>
      <c r="F38" s="2">
        <v>44254</v>
      </c>
    </row>
    <row r="39" spans="1:6" x14ac:dyDescent="0.25">
      <c r="A39" s="1" t="s">
        <v>43</v>
      </c>
      <c r="B39" s="2">
        <v>44058</v>
      </c>
      <c r="C39" s="2">
        <v>44068</v>
      </c>
      <c r="D39" s="2"/>
      <c r="E39" s="2"/>
      <c r="F39" s="2"/>
    </row>
    <row r="40" spans="1:6" x14ac:dyDescent="0.25">
      <c r="A40" s="1" t="s">
        <v>44</v>
      </c>
      <c r="B40" s="2">
        <v>44072</v>
      </c>
      <c r="C40" s="2">
        <v>44086</v>
      </c>
      <c r="D40" s="2"/>
      <c r="E40" s="2"/>
      <c r="F40" s="2"/>
    </row>
    <row r="41" spans="1:6" x14ac:dyDescent="0.25">
      <c r="A41" s="1" t="s">
        <v>45</v>
      </c>
      <c r="B41" s="2">
        <v>44088</v>
      </c>
      <c r="C41" s="2">
        <v>44158</v>
      </c>
      <c r="D41" s="2">
        <v>44169</v>
      </c>
      <c r="E41" s="2">
        <v>44257</v>
      </c>
      <c r="F41" s="2"/>
    </row>
    <row r="42" spans="1:6" x14ac:dyDescent="0.25">
      <c r="A42" s="1" t="s">
        <v>46</v>
      </c>
      <c r="B42" s="2">
        <v>44095</v>
      </c>
      <c r="C42" s="2">
        <v>44100</v>
      </c>
      <c r="D42" s="2"/>
      <c r="E42" s="2"/>
      <c r="F42" s="2"/>
    </row>
    <row r="43" spans="1:6" x14ac:dyDescent="0.25">
      <c r="A43" s="1" t="s">
        <v>47</v>
      </c>
      <c r="B43" s="2">
        <v>44109</v>
      </c>
      <c r="C43" s="2">
        <v>44130</v>
      </c>
      <c r="D43" s="2"/>
      <c r="E43" s="2"/>
      <c r="F43" s="2"/>
    </row>
    <row r="44" spans="1:6" x14ac:dyDescent="0.25">
      <c r="A44" s="1" t="s">
        <v>48</v>
      </c>
      <c r="B44" s="2">
        <v>44123</v>
      </c>
      <c r="C44" s="2">
        <v>44142</v>
      </c>
      <c r="D44" s="2">
        <v>44182</v>
      </c>
      <c r="E44" s="2"/>
      <c r="F44" s="2"/>
    </row>
    <row r="45" spans="1:6" x14ac:dyDescent="0.25">
      <c r="A45" s="1" t="s">
        <v>49</v>
      </c>
      <c r="B45" s="2">
        <v>44130</v>
      </c>
      <c r="C45" s="2">
        <v>44153</v>
      </c>
      <c r="D45" s="2">
        <v>44161</v>
      </c>
      <c r="E45" s="2">
        <v>43872</v>
      </c>
      <c r="F45" s="2">
        <v>44241</v>
      </c>
    </row>
    <row r="46" spans="1:6" x14ac:dyDescent="0.25">
      <c r="A46" s="1" t="s">
        <v>50</v>
      </c>
      <c r="B46" s="2">
        <v>44145</v>
      </c>
      <c r="C46" s="2"/>
      <c r="D46" s="2"/>
      <c r="E46" s="2"/>
      <c r="F46" s="2"/>
    </row>
    <row r="47" spans="1:6" x14ac:dyDescent="0.25">
      <c r="A47" s="1" t="s">
        <v>51</v>
      </c>
      <c r="B47" s="2">
        <v>44155</v>
      </c>
      <c r="C47" s="2">
        <v>44159</v>
      </c>
      <c r="D47" s="2">
        <v>43863</v>
      </c>
      <c r="E47" s="2"/>
      <c r="F47" s="2"/>
    </row>
    <row r="48" spans="1:6" x14ac:dyDescent="0.25">
      <c r="A48" s="1" t="s">
        <v>52</v>
      </c>
      <c r="B48" s="2">
        <v>44166</v>
      </c>
      <c r="C48" s="2"/>
      <c r="D48" s="2"/>
      <c r="E48" s="2"/>
      <c r="F48" s="2"/>
    </row>
    <row r="49" spans="1:6" x14ac:dyDescent="0.25">
      <c r="A49" s="1" t="s">
        <v>53</v>
      </c>
      <c r="B49" s="2">
        <v>44177</v>
      </c>
      <c r="C49" s="2">
        <v>44191</v>
      </c>
      <c r="D49" s="2">
        <v>43863</v>
      </c>
      <c r="E49" s="2">
        <v>44281</v>
      </c>
      <c r="F49" s="2"/>
    </row>
    <row r="50" spans="1:6" x14ac:dyDescent="0.25">
      <c r="A50" s="1" t="s">
        <v>54</v>
      </c>
      <c r="B50" s="2">
        <v>44179</v>
      </c>
      <c r="C50" s="2">
        <v>44192</v>
      </c>
      <c r="D50" s="2"/>
      <c r="E50" s="2"/>
      <c r="F50" s="2"/>
    </row>
    <row r="51" spans="1:6" x14ac:dyDescent="0.25">
      <c r="A51" s="1" t="s">
        <v>55</v>
      </c>
      <c r="B51" s="2">
        <v>44181</v>
      </c>
      <c r="C51" s="2">
        <v>44208</v>
      </c>
      <c r="D51" s="2">
        <v>43845</v>
      </c>
      <c r="E51" s="2">
        <v>43851</v>
      </c>
      <c r="F51" s="2"/>
    </row>
    <row r="52" spans="1:6" x14ac:dyDescent="0.25">
      <c r="A52" s="1" t="s">
        <v>56</v>
      </c>
      <c r="B52" s="2">
        <v>44189</v>
      </c>
      <c r="C52" s="2">
        <v>43845</v>
      </c>
      <c r="D52" s="2"/>
      <c r="E52" s="2"/>
      <c r="F52" s="2"/>
    </row>
  </sheetData>
  <mergeCells count="1">
    <mergeCell ref="A1:F1"/>
  </mergeCells>
  <dataValidations count="1">
    <dataValidation type="list" allowBlank="1" showInputMessage="1" showErrorMessage="1" sqref="I3" xr:uid="{7374E72C-DE3C-4F62-97F1-F1E91321551A}">
      <formula1>ListeMois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3"/>
  <sheetViews>
    <sheetView workbookViewId="0">
      <selection activeCell="E9" sqref="E9"/>
    </sheetView>
  </sheetViews>
  <sheetFormatPr baseColWidth="10" defaultRowHeight="15" x14ac:dyDescent="0.25"/>
  <cols>
    <col min="1" max="1" width="11.5703125" customWidth="1"/>
  </cols>
  <sheetData>
    <row r="1" spans="1:2" x14ac:dyDescent="0.25">
      <c r="A1" s="10" t="s">
        <v>57</v>
      </c>
      <c r="B1" s="11" t="s">
        <v>70</v>
      </c>
    </row>
    <row r="2" spans="1:2" x14ac:dyDescent="0.25">
      <c r="A2" s="12" t="s">
        <v>58</v>
      </c>
      <c r="B2" s="13">
        <v>1</v>
      </c>
    </row>
    <row r="3" spans="1:2" x14ac:dyDescent="0.25">
      <c r="A3" s="12" t="s">
        <v>59</v>
      </c>
      <c r="B3" s="13">
        <v>2</v>
      </c>
    </row>
    <row r="4" spans="1:2" x14ac:dyDescent="0.25">
      <c r="A4" s="12" t="s">
        <v>60</v>
      </c>
      <c r="B4" s="13">
        <v>3</v>
      </c>
    </row>
    <row r="5" spans="1:2" x14ac:dyDescent="0.25">
      <c r="A5" s="12" t="s">
        <v>61</v>
      </c>
      <c r="B5" s="13">
        <v>4</v>
      </c>
    </row>
    <row r="6" spans="1:2" x14ac:dyDescent="0.25">
      <c r="A6" s="12" t="s">
        <v>62</v>
      </c>
      <c r="B6" s="13">
        <v>5</v>
      </c>
    </row>
    <row r="7" spans="1:2" x14ac:dyDescent="0.25">
      <c r="A7" s="12" t="s">
        <v>63</v>
      </c>
      <c r="B7" s="13">
        <v>6</v>
      </c>
    </row>
    <row r="8" spans="1:2" x14ac:dyDescent="0.25">
      <c r="A8" s="12" t="s">
        <v>64</v>
      </c>
      <c r="B8" s="13">
        <v>7</v>
      </c>
    </row>
    <row r="9" spans="1:2" x14ac:dyDescent="0.25">
      <c r="A9" s="12" t="s">
        <v>65</v>
      </c>
      <c r="B9" s="13">
        <v>8</v>
      </c>
    </row>
    <row r="10" spans="1:2" x14ac:dyDescent="0.25">
      <c r="A10" s="12" t="s">
        <v>66</v>
      </c>
      <c r="B10" s="13">
        <v>9</v>
      </c>
    </row>
    <row r="11" spans="1:2" x14ac:dyDescent="0.25">
      <c r="A11" s="12" t="s">
        <v>67</v>
      </c>
      <c r="B11" s="13">
        <v>10</v>
      </c>
    </row>
    <row r="12" spans="1:2" x14ac:dyDescent="0.25">
      <c r="A12" s="12" t="s">
        <v>68</v>
      </c>
      <c r="B12" s="13">
        <v>11</v>
      </c>
    </row>
    <row r="13" spans="1:2" x14ac:dyDescent="0.25">
      <c r="A13" s="14" t="s">
        <v>69</v>
      </c>
      <c r="B13" s="15">
        <v>12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Params</vt:lpstr>
      <vt:lpstr>Feuil3</vt:lpstr>
    </vt:vector>
  </TitlesOfParts>
  <Company>Naval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LOBJOIE</dc:creator>
  <cp:lastModifiedBy>Bruno</cp:lastModifiedBy>
  <dcterms:created xsi:type="dcterms:W3CDTF">2021-03-19T06:00:07Z</dcterms:created>
  <dcterms:modified xsi:type="dcterms:W3CDTF">2021-03-26T18:58:28Z</dcterms:modified>
</cp:coreProperties>
</file>