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8_{A9F39758-6CF8-41C8-9201-FEE423CBFBC0}" xr6:coauthVersionLast="46" xr6:coauthVersionMax="46" xr10:uidLastSave="{00000000-0000-0000-0000-000000000000}"/>
  <bookViews>
    <workbookView xWindow="22125" yWindow="7050" windowWidth="26055" windowHeight="22290" activeTab="1" xr2:uid="{00B53DD8-7991-43BA-B54C-82CB77BA6C2F}"/>
  </bookViews>
  <sheets>
    <sheet name="Tableau de Bord" sheetId="4" r:id="rId1"/>
    <sheet name="Suivi" sheetId="1" r:id="rId2"/>
    <sheet name="Params" sheetId="2" r:id="rId3"/>
  </sheets>
  <definedNames>
    <definedName name="BdD_EPI">OFFSET(Params!$A$1,1,0,COUNTA(Params!$A:$A)-1,2)</definedName>
    <definedName name="ListeEmplacements">OFFSET(Params!$F$1,1,0,COUNTA(Params!$F:$F)-1)</definedName>
    <definedName name="ListeMvt">OFFSET(Params!$D$1,1,0,COUNTA(Params!$D:$D)-1)</definedName>
    <definedName name="RéfEPI">OFFSET(Params!$A$1,1,0,COUNTA(Params!$A:$A)-1)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5" i="4" l="1"/>
  <c r="B5" i="4" s="1"/>
  <c r="A4" i="4"/>
  <c r="B4" i="4" s="1"/>
  <c r="H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G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2" i="1"/>
  <c r="B3" i="1"/>
  <c r="B4" i="1"/>
  <c r="B5" i="1"/>
  <c r="B6" i="1"/>
  <c r="B7" i="1"/>
  <c r="B51" i="1"/>
  <c r="C5" i="4" l="1"/>
  <c r="D5" i="4" s="1"/>
  <c r="C4" i="4"/>
  <c r="D4" i="4" s="1"/>
</calcChain>
</file>

<file path=xl/sharedStrings.xml><?xml version="1.0" encoding="utf-8"?>
<sst xmlns="http://schemas.openxmlformats.org/spreadsheetml/2006/main" count="52" uniqueCount="30">
  <si>
    <t>Référence</t>
  </si>
  <si>
    <t>Désignation</t>
  </si>
  <si>
    <t>Mouvement</t>
  </si>
  <si>
    <t>Qt Mvt</t>
  </si>
  <si>
    <t>Emplacement</t>
  </si>
  <si>
    <t>P.U.</t>
  </si>
  <si>
    <t>Réf.</t>
  </si>
  <si>
    <t>Désignation EP</t>
  </si>
  <si>
    <t>G001</t>
  </si>
  <si>
    <t>Gants</t>
  </si>
  <si>
    <t>M001</t>
  </si>
  <si>
    <t>Masques</t>
  </si>
  <si>
    <t>Insérer les lignes avant la dernière</t>
  </si>
  <si>
    <t>Mouvements</t>
  </si>
  <si>
    <t>Entrée</t>
  </si>
  <si>
    <t>Sortie</t>
  </si>
  <si>
    <t>Retour</t>
  </si>
  <si>
    <t>CLINIQUE1</t>
  </si>
  <si>
    <t>Emplacements</t>
  </si>
  <si>
    <t>Clinique1</t>
  </si>
  <si>
    <t>Clinique2</t>
  </si>
  <si>
    <t>Clinique3</t>
  </si>
  <si>
    <t>Clinique4</t>
  </si>
  <si>
    <t>Clinique5</t>
  </si>
  <si>
    <t>Montant</t>
  </si>
  <si>
    <t>Stock</t>
  </si>
  <si>
    <t>Emplacement :</t>
  </si>
  <si>
    <t>Qt Dispo</t>
  </si>
  <si>
    <t>CLINIQUE2</t>
  </si>
  <si>
    <t xml:space="preserve"> &lt;= Choisir l'emplacement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</si>
</sst>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9"/>
      <color rgb="FFFF000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2" fillId="0" borderId="0" xfId="0" applyFont="1"/>
    <xf numFmtId="0" fontId="1" fillId="0" borderId="1" xfId="0" applyFont="1" applyBorder="1"/>
    <xf numFmtId="0" fontId="1" fillId="0" borderId="0" xfId="0" applyFont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Fill="1" applyBorder="1"/>
    <xf numFmtId="164" fontId="0" fillId="0" borderId="1" xfId="0" applyNumberFormat="1" applyBorder="1"/>
    <xf numFmtId="0" fontId="0" fillId="0" borderId="0" xfId="0" applyAlignment="1">
      <alignment horizontal="center"/>
    </xf>
    <xf numFmtId="0" fontId="0" fillId="2" borderId="1" xfId="0" applyFill="1" applyBorder="1"/>
    <xf numFmtId="0" fontId="1" fillId="0" borderId="0" xfId="0" applyFont="1" applyAlignment="1">
      <alignment horizontal="center"/>
    </xf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492945-2A20-4E75-B5BB-00FB4A15B54D}">
  <dimension ref="A1:D5"/>
  <sheetViews>
    <sheetView workbookViewId="0">
      <selection activeCell="C1" sqref="C1"/>
    </sheetView>
  </sheetViews>
  <sheetFormatPr baseColWidth="10" defaultRowHeight="15" x14ac:dyDescent="0.25"/>
  <cols>
    <col min="1" max="1" width="14.5703125" customWidth="1"/>
    <col min="2" max="2" width="45.7109375" customWidth="1"/>
    <col min="4" max="4" width="13.140625" customWidth="1"/>
  </cols>
  <sheetData>
    <row r="1" spans="1:4" x14ac:dyDescent="0.25">
      <c r="A1" t="s">
        <v>26</v>
      </c>
      <c r="B1" s="10" t="s">
        <v>19</v>
      </c>
      <c r="C1" s="12" t="s">
        <v>29</v>
      </c>
    </row>
    <row r="3" spans="1:4" x14ac:dyDescent="0.25">
      <c r="A3" s="11" t="s">
        <v>6</v>
      </c>
      <c r="B3" s="11" t="s">
        <v>1</v>
      </c>
      <c r="C3" s="11" t="s">
        <v>27</v>
      </c>
      <c r="D3" s="11" t="s">
        <v>25</v>
      </c>
    </row>
    <row r="4" spans="1:4" x14ac:dyDescent="0.25">
      <c r="A4" t="str">
        <f ca="1">OFFSET(Params!A$1,ROW()-3,0)</f>
        <v>G001</v>
      </c>
      <c r="B4" t="str">
        <f ca="1">IF(A4&lt;&gt;"",VLOOKUP(A4,BdD_EPI,2,FALSE),"")</f>
        <v>Gants</v>
      </c>
      <c r="C4">
        <f ca="1">SUMIFS(Suivi!D:D,Suivi!A:A,A4,Suivi!C:C,"Entrée",Suivi!E:E,B$1)+SUMIFS(Suivi!D:D,Suivi!A:A,A4,Suivi!C:C,"Retour",Suivi!E:E,B$1)-SUMIFS(Suivi!D:D,Suivi!A:A,A4,Suivi!C:C,"Sortie",Suivi!E:E,B$1)</f>
        <v>90</v>
      </c>
      <c r="D4" t="str">
        <f ca="1">IF(C4&gt;0,"Stock OK","Stock épuisé")</f>
        <v>Stock OK</v>
      </c>
    </row>
    <row r="5" spans="1:4" x14ac:dyDescent="0.25">
      <c r="A5" t="str">
        <f ca="1">OFFSET(Params!A$1,ROW()-3,0)</f>
        <v>M001</v>
      </c>
      <c r="B5" t="str">
        <f ca="1">IF(A5&lt;&gt;"",VLOOKUP(A5,BdD_EPI,2,FALSE),"")</f>
        <v>Masques</v>
      </c>
      <c r="C5">
        <f ca="1">SUMIFS(Suivi!D:D,Suivi!A:A,A5,Suivi!C:C,"Entrée",Suivi!E:E,B$1)+SUMIFS(Suivi!D:D,Suivi!A:A,A5,Suivi!C:C,"Retour",Suivi!E:E,B$1)-SUMIFS(Suivi!D:D,Suivi!A:A,A5,Suivi!C:C,"Sortie",Suivi!E:E,B$1)</f>
        <v>80</v>
      </c>
      <c r="D5" t="str">
        <f ca="1">IF(C5&gt;0,"Stock OK","Stock épuisé")</f>
        <v>Stock OK</v>
      </c>
    </row>
  </sheetData>
  <dataValidations count="1">
    <dataValidation type="list" allowBlank="1" showInputMessage="1" showErrorMessage="1" sqref="B1:B2" xr:uid="{E441EDE5-4C59-4A96-A0EA-8BF525F55355}">
      <formula1>ListeEmplacements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2828E6-48F7-4C8D-9AE1-7D1FE14655F6}">
  <dimension ref="A1:H52"/>
  <sheetViews>
    <sheetView tabSelected="1" workbookViewId="0">
      <selection activeCell="E8" sqref="E8"/>
    </sheetView>
  </sheetViews>
  <sheetFormatPr baseColWidth="10" defaultRowHeight="15" x14ac:dyDescent="0.25"/>
  <cols>
    <col min="2" max="2" width="47.5703125" customWidth="1"/>
    <col min="4" max="4" width="11.42578125" style="9"/>
    <col min="5" max="5" width="17" customWidth="1"/>
    <col min="8" max="8" width="11.42578125" style="9"/>
  </cols>
  <sheetData>
    <row r="1" spans="1:8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24</v>
      </c>
      <c r="H1" s="6" t="s">
        <v>25</v>
      </c>
    </row>
    <row r="2" spans="1:8" x14ac:dyDescent="0.25">
      <c r="A2" s="1" t="s">
        <v>8</v>
      </c>
      <c r="B2" s="1" t="str">
        <f ca="1">IF(A2&lt;&gt;"",VLOOKUP(A2,BdD_EPI,2,FALSE),"")</f>
        <v>Gants</v>
      </c>
      <c r="C2" s="1" t="s">
        <v>14</v>
      </c>
      <c r="D2" s="5">
        <v>100</v>
      </c>
      <c r="E2" s="1" t="s">
        <v>17</v>
      </c>
      <c r="F2" s="8">
        <v>5</v>
      </c>
      <c r="G2" s="8">
        <f t="shared" ref="G2:G33" si="0">D2*F2</f>
        <v>500</v>
      </c>
      <c r="H2" s="5">
        <f>SUMIFS(D$1:D2,A$1:A2,A2,C$1:C2,"Entrée",E$1:E2,E2)+SUMIFS(D$1:D2,A$1:A2,A2,C$1:C2,"Retour",E$1:E2,E2)-SUMIFS(D$1:D2,A$1:A2,A2,C$1:C2,"Sortie",E$1:E2,E2)</f>
        <v>100</v>
      </c>
    </row>
    <row r="3" spans="1:8" x14ac:dyDescent="0.25">
      <c r="A3" s="1" t="s">
        <v>10</v>
      </c>
      <c r="B3" s="1" t="str">
        <f ca="1">IF(A3&lt;&gt;"",VLOOKUP(A3,BdD_EPI,2,FALSE),"")</f>
        <v>Masques</v>
      </c>
      <c r="C3" s="1" t="s">
        <v>14</v>
      </c>
      <c r="D3" s="5">
        <v>100</v>
      </c>
      <c r="E3" s="1" t="s">
        <v>17</v>
      </c>
      <c r="F3" s="8">
        <v>4</v>
      </c>
      <c r="G3" s="8">
        <f t="shared" si="0"/>
        <v>400</v>
      </c>
      <c r="H3" s="5">
        <f>SUMIFS(D$1:D3,A$1:A3,A3,C$1:C3,"Entrée",E$1:E3,E3)+SUMIFS(D$1:D3,A$1:A3,A3,C$1:C3,"Retour",E$1:E3,E3)-SUMIFS(D$1:D3,A$1:A3,A3,C$1:C3,"Sortie",E$1:E3,E3)</f>
        <v>100</v>
      </c>
    </row>
    <row r="4" spans="1:8" x14ac:dyDescent="0.25">
      <c r="A4" s="1" t="s">
        <v>8</v>
      </c>
      <c r="B4" s="1" t="str">
        <f ca="1">IF(A4&lt;&gt;"",VLOOKUP(A4,BdD_EPI,2,FALSE),"")</f>
        <v>Gants</v>
      </c>
      <c r="C4" s="1" t="s">
        <v>15</v>
      </c>
      <c r="D4" s="5">
        <v>10</v>
      </c>
      <c r="E4" s="1" t="s">
        <v>17</v>
      </c>
      <c r="F4" s="8">
        <v>5</v>
      </c>
      <c r="G4" s="8">
        <f t="shared" si="0"/>
        <v>50</v>
      </c>
      <c r="H4" s="5">
        <f>SUMIFS(D$1:D4,A$1:A4,A4,C$1:C4,"Entrée",E$1:E4,E4)+SUMIFS(D$1:D4,A$1:A4,A4,C$1:C4,"Retour",E$1:E4,E4)-SUMIFS(D$1:D4,A$1:A4,A4,C$1:C4,"Sortie",E$1:E4,E4)</f>
        <v>90</v>
      </c>
    </row>
    <row r="5" spans="1:8" x14ac:dyDescent="0.25">
      <c r="A5" s="1" t="s">
        <v>10</v>
      </c>
      <c r="B5" s="1" t="str">
        <f ca="1">IF(A5&lt;&gt;"",VLOOKUP(A5,BdD_EPI,2,FALSE),"")</f>
        <v>Masques</v>
      </c>
      <c r="C5" s="1" t="s">
        <v>15</v>
      </c>
      <c r="D5" s="5">
        <v>20</v>
      </c>
      <c r="E5" s="1" t="s">
        <v>17</v>
      </c>
      <c r="F5" s="8">
        <v>4</v>
      </c>
      <c r="G5" s="8">
        <f t="shared" si="0"/>
        <v>80</v>
      </c>
      <c r="H5" s="5">
        <f>SUMIFS(D$1:D5,A$1:A5,A5,C$1:C5,"Entrée",E$1:E5,E5)+SUMIFS(D$1:D5,A$1:A5,A5,C$1:C5,"Retour",E$1:E5,E5)-SUMIFS(D$1:D5,A$1:A5,A5,C$1:C5,"Sortie",E$1:E5,E5)</f>
        <v>80</v>
      </c>
    </row>
    <row r="6" spans="1:8" x14ac:dyDescent="0.25">
      <c r="A6" s="1" t="s">
        <v>8</v>
      </c>
      <c r="B6" s="1" t="str">
        <f ca="1">IF(A6&lt;&gt;"",VLOOKUP(A6,BdD_EPI,2,FALSE),"")</f>
        <v>Gants</v>
      </c>
      <c r="C6" s="1" t="s">
        <v>14</v>
      </c>
      <c r="D6" s="5">
        <v>100</v>
      </c>
      <c r="E6" s="1" t="s">
        <v>28</v>
      </c>
      <c r="F6" s="8">
        <v>5</v>
      </c>
      <c r="G6" s="8">
        <f t="shared" si="0"/>
        <v>500</v>
      </c>
      <c r="H6" s="5">
        <f>SUMIFS(D$1:D6,A$1:A6,A6,C$1:C6,"Entrée",E$1:E6,E6)+SUMIFS(D$1:D6,A$1:A6,A6,C$1:C6,"Retour",E$1:E6,E6)-SUMIFS(D$1:D6,A$1:A6,A6,C$1:C6,"Sortie",E$1:E6,E6)</f>
        <v>100</v>
      </c>
    </row>
    <row r="7" spans="1:8" x14ac:dyDescent="0.25">
      <c r="A7" s="1" t="s">
        <v>10</v>
      </c>
      <c r="B7" s="1" t="str">
        <f ca="1">IF(A7&lt;&gt;"",VLOOKUP(A7,BdD_EPI,2,FALSE),"")</f>
        <v>Masques</v>
      </c>
      <c r="C7" s="1" t="s">
        <v>14</v>
      </c>
      <c r="D7" s="5">
        <v>100</v>
      </c>
      <c r="E7" s="1" t="s">
        <v>28</v>
      </c>
      <c r="F7" s="8">
        <v>5</v>
      </c>
      <c r="G7" s="8">
        <f t="shared" si="0"/>
        <v>500</v>
      </c>
      <c r="H7" s="5">
        <f>SUMIFS(D$1:D7,A$1:A7,A7,C$1:C7,"Entrée",E$1:E7,E7)+SUMIFS(D$1:D7,A$1:A7,A7,C$1:C7,"Retour",E$1:E7,E7)-SUMIFS(D$1:D7,A$1:A7,A7,C$1:C7,"Sortie",E$1:E7,E7)</f>
        <v>100</v>
      </c>
    </row>
    <row r="8" spans="1:8" x14ac:dyDescent="0.25">
      <c r="A8" s="1"/>
      <c r="B8" s="1" t="str">
        <f>IF(A8&lt;&gt;"",VLOOKUP(A8,BdD_EPI,2,FALSE),"")</f>
        <v/>
      </c>
      <c r="C8" s="1"/>
      <c r="D8" s="5"/>
      <c r="E8" s="1"/>
      <c r="F8" s="8"/>
      <c r="G8" s="8">
        <f t="shared" si="0"/>
        <v>0</v>
      </c>
      <c r="H8" s="5">
        <f>SUMIFS(D$1:D8,A$1:A8,A8,C$1:C8,"Entrée",E$1:E8,E8)+SUMIFS(D$1:D8,A$1:A8,A8,C$1:C8,"Retour",E$1:E8,E8)-SUMIFS(D$1:D8,A$1:A8,A8,C$1:C8,"Sortie",E$1:E8,E8)</f>
        <v>0</v>
      </c>
    </row>
    <row r="9" spans="1:8" x14ac:dyDescent="0.25">
      <c r="A9" s="1"/>
      <c r="B9" s="1" t="str">
        <f>IF(A9&lt;&gt;"",VLOOKUP(A9,BdD_EPI,2,FALSE),"")</f>
        <v/>
      </c>
      <c r="C9" s="1"/>
      <c r="D9" s="5"/>
      <c r="E9" s="1"/>
      <c r="F9" s="8"/>
      <c r="G9" s="8">
        <f t="shared" si="0"/>
        <v>0</v>
      </c>
      <c r="H9" s="5">
        <f>SUMIFS(D$1:D9,A$1:A9,A9,C$1:C9,"Entrée",E$1:E9,E9)+SUMIFS(D$1:D9,A$1:A9,A9,C$1:C9,"Retour",E$1:E9,E9)-SUMIFS(D$1:D9,A$1:A9,A9,C$1:C9,"Sortie",E$1:E9,E9)</f>
        <v>0</v>
      </c>
    </row>
    <row r="10" spans="1:8" x14ac:dyDescent="0.25">
      <c r="A10" s="1"/>
      <c r="B10" s="1" t="str">
        <f>IF(A10&lt;&gt;"",VLOOKUP(A10,BdD_EPI,2,FALSE),"")</f>
        <v/>
      </c>
      <c r="C10" s="1"/>
      <c r="D10" s="5"/>
      <c r="E10" s="1"/>
      <c r="F10" s="8"/>
      <c r="G10" s="8">
        <f t="shared" si="0"/>
        <v>0</v>
      </c>
      <c r="H10" s="5">
        <f>SUMIFS(D$1:D10,A$1:A10,A10,C$1:C10,"Entrée",E$1:E10,E10)+SUMIFS(D$1:D10,A$1:A10,A10,C$1:C10,"Retour",E$1:E10,E10)-SUMIFS(D$1:D10,A$1:A10,A10,C$1:C10,"Sortie",E$1:E10,E10)</f>
        <v>0</v>
      </c>
    </row>
    <row r="11" spans="1:8" x14ac:dyDescent="0.25">
      <c r="A11" s="1"/>
      <c r="B11" s="1" t="str">
        <f>IF(A11&lt;&gt;"",VLOOKUP(A11,BdD_EPI,2,FALSE),"")</f>
        <v/>
      </c>
      <c r="C11" s="1"/>
      <c r="D11" s="5"/>
      <c r="E11" s="1"/>
      <c r="F11" s="8"/>
      <c r="G11" s="8">
        <f t="shared" si="0"/>
        <v>0</v>
      </c>
      <c r="H11" s="5">
        <f>SUMIFS(D$1:D11,A$1:A11,A11,C$1:C11,"Entrée",E$1:E11,E11)+SUMIFS(D$1:D11,A$1:A11,A11,C$1:C11,"Retour",E$1:E11,E11)-SUMIFS(D$1:D11,A$1:A11,A11,C$1:C11,"Sortie",E$1:E11,E11)</f>
        <v>0</v>
      </c>
    </row>
    <row r="12" spans="1:8" x14ac:dyDescent="0.25">
      <c r="A12" s="1"/>
      <c r="B12" s="1" t="str">
        <f>IF(A12&lt;&gt;"",VLOOKUP(A12,BdD_EPI,2,FALSE),"")</f>
        <v/>
      </c>
      <c r="C12" s="1"/>
      <c r="D12" s="5"/>
      <c r="E12" s="1"/>
      <c r="F12" s="8"/>
      <c r="G12" s="8">
        <f t="shared" si="0"/>
        <v>0</v>
      </c>
      <c r="H12" s="5">
        <f>SUMIFS(D$1:D12,A$1:A12,A12,C$1:C12,"Entrée",E$1:E12,E12)+SUMIFS(D$1:D12,A$1:A12,A12,C$1:C12,"Retour",E$1:E12,E12)-SUMIFS(D$1:D12,A$1:A12,A12,C$1:C12,"Sortie",E$1:E12,E12)</f>
        <v>0</v>
      </c>
    </row>
    <row r="13" spans="1:8" x14ac:dyDescent="0.25">
      <c r="A13" s="1"/>
      <c r="B13" s="1" t="str">
        <f>IF(A13&lt;&gt;"",VLOOKUP(A13,BdD_EPI,2,FALSE),"")</f>
        <v/>
      </c>
      <c r="C13" s="1"/>
      <c r="D13" s="5"/>
      <c r="E13" s="1"/>
      <c r="F13" s="8"/>
      <c r="G13" s="8">
        <f t="shared" si="0"/>
        <v>0</v>
      </c>
      <c r="H13" s="5">
        <f>SUMIFS(D$1:D13,A$1:A13,A13,C$1:C13,"Entrée",E$1:E13,E13)+SUMIFS(D$1:D13,A$1:A13,A13,C$1:C13,"Retour",E$1:E13,E13)-SUMIFS(D$1:D13,A$1:A13,A13,C$1:C13,"Sortie",E$1:E13,E13)</f>
        <v>0</v>
      </c>
    </row>
    <row r="14" spans="1:8" x14ac:dyDescent="0.25">
      <c r="A14" s="1"/>
      <c r="B14" s="1" t="str">
        <f>IF(A14&lt;&gt;"",VLOOKUP(A14,BdD_EPI,2,FALSE),"")</f>
        <v/>
      </c>
      <c r="C14" s="1"/>
      <c r="D14" s="5"/>
      <c r="E14" s="1"/>
      <c r="F14" s="8"/>
      <c r="G14" s="8">
        <f t="shared" si="0"/>
        <v>0</v>
      </c>
      <c r="H14" s="5">
        <f>SUMIFS(D$1:D14,A$1:A14,A14,C$1:C14,"Entrée",E$1:E14,E14)+SUMIFS(D$1:D14,A$1:A14,A14,C$1:C14,"Retour",E$1:E14,E14)-SUMIFS(D$1:D14,A$1:A14,A14,C$1:C14,"Sortie",E$1:E14,E14)</f>
        <v>0</v>
      </c>
    </row>
    <row r="15" spans="1:8" x14ac:dyDescent="0.25">
      <c r="A15" s="1"/>
      <c r="B15" s="1" t="str">
        <f>IF(A15&lt;&gt;"",VLOOKUP(A15,BdD_EPI,2,FALSE),"")</f>
        <v/>
      </c>
      <c r="C15" s="1"/>
      <c r="D15" s="5"/>
      <c r="E15" s="1"/>
      <c r="F15" s="8"/>
      <c r="G15" s="8">
        <f t="shared" si="0"/>
        <v>0</v>
      </c>
      <c r="H15" s="5">
        <f>SUMIFS(D$1:D15,A$1:A15,A15,C$1:C15,"Entrée",E$1:E15,E15)+SUMIFS(D$1:D15,A$1:A15,A15,C$1:C15,"Retour",E$1:E15,E15)-SUMIFS(D$1:D15,A$1:A15,A15,C$1:C15,"Sortie",E$1:E15,E15)</f>
        <v>0</v>
      </c>
    </row>
    <row r="16" spans="1:8" x14ac:dyDescent="0.25">
      <c r="A16" s="1"/>
      <c r="B16" s="1" t="str">
        <f>IF(A16&lt;&gt;"",VLOOKUP(A16,BdD_EPI,2,FALSE),"")</f>
        <v/>
      </c>
      <c r="C16" s="1"/>
      <c r="D16" s="5"/>
      <c r="E16" s="1"/>
      <c r="F16" s="8"/>
      <c r="G16" s="8">
        <f t="shared" si="0"/>
        <v>0</v>
      </c>
      <c r="H16" s="5">
        <f>SUMIFS(D$1:D16,A$1:A16,A16,C$1:C16,"Entrée",E$1:E16,E16)+SUMIFS(D$1:D16,A$1:A16,A16,C$1:C16,"Retour",E$1:E16,E16)-SUMIFS(D$1:D16,A$1:A16,A16,C$1:C16,"Sortie",E$1:E16,E16)</f>
        <v>0</v>
      </c>
    </row>
    <row r="17" spans="1:8" x14ac:dyDescent="0.25">
      <c r="A17" s="1"/>
      <c r="B17" s="1" t="str">
        <f>IF(A17&lt;&gt;"",VLOOKUP(A17,BdD_EPI,2,FALSE),"")</f>
        <v/>
      </c>
      <c r="C17" s="1"/>
      <c r="D17" s="5"/>
      <c r="E17" s="1"/>
      <c r="F17" s="8"/>
      <c r="G17" s="8">
        <f t="shared" si="0"/>
        <v>0</v>
      </c>
      <c r="H17" s="5">
        <f>SUMIFS(D$1:D17,A$1:A17,A17,C$1:C17,"Entrée",E$1:E17,E17)+SUMIFS(D$1:D17,A$1:A17,A17,C$1:C17,"Retour",E$1:E17,E17)-SUMIFS(D$1:D17,A$1:A17,A17,C$1:C17,"Sortie",E$1:E17,E17)</f>
        <v>0</v>
      </c>
    </row>
    <row r="18" spans="1:8" x14ac:dyDescent="0.25">
      <c r="A18" s="1"/>
      <c r="B18" s="1" t="str">
        <f>IF(A18&lt;&gt;"",VLOOKUP(A18,BdD_EPI,2,FALSE),"")</f>
        <v/>
      </c>
      <c r="C18" s="1"/>
      <c r="D18" s="5"/>
      <c r="E18" s="1"/>
      <c r="F18" s="8"/>
      <c r="G18" s="8">
        <f t="shared" si="0"/>
        <v>0</v>
      </c>
      <c r="H18" s="5">
        <f>SUMIFS(D$1:D18,A$1:A18,A18,C$1:C18,"Entrée",E$1:E18,E18)+SUMIFS(D$1:D18,A$1:A18,A18,C$1:C18,"Retour",E$1:E18,E18)-SUMIFS(D$1:D18,A$1:A18,A18,C$1:C18,"Sortie",E$1:E18,E18)</f>
        <v>0</v>
      </c>
    </row>
    <row r="19" spans="1:8" x14ac:dyDescent="0.25">
      <c r="A19" s="1"/>
      <c r="B19" s="1" t="str">
        <f>IF(A19&lt;&gt;"",VLOOKUP(A19,BdD_EPI,2,FALSE),"")</f>
        <v/>
      </c>
      <c r="C19" s="1"/>
      <c r="D19" s="5"/>
      <c r="E19" s="1"/>
      <c r="F19" s="8"/>
      <c r="G19" s="8">
        <f t="shared" si="0"/>
        <v>0</v>
      </c>
      <c r="H19" s="5">
        <f>SUMIFS(D$1:D19,A$1:A19,A19,C$1:C19,"Entrée",E$1:E19,E19)+SUMIFS(D$1:D19,A$1:A19,A19,C$1:C19,"Retour",E$1:E19,E19)-SUMIFS(D$1:D19,A$1:A19,A19,C$1:C19,"Sortie",E$1:E19,E19)</f>
        <v>0</v>
      </c>
    </row>
    <row r="20" spans="1:8" x14ac:dyDescent="0.25">
      <c r="A20" s="1"/>
      <c r="B20" s="1" t="str">
        <f>IF(A20&lt;&gt;"",VLOOKUP(A20,BdD_EPI,2,FALSE),"")</f>
        <v/>
      </c>
      <c r="C20" s="1"/>
      <c r="D20" s="5"/>
      <c r="E20" s="1"/>
      <c r="F20" s="8"/>
      <c r="G20" s="8">
        <f t="shared" si="0"/>
        <v>0</v>
      </c>
      <c r="H20" s="5">
        <f>SUMIFS(D$1:D20,A$1:A20,A20,C$1:C20,"Entrée",E$1:E20,E20)+SUMIFS(D$1:D20,A$1:A20,A20,C$1:C20,"Retour",E$1:E20,E20)-SUMIFS(D$1:D20,A$1:A20,A20,C$1:C20,"Sortie",E$1:E20,E20)</f>
        <v>0</v>
      </c>
    </row>
    <row r="21" spans="1:8" x14ac:dyDescent="0.25">
      <c r="A21" s="1"/>
      <c r="B21" s="1" t="str">
        <f>IF(A21&lt;&gt;"",VLOOKUP(A21,BdD_EPI,2,FALSE),"")</f>
        <v/>
      </c>
      <c r="C21" s="1"/>
      <c r="D21" s="5"/>
      <c r="E21" s="1"/>
      <c r="F21" s="8"/>
      <c r="G21" s="8">
        <f t="shared" si="0"/>
        <v>0</v>
      </c>
      <c r="H21" s="5">
        <f>SUMIFS(D$1:D21,A$1:A21,A21,C$1:C21,"Entrée",E$1:E21,E21)+SUMIFS(D$1:D21,A$1:A21,A21,C$1:C21,"Retour",E$1:E21,E21)-SUMIFS(D$1:D21,A$1:A21,A21,C$1:C21,"Sortie",E$1:E21,E21)</f>
        <v>0</v>
      </c>
    </row>
    <row r="22" spans="1:8" x14ac:dyDescent="0.25">
      <c r="A22" s="1"/>
      <c r="B22" s="1" t="str">
        <f>IF(A22&lt;&gt;"",VLOOKUP(A22,BdD_EPI,2,FALSE),"")</f>
        <v/>
      </c>
      <c r="C22" s="1"/>
      <c r="D22" s="5"/>
      <c r="E22" s="1"/>
      <c r="F22" s="8"/>
      <c r="G22" s="8">
        <f t="shared" si="0"/>
        <v>0</v>
      </c>
      <c r="H22" s="5">
        <f>SUMIFS(D$1:D22,A$1:A22,A22,C$1:C22,"Entrée",E$1:E22,E22)+SUMIFS(D$1:D22,A$1:A22,A22,C$1:C22,"Retour",E$1:E22,E22)-SUMIFS(D$1:D22,A$1:A22,A22,C$1:C22,"Sortie",E$1:E22,E22)</f>
        <v>0</v>
      </c>
    </row>
    <row r="23" spans="1:8" x14ac:dyDescent="0.25">
      <c r="A23" s="1"/>
      <c r="B23" s="1" t="str">
        <f>IF(A23&lt;&gt;"",VLOOKUP(A23,BdD_EPI,2,FALSE),"")</f>
        <v/>
      </c>
      <c r="C23" s="1"/>
      <c r="D23" s="5"/>
      <c r="E23" s="1"/>
      <c r="F23" s="8"/>
      <c r="G23" s="8">
        <f t="shared" si="0"/>
        <v>0</v>
      </c>
      <c r="H23" s="5">
        <f>SUMIFS(D$1:D23,A$1:A23,A23,C$1:C23,"Entrée",E$1:E23,E23)+SUMIFS(D$1:D23,A$1:A23,A23,C$1:C23,"Retour",E$1:E23,E23)-SUMIFS(D$1:D23,A$1:A23,A23,C$1:C23,"Sortie",E$1:E23,E23)</f>
        <v>0</v>
      </c>
    </row>
    <row r="24" spans="1:8" x14ac:dyDescent="0.25">
      <c r="A24" s="1"/>
      <c r="B24" s="1" t="str">
        <f>IF(A24&lt;&gt;"",VLOOKUP(A24,BdD_EPI,2,FALSE),"")</f>
        <v/>
      </c>
      <c r="C24" s="1"/>
      <c r="D24" s="5"/>
      <c r="E24" s="1"/>
      <c r="F24" s="8"/>
      <c r="G24" s="8">
        <f t="shared" si="0"/>
        <v>0</v>
      </c>
      <c r="H24" s="5">
        <f>SUMIFS(D$1:D24,A$1:A24,A24,C$1:C24,"Entrée",E$1:E24,E24)+SUMIFS(D$1:D24,A$1:A24,A24,C$1:C24,"Retour",E$1:E24,E24)-SUMIFS(D$1:D24,A$1:A24,A24,C$1:C24,"Sortie",E$1:E24,E24)</f>
        <v>0</v>
      </c>
    </row>
    <row r="25" spans="1:8" x14ac:dyDescent="0.25">
      <c r="A25" s="1"/>
      <c r="B25" s="1" t="str">
        <f>IF(A25&lt;&gt;"",VLOOKUP(A25,BdD_EPI,2,FALSE),"")</f>
        <v/>
      </c>
      <c r="C25" s="1"/>
      <c r="D25" s="5"/>
      <c r="E25" s="1"/>
      <c r="F25" s="8"/>
      <c r="G25" s="8">
        <f t="shared" si="0"/>
        <v>0</v>
      </c>
      <c r="H25" s="5">
        <f>SUMIFS(D$1:D25,A$1:A25,A25,C$1:C25,"Entrée",E$1:E25,E25)+SUMIFS(D$1:D25,A$1:A25,A25,C$1:C25,"Retour",E$1:E25,E25)-SUMIFS(D$1:D25,A$1:A25,A25,C$1:C25,"Sortie",E$1:E25,E25)</f>
        <v>0</v>
      </c>
    </row>
    <row r="26" spans="1:8" x14ac:dyDescent="0.25">
      <c r="A26" s="1"/>
      <c r="B26" s="1" t="str">
        <f>IF(A26&lt;&gt;"",VLOOKUP(A26,BdD_EPI,2,FALSE),"")</f>
        <v/>
      </c>
      <c r="C26" s="1"/>
      <c r="D26" s="5"/>
      <c r="E26" s="1"/>
      <c r="F26" s="8"/>
      <c r="G26" s="8">
        <f t="shared" si="0"/>
        <v>0</v>
      </c>
      <c r="H26" s="5">
        <f>SUMIFS(D$1:D26,A$1:A26,A26,C$1:C26,"Entrée",E$1:E26,E26)+SUMIFS(D$1:D26,A$1:A26,A26,C$1:C26,"Retour",E$1:E26,E26)-SUMIFS(D$1:D26,A$1:A26,A26,C$1:C26,"Sortie",E$1:E26,E26)</f>
        <v>0</v>
      </c>
    </row>
    <row r="27" spans="1:8" x14ac:dyDescent="0.25">
      <c r="A27" s="1"/>
      <c r="B27" s="1" t="str">
        <f>IF(A27&lt;&gt;"",VLOOKUP(A27,BdD_EPI,2,FALSE),"")</f>
        <v/>
      </c>
      <c r="C27" s="1"/>
      <c r="D27" s="5"/>
      <c r="E27" s="1"/>
      <c r="F27" s="8"/>
      <c r="G27" s="8">
        <f t="shared" si="0"/>
        <v>0</v>
      </c>
      <c r="H27" s="5">
        <f>SUMIFS(D$1:D27,A$1:A27,A27,C$1:C27,"Entrée",E$1:E27,E27)+SUMIFS(D$1:D27,A$1:A27,A27,C$1:C27,"Retour",E$1:E27,E27)-SUMIFS(D$1:D27,A$1:A27,A27,C$1:C27,"Sortie",E$1:E27,E27)</f>
        <v>0</v>
      </c>
    </row>
    <row r="28" spans="1:8" x14ac:dyDescent="0.25">
      <c r="A28" s="1"/>
      <c r="B28" s="1" t="str">
        <f>IF(A28&lt;&gt;"",VLOOKUP(A28,BdD_EPI,2,FALSE),"")</f>
        <v/>
      </c>
      <c r="C28" s="1"/>
      <c r="D28" s="5"/>
      <c r="E28" s="1"/>
      <c r="F28" s="8"/>
      <c r="G28" s="8">
        <f t="shared" si="0"/>
        <v>0</v>
      </c>
      <c r="H28" s="5">
        <f>SUMIFS(D$1:D28,A$1:A28,A28,C$1:C28,"Entrée",E$1:E28,E28)+SUMIFS(D$1:D28,A$1:A28,A28,C$1:C28,"Retour",E$1:E28,E28)-SUMIFS(D$1:D28,A$1:A28,A28,C$1:C28,"Sortie",E$1:E28,E28)</f>
        <v>0</v>
      </c>
    </row>
    <row r="29" spans="1:8" x14ac:dyDescent="0.25">
      <c r="A29" s="1"/>
      <c r="B29" s="1" t="str">
        <f>IF(A29&lt;&gt;"",VLOOKUP(A29,BdD_EPI,2,FALSE),"")</f>
        <v/>
      </c>
      <c r="C29" s="1"/>
      <c r="D29" s="5"/>
      <c r="E29" s="1"/>
      <c r="F29" s="8"/>
      <c r="G29" s="8">
        <f t="shared" si="0"/>
        <v>0</v>
      </c>
      <c r="H29" s="5">
        <f>SUMIFS(D$1:D29,A$1:A29,A29,C$1:C29,"Entrée",E$1:E29,E29)+SUMIFS(D$1:D29,A$1:A29,A29,C$1:C29,"Retour",E$1:E29,E29)-SUMIFS(D$1:D29,A$1:A29,A29,C$1:C29,"Sortie",E$1:E29,E29)</f>
        <v>0</v>
      </c>
    </row>
    <row r="30" spans="1:8" x14ac:dyDescent="0.25">
      <c r="A30" s="1"/>
      <c r="B30" s="1" t="str">
        <f>IF(A30&lt;&gt;"",VLOOKUP(A30,BdD_EPI,2,FALSE),"")</f>
        <v/>
      </c>
      <c r="C30" s="1"/>
      <c r="D30" s="5"/>
      <c r="E30" s="1"/>
      <c r="F30" s="8"/>
      <c r="G30" s="8">
        <f t="shared" si="0"/>
        <v>0</v>
      </c>
      <c r="H30" s="5">
        <f>SUMIFS(D$1:D30,A$1:A30,A30,C$1:C30,"Entrée",E$1:E30,E30)+SUMIFS(D$1:D30,A$1:A30,A30,C$1:C30,"Retour",E$1:E30,E30)-SUMIFS(D$1:D30,A$1:A30,A30,C$1:C30,"Sortie",E$1:E30,E30)</f>
        <v>0</v>
      </c>
    </row>
    <row r="31" spans="1:8" x14ac:dyDescent="0.25">
      <c r="A31" s="1"/>
      <c r="B31" s="1" t="str">
        <f>IF(A31&lt;&gt;"",VLOOKUP(A31,BdD_EPI,2,FALSE),"")</f>
        <v/>
      </c>
      <c r="C31" s="1"/>
      <c r="D31" s="5"/>
      <c r="E31" s="1"/>
      <c r="F31" s="8"/>
      <c r="G31" s="8">
        <f t="shared" si="0"/>
        <v>0</v>
      </c>
      <c r="H31" s="5">
        <f>SUMIFS(D$1:D31,A$1:A31,A31,C$1:C31,"Entrée",E$1:E31,E31)+SUMIFS(D$1:D31,A$1:A31,A31,C$1:C31,"Retour",E$1:E31,E31)-SUMIFS(D$1:D31,A$1:A31,A31,C$1:C31,"Sortie",E$1:E31,E31)</f>
        <v>0</v>
      </c>
    </row>
    <row r="32" spans="1:8" x14ac:dyDescent="0.25">
      <c r="A32" s="1"/>
      <c r="B32" s="1" t="str">
        <f>IF(A32&lt;&gt;"",VLOOKUP(A32,BdD_EPI,2,FALSE),"")</f>
        <v/>
      </c>
      <c r="C32" s="1"/>
      <c r="D32" s="5"/>
      <c r="E32" s="1"/>
      <c r="F32" s="8"/>
      <c r="G32" s="8">
        <f t="shared" si="0"/>
        <v>0</v>
      </c>
      <c r="H32" s="5">
        <f>SUMIFS(D$1:D32,A$1:A32,A32,C$1:C32,"Entrée",E$1:E32,E32)+SUMIFS(D$1:D32,A$1:A32,A32,C$1:C32,"Retour",E$1:E32,E32)-SUMIFS(D$1:D32,A$1:A32,A32,C$1:C32,"Sortie",E$1:E32,E32)</f>
        <v>0</v>
      </c>
    </row>
    <row r="33" spans="1:8" x14ac:dyDescent="0.25">
      <c r="A33" s="1"/>
      <c r="B33" s="1" t="str">
        <f>IF(A33&lt;&gt;"",VLOOKUP(A33,BdD_EPI,2,FALSE),"")</f>
        <v/>
      </c>
      <c r="C33" s="1"/>
      <c r="D33" s="5"/>
      <c r="E33" s="1"/>
      <c r="F33" s="8"/>
      <c r="G33" s="8">
        <f t="shared" si="0"/>
        <v>0</v>
      </c>
      <c r="H33" s="5">
        <f>SUMIFS(D$1:D33,A$1:A33,A33,C$1:C33,"Entrée",E$1:E33,E33)+SUMIFS(D$1:D33,A$1:A33,A33,C$1:C33,"Retour",E$1:E33,E33)-SUMIFS(D$1:D33,A$1:A33,A33,C$1:C33,"Sortie",E$1:E33,E33)</f>
        <v>0</v>
      </c>
    </row>
    <row r="34" spans="1:8" x14ac:dyDescent="0.25">
      <c r="A34" s="1"/>
      <c r="B34" s="1" t="str">
        <f>IF(A34&lt;&gt;"",VLOOKUP(A34,BdD_EPI,2,FALSE),"")</f>
        <v/>
      </c>
      <c r="C34" s="1"/>
      <c r="D34" s="5"/>
      <c r="E34" s="1"/>
      <c r="F34" s="8"/>
      <c r="G34" s="8">
        <f t="shared" ref="G34:G65" si="1">D34*F34</f>
        <v>0</v>
      </c>
      <c r="H34" s="5">
        <f>SUMIFS(D$1:D34,A$1:A34,A34,C$1:C34,"Entrée",E$1:E34,E34)+SUMIFS(D$1:D34,A$1:A34,A34,C$1:C34,"Retour",E$1:E34,E34)-SUMIFS(D$1:D34,A$1:A34,A34,C$1:C34,"Sortie",E$1:E34,E34)</f>
        <v>0</v>
      </c>
    </row>
    <row r="35" spans="1:8" x14ac:dyDescent="0.25">
      <c r="A35" s="1"/>
      <c r="B35" s="1" t="str">
        <f>IF(A35&lt;&gt;"",VLOOKUP(A35,BdD_EPI,2,FALSE),"")</f>
        <v/>
      </c>
      <c r="C35" s="1"/>
      <c r="D35" s="5"/>
      <c r="E35" s="1"/>
      <c r="F35" s="8"/>
      <c r="G35" s="8">
        <f t="shared" si="1"/>
        <v>0</v>
      </c>
      <c r="H35" s="5">
        <f>SUMIFS(D$1:D35,A$1:A35,A35,C$1:C35,"Entrée",E$1:E35,E35)+SUMIFS(D$1:D35,A$1:A35,A35,C$1:C35,"Retour",E$1:E35,E35)-SUMIFS(D$1:D35,A$1:A35,A35,C$1:C35,"Sortie",E$1:E35,E35)</f>
        <v>0</v>
      </c>
    </row>
    <row r="36" spans="1:8" x14ac:dyDescent="0.25">
      <c r="A36" s="1"/>
      <c r="B36" s="1" t="str">
        <f>IF(A36&lt;&gt;"",VLOOKUP(A36,BdD_EPI,2,FALSE),"")</f>
        <v/>
      </c>
      <c r="C36" s="1"/>
      <c r="D36" s="5"/>
      <c r="E36" s="1"/>
      <c r="F36" s="8"/>
      <c r="G36" s="8">
        <f t="shared" si="1"/>
        <v>0</v>
      </c>
      <c r="H36" s="5">
        <f>SUMIFS(D$1:D36,A$1:A36,A36,C$1:C36,"Entrée",E$1:E36,E36)+SUMIFS(D$1:D36,A$1:A36,A36,C$1:C36,"Retour",E$1:E36,E36)-SUMIFS(D$1:D36,A$1:A36,A36,C$1:C36,"Sortie",E$1:E36,E36)</f>
        <v>0</v>
      </c>
    </row>
    <row r="37" spans="1:8" x14ac:dyDescent="0.25">
      <c r="A37" s="1"/>
      <c r="B37" s="1" t="str">
        <f>IF(A37&lt;&gt;"",VLOOKUP(A37,BdD_EPI,2,FALSE),"")</f>
        <v/>
      </c>
      <c r="C37" s="1"/>
      <c r="D37" s="5"/>
      <c r="E37" s="1"/>
      <c r="F37" s="8"/>
      <c r="G37" s="8">
        <f t="shared" si="1"/>
        <v>0</v>
      </c>
      <c r="H37" s="5">
        <f>SUMIFS(D$1:D37,A$1:A37,A37,C$1:C37,"Entrée",E$1:E37,E37)+SUMIFS(D$1:D37,A$1:A37,A37,C$1:C37,"Retour",E$1:E37,E37)-SUMIFS(D$1:D37,A$1:A37,A37,C$1:C37,"Sortie",E$1:E37,E37)</f>
        <v>0</v>
      </c>
    </row>
    <row r="38" spans="1:8" x14ac:dyDescent="0.25">
      <c r="A38" s="1"/>
      <c r="B38" s="1" t="str">
        <f>IF(A38&lt;&gt;"",VLOOKUP(A38,BdD_EPI,2,FALSE),"")</f>
        <v/>
      </c>
      <c r="C38" s="1"/>
      <c r="D38" s="5"/>
      <c r="E38" s="1"/>
      <c r="F38" s="8"/>
      <c r="G38" s="8">
        <f t="shared" si="1"/>
        <v>0</v>
      </c>
      <c r="H38" s="5">
        <f>SUMIFS(D$1:D38,A$1:A38,A38,C$1:C38,"Entrée",E$1:E38,E38)+SUMIFS(D$1:D38,A$1:A38,A38,C$1:C38,"Retour",E$1:E38,E38)-SUMIFS(D$1:D38,A$1:A38,A38,C$1:C38,"Sortie",E$1:E38,E38)</f>
        <v>0</v>
      </c>
    </row>
    <row r="39" spans="1:8" x14ac:dyDescent="0.25">
      <c r="A39" s="1"/>
      <c r="B39" s="1" t="str">
        <f>IF(A39&lt;&gt;"",VLOOKUP(A39,BdD_EPI,2,FALSE),"")</f>
        <v/>
      </c>
      <c r="C39" s="1"/>
      <c r="D39" s="5"/>
      <c r="E39" s="1"/>
      <c r="F39" s="8"/>
      <c r="G39" s="8">
        <f t="shared" si="1"/>
        <v>0</v>
      </c>
      <c r="H39" s="5">
        <f>SUMIFS(D$1:D39,A$1:A39,A39,C$1:C39,"Entrée",E$1:E39,E39)+SUMIFS(D$1:D39,A$1:A39,A39,C$1:C39,"Retour",E$1:E39,E39)-SUMIFS(D$1:D39,A$1:A39,A39,C$1:C39,"Sortie",E$1:E39,E39)</f>
        <v>0</v>
      </c>
    </row>
    <row r="40" spans="1:8" x14ac:dyDescent="0.25">
      <c r="A40" s="1"/>
      <c r="B40" s="1" t="str">
        <f>IF(A40&lt;&gt;"",VLOOKUP(A40,BdD_EPI,2,FALSE),"")</f>
        <v/>
      </c>
      <c r="C40" s="1"/>
      <c r="D40" s="5"/>
      <c r="E40" s="1"/>
      <c r="F40" s="8"/>
      <c r="G40" s="8">
        <f t="shared" si="1"/>
        <v>0</v>
      </c>
      <c r="H40" s="5">
        <f>SUMIFS(D$1:D40,A$1:A40,A40,C$1:C40,"Entrée",E$1:E40,E40)+SUMIFS(D$1:D40,A$1:A40,A40,C$1:C40,"Retour",E$1:E40,E40)-SUMIFS(D$1:D40,A$1:A40,A40,C$1:C40,"Sortie",E$1:E40,E40)</f>
        <v>0</v>
      </c>
    </row>
    <row r="41" spans="1:8" x14ac:dyDescent="0.25">
      <c r="A41" s="1"/>
      <c r="B41" s="1" t="str">
        <f>IF(A41&lt;&gt;"",VLOOKUP(A41,BdD_EPI,2,FALSE),"")</f>
        <v/>
      </c>
      <c r="C41" s="1"/>
      <c r="D41" s="5"/>
      <c r="E41" s="1"/>
      <c r="F41" s="8"/>
      <c r="G41" s="8">
        <f t="shared" si="1"/>
        <v>0</v>
      </c>
      <c r="H41" s="5">
        <f>SUMIFS(D$1:D41,A$1:A41,A41,C$1:C41,"Entrée",E$1:E41,E41)+SUMIFS(D$1:D41,A$1:A41,A41,C$1:C41,"Retour",E$1:E41,E41)-SUMIFS(D$1:D41,A$1:A41,A41,C$1:C41,"Sortie",E$1:E41,E41)</f>
        <v>0</v>
      </c>
    </row>
    <row r="42" spans="1:8" x14ac:dyDescent="0.25">
      <c r="A42" s="1"/>
      <c r="B42" s="1" t="str">
        <f>IF(A42&lt;&gt;"",VLOOKUP(A42,BdD_EPI,2,FALSE),"")</f>
        <v/>
      </c>
      <c r="C42" s="1"/>
      <c r="D42" s="5"/>
      <c r="E42" s="1"/>
      <c r="F42" s="8"/>
      <c r="G42" s="8">
        <f t="shared" si="1"/>
        <v>0</v>
      </c>
      <c r="H42" s="5">
        <f>SUMIFS(D$1:D42,A$1:A42,A42,C$1:C42,"Entrée",E$1:E42,E42)+SUMIFS(D$1:D42,A$1:A42,A42,C$1:C42,"Retour",E$1:E42,E42)-SUMIFS(D$1:D42,A$1:A42,A42,C$1:C42,"Sortie",E$1:E42,E42)</f>
        <v>0</v>
      </c>
    </row>
    <row r="43" spans="1:8" x14ac:dyDescent="0.25">
      <c r="A43" s="1"/>
      <c r="B43" s="1" t="str">
        <f>IF(A43&lt;&gt;"",VLOOKUP(A43,BdD_EPI,2,FALSE),"")</f>
        <v/>
      </c>
      <c r="C43" s="1"/>
      <c r="D43" s="5"/>
      <c r="E43" s="1"/>
      <c r="F43" s="8"/>
      <c r="G43" s="8">
        <f t="shared" si="1"/>
        <v>0</v>
      </c>
      <c r="H43" s="5">
        <f>SUMIFS(D$1:D43,A$1:A43,A43,C$1:C43,"Entrée",E$1:E43,E43)+SUMIFS(D$1:D43,A$1:A43,A43,C$1:C43,"Retour",E$1:E43,E43)-SUMIFS(D$1:D43,A$1:A43,A43,C$1:C43,"Sortie",E$1:E43,E43)</f>
        <v>0</v>
      </c>
    </row>
    <row r="44" spans="1:8" x14ac:dyDescent="0.25">
      <c r="A44" s="1"/>
      <c r="B44" s="1" t="str">
        <f>IF(A44&lt;&gt;"",VLOOKUP(A44,BdD_EPI,2,FALSE),"")</f>
        <v/>
      </c>
      <c r="C44" s="1"/>
      <c r="D44" s="5"/>
      <c r="E44" s="1"/>
      <c r="F44" s="8"/>
      <c r="G44" s="8">
        <f t="shared" si="1"/>
        <v>0</v>
      </c>
      <c r="H44" s="5">
        <f>SUMIFS(D$1:D44,A$1:A44,A44,C$1:C44,"Entrée",E$1:E44,E44)+SUMIFS(D$1:D44,A$1:A44,A44,C$1:C44,"Retour",E$1:E44,E44)-SUMIFS(D$1:D44,A$1:A44,A44,C$1:C44,"Sortie",E$1:E44,E44)</f>
        <v>0</v>
      </c>
    </row>
    <row r="45" spans="1:8" x14ac:dyDescent="0.25">
      <c r="A45" s="1"/>
      <c r="B45" s="1" t="str">
        <f>IF(A45&lt;&gt;"",VLOOKUP(A45,BdD_EPI,2,FALSE),"")</f>
        <v/>
      </c>
      <c r="C45" s="1"/>
      <c r="D45" s="5"/>
      <c r="E45" s="1"/>
      <c r="F45" s="8"/>
      <c r="G45" s="8">
        <f t="shared" si="1"/>
        <v>0</v>
      </c>
      <c r="H45" s="5">
        <f>SUMIFS(D$1:D45,A$1:A45,A45,C$1:C45,"Entrée",E$1:E45,E45)+SUMIFS(D$1:D45,A$1:A45,A45,C$1:C45,"Retour",E$1:E45,E45)-SUMIFS(D$1:D45,A$1:A45,A45,C$1:C45,"Sortie",E$1:E45,E45)</f>
        <v>0</v>
      </c>
    </row>
    <row r="46" spans="1:8" x14ac:dyDescent="0.25">
      <c r="A46" s="1"/>
      <c r="B46" s="1" t="str">
        <f>IF(A46&lt;&gt;"",VLOOKUP(A46,BdD_EPI,2,FALSE),"")</f>
        <v/>
      </c>
      <c r="C46" s="1"/>
      <c r="D46" s="5"/>
      <c r="E46" s="1"/>
      <c r="F46" s="8"/>
      <c r="G46" s="8">
        <f t="shared" si="1"/>
        <v>0</v>
      </c>
      <c r="H46" s="5">
        <f>SUMIFS(D$1:D46,A$1:A46,A46,C$1:C46,"Entrée",E$1:E46,E46)+SUMIFS(D$1:D46,A$1:A46,A46,C$1:C46,"Retour",E$1:E46,E46)-SUMIFS(D$1:D46,A$1:A46,A46,C$1:C46,"Sortie",E$1:E46,E46)</f>
        <v>0</v>
      </c>
    </row>
    <row r="47" spans="1:8" x14ac:dyDescent="0.25">
      <c r="A47" s="1"/>
      <c r="B47" s="1" t="str">
        <f>IF(A47&lt;&gt;"",VLOOKUP(A47,BdD_EPI,2,FALSE),"")</f>
        <v/>
      </c>
      <c r="C47" s="1"/>
      <c r="D47" s="5"/>
      <c r="E47" s="1"/>
      <c r="F47" s="8"/>
      <c r="G47" s="8">
        <f t="shared" si="1"/>
        <v>0</v>
      </c>
      <c r="H47" s="5">
        <f>SUMIFS(D$1:D47,A$1:A47,A47,C$1:C47,"Entrée",E$1:E47,E47)+SUMIFS(D$1:D47,A$1:A47,A47,C$1:C47,"Retour",E$1:E47,E47)-SUMIFS(D$1:D47,A$1:A47,A47,C$1:C47,"Sortie",E$1:E47,E47)</f>
        <v>0</v>
      </c>
    </row>
    <row r="48" spans="1:8" x14ac:dyDescent="0.25">
      <c r="A48" s="1"/>
      <c r="B48" s="1" t="str">
        <f>IF(A48&lt;&gt;"",VLOOKUP(A48,BdD_EPI,2,FALSE),"")</f>
        <v/>
      </c>
      <c r="C48" s="1"/>
      <c r="D48" s="5"/>
      <c r="E48" s="1"/>
      <c r="F48" s="8"/>
      <c r="G48" s="8">
        <f t="shared" si="1"/>
        <v>0</v>
      </c>
      <c r="H48" s="5">
        <f>SUMIFS(D$1:D48,A$1:A48,A48,C$1:C48,"Entrée",E$1:E48,E48)+SUMIFS(D$1:D48,A$1:A48,A48,C$1:C48,"Retour",E$1:E48,E48)-SUMIFS(D$1:D48,A$1:A48,A48,C$1:C48,"Sortie",E$1:E48,E48)</f>
        <v>0</v>
      </c>
    </row>
    <row r="49" spans="1:8" x14ac:dyDescent="0.25">
      <c r="A49" s="1"/>
      <c r="B49" s="1" t="str">
        <f>IF(A49&lt;&gt;"",VLOOKUP(A49,BdD_EPI,2,FALSE),"")</f>
        <v/>
      </c>
      <c r="C49" s="1"/>
      <c r="D49" s="5"/>
      <c r="E49" s="1"/>
      <c r="F49" s="8"/>
      <c r="G49" s="8">
        <f t="shared" si="1"/>
        <v>0</v>
      </c>
      <c r="H49" s="5">
        <f>SUMIFS(D$1:D49,A$1:A49,A49,C$1:C49,"Entrée",E$1:E49,E49)+SUMIFS(D$1:D49,A$1:A49,A49,C$1:C49,"Retour",E$1:E49,E49)-SUMIFS(D$1:D49,A$1:A49,A49,C$1:C49,"Sortie",E$1:E49,E49)</f>
        <v>0</v>
      </c>
    </row>
    <row r="50" spans="1:8" x14ac:dyDescent="0.25">
      <c r="A50" s="1"/>
      <c r="B50" s="1" t="str">
        <f>IF(A50&lt;&gt;"",VLOOKUP(A50,BdD_EPI,2,FALSE),"")</f>
        <v/>
      </c>
      <c r="C50" s="1"/>
      <c r="D50" s="5"/>
      <c r="E50" s="1"/>
      <c r="F50" s="8"/>
      <c r="G50" s="8">
        <f t="shared" si="1"/>
        <v>0</v>
      </c>
      <c r="H50" s="5">
        <f>SUMIFS(D$1:D50,A$1:A50,A50,C$1:C50,"Entrée",E$1:E50,E50)+SUMIFS(D$1:D50,A$1:A50,A50,C$1:C50,"Retour",E$1:E50,E50)-SUMIFS(D$1:D50,A$1:A50,A50,C$1:C50,"Sortie",E$1:E50,E50)</f>
        <v>0</v>
      </c>
    </row>
    <row r="51" spans="1:8" x14ac:dyDescent="0.25">
      <c r="A51" s="1"/>
      <c r="B51" s="1" t="str">
        <f>IF(A51&lt;&gt;"",VLOOKUP(A51,BdD_EPI,2,FALSE),"")</f>
        <v/>
      </c>
      <c r="C51" s="1"/>
      <c r="D51" s="5"/>
      <c r="E51" s="1"/>
      <c r="F51" s="8"/>
      <c r="G51" s="8">
        <f t="shared" si="1"/>
        <v>0</v>
      </c>
      <c r="H51" s="5">
        <f>SUMIFS(D$1:D51,A$1:A51,A51,C$1:C51,"Entrée",E$1:E51,E51)+SUMIFS(D$1:D51,A$1:A51,A51,C$1:C51,"Retour",E$1:E51,E51)-SUMIFS(D$1:D51,A$1:A51,A51,C$1:C51,"Sortie",E$1:E51,E51)</f>
        <v>0</v>
      </c>
    </row>
    <row r="52" spans="1:8" x14ac:dyDescent="0.25">
      <c r="A52" s="2" t="s">
        <v>12</v>
      </c>
    </row>
  </sheetData>
  <dataValidations count="3">
    <dataValidation type="list" allowBlank="1" showInputMessage="1" showErrorMessage="1" sqref="A2:A51" xr:uid="{4BDD5FD0-3FA5-4C95-A949-423596036019}">
      <formula1>RéfEPI</formula1>
    </dataValidation>
    <dataValidation type="list" allowBlank="1" showInputMessage="1" showErrorMessage="1" sqref="C2:C51" xr:uid="{46D5C35A-36AF-4962-A113-A4F614C46145}">
      <formula1>ListeMvt</formula1>
    </dataValidation>
    <dataValidation type="list" allowBlank="1" showInputMessage="1" showErrorMessage="1" sqref="E2:E51" xr:uid="{64C06980-731A-47F1-AB3D-82726665AC01}">
      <formula1>ListeEmplacements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CB6CF-40F7-42A9-A1D9-C632902C3751}">
  <dimension ref="A1:F7"/>
  <sheetViews>
    <sheetView workbookViewId="0">
      <selection activeCell="F12" sqref="F12"/>
    </sheetView>
  </sheetViews>
  <sheetFormatPr baseColWidth="10" defaultRowHeight="15" x14ac:dyDescent="0.25"/>
  <cols>
    <col min="2" max="2" width="16.28515625" customWidth="1"/>
    <col min="3" max="3" width="3" customWidth="1"/>
    <col min="4" max="4" width="15" customWidth="1"/>
    <col min="5" max="5" width="3.140625" customWidth="1"/>
    <col min="6" max="6" width="19.42578125" customWidth="1"/>
  </cols>
  <sheetData>
    <row r="1" spans="1:6" x14ac:dyDescent="0.25">
      <c r="A1" s="3" t="s">
        <v>6</v>
      </c>
      <c r="B1" s="3" t="s">
        <v>7</v>
      </c>
      <c r="C1" s="4"/>
      <c r="D1" s="3" t="s">
        <v>13</v>
      </c>
      <c r="F1" s="7" t="s">
        <v>18</v>
      </c>
    </row>
    <row r="2" spans="1:6" x14ac:dyDescent="0.25">
      <c r="A2" s="1" t="s">
        <v>8</v>
      </c>
      <c r="B2" s="1" t="s">
        <v>9</v>
      </c>
      <c r="D2" s="1" t="s">
        <v>14</v>
      </c>
      <c r="F2" s="1" t="s">
        <v>19</v>
      </c>
    </row>
    <row r="3" spans="1:6" x14ac:dyDescent="0.25">
      <c r="A3" s="1" t="s">
        <v>10</v>
      </c>
      <c r="B3" s="1" t="s">
        <v>11</v>
      </c>
      <c r="D3" s="1" t="s">
        <v>15</v>
      </c>
      <c r="F3" s="1" t="s">
        <v>20</v>
      </c>
    </row>
    <row r="4" spans="1:6" x14ac:dyDescent="0.25">
      <c r="A4" s="2" t="s">
        <v>12</v>
      </c>
      <c r="D4" s="1" t="s">
        <v>16</v>
      </c>
      <c r="F4" s="1" t="s">
        <v>21</v>
      </c>
    </row>
    <row r="5" spans="1:6" x14ac:dyDescent="0.25">
      <c r="F5" s="1" t="s">
        <v>22</v>
      </c>
    </row>
    <row r="6" spans="1:6" x14ac:dyDescent="0.25">
      <c r="F6" s="1" t="s">
        <v>23</v>
      </c>
    </row>
    <row r="7" spans="1:6" x14ac:dyDescent="0.25">
      <c r="F7" s="2" t="s">
        <v>12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de Bord</vt:lpstr>
      <vt:lpstr>Suivi</vt:lpstr>
      <vt:lpstr>Params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Bruno</cp:lastModifiedBy>
  <dcterms:created xsi:type="dcterms:W3CDTF">2021-03-15T17:40:19Z</dcterms:created>
  <dcterms:modified xsi:type="dcterms:W3CDTF">2021-03-15T18:15:15Z</dcterms:modified>
</cp:coreProperties>
</file>