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8800" windowHeight="14100" tabRatio="500" activeTab="1"/>
  </bookViews>
  <sheets>
    <sheet name="Budget CHF" sheetId="1" r:id="rId1"/>
    <sheet name="Budget Devise" sheetId="4" r:id="rId2"/>
    <sheet name="Taux de change" sheetId="3" r:id="rId3"/>
  </sheets>
  <definedNames>
    <definedName name="Devise" localSheetId="1">'Budget Devise'!$C$6</definedName>
    <definedName name="Devise">'Budget CHF'!$C$6</definedName>
    <definedName name="Taux_EUR">'Taux de change'!$C$3</definedName>
    <definedName name="Taux_GBP">'Taux de change'!$C$4</definedName>
    <definedName name="Taux_USD">'Taux de change'!$C$2</definedName>
    <definedName name="TauxChange">OFFSET('Taux de change'!$B$1,MATCH('Budget Devise'!Devise,'Taux de change'!$B:$B,0)-1,1)</definedName>
    <definedName name="Zone_saisie" localSheetId="1">'Budget Devise'!$C$9,'Budget Devise'!$C$9:$H$9,'Budget Devise'!$C$12:$H$12,'Budget Devise'!$C$15:$H$15,'Budget Devise'!$C$20:$H$20,'Budget Devise'!$C$23:$H$23,'Budget Devise'!$C$26:$H$26,'Budget Devise'!$C$31:$H$31,'Budget Devise'!$C$33:$H$33,'Budget Devise'!$C$35:$H$35,'Budget Devise'!$C$39:$H$39,'Budget Devise'!$C$42:$H$42,'Budget Devise'!$C$46:$H$46,'Budget Devise'!$C$49:$H$49,'Budget Devise'!$C$55:$H$59</definedName>
    <definedName name="Zone_saisie">'Budget CHF'!$C$9,'Budget CHF'!$C$9:$H$9,'Budget CHF'!$C$12:$H$12,'Budget CHF'!$C$15:$H$15,'Budget CHF'!$C$20:$H$20,'Budget CHF'!$C$23:$H$23,'Budget CHF'!$C$26:$H$26,'Budget CHF'!$C$31:$H$31,'Budget CHF'!$C$33:$H$33,'Budget CHF'!$C$35:$H$35,'Budget CHF'!$C$39:$H$39,'Budget CHF'!$C$42:$H$42,'Budget CHF'!$C$46:$H$46,'Budget CHF'!$C$49:$H$49,'Budget CHF'!$C$55:$H$59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9" i="4" l="1"/>
  <c r="C11" i="4"/>
  <c r="C14" i="4"/>
  <c r="C17" i="4"/>
  <c r="C18" i="4"/>
  <c r="C19" i="4"/>
  <c r="C22" i="4"/>
  <c r="C25" i="4"/>
  <c r="C28" i="4"/>
  <c r="C29" i="4"/>
  <c r="C30" i="4"/>
  <c r="C37" i="4"/>
  <c r="C38" i="4"/>
  <c r="C41" i="4"/>
  <c r="C44" i="4"/>
  <c r="C45" i="4"/>
  <c r="C48" i="4"/>
  <c r="C51" i="4"/>
  <c r="C52" i="4"/>
  <c r="C53" i="4"/>
  <c r="C60" i="4"/>
  <c r="C61" i="4"/>
  <c r="C62" i="4"/>
  <c r="C64" i="4"/>
  <c r="D11" i="4"/>
  <c r="D14" i="4"/>
  <c r="D17" i="4"/>
  <c r="D18" i="4"/>
  <c r="D19" i="4"/>
  <c r="D22" i="4"/>
  <c r="D25" i="4"/>
  <c r="D28" i="4"/>
  <c r="D29" i="4"/>
  <c r="D30" i="4"/>
  <c r="D37" i="4"/>
  <c r="D38" i="4"/>
  <c r="D41" i="4"/>
  <c r="D44" i="4"/>
  <c r="D45" i="4"/>
  <c r="D48" i="4"/>
  <c r="D51" i="4"/>
  <c r="D52" i="4"/>
  <c r="D53" i="4"/>
  <c r="D60" i="4"/>
  <c r="D61" i="4"/>
  <c r="D62" i="4"/>
  <c r="D64" i="4"/>
  <c r="E11" i="4"/>
  <c r="E14" i="4"/>
  <c r="E17" i="4"/>
  <c r="E18" i="4"/>
  <c r="E19" i="4"/>
  <c r="E22" i="4"/>
  <c r="E25" i="4"/>
  <c r="E28" i="4"/>
  <c r="E29" i="4"/>
  <c r="E30" i="4"/>
  <c r="E37" i="4"/>
  <c r="E38" i="4"/>
  <c r="E41" i="4"/>
  <c r="E44" i="4"/>
  <c r="E45" i="4"/>
  <c r="E48" i="4"/>
  <c r="E51" i="4"/>
  <c r="E52" i="4"/>
  <c r="E53" i="4"/>
  <c r="E60" i="4"/>
  <c r="E61" i="4"/>
  <c r="E62" i="4"/>
  <c r="E64" i="4"/>
  <c r="F11" i="4"/>
  <c r="F14" i="4"/>
  <c r="F17" i="4"/>
  <c r="F18" i="4"/>
  <c r="F19" i="4"/>
  <c r="F22" i="4"/>
  <c r="F25" i="4"/>
  <c r="F28" i="4"/>
  <c r="F29" i="4"/>
  <c r="F30" i="4"/>
  <c r="F37" i="4"/>
  <c r="F38" i="4"/>
  <c r="F41" i="4"/>
  <c r="F44" i="4"/>
  <c r="F45" i="4"/>
  <c r="F48" i="4"/>
  <c r="F51" i="4"/>
  <c r="F52" i="4"/>
  <c r="F53" i="4"/>
  <c r="F60" i="4"/>
  <c r="F61" i="4"/>
  <c r="F62" i="4"/>
  <c r="F64" i="4"/>
  <c r="G11" i="4"/>
  <c r="G14" i="4"/>
  <c r="G17" i="4"/>
  <c r="G18" i="4"/>
  <c r="G19" i="4"/>
  <c r="G22" i="4"/>
  <c r="G25" i="4"/>
  <c r="G28" i="4"/>
  <c r="G29" i="4"/>
  <c r="G30" i="4"/>
  <c r="G37" i="4"/>
  <c r="G38" i="4"/>
  <c r="G41" i="4"/>
  <c r="G44" i="4"/>
  <c r="G45" i="4"/>
  <c r="G48" i="4"/>
  <c r="G51" i="4"/>
  <c r="G52" i="4"/>
  <c r="G53" i="4"/>
  <c r="G60" i="4"/>
  <c r="G61" i="4"/>
  <c r="G62" i="4"/>
  <c r="G64" i="4"/>
  <c r="H11" i="4"/>
  <c r="H14" i="4"/>
  <c r="H17" i="4"/>
  <c r="H18" i="4"/>
  <c r="H19" i="4"/>
  <c r="H22" i="4"/>
  <c r="H25" i="4"/>
  <c r="H28" i="4"/>
  <c r="H29" i="4"/>
  <c r="H30" i="4"/>
  <c r="H37" i="4"/>
  <c r="H38" i="4"/>
  <c r="H41" i="4"/>
  <c r="H44" i="4"/>
  <c r="H45" i="4"/>
  <c r="H48" i="4"/>
  <c r="H51" i="4"/>
  <c r="H52" i="4"/>
  <c r="H53" i="4"/>
  <c r="H60" i="4"/>
  <c r="H61" i="4"/>
  <c r="H64" i="4"/>
  <c r="I64" i="4"/>
  <c r="I63" i="4"/>
  <c r="I19" i="4"/>
  <c r="I30" i="4"/>
  <c r="I31" i="4"/>
  <c r="I33" i="4"/>
  <c r="I35" i="4"/>
  <c r="I37" i="4"/>
  <c r="I38" i="4"/>
  <c r="I41" i="4"/>
  <c r="I44" i="4"/>
  <c r="I45" i="4"/>
  <c r="I48" i="4"/>
  <c r="I51" i="4"/>
  <c r="I52" i="4"/>
  <c r="I53" i="4"/>
  <c r="I55" i="4"/>
  <c r="I56" i="4"/>
  <c r="I57" i="4"/>
  <c r="I58" i="4"/>
  <c r="I59" i="4"/>
  <c r="I60" i="4"/>
  <c r="I61" i="4"/>
  <c r="I62" i="4"/>
  <c r="I49" i="4"/>
  <c r="I29" i="4"/>
  <c r="I28" i="4"/>
  <c r="I25" i="4"/>
  <c r="I22" i="4"/>
  <c r="I18" i="4"/>
  <c r="I17" i="4"/>
  <c r="I14" i="4"/>
  <c r="I11" i="4"/>
  <c r="C37" i="1"/>
  <c r="C38" i="1"/>
  <c r="H51" i="1"/>
  <c r="G51" i="1"/>
  <c r="F51" i="1"/>
  <c r="E51" i="1"/>
  <c r="D51" i="1"/>
  <c r="C51" i="1"/>
  <c r="H48" i="1"/>
  <c r="G48" i="1"/>
  <c r="F48" i="1"/>
  <c r="E48" i="1"/>
  <c r="D48" i="1"/>
  <c r="C48" i="1"/>
  <c r="H44" i="1"/>
  <c r="G44" i="1"/>
  <c r="F44" i="1"/>
  <c r="E44" i="1"/>
  <c r="D44" i="1"/>
  <c r="C44" i="1"/>
  <c r="H41" i="1"/>
  <c r="G41" i="1"/>
  <c r="F41" i="1"/>
  <c r="E41" i="1"/>
  <c r="D41" i="1"/>
  <c r="C41" i="1"/>
  <c r="C22" i="1"/>
  <c r="C25" i="1"/>
  <c r="C28" i="1"/>
  <c r="C29" i="1"/>
  <c r="C30" i="1"/>
  <c r="D22" i="1"/>
  <c r="D25" i="1"/>
  <c r="D28" i="1"/>
  <c r="D29" i="1"/>
  <c r="D30" i="1"/>
  <c r="E22" i="1"/>
  <c r="E25" i="1"/>
  <c r="E28" i="1"/>
  <c r="E29" i="1"/>
  <c r="E30" i="1"/>
  <c r="F22" i="1"/>
  <c r="F25" i="1"/>
  <c r="F28" i="1"/>
  <c r="F29" i="1"/>
  <c r="F30" i="1"/>
  <c r="G22" i="1"/>
  <c r="G25" i="1"/>
  <c r="G28" i="1"/>
  <c r="G29" i="1"/>
  <c r="G30" i="1"/>
  <c r="H22" i="1"/>
  <c r="H25" i="1"/>
  <c r="H28" i="1"/>
  <c r="H29" i="1"/>
  <c r="H30" i="1"/>
  <c r="I30" i="1"/>
  <c r="I29" i="1"/>
  <c r="I22" i="1"/>
  <c r="I25" i="1"/>
  <c r="I28" i="1"/>
  <c r="E14" i="1"/>
  <c r="E11" i="1"/>
  <c r="E17" i="1"/>
  <c r="E18" i="1"/>
  <c r="E19" i="1"/>
  <c r="F14" i="1"/>
  <c r="F11" i="1"/>
  <c r="F17" i="1"/>
  <c r="F18" i="1"/>
  <c r="F19" i="1"/>
  <c r="G14" i="1"/>
  <c r="G11" i="1"/>
  <c r="G17" i="1"/>
  <c r="G18" i="1"/>
  <c r="G19" i="1"/>
  <c r="H14" i="1"/>
  <c r="H11" i="1"/>
  <c r="H17" i="1"/>
  <c r="H18" i="1"/>
  <c r="H19" i="1"/>
  <c r="C11" i="1"/>
  <c r="C14" i="1"/>
  <c r="C17" i="1"/>
  <c r="C18" i="1"/>
  <c r="C19" i="1"/>
  <c r="D11" i="1"/>
  <c r="D14" i="1"/>
  <c r="D17" i="1"/>
  <c r="D18" i="1"/>
  <c r="D19" i="1"/>
  <c r="I19" i="1"/>
  <c r="I18" i="1"/>
  <c r="I17" i="1"/>
  <c r="I14" i="1"/>
  <c r="I11" i="1"/>
  <c r="C45" i="1"/>
  <c r="C52" i="1"/>
  <c r="C53" i="1"/>
  <c r="C60" i="1"/>
  <c r="C61" i="1"/>
  <c r="C62" i="1"/>
  <c r="I44" i="1"/>
  <c r="I35" i="1"/>
  <c r="I33" i="1"/>
  <c r="I31" i="1"/>
  <c r="I41" i="1"/>
  <c r="I45" i="1"/>
  <c r="I48" i="1"/>
  <c r="I51" i="1"/>
  <c r="I52" i="1"/>
  <c r="D37" i="1"/>
  <c r="E37" i="1"/>
  <c r="F37" i="1"/>
  <c r="G37" i="1"/>
  <c r="H37" i="1"/>
  <c r="I37" i="1"/>
  <c r="I38" i="1"/>
  <c r="I53" i="1"/>
  <c r="H45" i="1"/>
  <c r="H52" i="1"/>
  <c r="H38" i="1"/>
  <c r="H53" i="1"/>
  <c r="G45" i="1"/>
  <c r="G52" i="1"/>
  <c r="G38" i="1"/>
  <c r="G53" i="1"/>
  <c r="F45" i="1"/>
  <c r="F52" i="1"/>
  <c r="F38" i="1"/>
  <c r="F53" i="1"/>
  <c r="E45" i="1"/>
  <c r="E52" i="1"/>
  <c r="E38" i="1"/>
  <c r="E53" i="1"/>
  <c r="D45" i="1"/>
  <c r="D52" i="1"/>
  <c r="D38" i="1"/>
  <c r="D53" i="1"/>
  <c r="I49" i="1"/>
  <c r="I59" i="1"/>
  <c r="I58" i="1"/>
  <c r="I56" i="1"/>
  <c r="I55" i="1"/>
  <c r="G60" i="1"/>
  <c r="F60" i="1"/>
  <c r="E60" i="1"/>
  <c r="D60" i="1"/>
  <c r="I57" i="1"/>
  <c r="I60" i="1"/>
  <c r="E61" i="1"/>
  <c r="E62" i="1"/>
  <c r="E64" i="1"/>
  <c r="F61" i="1"/>
  <c r="F62" i="1"/>
  <c r="F64" i="1"/>
  <c r="G61" i="1"/>
  <c r="G62" i="1"/>
  <c r="G64" i="1"/>
  <c r="H60" i="1"/>
  <c r="H61" i="1"/>
  <c r="H64" i="1"/>
  <c r="I63" i="1"/>
  <c r="D61" i="1"/>
  <c r="D62" i="1"/>
  <c r="D64" i="1"/>
  <c r="C64" i="1"/>
  <c r="I64" i="1"/>
  <c r="I61" i="1"/>
  <c r="I62" i="1"/>
</calcChain>
</file>

<file path=xl/connections.xml><?xml version="1.0" encoding="utf-8"?>
<connections xmlns="http://schemas.openxmlformats.org/spreadsheetml/2006/main">
  <connection id="1" name="Connexion" type="4" refreshedVersion="3" background="1" refreshOnLoad="1" saveData="1">
    <webPr sourceData="1" parsePre="1" consecutive="1" xl2000="1" url="https://www.six-swiss-exchange.com/services/currency_cross_rates_matrix_fr.html" htmlTables="1">
      <tables count="1">
        <s v="currencyCrossRates"/>
      </tables>
    </webPr>
  </connection>
</connections>
</file>

<file path=xl/sharedStrings.xml><?xml version="1.0" encoding="utf-8"?>
<sst xmlns="http://schemas.openxmlformats.org/spreadsheetml/2006/main" count="148" uniqueCount="59">
  <si>
    <t>Personnel</t>
  </si>
  <si>
    <t>Year 1</t>
  </si>
  <si>
    <t>Year 2</t>
  </si>
  <si>
    <t>Year 3</t>
  </si>
  <si>
    <t>Year 4</t>
  </si>
  <si>
    <t>Year 5</t>
  </si>
  <si>
    <t>Total</t>
  </si>
  <si>
    <t>PhD Student 1</t>
  </si>
  <si>
    <t>%</t>
  </si>
  <si>
    <t>PhD Student 2</t>
  </si>
  <si>
    <t>PhD Student 3</t>
  </si>
  <si>
    <t>Postdoc 1</t>
  </si>
  <si>
    <t>Postdoc 2</t>
  </si>
  <si>
    <t>Postdoc 3</t>
  </si>
  <si>
    <t>Technician 1</t>
  </si>
  <si>
    <t>Technician 2</t>
  </si>
  <si>
    <t>TOTAL Direct Costs for Personnel</t>
  </si>
  <si>
    <t>Travel</t>
  </si>
  <si>
    <t>Equipment</t>
  </si>
  <si>
    <t>Consumables</t>
  </si>
  <si>
    <t>Publications</t>
  </si>
  <si>
    <t>TOTAL Other Direct Costs</t>
  </si>
  <si>
    <t>TOTAL Direct Costs</t>
  </si>
  <si>
    <t>Overhead</t>
  </si>
  <si>
    <t>TOTAL Requested</t>
  </si>
  <si>
    <t>Year 6</t>
  </si>
  <si>
    <t>Other (core facilities)</t>
  </si>
  <si>
    <t>Project title:</t>
  </si>
  <si>
    <t>Total PhD Student incl. social charges 16%</t>
  </si>
  <si>
    <t>Total Technician incl. social charges 22%</t>
  </si>
  <si>
    <t>Total incl. social charges 22%</t>
  </si>
  <si>
    <t>PI/PL's name:</t>
  </si>
  <si>
    <t xml:space="preserve">Senior Staff </t>
  </si>
  <si>
    <t>PI/PL</t>
  </si>
  <si>
    <t>Graduate assistant 1</t>
  </si>
  <si>
    <t xml:space="preserve">Graduate assistant 2 </t>
  </si>
  <si>
    <t>Graduate assistant 3</t>
  </si>
  <si>
    <t>Grantor:</t>
  </si>
  <si>
    <t>From …….. To ………</t>
  </si>
  <si>
    <t>Period covered:</t>
  </si>
  <si>
    <t>Currency:</t>
  </si>
  <si>
    <t>Total Graduate student incl. social charges 16%</t>
  </si>
  <si>
    <t>Total Postdoc incl. social charges 16%</t>
  </si>
  <si>
    <t>Social charges 16%</t>
  </si>
  <si>
    <t>Euro</t>
  </si>
  <si>
    <t>Swiss Franc</t>
  </si>
  <si>
    <t>US Dollar</t>
  </si>
  <si>
    <t>British Pound</t>
  </si>
  <si>
    <t xml:space="preserve">PhD Student 2 </t>
  </si>
  <si>
    <t xml:space="preserve">PhD Student 3 </t>
  </si>
  <si>
    <t xml:space="preserve">Graduate assistant 1 </t>
  </si>
  <si>
    <t xml:space="preserve">Graduate assistant 3 </t>
  </si>
  <si>
    <t xml:space="preserve">Total Technician </t>
  </si>
  <si>
    <t>Total PI/PL</t>
  </si>
  <si>
    <t xml:space="preserve">Total Senior staff  </t>
  </si>
  <si>
    <t>USD</t>
  </si>
  <si>
    <t>CHF</t>
  </si>
  <si>
    <t>EUR</t>
  </si>
  <si>
    <t>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</si>
</sst>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 * #,##0.00_ ;_ * \-#,##0.00_ ;_ * &quot;-&quot;??_ ;_ @_ "/>
    <numFmt numFmtId="165" formatCode="_ * #,##0_ ;_ * \-#,##0_ ;_ * &quot;-&quot;??_ ;_ @_ "/>
    <numFmt numFmtId="166" formatCode="_ [$€-2]\ * #,##0.00_ ;_ [$€-2]\ * \-#,##0.00_ ;_ [$€-2]\ * &quot;-&quot;??_ "/>
    <numFmt numFmtId="167" formatCode="0.000000"/>
  </numFmts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Arial"/>
      <family val="2"/>
    </font>
    <font>
      <sz val="11"/>
      <color rgb="FF9C65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61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8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rgb="FFB2B2B2"/>
      </right>
      <top style="thin">
        <color auto="1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auto="1"/>
      </top>
      <bottom style="thin">
        <color rgb="FFB2B2B2"/>
      </bottom>
      <diagonal/>
    </border>
    <border>
      <left style="thin">
        <color rgb="FFB2B2B2"/>
      </left>
      <right style="thin">
        <color auto="1"/>
      </right>
      <top style="thin">
        <color auto="1"/>
      </top>
      <bottom style="thin">
        <color rgb="FFB2B2B2"/>
      </bottom>
      <diagonal/>
    </border>
    <border>
      <left style="thin">
        <color auto="1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auto="1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 style="thin">
        <color rgb="FFB2B2B2"/>
      </bottom>
      <diagonal/>
    </border>
    <border>
      <left/>
      <right style="thin">
        <color auto="1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thin">
        <color auto="1"/>
      </right>
      <top style="thin">
        <color rgb="FFB2B2B2"/>
      </top>
      <bottom/>
      <diagonal/>
    </border>
    <border>
      <left style="thin">
        <color auto="1"/>
      </left>
      <right style="thin">
        <color rgb="FFB2B2B2"/>
      </right>
      <top/>
      <bottom style="thin">
        <color auto="1"/>
      </bottom>
      <diagonal/>
    </border>
    <border>
      <left style="thin">
        <color auto="1"/>
      </left>
      <right style="thin">
        <color rgb="FFB2B2B2"/>
      </right>
      <top style="thin">
        <color rgb="FFB2B2B2"/>
      </top>
      <bottom style="thin">
        <color theme="0" tint="-0.2499465926084170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auto="1"/>
      </bottom>
      <diagonal/>
    </border>
    <border>
      <left style="thin">
        <color rgb="FFB2B2B2"/>
      </left>
      <right/>
      <top style="thin">
        <color rgb="FFB2B2B2"/>
      </top>
      <bottom style="thin">
        <color auto="1"/>
      </bottom>
      <diagonal/>
    </border>
    <border>
      <left/>
      <right/>
      <top style="thin">
        <color rgb="FFB2B2B2"/>
      </top>
      <bottom style="thin">
        <color auto="1"/>
      </bottom>
      <diagonal/>
    </border>
    <border>
      <left/>
      <right style="thin">
        <color auto="1"/>
      </right>
      <top style="thin">
        <color rgb="FFB2B2B2"/>
      </top>
      <bottom style="thin">
        <color auto="1"/>
      </bottom>
      <diagonal/>
    </border>
  </borders>
  <cellStyleXfs count="14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4" borderId="0" applyNumberFormat="0" applyBorder="0" applyAlignment="0" applyProtection="0"/>
    <xf numFmtId="0" fontId="1" fillId="5" borderId="47" applyNumberFormat="0" applyFont="0" applyAlignment="0" applyProtection="0"/>
    <xf numFmtId="166" fontId="1" fillId="0" borderId="0" applyFont="0" applyFill="0" applyBorder="0" applyAlignment="0" applyProtection="0"/>
  </cellStyleXfs>
  <cellXfs count="151">
    <xf numFmtId="0" fontId="0" fillId="0" borderId="0" xfId="0"/>
    <xf numFmtId="0" fontId="4" fillId="0" borderId="0" xfId="0" applyFont="1"/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0" fontId="4" fillId="0" borderId="27" xfId="0" applyFont="1" applyBorder="1"/>
    <xf numFmtId="0" fontId="4" fillId="0" borderId="29" xfId="0" applyFont="1" applyBorder="1"/>
    <xf numFmtId="0" fontId="4" fillId="0" borderId="30" xfId="0" applyFont="1" applyBorder="1"/>
    <xf numFmtId="0" fontId="4" fillId="0" borderId="28" xfId="0" applyFont="1" applyBorder="1"/>
    <xf numFmtId="0" fontId="4" fillId="0" borderId="39" xfId="0" applyFont="1" applyBorder="1"/>
    <xf numFmtId="0" fontId="4" fillId="0" borderId="40" xfId="0" applyFont="1" applyBorder="1"/>
    <xf numFmtId="0" fontId="5" fillId="3" borderId="31" xfId="0" applyFont="1" applyFill="1" applyBorder="1"/>
    <xf numFmtId="165" fontId="4" fillId="0" borderId="0" xfId="67" applyNumberFormat="1" applyFont="1"/>
    <xf numFmtId="165" fontId="4" fillId="0" borderId="21" xfId="67" applyNumberFormat="1" applyFont="1" applyBorder="1"/>
    <xf numFmtId="165" fontId="4" fillId="0" borderId="34" xfId="67" applyNumberFormat="1" applyFont="1" applyBorder="1"/>
    <xf numFmtId="165" fontId="4" fillId="0" borderId="15" xfId="67" applyNumberFormat="1" applyFont="1" applyBorder="1"/>
    <xf numFmtId="165" fontId="4" fillId="0" borderId="35" xfId="67" applyNumberFormat="1" applyFont="1" applyBorder="1"/>
    <xf numFmtId="165" fontId="5" fillId="2" borderId="11" xfId="67" applyNumberFormat="1" applyFont="1" applyFill="1" applyBorder="1"/>
    <xf numFmtId="165" fontId="5" fillId="2" borderId="26" xfId="67" applyNumberFormat="1" applyFont="1" applyFill="1" applyBorder="1"/>
    <xf numFmtId="165" fontId="4" fillId="0" borderId="23" xfId="67" applyNumberFormat="1" applyFont="1" applyBorder="1"/>
    <xf numFmtId="165" fontId="4" fillId="0" borderId="24" xfId="67" applyNumberFormat="1" applyFont="1" applyBorder="1"/>
    <xf numFmtId="165" fontId="4" fillId="0" borderId="26" xfId="67" applyNumberFormat="1" applyFont="1" applyBorder="1"/>
    <xf numFmtId="165" fontId="4" fillId="0" borderId="38" xfId="67" applyNumberFormat="1" applyFont="1" applyFill="1" applyBorder="1"/>
    <xf numFmtId="165" fontId="5" fillId="3" borderId="32" xfId="67" applyNumberFormat="1" applyFont="1" applyFill="1" applyBorder="1"/>
    <xf numFmtId="165" fontId="5" fillId="3" borderId="33" xfId="67" applyNumberFormat="1" applyFont="1" applyFill="1" applyBorder="1"/>
    <xf numFmtId="165" fontId="5" fillId="3" borderId="37" xfId="67" applyNumberFormat="1" applyFont="1" applyFill="1" applyBorder="1"/>
    <xf numFmtId="0" fontId="4" fillId="0" borderId="0" xfId="0" applyFont="1" applyAlignment="1">
      <alignment horizontal="right"/>
    </xf>
    <xf numFmtId="0" fontId="4" fillId="0" borderId="28" xfId="0" applyFont="1" applyBorder="1" applyAlignment="1">
      <alignment wrapText="1"/>
    </xf>
    <xf numFmtId="0" fontId="4" fillId="0" borderId="27" xfId="0" applyFont="1" applyBorder="1" applyAlignment="1">
      <alignment wrapText="1"/>
    </xf>
    <xf numFmtId="0" fontId="4" fillId="0" borderId="29" xfId="0" applyFont="1" applyBorder="1" applyAlignment="1">
      <alignment wrapText="1"/>
    </xf>
    <xf numFmtId="165" fontId="6" fillId="6" borderId="6" xfId="146" applyNumberFormat="1" applyFill="1" applyBorder="1" applyProtection="1">
      <protection locked="0"/>
    </xf>
    <xf numFmtId="165" fontId="6" fillId="6" borderId="7" xfId="146" applyNumberFormat="1" applyFill="1" applyBorder="1" applyProtection="1">
      <protection locked="0"/>
    </xf>
    <xf numFmtId="165" fontId="6" fillId="6" borderId="36" xfId="146" applyNumberFormat="1" applyFill="1" applyBorder="1" applyProtection="1">
      <protection locked="0"/>
    </xf>
    <xf numFmtId="165" fontId="6" fillId="6" borderId="44" xfId="146" applyNumberFormat="1" applyFill="1" applyBorder="1" applyProtection="1">
      <protection locked="0"/>
    </xf>
    <xf numFmtId="0" fontId="9" fillId="5" borderId="48" xfId="147" applyFont="1" applyBorder="1" applyAlignment="1">
      <alignment horizontal="right"/>
    </xf>
    <xf numFmtId="0" fontId="9" fillId="5" borderId="51" xfId="147" applyFont="1" applyBorder="1" applyAlignment="1">
      <alignment horizontal="right" vertical="center"/>
    </xf>
    <xf numFmtId="0" fontId="9" fillId="5" borderId="58" xfId="147" applyFont="1" applyBorder="1" applyAlignment="1">
      <alignment horizontal="right"/>
    </xf>
    <xf numFmtId="0" fontId="9" fillId="5" borderId="59" xfId="147" applyFont="1" applyBorder="1" applyAlignment="1">
      <alignment horizontal="right"/>
    </xf>
    <xf numFmtId="0" fontId="10" fillId="8" borderId="43" xfId="0" applyFont="1" applyFill="1" applyBorder="1"/>
    <xf numFmtId="0" fontId="11" fillId="7" borderId="9" xfId="0" applyFont="1" applyFill="1" applyBorder="1"/>
    <xf numFmtId="0" fontId="10" fillId="8" borderId="69" xfId="0" applyFont="1" applyFill="1" applyBorder="1"/>
    <xf numFmtId="0" fontId="11" fillId="7" borderId="25" xfId="0" applyFont="1" applyFill="1" applyBorder="1"/>
    <xf numFmtId="165" fontId="4" fillId="8" borderId="70" xfId="67" applyNumberFormat="1" applyFont="1" applyFill="1" applyBorder="1" applyProtection="1">
      <protection hidden="1"/>
    </xf>
    <xf numFmtId="165" fontId="4" fillId="8" borderId="71" xfId="67" applyNumberFormat="1" applyFont="1" applyFill="1" applyBorder="1" applyProtection="1">
      <protection hidden="1"/>
    </xf>
    <xf numFmtId="165" fontId="4" fillId="8" borderId="72" xfId="67" applyNumberFormat="1" applyFont="1" applyFill="1" applyBorder="1" applyProtection="1">
      <protection hidden="1"/>
    </xf>
    <xf numFmtId="165" fontId="4" fillId="8" borderId="60" xfId="67" applyNumberFormat="1" applyFont="1" applyFill="1" applyBorder="1" applyProtection="1">
      <protection hidden="1"/>
    </xf>
    <xf numFmtId="165" fontId="4" fillId="0" borderId="14" xfId="67" applyNumberFormat="1" applyFont="1" applyBorder="1" applyProtection="1">
      <protection hidden="1"/>
    </xf>
    <xf numFmtId="165" fontId="4" fillId="0" borderId="13" xfId="67" applyNumberFormat="1" applyFont="1" applyBorder="1" applyProtection="1">
      <protection hidden="1"/>
    </xf>
    <xf numFmtId="165" fontId="4" fillId="0" borderId="11" xfId="67" applyNumberFormat="1" applyFont="1" applyBorder="1" applyProtection="1">
      <protection hidden="1"/>
    </xf>
    <xf numFmtId="165" fontId="4" fillId="0" borderId="12" xfId="67" applyNumberFormat="1" applyFont="1" applyBorder="1" applyProtection="1">
      <protection hidden="1"/>
    </xf>
    <xf numFmtId="165" fontId="12" fillId="0" borderId="4" xfId="146" applyNumberFormat="1" applyFont="1" applyFill="1" applyBorder="1" applyProtection="1">
      <protection hidden="1"/>
    </xf>
    <xf numFmtId="165" fontId="12" fillId="0" borderId="5" xfId="146" applyNumberFormat="1" applyFont="1" applyFill="1" applyBorder="1" applyProtection="1">
      <protection hidden="1"/>
    </xf>
    <xf numFmtId="165" fontId="12" fillId="0" borderId="18" xfId="146" applyNumberFormat="1" applyFont="1" applyFill="1" applyBorder="1" applyProtection="1">
      <protection hidden="1"/>
    </xf>
    <xf numFmtId="165" fontId="11" fillId="0" borderId="14" xfId="67" applyNumberFormat="1" applyFont="1" applyBorder="1" applyProtection="1">
      <protection hidden="1"/>
    </xf>
    <xf numFmtId="165" fontId="11" fillId="7" borderId="19" xfId="67" applyNumberFormat="1" applyFont="1" applyFill="1" applyBorder="1" applyProtection="1">
      <protection hidden="1"/>
    </xf>
    <xf numFmtId="165" fontId="11" fillId="7" borderId="8" xfId="67" applyNumberFormat="1" applyFont="1" applyFill="1" applyBorder="1" applyProtection="1">
      <protection hidden="1"/>
    </xf>
    <xf numFmtId="165" fontId="11" fillId="7" borderId="73" xfId="67" applyNumberFormat="1" applyFont="1" applyFill="1" applyBorder="1" applyProtection="1">
      <protection hidden="1"/>
    </xf>
    <xf numFmtId="0" fontId="5" fillId="2" borderId="31" xfId="0" applyFont="1" applyFill="1" applyBorder="1" applyProtection="1">
      <protection hidden="1"/>
    </xf>
    <xf numFmtId="165" fontId="5" fillId="2" borderId="32" xfId="67" applyNumberFormat="1" applyFont="1" applyFill="1" applyBorder="1" applyProtection="1">
      <protection hidden="1"/>
    </xf>
    <xf numFmtId="165" fontId="11" fillId="0" borderId="12" xfId="67" applyNumberFormat="1" applyFont="1" applyBorder="1" applyProtection="1">
      <protection hidden="1"/>
    </xf>
    <xf numFmtId="165" fontId="4" fillId="0" borderId="16" xfId="67" applyNumberFormat="1" applyFont="1" applyBorder="1"/>
    <xf numFmtId="0" fontId="5" fillId="2" borderId="8" xfId="0" applyFont="1" applyFill="1" applyBorder="1"/>
    <xf numFmtId="165" fontId="5" fillId="2" borderId="8" xfId="67" applyNumberFormat="1" applyFont="1" applyFill="1" applyBorder="1"/>
    <xf numFmtId="165" fontId="4" fillId="8" borderId="79" xfId="67" applyNumberFormat="1" applyFont="1" applyFill="1" applyBorder="1" applyProtection="1">
      <protection hidden="1"/>
    </xf>
    <xf numFmtId="165" fontId="4" fillId="0" borderId="80" xfId="67" applyNumberFormat="1" applyFont="1" applyBorder="1" applyProtection="1">
      <protection hidden="1"/>
    </xf>
    <xf numFmtId="165" fontId="4" fillId="8" borderId="13" xfId="67" applyNumberFormat="1" applyFont="1" applyFill="1" applyBorder="1" applyProtection="1">
      <protection hidden="1"/>
    </xf>
    <xf numFmtId="167" fontId="0" fillId="0" borderId="0" xfId="0" applyNumberFormat="1"/>
    <xf numFmtId="49" fontId="7" fillId="5" borderId="82" xfId="147" applyNumberFormat="1" applyFont="1" applyBorder="1" applyAlignment="1" applyProtection="1">
      <alignment wrapText="1"/>
      <protection locked="0"/>
    </xf>
    <xf numFmtId="9" fontId="8" fillId="0" borderId="6" xfId="146" applyNumberFormat="1" applyFont="1" applyFill="1" applyBorder="1" applyProtection="1">
      <protection locked="0"/>
    </xf>
    <xf numFmtId="9" fontId="8" fillId="0" borderId="7" xfId="146" applyNumberFormat="1" applyFont="1" applyFill="1" applyBorder="1" applyProtection="1">
      <protection locked="0"/>
    </xf>
    <xf numFmtId="9" fontId="8" fillId="0" borderId="10" xfId="146" applyNumberFormat="1" applyFont="1" applyFill="1" applyBorder="1" applyProtection="1">
      <protection locked="0"/>
    </xf>
    <xf numFmtId="165" fontId="8" fillId="0" borderId="4" xfId="146" applyNumberFormat="1" applyFont="1" applyFill="1" applyBorder="1" applyProtection="1">
      <protection locked="0"/>
    </xf>
    <xf numFmtId="165" fontId="8" fillId="0" borderId="5" xfId="146" applyNumberFormat="1" applyFont="1" applyFill="1" applyBorder="1" applyProtection="1">
      <protection locked="0"/>
    </xf>
    <xf numFmtId="9" fontId="8" fillId="0" borderId="36" xfId="146" applyNumberFormat="1" applyFont="1" applyFill="1" applyBorder="1" applyProtection="1">
      <protection locked="0"/>
    </xf>
    <xf numFmtId="165" fontId="8" fillId="0" borderId="18" xfId="146" applyNumberFormat="1" applyFont="1" applyFill="1" applyBorder="1" applyProtection="1">
      <protection locked="0"/>
    </xf>
    <xf numFmtId="165" fontId="8" fillId="0" borderId="76" xfId="146" applyNumberFormat="1" applyFont="1" applyFill="1" applyBorder="1" applyProtection="1">
      <protection locked="0"/>
    </xf>
    <xf numFmtId="165" fontId="8" fillId="0" borderId="77" xfId="146" applyNumberFormat="1" applyFont="1" applyFill="1" applyBorder="1" applyProtection="1">
      <protection locked="0"/>
    </xf>
    <xf numFmtId="165" fontId="8" fillId="0" borderId="78" xfId="146" applyNumberFormat="1" applyFont="1" applyFill="1" applyBorder="1" applyProtection="1">
      <protection locked="0"/>
    </xf>
    <xf numFmtId="9" fontId="6" fillId="0" borderId="81" xfId="146" applyNumberFormat="1" applyFill="1" applyBorder="1" applyProtection="1">
      <protection locked="0"/>
    </xf>
    <xf numFmtId="9" fontId="6" fillId="0" borderId="7" xfId="146" applyNumberFormat="1" applyFill="1" applyBorder="1" applyProtection="1">
      <protection locked="0"/>
    </xf>
    <xf numFmtId="9" fontId="6" fillId="0" borderId="36" xfId="146" applyNumberFormat="1" applyFill="1" applyBorder="1" applyProtection="1">
      <protection locked="0"/>
    </xf>
    <xf numFmtId="165" fontId="6" fillId="0" borderId="64" xfId="146" applyNumberFormat="1" applyFill="1" applyBorder="1" applyProtection="1">
      <protection locked="0"/>
    </xf>
    <xf numFmtId="165" fontId="6" fillId="0" borderId="5" xfId="146" applyNumberFormat="1" applyFill="1" applyBorder="1" applyProtection="1">
      <protection locked="0"/>
    </xf>
    <xf numFmtId="9" fontId="6" fillId="0" borderId="76" xfId="146" applyNumberFormat="1" applyFill="1" applyBorder="1" applyProtection="1">
      <protection locked="0"/>
    </xf>
    <xf numFmtId="9" fontId="6" fillId="0" borderId="77" xfId="146" applyNumberFormat="1" applyFill="1" applyBorder="1" applyProtection="1">
      <protection locked="0"/>
    </xf>
    <xf numFmtId="9" fontId="6" fillId="0" borderId="78" xfId="146" applyNumberFormat="1" applyFill="1" applyBorder="1" applyProtection="1">
      <protection locked="0"/>
    </xf>
    <xf numFmtId="165" fontId="6" fillId="0" borderId="75" xfId="146" applyNumberFormat="1" applyFill="1" applyBorder="1" applyProtection="1">
      <protection locked="0"/>
    </xf>
    <xf numFmtId="165" fontId="6" fillId="0" borderId="74" xfId="146" applyNumberFormat="1" applyFill="1" applyBorder="1" applyProtection="1">
      <protection locked="0"/>
    </xf>
    <xf numFmtId="9" fontId="6" fillId="0" borderId="6" xfId="146" applyNumberFormat="1" applyFill="1" applyBorder="1" applyProtection="1">
      <protection locked="0"/>
    </xf>
    <xf numFmtId="9" fontId="6" fillId="0" borderId="10" xfId="146" applyNumberFormat="1" applyFill="1" applyBorder="1" applyProtection="1">
      <protection locked="0"/>
    </xf>
    <xf numFmtId="165" fontId="6" fillId="0" borderId="4" xfId="146" applyNumberFormat="1" applyFill="1" applyBorder="1" applyProtection="1">
      <protection locked="0"/>
    </xf>
    <xf numFmtId="165" fontId="6" fillId="0" borderId="6" xfId="146" applyNumberFormat="1" applyFill="1" applyBorder="1" applyProtection="1">
      <protection locked="0"/>
    </xf>
    <xf numFmtId="165" fontId="6" fillId="0" borderId="7" xfId="146" applyNumberFormat="1" applyFill="1" applyBorder="1" applyProtection="1">
      <protection locked="0"/>
    </xf>
    <xf numFmtId="165" fontId="6" fillId="0" borderId="10" xfId="146" applyNumberFormat="1" applyFill="1" applyBorder="1" applyProtection="1">
      <protection locked="0"/>
    </xf>
    <xf numFmtId="37" fontId="8" fillId="9" borderId="22" xfId="146" applyNumberFormat="1" applyFont="1" applyFill="1" applyBorder="1" applyProtection="1">
      <protection locked="0"/>
    </xf>
    <xf numFmtId="37" fontId="8" fillId="9" borderId="23" xfId="146" applyNumberFormat="1" applyFont="1" applyFill="1" applyBorder="1" applyProtection="1">
      <protection locked="0"/>
    </xf>
    <xf numFmtId="37" fontId="8" fillId="9" borderId="24" xfId="146" applyNumberFormat="1" applyFont="1" applyFill="1" applyBorder="1" applyProtection="1">
      <protection locked="0"/>
    </xf>
    <xf numFmtId="165" fontId="8" fillId="9" borderId="2" xfId="146" applyNumberFormat="1" applyFont="1" applyFill="1" applyBorder="1" applyProtection="1">
      <protection locked="0"/>
    </xf>
    <xf numFmtId="165" fontId="8" fillId="9" borderId="3" xfId="146" applyNumberFormat="1" applyFont="1" applyFill="1" applyBorder="1" applyProtection="1">
      <protection locked="0"/>
    </xf>
    <xf numFmtId="165" fontId="8" fillId="9" borderId="65" xfId="146" applyNumberFormat="1" applyFont="1" applyFill="1" applyBorder="1" applyProtection="1">
      <protection locked="0"/>
    </xf>
    <xf numFmtId="165" fontId="8" fillId="9" borderId="16" xfId="146" applyNumberFormat="1" applyFont="1" applyFill="1" applyBorder="1" applyProtection="1">
      <protection locked="0"/>
    </xf>
    <xf numFmtId="165" fontId="8" fillId="9" borderId="17" xfId="146" applyNumberFormat="1" applyFont="1" applyFill="1" applyBorder="1" applyProtection="1">
      <protection locked="0"/>
    </xf>
    <xf numFmtId="165" fontId="8" fillId="9" borderId="61" xfId="146" applyNumberFormat="1" applyFont="1" applyFill="1" applyBorder="1" applyProtection="1">
      <protection locked="0"/>
    </xf>
    <xf numFmtId="165" fontId="6" fillId="9" borderId="62" xfId="146" applyNumberFormat="1" applyFill="1" applyBorder="1" applyProtection="1">
      <protection locked="0"/>
    </xf>
    <xf numFmtId="165" fontId="6" fillId="9" borderId="23" xfId="146" applyNumberFormat="1" applyFill="1" applyBorder="1" applyProtection="1">
      <protection locked="0"/>
    </xf>
    <xf numFmtId="165" fontId="6" fillId="9" borderId="24" xfId="146" applyNumberFormat="1" applyFill="1" applyBorder="1" applyProtection="1">
      <protection locked="0"/>
    </xf>
    <xf numFmtId="165" fontId="6" fillId="9" borderId="66" xfId="146" applyNumberFormat="1" applyFill="1" applyBorder="1" applyProtection="1">
      <protection locked="0"/>
    </xf>
    <xf numFmtId="165" fontId="6" fillId="9" borderId="3" xfId="146" applyNumberFormat="1" applyFill="1" applyBorder="1" applyProtection="1">
      <protection locked="0"/>
    </xf>
    <xf numFmtId="165" fontId="6" fillId="9" borderId="65" xfId="146" applyNumberFormat="1" applyFill="1" applyBorder="1" applyProtection="1">
      <protection locked="0"/>
    </xf>
    <xf numFmtId="165" fontId="6" fillId="9" borderId="63" xfId="146" applyNumberFormat="1" applyFill="1" applyBorder="1" applyProtection="1">
      <protection locked="0"/>
    </xf>
    <xf numFmtId="165" fontId="6" fillId="9" borderId="17" xfId="146" applyNumberFormat="1" applyFill="1" applyBorder="1" applyProtection="1">
      <protection locked="0"/>
    </xf>
    <xf numFmtId="165" fontId="6" fillId="9" borderId="61" xfId="146" applyNumberFormat="1" applyFill="1" applyBorder="1" applyProtection="1">
      <protection locked="0"/>
    </xf>
    <xf numFmtId="165" fontId="6" fillId="9" borderId="22" xfId="146" applyNumberFormat="1" applyFill="1" applyBorder="1" applyProtection="1">
      <protection locked="0"/>
    </xf>
    <xf numFmtId="165" fontId="6" fillId="9" borderId="2" xfId="146" applyNumberFormat="1" applyFill="1" applyBorder="1" applyProtection="1">
      <protection locked="0"/>
    </xf>
    <xf numFmtId="165" fontId="6" fillId="9" borderId="22" xfId="146" applyNumberFormat="1" applyFill="1" applyBorder="1" applyProtection="1">
      <protection locked="0" hidden="1"/>
    </xf>
    <xf numFmtId="165" fontId="6" fillId="9" borderId="67" xfId="146" applyNumberFormat="1" applyFill="1" applyBorder="1" applyProtection="1">
      <protection locked="0" hidden="1"/>
    </xf>
    <xf numFmtId="165" fontId="6" fillId="9" borderId="46" xfId="146" applyNumberFormat="1" applyFill="1" applyBorder="1" applyProtection="1">
      <protection locked="0"/>
    </xf>
    <xf numFmtId="165" fontId="6" fillId="9" borderId="45" xfId="146" applyNumberFormat="1" applyFill="1" applyBorder="1" applyProtection="1">
      <protection locked="0"/>
    </xf>
    <xf numFmtId="165" fontId="4" fillId="9" borderId="22" xfId="67" applyNumberFormat="1" applyFont="1" applyFill="1" applyBorder="1" applyProtection="1">
      <protection locked="0"/>
    </xf>
    <xf numFmtId="165" fontId="4" fillId="9" borderId="23" xfId="67" applyNumberFormat="1" applyFont="1" applyFill="1" applyBorder="1" applyProtection="1">
      <protection locked="0"/>
    </xf>
    <xf numFmtId="165" fontId="4" fillId="9" borderId="46" xfId="67" applyNumberFormat="1" applyFont="1" applyFill="1" applyBorder="1" applyProtection="1">
      <protection locked="0"/>
    </xf>
    <xf numFmtId="165" fontId="4" fillId="9" borderId="2" xfId="67" applyNumberFormat="1" applyFont="1" applyFill="1" applyBorder="1" applyProtection="1">
      <protection locked="0"/>
    </xf>
    <xf numFmtId="165" fontId="4" fillId="9" borderId="3" xfId="67" applyNumberFormat="1" applyFont="1" applyFill="1" applyBorder="1" applyProtection="1">
      <protection locked="0"/>
    </xf>
    <xf numFmtId="165" fontId="4" fillId="9" borderId="45" xfId="67" applyNumberFormat="1" applyFont="1" applyFill="1" applyBorder="1" applyProtection="1">
      <protection locked="0"/>
    </xf>
    <xf numFmtId="165" fontId="6" fillId="9" borderId="20" xfId="146" applyNumberFormat="1" applyFill="1" applyBorder="1" applyProtection="1">
      <protection locked="0"/>
    </xf>
    <xf numFmtId="165" fontId="6" fillId="9" borderId="41" xfId="146" applyNumberFormat="1" applyFill="1" applyBorder="1" applyProtection="1">
      <protection locked="0"/>
    </xf>
    <xf numFmtId="165" fontId="6" fillId="9" borderId="1" xfId="146" applyNumberFormat="1" applyFill="1" applyBorder="1" applyProtection="1">
      <protection locked="0"/>
    </xf>
    <xf numFmtId="165" fontId="6" fillId="9" borderId="42" xfId="146" applyNumberFormat="1" applyFill="1" applyBorder="1" applyProtection="1">
      <protection locked="0"/>
    </xf>
    <xf numFmtId="165" fontId="6" fillId="9" borderId="43" xfId="146" applyNumberFormat="1" applyFill="1" applyBorder="1" applyProtection="1">
      <protection locked="0"/>
    </xf>
    <xf numFmtId="165" fontId="6" fillId="9" borderId="29" xfId="146" applyNumberFormat="1" applyFill="1" applyBorder="1" applyProtection="1">
      <protection locked="0"/>
    </xf>
    <xf numFmtId="0" fontId="4" fillId="0" borderId="75" xfId="0" applyFont="1" applyBorder="1"/>
    <xf numFmtId="0" fontId="5" fillId="7" borderId="9" xfId="0" applyFont="1" applyFill="1" applyBorder="1"/>
    <xf numFmtId="0" fontId="5" fillId="0" borderId="68" xfId="0" applyFont="1" applyBorder="1"/>
    <xf numFmtId="0" fontId="5" fillId="0" borderId="30" xfId="0" applyFont="1" applyBorder="1"/>
    <xf numFmtId="9" fontId="4" fillId="0" borderId="6" xfId="67" applyNumberFormat="1" applyFont="1" applyFill="1" applyBorder="1" applyProtection="1">
      <protection locked="0"/>
    </xf>
    <xf numFmtId="9" fontId="4" fillId="0" borderId="7" xfId="67" applyNumberFormat="1" applyFont="1" applyFill="1" applyBorder="1" applyProtection="1">
      <protection locked="0"/>
    </xf>
    <xf numFmtId="9" fontId="4" fillId="0" borderId="36" xfId="67" applyNumberFormat="1" applyFont="1" applyFill="1" applyBorder="1" applyProtection="1">
      <protection locked="0"/>
    </xf>
    <xf numFmtId="9" fontId="4" fillId="0" borderId="10" xfId="67" applyNumberFormat="1" applyFont="1" applyFill="1" applyBorder="1" applyProtection="1">
      <protection locked="0"/>
    </xf>
    <xf numFmtId="0" fontId="7" fillId="5" borderId="49" xfId="147" applyFont="1" applyBorder="1" applyAlignment="1"/>
    <xf numFmtId="0" fontId="7" fillId="5" borderId="50" xfId="147" applyFont="1" applyBorder="1" applyAlignment="1"/>
    <xf numFmtId="165" fontId="7" fillId="5" borderId="47" xfId="147" applyNumberFormat="1" applyFont="1" applyBorder="1" applyAlignment="1" applyProtection="1">
      <alignment wrapText="1"/>
      <protection locked="0"/>
    </xf>
    <xf numFmtId="0" fontId="7" fillId="5" borderId="47" xfId="147" applyFont="1" applyBorder="1" applyAlignment="1">
      <alignment wrapText="1"/>
    </xf>
    <xf numFmtId="0" fontId="7" fillId="5" borderId="52" xfId="147" applyFont="1" applyBorder="1" applyAlignment="1">
      <alignment wrapText="1"/>
    </xf>
    <xf numFmtId="0" fontId="7" fillId="5" borderId="53" xfId="147" applyFont="1" applyBorder="1" applyAlignment="1"/>
    <xf numFmtId="0" fontId="0" fillId="0" borderId="54" xfId="0" applyBorder="1" applyAlignment="1"/>
    <xf numFmtId="0" fontId="0" fillId="0" borderId="55" xfId="0" applyBorder="1" applyAlignment="1"/>
    <xf numFmtId="165" fontId="7" fillId="5" borderId="56" xfId="147" applyNumberFormat="1" applyFont="1" applyBorder="1" applyAlignment="1" applyProtection="1">
      <protection locked="0"/>
    </xf>
    <xf numFmtId="0" fontId="7" fillId="5" borderId="56" xfId="147" applyFont="1" applyBorder="1" applyAlignment="1"/>
    <xf numFmtId="0" fontId="7" fillId="5" borderId="57" xfId="147" applyFont="1" applyBorder="1" applyAlignment="1"/>
    <xf numFmtId="0" fontId="7" fillId="5" borderId="83" xfId="147" applyFont="1" applyBorder="1" applyAlignment="1">
      <alignment wrapText="1"/>
    </xf>
    <xf numFmtId="0" fontId="0" fillId="0" borderId="84" xfId="0" applyBorder="1" applyAlignment="1">
      <alignment wrapText="1"/>
    </xf>
    <xf numFmtId="0" fontId="0" fillId="0" borderId="85" xfId="0" applyBorder="1" applyAlignment="1">
      <alignment wrapText="1"/>
    </xf>
  </cellXfs>
  <cellStyles count="149">
    <cellStyle name="Euro" xfId="148"/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Milliers" xfId="67" builtinId="3"/>
    <cellStyle name="Normal" xfId="0" builtinId="0"/>
    <cellStyle name="Note" xfId="147" builtinId="10"/>
    <cellStyle name="Satisfaisant" xfId="146" builtinId="26"/>
  </cellStyles>
  <dxfs count="0"/>
  <tableStyles count="0" defaultTableStyle="TableStyleMedium9" defaultPivotStyle="PivotStyleMedium4"/>
  <colors>
    <mruColors>
      <color rgb="FFFFFF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65"/>
  <sheetViews>
    <sheetView workbookViewId="0">
      <selection activeCell="C10" sqref="C10"/>
    </sheetView>
  </sheetViews>
  <sheetFormatPr baseColWidth="10" defaultColWidth="10.875" defaultRowHeight="15" x14ac:dyDescent="0.25"/>
  <cols>
    <col min="1" max="1" width="2.625" style="1" customWidth="1"/>
    <col min="2" max="2" width="52.875" style="1" bestFit="1" customWidth="1"/>
    <col min="3" max="3" width="10.875" style="1"/>
    <col min="4" max="4" width="12.875" style="1" customWidth="1"/>
    <col min="5" max="8" width="10.875" style="1"/>
    <col min="9" max="9" width="13.125" style="1" customWidth="1"/>
    <col min="10" max="10" width="6.5" style="1" customWidth="1"/>
    <col min="11" max="16384" width="10.875" style="1"/>
  </cols>
  <sheetData>
    <row r="2" spans="2:9" x14ac:dyDescent="0.25">
      <c r="B2" s="33" t="s">
        <v>31</v>
      </c>
      <c r="C2" s="137"/>
      <c r="D2" s="137"/>
      <c r="E2" s="137"/>
      <c r="F2" s="137"/>
      <c r="G2" s="137"/>
      <c r="H2" s="137"/>
      <c r="I2" s="138"/>
    </row>
    <row r="3" spans="2:9" ht="15.75" x14ac:dyDescent="0.25">
      <c r="B3" s="34" t="s">
        <v>37</v>
      </c>
      <c r="C3" s="142"/>
      <c r="D3" s="143"/>
      <c r="E3" s="143"/>
      <c r="F3" s="143"/>
      <c r="G3" s="143"/>
      <c r="H3" s="143"/>
      <c r="I3" s="144"/>
    </row>
    <row r="4" spans="2:9" ht="30.95" customHeight="1" x14ac:dyDescent="0.25">
      <c r="B4" s="34" t="s">
        <v>27</v>
      </c>
      <c r="C4" s="139"/>
      <c r="D4" s="140"/>
      <c r="E4" s="140"/>
      <c r="F4" s="140"/>
      <c r="G4" s="140"/>
      <c r="H4" s="140"/>
      <c r="I4" s="141"/>
    </row>
    <row r="5" spans="2:9" x14ac:dyDescent="0.25">
      <c r="B5" s="36" t="s">
        <v>39</v>
      </c>
      <c r="C5" s="145" t="s">
        <v>38</v>
      </c>
      <c r="D5" s="146"/>
      <c r="E5" s="146"/>
      <c r="F5" s="146"/>
      <c r="G5" s="146"/>
      <c r="H5" s="146"/>
      <c r="I5" s="147"/>
    </row>
    <row r="6" spans="2:9" ht="15.75" x14ac:dyDescent="0.25">
      <c r="B6" s="35" t="s">
        <v>40</v>
      </c>
      <c r="C6" s="66" t="s">
        <v>56</v>
      </c>
      <c r="D6" s="148"/>
      <c r="E6" s="149"/>
      <c r="F6" s="149"/>
      <c r="G6" s="149"/>
      <c r="H6" s="149"/>
      <c r="I6" s="150"/>
    </row>
    <row r="7" spans="2:9" ht="15.75" thickBot="1" x14ac:dyDescent="0.3">
      <c r="B7" s="25"/>
    </row>
    <row r="8" spans="2:9" ht="15.75" thickBot="1" x14ac:dyDescent="0.3">
      <c r="B8" s="2" t="s">
        <v>0</v>
      </c>
      <c r="C8" s="3" t="s">
        <v>1</v>
      </c>
      <c r="D8" s="3" t="s">
        <v>2</v>
      </c>
      <c r="E8" s="3" t="s">
        <v>3</v>
      </c>
      <c r="F8" s="3" t="s">
        <v>4</v>
      </c>
      <c r="G8" s="3" t="s">
        <v>5</v>
      </c>
      <c r="H8" s="3" t="s">
        <v>25</v>
      </c>
      <c r="I8" s="2" t="s">
        <v>6</v>
      </c>
    </row>
    <row r="9" spans="2:9" ht="29.1" customHeight="1" x14ac:dyDescent="0.25">
      <c r="B9" s="27" t="s">
        <v>7</v>
      </c>
      <c r="C9" s="93">
        <v>1000</v>
      </c>
      <c r="D9" s="94"/>
      <c r="E9" s="94"/>
      <c r="F9" s="94"/>
      <c r="G9" s="94"/>
      <c r="H9" s="95"/>
      <c r="I9" s="47"/>
    </row>
    <row r="10" spans="2:9" ht="17.100000000000001" customHeight="1" x14ac:dyDescent="0.25">
      <c r="B10" s="4" t="s">
        <v>8</v>
      </c>
      <c r="C10" s="67"/>
      <c r="D10" s="68"/>
      <c r="E10" s="68"/>
      <c r="F10" s="68"/>
      <c r="G10" s="69"/>
      <c r="H10" s="69"/>
      <c r="I10" s="48"/>
    </row>
    <row r="11" spans="2:9" ht="17.100000000000001" customHeight="1" x14ac:dyDescent="0.25">
      <c r="B11" s="4" t="s">
        <v>7</v>
      </c>
      <c r="C11" s="70">
        <f t="shared" ref="C11:H11" si="0">C9*C10</f>
        <v>0</v>
      </c>
      <c r="D11" s="71">
        <f t="shared" si="0"/>
        <v>0</v>
      </c>
      <c r="E11" s="71">
        <f t="shared" si="0"/>
        <v>0</v>
      </c>
      <c r="F11" s="71">
        <f t="shared" si="0"/>
        <v>0</v>
      </c>
      <c r="G11" s="71">
        <f t="shared" si="0"/>
        <v>0</v>
      </c>
      <c r="H11" s="71">
        <f t="shared" si="0"/>
        <v>0</v>
      </c>
      <c r="I11" s="48">
        <f>SUM(C11:H11)</f>
        <v>0</v>
      </c>
    </row>
    <row r="12" spans="2:9" x14ac:dyDescent="0.25">
      <c r="B12" s="28" t="s">
        <v>9</v>
      </c>
      <c r="C12" s="96"/>
      <c r="D12" s="97">
        <v>0</v>
      </c>
      <c r="E12" s="97"/>
      <c r="F12" s="97"/>
      <c r="G12" s="97"/>
      <c r="H12" s="98">
        <v>0</v>
      </c>
      <c r="I12" s="63"/>
    </row>
    <row r="13" spans="2:9" x14ac:dyDescent="0.25">
      <c r="B13" s="4" t="s">
        <v>8</v>
      </c>
      <c r="C13" s="67"/>
      <c r="D13" s="68"/>
      <c r="E13" s="68"/>
      <c r="F13" s="68"/>
      <c r="G13" s="68"/>
      <c r="H13" s="72"/>
      <c r="I13" s="48"/>
    </row>
    <row r="14" spans="2:9" x14ac:dyDescent="0.25">
      <c r="B14" s="6" t="s">
        <v>48</v>
      </c>
      <c r="C14" s="70">
        <f>C12*C13</f>
        <v>0</v>
      </c>
      <c r="D14" s="71">
        <f>D12*D13</f>
        <v>0</v>
      </c>
      <c r="E14" s="71">
        <f t="shared" ref="E14:H14" si="1">E12*E13</f>
        <v>0</v>
      </c>
      <c r="F14" s="71">
        <f t="shared" si="1"/>
        <v>0</v>
      </c>
      <c r="G14" s="71">
        <f t="shared" si="1"/>
        <v>0</v>
      </c>
      <c r="H14" s="73">
        <f t="shared" si="1"/>
        <v>0</v>
      </c>
      <c r="I14" s="46">
        <f>SUM(C14:H14)</f>
        <v>0</v>
      </c>
    </row>
    <row r="15" spans="2:9" x14ac:dyDescent="0.25">
      <c r="B15" s="27" t="s">
        <v>10</v>
      </c>
      <c r="C15" s="99"/>
      <c r="D15" s="100"/>
      <c r="E15" s="100"/>
      <c r="F15" s="100"/>
      <c r="G15" s="100"/>
      <c r="H15" s="101"/>
      <c r="I15" s="48"/>
    </row>
    <row r="16" spans="2:9" x14ac:dyDescent="0.25">
      <c r="B16" s="4" t="s">
        <v>8</v>
      </c>
      <c r="C16" s="74"/>
      <c r="D16" s="75"/>
      <c r="E16" s="75"/>
      <c r="F16" s="75"/>
      <c r="G16" s="75"/>
      <c r="H16" s="76"/>
      <c r="I16" s="48"/>
    </row>
    <row r="17" spans="2:9" x14ac:dyDescent="0.25">
      <c r="B17" s="129" t="s">
        <v>49</v>
      </c>
      <c r="C17" s="70">
        <f t="shared" ref="C17:H17" si="2">C15*C16</f>
        <v>0</v>
      </c>
      <c r="D17" s="71">
        <f t="shared" si="2"/>
        <v>0</v>
      </c>
      <c r="E17" s="71">
        <f t="shared" si="2"/>
        <v>0</v>
      </c>
      <c r="F17" s="71">
        <f t="shared" si="2"/>
        <v>0</v>
      </c>
      <c r="G17" s="71">
        <f t="shared" si="2"/>
        <v>0</v>
      </c>
      <c r="H17" s="73">
        <f t="shared" si="2"/>
        <v>0</v>
      </c>
      <c r="I17" s="48">
        <f>SUM(C17:H17)</f>
        <v>0</v>
      </c>
    </row>
    <row r="18" spans="2:9" ht="23.1" customHeight="1" thickBot="1" x14ac:dyDescent="0.3">
      <c r="B18" s="37" t="s">
        <v>43</v>
      </c>
      <c r="C18" s="41">
        <f t="shared" ref="C18:H18" si="3">(C11+C14+C17)*0.16</f>
        <v>0</v>
      </c>
      <c r="D18" s="41">
        <f t="shared" si="3"/>
        <v>0</v>
      </c>
      <c r="E18" s="41">
        <f t="shared" si="3"/>
        <v>0</v>
      </c>
      <c r="F18" s="41">
        <f t="shared" si="3"/>
        <v>0</v>
      </c>
      <c r="G18" s="41">
        <f t="shared" si="3"/>
        <v>0</v>
      </c>
      <c r="H18" s="41">
        <f t="shared" si="3"/>
        <v>0</v>
      </c>
      <c r="I18" s="62">
        <f>SUM(C18:H18)</f>
        <v>0</v>
      </c>
    </row>
    <row r="19" spans="2:9" ht="23.1" customHeight="1" thickBot="1" x14ac:dyDescent="0.3">
      <c r="B19" s="38" t="s">
        <v>28</v>
      </c>
      <c r="C19" s="53">
        <f t="shared" ref="C19:H19" si="4">C11+C14+C17+C18</f>
        <v>0</v>
      </c>
      <c r="D19" s="53">
        <f t="shared" si="4"/>
        <v>0</v>
      </c>
      <c r="E19" s="53">
        <f t="shared" si="4"/>
        <v>0</v>
      </c>
      <c r="F19" s="53">
        <f t="shared" si="4"/>
        <v>0</v>
      </c>
      <c r="G19" s="53">
        <f t="shared" si="4"/>
        <v>0</v>
      </c>
      <c r="H19" s="53">
        <f t="shared" si="4"/>
        <v>0</v>
      </c>
      <c r="I19" s="54">
        <f>SUM(C19:H19)</f>
        <v>0</v>
      </c>
    </row>
    <row r="20" spans="2:9" ht="29.1" customHeight="1" x14ac:dyDescent="0.25">
      <c r="B20" s="26" t="s">
        <v>34</v>
      </c>
      <c r="C20" s="102"/>
      <c r="D20" s="103"/>
      <c r="E20" s="103"/>
      <c r="F20" s="103"/>
      <c r="G20" s="103"/>
      <c r="H20" s="104"/>
      <c r="I20" s="47"/>
    </row>
    <row r="21" spans="2:9" ht="15" customHeight="1" x14ac:dyDescent="0.25">
      <c r="B21" s="4" t="s">
        <v>8</v>
      </c>
      <c r="C21" s="82"/>
      <c r="D21" s="83"/>
      <c r="E21" s="83"/>
      <c r="F21" s="83"/>
      <c r="G21" s="83"/>
      <c r="H21" s="84"/>
      <c r="I21" s="48"/>
    </row>
    <row r="22" spans="2:9" ht="15" customHeight="1" x14ac:dyDescent="0.25">
      <c r="B22" s="6" t="s">
        <v>50</v>
      </c>
      <c r="C22" s="85">
        <f t="shared" ref="C22:H22" si="5">C20*C21</f>
        <v>0</v>
      </c>
      <c r="D22" s="86">
        <f t="shared" si="5"/>
        <v>0</v>
      </c>
      <c r="E22" s="86">
        <f t="shared" si="5"/>
        <v>0</v>
      </c>
      <c r="F22" s="86">
        <f t="shared" si="5"/>
        <v>0</v>
      </c>
      <c r="G22" s="86">
        <f t="shared" si="5"/>
        <v>0</v>
      </c>
      <c r="H22" s="86">
        <f t="shared" si="5"/>
        <v>0</v>
      </c>
      <c r="I22" s="46">
        <f>SUM(C22:H22)</f>
        <v>0</v>
      </c>
    </row>
    <row r="23" spans="2:9" x14ac:dyDescent="0.25">
      <c r="B23" s="28" t="s">
        <v>35</v>
      </c>
      <c r="C23" s="105"/>
      <c r="D23" s="106"/>
      <c r="E23" s="106"/>
      <c r="F23" s="106"/>
      <c r="G23" s="106"/>
      <c r="H23" s="107"/>
      <c r="I23" s="48"/>
    </row>
    <row r="24" spans="2:9" x14ac:dyDescent="0.25">
      <c r="B24" s="4" t="s">
        <v>8</v>
      </c>
      <c r="C24" s="77"/>
      <c r="D24" s="78"/>
      <c r="E24" s="78"/>
      <c r="F24" s="78"/>
      <c r="G24" s="78"/>
      <c r="H24" s="79"/>
      <c r="I24" s="48"/>
    </row>
    <row r="25" spans="2:9" x14ac:dyDescent="0.25">
      <c r="B25" s="6" t="s">
        <v>35</v>
      </c>
      <c r="C25" s="80">
        <f t="shared" ref="C25:H25" si="6">C23*C24</f>
        <v>0</v>
      </c>
      <c r="D25" s="81">
        <f t="shared" si="6"/>
        <v>0</v>
      </c>
      <c r="E25" s="81">
        <f t="shared" si="6"/>
        <v>0</v>
      </c>
      <c r="F25" s="81">
        <f t="shared" si="6"/>
        <v>0</v>
      </c>
      <c r="G25" s="81">
        <f t="shared" si="6"/>
        <v>0</v>
      </c>
      <c r="H25" s="81">
        <f t="shared" si="6"/>
        <v>0</v>
      </c>
      <c r="I25" s="46">
        <f>SUM(C25:H25)</f>
        <v>0</v>
      </c>
    </row>
    <row r="26" spans="2:9" x14ac:dyDescent="0.25">
      <c r="B26" s="27" t="s">
        <v>36</v>
      </c>
      <c r="C26" s="108"/>
      <c r="D26" s="109"/>
      <c r="E26" s="109"/>
      <c r="F26" s="109"/>
      <c r="G26" s="109"/>
      <c r="H26" s="110"/>
      <c r="I26" s="48"/>
    </row>
    <row r="27" spans="2:9" ht="21.75" customHeight="1" x14ac:dyDescent="0.25">
      <c r="B27" s="4" t="s">
        <v>8</v>
      </c>
      <c r="C27" s="87"/>
      <c r="D27" s="78"/>
      <c r="E27" s="78"/>
      <c r="F27" s="78"/>
      <c r="G27" s="88"/>
      <c r="H27" s="88"/>
      <c r="I27" s="48"/>
    </row>
    <row r="28" spans="2:9" ht="21.75" customHeight="1" x14ac:dyDescent="0.25">
      <c r="B28" s="6" t="s">
        <v>51</v>
      </c>
      <c r="C28" s="89">
        <f t="shared" ref="C28:H28" si="7">C26*C27</f>
        <v>0</v>
      </c>
      <c r="D28" s="81">
        <f t="shared" si="7"/>
        <v>0</v>
      </c>
      <c r="E28" s="81">
        <f t="shared" si="7"/>
        <v>0</v>
      </c>
      <c r="F28" s="81">
        <f t="shared" si="7"/>
        <v>0</v>
      </c>
      <c r="G28" s="81">
        <f t="shared" si="7"/>
        <v>0</v>
      </c>
      <c r="H28" s="81">
        <f t="shared" si="7"/>
        <v>0</v>
      </c>
      <c r="I28" s="46">
        <f>SUM(C28:H28)</f>
        <v>0</v>
      </c>
    </row>
    <row r="29" spans="2:9" ht="23.1" customHeight="1" thickBot="1" x14ac:dyDescent="0.3">
      <c r="B29" s="37" t="s">
        <v>43</v>
      </c>
      <c r="C29" s="41">
        <f t="shared" ref="C29:H29" si="8">(C22+C25+C28)*0.16</f>
        <v>0</v>
      </c>
      <c r="D29" s="41">
        <f t="shared" si="8"/>
        <v>0</v>
      </c>
      <c r="E29" s="41">
        <f t="shared" si="8"/>
        <v>0</v>
      </c>
      <c r="F29" s="41">
        <f t="shared" si="8"/>
        <v>0</v>
      </c>
      <c r="G29" s="41">
        <f t="shared" si="8"/>
        <v>0</v>
      </c>
      <c r="H29" s="41">
        <f t="shared" si="8"/>
        <v>0</v>
      </c>
      <c r="I29" s="64">
        <f>SUM(C29:H29)</f>
        <v>0</v>
      </c>
    </row>
    <row r="30" spans="2:9" ht="23.1" customHeight="1" thickBot="1" x14ac:dyDescent="0.3">
      <c r="B30" s="38" t="s">
        <v>41</v>
      </c>
      <c r="C30" s="53">
        <f t="shared" ref="C30:H30" si="9">C22+C25+C28+C29</f>
        <v>0</v>
      </c>
      <c r="D30" s="53">
        <f t="shared" si="9"/>
        <v>0</v>
      </c>
      <c r="E30" s="53">
        <f t="shared" si="9"/>
        <v>0</v>
      </c>
      <c r="F30" s="53">
        <f t="shared" si="9"/>
        <v>0</v>
      </c>
      <c r="G30" s="53">
        <f t="shared" si="9"/>
        <v>0</v>
      </c>
      <c r="H30" s="53">
        <f t="shared" si="9"/>
        <v>0</v>
      </c>
      <c r="I30" s="54">
        <f>SUM(C30:H30)</f>
        <v>0</v>
      </c>
    </row>
    <row r="31" spans="2:9" ht="15" customHeight="1" x14ac:dyDescent="0.25">
      <c r="B31" s="7" t="s">
        <v>11</v>
      </c>
      <c r="C31" s="111"/>
      <c r="D31" s="103"/>
      <c r="E31" s="103"/>
      <c r="F31" s="103"/>
      <c r="G31" s="103"/>
      <c r="H31" s="104"/>
      <c r="I31" s="47">
        <f>SUM((C31*C32)+(D31*D32)+(E31*E32)+(F31*F32)+(G31*G32)+(H31*H32))/100</f>
        <v>0</v>
      </c>
    </row>
    <row r="32" spans="2:9" ht="15" customHeight="1" thickBot="1" x14ac:dyDescent="0.3">
      <c r="B32" s="6" t="s">
        <v>8</v>
      </c>
      <c r="C32" s="90"/>
      <c r="D32" s="91"/>
      <c r="E32" s="91"/>
      <c r="F32" s="91"/>
      <c r="G32" s="91"/>
      <c r="H32" s="91"/>
      <c r="I32" s="46"/>
    </row>
    <row r="33" spans="2:9" x14ac:dyDescent="0.25">
      <c r="B33" s="5" t="s">
        <v>12</v>
      </c>
      <c r="C33" s="112"/>
      <c r="D33" s="106"/>
      <c r="E33" s="106"/>
      <c r="F33" s="106"/>
      <c r="G33" s="106"/>
      <c r="H33" s="107"/>
      <c r="I33" s="47">
        <f>SUM((C33*C34)+(D33*D34)+(E33*E34)+(F33*F34)+(G33*G34)+(H33*H34))/100</f>
        <v>0</v>
      </c>
    </row>
    <row r="34" spans="2:9" ht="15.75" thickBot="1" x14ac:dyDescent="0.3">
      <c r="B34" s="6" t="s">
        <v>8</v>
      </c>
      <c r="C34" s="90"/>
      <c r="D34" s="91"/>
      <c r="E34" s="91"/>
      <c r="F34" s="91"/>
      <c r="G34" s="92"/>
      <c r="H34" s="92"/>
      <c r="I34" s="46"/>
    </row>
    <row r="35" spans="2:9" x14ac:dyDescent="0.25">
      <c r="B35" s="5" t="s">
        <v>13</v>
      </c>
      <c r="C35" s="112"/>
      <c r="D35" s="106"/>
      <c r="E35" s="106"/>
      <c r="F35" s="106"/>
      <c r="G35" s="106"/>
      <c r="H35" s="107"/>
      <c r="I35" s="47">
        <f>SUM((C35*C36)+(D35*D36)+(E35*E36)+(F35*F36)+(G35*G36)+(H35*H36))/100</f>
        <v>0</v>
      </c>
    </row>
    <row r="36" spans="2:9" ht="15.75" thickBot="1" x14ac:dyDescent="0.3">
      <c r="B36" s="4" t="s">
        <v>8</v>
      </c>
      <c r="C36" s="90"/>
      <c r="D36" s="91"/>
      <c r="E36" s="91"/>
      <c r="F36" s="91"/>
      <c r="G36" s="92"/>
      <c r="H36" s="92"/>
      <c r="I36" s="45"/>
    </row>
    <row r="37" spans="2:9" ht="23.1" customHeight="1" thickBot="1" x14ac:dyDescent="0.3">
      <c r="B37" s="39" t="s">
        <v>43</v>
      </c>
      <c r="C37" s="41">
        <f>(C31+C33+C35)*0.16</f>
        <v>0</v>
      </c>
      <c r="D37" s="42">
        <f t="shared" ref="D37:H37" si="10">(D31+D33+D35)*0.16</f>
        <v>0</v>
      </c>
      <c r="E37" s="42">
        <f t="shared" si="10"/>
        <v>0</v>
      </c>
      <c r="F37" s="42">
        <f t="shared" si="10"/>
        <v>0</v>
      </c>
      <c r="G37" s="42">
        <f t="shared" si="10"/>
        <v>0</v>
      </c>
      <c r="H37" s="43">
        <f t="shared" si="10"/>
        <v>0</v>
      </c>
      <c r="I37" s="44">
        <f>SUM(C37:H37)</f>
        <v>0</v>
      </c>
    </row>
    <row r="38" spans="2:9" ht="23.1" customHeight="1" thickBot="1" x14ac:dyDescent="0.3">
      <c r="B38" s="130" t="s">
        <v>42</v>
      </c>
      <c r="C38" s="53">
        <f>C31+C33+C35+C37</f>
        <v>0</v>
      </c>
      <c r="D38" s="53">
        <f t="shared" ref="D38:I38" si="11">D31+D33+D35+D37</f>
        <v>0</v>
      </c>
      <c r="E38" s="53">
        <f t="shared" si="11"/>
        <v>0</v>
      </c>
      <c r="F38" s="53">
        <f t="shared" si="11"/>
        <v>0</v>
      </c>
      <c r="G38" s="53">
        <f t="shared" si="11"/>
        <v>0</v>
      </c>
      <c r="H38" s="53">
        <f t="shared" si="11"/>
        <v>0</v>
      </c>
      <c r="I38" s="55">
        <f t="shared" si="11"/>
        <v>0</v>
      </c>
    </row>
    <row r="39" spans="2:9" x14ac:dyDescent="0.25">
      <c r="B39" s="7" t="s">
        <v>14</v>
      </c>
      <c r="C39" s="113"/>
      <c r="D39" s="114"/>
      <c r="E39" s="103"/>
      <c r="F39" s="103"/>
      <c r="G39" s="115"/>
      <c r="H39" s="115"/>
      <c r="I39" s="47"/>
    </row>
    <row r="40" spans="2:9" x14ac:dyDescent="0.25">
      <c r="B40" s="4" t="s">
        <v>8</v>
      </c>
      <c r="C40" s="87"/>
      <c r="D40" s="78"/>
      <c r="E40" s="78"/>
      <c r="F40" s="78"/>
      <c r="G40" s="88"/>
      <c r="H40" s="88"/>
      <c r="I40" s="48"/>
    </row>
    <row r="41" spans="2:9" ht="15.75" thickBot="1" x14ac:dyDescent="0.3">
      <c r="B41" s="131" t="s">
        <v>52</v>
      </c>
      <c r="C41" s="49">
        <f t="shared" ref="C41:H41" si="12">C39*C40</f>
        <v>0</v>
      </c>
      <c r="D41" s="50">
        <f t="shared" si="12"/>
        <v>0</v>
      </c>
      <c r="E41" s="50">
        <f t="shared" si="12"/>
        <v>0</v>
      </c>
      <c r="F41" s="50">
        <f t="shared" si="12"/>
        <v>0</v>
      </c>
      <c r="G41" s="50">
        <f t="shared" si="12"/>
        <v>0</v>
      </c>
      <c r="H41" s="51">
        <f t="shared" si="12"/>
        <v>0</v>
      </c>
      <c r="I41" s="52">
        <f>SUM(C41:H41)</f>
        <v>0</v>
      </c>
    </row>
    <row r="42" spans="2:9" x14ac:dyDescent="0.25">
      <c r="B42" s="5" t="s">
        <v>15</v>
      </c>
      <c r="C42" s="112"/>
      <c r="D42" s="106"/>
      <c r="E42" s="106"/>
      <c r="F42" s="106"/>
      <c r="G42" s="116"/>
      <c r="H42" s="116"/>
      <c r="I42" s="47"/>
    </row>
    <row r="43" spans="2:9" x14ac:dyDescent="0.25">
      <c r="B43" s="4" t="s">
        <v>8</v>
      </c>
      <c r="C43" s="87"/>
      <c r="D43" s="78"/>
      <c r="E43" s="78"/>
      <c r="F43" s="78"/>
      <c r="G43" s="88"/>
      <c r="H43" s="88"/>
      <c r="I43" s="48"/>
    </row>
    <row r="44" spans="2:9" ht="15.75" thickBot="1" x14ac:dyDescent="0.3">
      <c r="B44" s="131" t="s">
        <v>52</v>
      </c>
      <c r="C44" s="49">
        <f t="shared" ref="C44:H44" si="13">C42*C43</f>
        <v>0</v>
      </c>
      <c r="D44" s="50">
        <f t="shared" si="13"/>
        <v>0</v>
      </c>
      <c r="E44" s="50">
        <f t="shared" si="13"/>
        <v>0</v>
      </c>
      <c r="F44" s="50">
        <f t="shared" si="13"/>
        <v>0</v>
      </c>
      <c r="G44" s="50">
        <f t="shared" si="13"/>
        <v>0</v>
      </c>
      <c r="H44" s="50">
        <f t="shared" si="13"/>
        <v>0</v>
      </c>
      <c r="I44" s="58">
        <f>SUM(C44:H44)</f>
        <v>0</v>
      </c>
    </row>
    <row r="45" spans="2:9" ht="23.1" customHeight="1" thickBot="1" x14ac:dyDescent="0.3">
      <c r="B45" s="38" t="s">
        <v>29</v>
      </c>
      <c r="C45" s="53">
        <f>C41+C44</f>
        <v>0</v>
      </c>
      <c r="D45" s="53">
        <f t="shared" ref="D45:I45" si="14">D41+D44</f>
        <v>0</v>
      </c>
      <c r="E45" s="53">
        <f t="shared" si="14"/>
        <v>0</v>
      </c>
      <c r="F45" s="53">
        <f t="shared" si="14"/>
        <v>0</v>
      </c>
      <c r="G45" s="53">
        <f t="shared" si="14"/>
        <v>0</v>
      </c>
      <c r="H45" s="53">
        <f t="shared" si="14"/>
        <v>0</v>
      </c>
      <c r="I45" s="54">
        <f t="shared" si="14"/>
        <v>0</v>
      </c>
    </row>
    <row r="46" spans="2:9" ht="15.95" customHeight="1" x14ac:dyDescent="0.25">
      <c r="B46" s="7" t="s">
        <v>33</v>
      </c>
      <c r="C46" s="117"/>
      <c r="D46" s="118"/>
      <c r="E46" s="118"/>
      <c r="F46" s="118"/>
      <c r="G46" s="119"/>
      <c r="H46" s="119"/>
      <c r="I46" s="47"/>
    </row>
    <row r="47" spans="2:9" ht="15.95" customHeight="1" x14ac:dyDescent="0.25">
      <c r="B47" s="4" t="s">
        <v>8</v>
      </c>
      <c r="C47" s="133"/>
      <c r="D47" s="134"/>
      <c r="E47" s="134"/>
      <c r="F47" s="134"/>
      <c r="G47" s="134"/>
      <c r="H47" s="135"/>
      <c r="I47" s="48"/>
    </row>
    <row r="48" spans="2:9" ht="15.75" thickBot="1" x14ac:dyDescent="0.3">
      <c r="B48" s="132" t="s">
        <v>53</v>
      </c>
      <c r="C48" s="49">
        <f t="shared" ref="C48:H48" si="15">C46*C47</f>
        <v>0</v>
      </c>
      <c r="D48" s="50">
        <f t="shared" si="15"/>
        <v>0</v>
      </c>
      <c r="E48" s="50">
        <f t="shared" si="15"/>
        <v>0</v>
      </c>
      <c r="F48" s="50">
        <f t="shared" si="15"/>
        <v>0</v>
      </c>
      <c r="G48" s="50">
        <f t="shared" si="15"/>
        <v>0</v>
      </c>
      <c r="H48" s="50">
        <f t="shared" si="15"/>
        <v>0</v>
      </c>
      <c r="I48" s="45">
        <f>SUM(C48:H48)</f>
        <v>0</v>
      </c>
    </row>
    <row r="49" spans="2:9" ht="15.95" customHeight="1" x14ac:dyDescent="0.25">
      <c r="B49" s="4" t="s">
        <v>32</v>
      </c>
      <c r="C49" s="120"/>
      <c r="D49" s="121"/>
      <c r="E49" s="121"/>
      <c r="F49" s="121"/>
      <c r="G49" s="122"/>
      <c r="H49" s="122"/>
      <c r="I49" s="47">
        <f>SUM((C49*C50)+(D49*D50)+(E49*E50)+(F49*F50)+(G49*G50)+(H49*H50))/100*1.22</f>
        <v>0</v>
      </c>
    </row>
    <row r="50" spans="2:9" ht="15.95" customHeight="1" x14ac:dyDescent="0.25">
      <c r="B50" s="4" t="s">
        <v>8</v>
      </c>
      <c r="C50" s="133"/>
      <c r="D50" s="134"/>
      <c r="E50" s="134"/>
      <c r="F50" s="134"/>
      <c r="G50" s="136"/>
      <c r="H50" s="136"/>
      <c r="I50" s="48"/>
    </row>
    <row r="51" spans="2:9" ht="15.75" thickBot="1" x14ac:dyDescent="0.3">
      <c r="B51" s="132" t="s">
        <v>54</v>
      </c>
      <c r="C51" s="49">
        <f t="shared" ref="C51:H51" si="16">C49*C50</f>
        <v>0</v>
      </c>
      <c r="D51" s="50">
        <f t="shared" si="16"/>
        <v>0</v>
      </c>
      <c r="E51" s="50">
        <f t="shared" si="16"/>
        <v>0</v>
      </c>
      <c r="F51" s="50">
        <f t="shared" si="16"/>
        <v>0</v>
      </c>
      <c r="G51" s="50">
        <f t="shared" si="16"/>
        <v>0</v>
      </c>
      <c r="H51" s="50">
        <f t="shared" si="16"/>
        <v>0</v>
      </c>
      <c r="I51" s="52">
        <f>SUM(C51:H51)</f>
        <v>0</v>
      </c>
    </row>
    <row r="52" spans="2:9" ht="23.1" customHeight="1" thickBot="1" x14ac:dyDescent="0.3">
      <c r="B52" s="40" t="s">
        <v>30</v>
      </c>
      <c r="C52" s="53">
        <f t="shared" ref="C52:I52" si="17">C48+C51</f>
        <v>0</v>
      </c>
      <c r="D52" s="53">
        <f t="shared" si="17"/>
        <v>0</v>
      </c>
      <c r="E52" s="53">
        <f t="shared" si="17"/>
        <v>0</v>
      </c>
      <c r="F52" s="53">
        <f t="shared" si="17"/>
        <v>0</v>
      </c>
      <c r="G52" s="53">
        <f t="shared" si="17"/>
        <v>0</v>
      </c>
      <c r="H52" s="53">
        <f t="shared" si="17"/>
        <v>0</v>
      </c>
      <c r="I52" s="54">
        <f t="shared" si="17"/>
        <v>0</v>
      </c>
    </row>
    <row r="53" spans="2:9" ht="29.1" customHeight="1" thickBot="1" x14ac:dyDescent="0.3">
      <c r="B53" s="56" t="s">
        <v>16</v>
      </c>
      <c r="C53" s="57">
        <f t="shared" ref="C53:I53" si="18">C19+C30+C38+C45+C52</f>
        <v>0</v>
      </c>
      <c r="D53" s="57">
        <f t="shared" si="18"/>
        <v>0</v>
      </c>
      <c r="E53" s="57">
        <f t="shared" si="18"/>
        <v>0</v>
      </c>
      <c r="F53" s="57">
        <f t="shared" si="18"/>
        <v>0</v>
      </c>
      <c r="G53" s="57">
        <f t="shared" si="18"/>
        <v>0</v>
      </c>
      <c r="H53" s="57">
        <f t="shared" si="18"/>
        <v>0</v>
      </c>
      <c r="I53" s="57">
        <f t="shared" si="18"/>
        <v>0</v>
      </c>
    </row>
    <row r="54" spans="2:9" ht="16.5" thickTop="1" thickBot="1" x14ac:dyDescent="0.3">
      <c r="C54" s="11"/>
      <c r="D54" s="11"/>
      <c r="E54" s="11"/>
      <c r="F54" s="11"/>
      <c r="G54" s="11"/>
      <c r="H54" s="11"/>
      <c r="I54" s="11"/>
    </row>
    <row r="55" spans="2:9" x14ac:dyDescent="0.25">
      <c r="B55" s="8" t="s">
        <v>17</v>
      </c>
      <c r="C55" s="123"/>
      <c r="D55" s="123"/>
      <c r="E55" s="123"/>
      <c r="F55" s="123"/>
      <c r="G55" s="123"/>
      <c r="H55" s="124"/>
      <c r="I55" s="12">
        <f>SUM(C55:H55)</f>
        <v>0</v>
      </c>
    </row>
    <row r="56" spans="2:9" x14ac:dyDescent="0.25">
      <c r="B56" s="9" t="s">
        <v>18</v>
      </c>
      <c r="C56" s="125"/>
      <c r="D56" s="125"/>
      <c r="E56" s="125"/>
      <c r="F56" s="125"/>
      <c r="G56" s="125"/>
      <c r="H56" s="126"/>
      <c r="I56" s="13">
        <f>SUM(C56:H56)</f>
        <v>0</v>
      </c>
    </row>
    <row r="57" spans="2:9" x14ac:dyDescent="0.25">
      <c r="B57" s="9" t="s">
        <v>19</v>
      </c>
      <c r="C57" s="125"/>
      <c r="D57" s="125"/>
      <c r="E57" s="125"/>
      <c r="F57" s="125"/>
      <c r="G57" s="125"/>
      <c r="H57" s="127"/>
      <c r="I57" s="14">
        <f>SUM(C57:H57)</f>
        <v>0</v>
      </c>
    </row>
    <row r="58" spans="2:9" x14ac:dyDescent="0.25">
      <c r="B58" s="9" t="s">
        <v>20</v>
      </c>
      <c r="C58" s="125"/>
      <c r="D58" s="125"/>
      <c r="E58" s="125"/>
      <c r="F58" s="125"/>
      <c r="G58" s="125"/>
      <c r="H58" s="127"/>
      <c r="I58" s="14">
        <f>SUM(C58:H58)</f>
        <v>0</v>
      </c>
    </row>
    <row r="59" spans="2:9" ht="15.75" thickBot="1" x14ac:dyDescent="0.3">
      <c r="B59" s="9" t="s">
        <v>26</v>
      </c>
      <c r="C59" s="128"/>
      <c r="D59" s="128"/>
      <c r="E59" s="128"/>
      <c r="F59" s="128"/>
      <c r="G59" s="128"/>
      <c r="H59" s="128"/>
      <c r="I59" s="15">
        <f>SUM(C59:H59)</f>
        <v>0</v>
      </c>
    </row>
    <row r="60" spans="2:9" ht="15.75" thickBot="1" x14ac:dyDescent="0.3">
      <c r="B60" s="60" t="s">
        <v>21</v>
      </c>
      <c r="C60" s="61">
        <f t="shared" ref="C60:I60" si="19">SUM(C55:C59)</f>
        <v>0</v>
      </c>
      <c r="D60" s="16">
        <f t="shared" si="19"/>
        <v>0</v>
      </c>
      <c r="E60" s="16">
        <f t="shared" si="19"/>
        <v>0</v>
      </c>
      <c r="F60" s="16">
        <f t="shared" si="19"/>
        <v>0</v>
      </c>
      <c r="G60" s="16">
        <f t="shared" si="19"/>
        <v>0</v>
      </c>
      <c r="H60" s="16">
        <f t="shared" si="19"/>
        <v>0</v>
      </c>
      <c r="I60" s="16">
        <f t="shared" si="19"/>
        <v>0</v>
      </c>
    </row>
    <row r="61" spans="2:9" ht="15.75" thickBot="1" x14ac:dyDescent="0.3">
      <c r="B61" s="60" t="s">
        <v>22</v>
      </c>
      <c r="C61" s="61">
        <f t="shared" ref="C61:I61" si="20">C53+C60</f>
        <v>0</v>
      </c>
      <c r="D61" s="17">
        <f t="shared" si="20"/>
        <v>0</v>
      </c>
      <c r="E61" s="17">
        <f t="shared" si="20"/>
        <v>0</v>
      </c>
      <c r="F61" s="17">
        <f t="shared" si="20"/>
        <v>0</v>
      </c>
      <c r="G61" s="17">
        <f t="shared" si="20"/>
        <v>0</v>
      </c>
      <c r="H61" s="17">
        <f t="shared" si="20"/>
        <v>0</v>
      </c>
      <c r="I61" s="17">
        <f t="shared" si="20"/>
        <v>0</v>
      </c>
    </row>
    <row r="62" spans="2:9" x14ac:dyDescent="0.25">
      <c r="B62" s="9" t="s">
        <v>23</v>
      </c>
      <c r="C62" s="59">
        <f t="shared" ref="C62:I62" si="21">C61*C63/100</f>
        <v>0</v>
      </c>
      <c r="D62" s="18">
        <f t="shared" si="21"/>
        <v>0</v>
      </c>
      <c r="E62" s="18">
        <f t="shared" si="21"/>
        <v>0</v>
      </c>
      <c r="F62" s="18">
        <f t="shared" si="21"/>
        <v>0</v>
      </c>
      <c r="G62" s="19">
        <f t="shared" si="21"/>
        <v>0</v>
      </c>
      <c r="H62" s="20"/>
      <c r="I62" s="20">
        <f t="shared" si="21"/>
        <v>0</v>
      </c>
    </row>
    <row r="63" spans="2:9" ht="15.75" thickBot="1" x14ac:dyDescent="0.3">
      <c r="B63" s="9" t="s">
        <v>8</v>
      </c>
      <c r="C63" s="29"/>
      <c r="D63" s="30"/>
      <c r="E63" s="30"/>
      <c r="F63" s="30"/>
      <c r="G63" s="31"/>
      <c r="H63" s="32"/>
      <c r="I63" s="21">
        <f>G63</f>
        <v>0</v>
      </c>
    </row>
    <row r="64" spans="2:9" ht="23.1" customHeight="1" thickBot="1" x14ac:dyDescent="0.3">
      <c r="B64" s="10" t="s">
        <v>24</v>
      </c>
      <c r="C64" s="22">
        <f t="shared" ref="C64:H64" si="22">C61+C62</f>
        <v>0</v>
      </c>
      <c r="D64" s="22">
        <f t="shared" si="22"/>
        <v>0</v>
      </c>
      <c r="E64" s="22">
        <f t="shared" si="22"/>
        <v>0</v>
      </c>
      <c r="F64" s="22">
        <f t="shared" si="22"/>
        <v>0</v>
      </c>
      <c r="G64" s="23">
        <f t="shared" si="22"/>
        <v>0</v>
      </c>
      <c r="H64" s="23">
        <f t="shared" si="22"/>
        <v>0</v>
      </c>
      <c r="I64" s="24">
        <f>SUM(C64:H64)</f>
        <v>0</v>
      </c>
    </row>
    <row r="65" ht="15.75" thickTop="1" x14ac:dyDescent="0.25"/>
  </sheetData>
  <sheetProtection selectLockedCells="1" selectUnlockedCells="1"/>
  <dataConsolidate/>
  <mergeCells count="5">
    <mergeCell ref="C2:I2"/>
    <mergeCell ref="C4:I4"/>
    <mergeCell ref="C3:I3"/>
    <mergeCell ref="C5:I5"/>
    <mergeCell ref="D6:I6"/>
  </mergeCells>
  <dataValidations count="7">
    <dataValidation type="custom" allowBlank="1" showInputMessage="1" showErrorMessage="1" sqref="D39">
      <formula1>IF($C$6="EUR",D40*Taux_EUR)</formula1>
    </dataValidation>
    <dataValidation type="custom" showInputMessage="1" showErrorMessage="1" sqref="C39">
      <formula1>IF(C6="CHF",Tech_5_CHF,IF(C6="EUR",Tech_5_EUR))</formula1>
    </dataValidation>
    <dataValidation type="custom" allowBlank="1" showInputMessage="1" showErrorMessage="1" sqref="C55">
      <formula1>IF(C6="USD",C55*Taux_USD)</formula1>
    </dataValidation>
    <dataValidation type="list" allowBlank="1" showInputMessage="1" showErrorMessage="1" sqref="C12:H12 C15:H15">
      <formula1>#REF!</formula1>
    </dataValidation>
    <dataValidation type="list" allowBlank="1" showInputMessage="1" showErrorMessage="1" sqref="C40:H40 C16:H16 C10:H10 C34:H34 C36:H36 C13:H13 C47:H47 C50:H50 C43:H43 C32:H32 C24:H24 C27:H27 C21:H21">
      <formula1>#REF!</formula1>
    </dataValidation>
    <dataValidation type="list" allowBlank="1" showInputMessage="1" showErrorMessage="1" sqref="C33:H33 C35:H35 C31:H31">
      <formula1>#REF!</formula1>
    </dataValidation>
    <dataValidation type="list" allowBlank="1" showInputMessage="1" showErrorMessage="1" sqref="C20:H20 C23:H23 C26:H26">
      <formula1>#REF!</formula1>
    </dataValidation>
  </dataValidations>
  <pageMargins left="0.75" right="0.75" top="1" bottom="1" header="0.5" footer="0.5"/>
  <pageSetup paperSize="8" scale="50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65"/>
  <sheetViews>
    <sheetView tabSelected="1" workbookViewId="0">
      <selection activeCell="C9" sqref="C9"/>
    </sheetView>
  </sheetViews>
  <sheetFormatPr baseColWidth="10" defaultColWidth="10.875" defaultRowHeight="15" x14ac:dyDescent="0.25"/>
  <cols>
    <col min="1" max="1" width="2.625" style="1" customWidth="1"/>
    <col min="2" max="2" width="52.875" style="1" bestFit="1" customWidth="1"/>
    <col min="3" max="3" width="10.875" style="1"/>
    <col min="4" max="4" width="12.875" style="1" customWidth="1"/>
    <col min="5" max="8" width="10.875" style="1"/>
    <col min="9" max="9" width="13.125" style="1" customWidth="1"/>
    <col min="10" max="10" width="6.5" style="1" customWidth="1"/>
    <col min="11" max="16384" width="10.875" style="1"/>
  </cols>
  <sheetData>
    <row r="2" spans="2:9" x14ac:dyDescent="0.25">
      <c r="B2" s="33" t="s">
        <v>31</v>
      </c>
      <c r="C2" s="137"/>
      <c r="D2" s="137"/>
      <c r="E2" s="137"/>
      <c r="F2" s="137"/>
      <c r="G2" s="137"/>
      <c r="H2" s="137"/>
      <c r="I2" s="138"/>
    </row>
    <row r="3" spans="2:9" ht="15.75" x14ac:dyDescent="0.25">
      <c r="B3" s="34" t="s">
        <v>37</v>
      </c>
      <c r="C3" s="142"/>
      <c r="D3" s="143"/>
      <c r="E3" s="143"/>
      <c r="F3" s="143"/>
      <c r="G3" s="143"/>
      <c r="H3" s="143"/>
      <c r="I3" s="144"/>
    </row>
    <row r="4" spans="2:9" ht="30.95" customHeight="1" x14ac:dyDescent="0.25">
      <c r="B4" s="34" t="s">
        <v>27</v>
      </c>
      <c r="C4" s="139"/>
      <c r="D4" s="140"/>
      <c r="E4" s="140"/>
      <c r="F4" s="140"/>
      <c r="G4" s="140"/>
      <c r="H4" s="140"/>
      <c r="I4" s="141"/>
    </row>
    <row r="5" spans="2:9" x14ac:dyDescent="0.25">
      <c r="B5" s="36" t="s">
        <v>39</v>
      </c>
      <c r="C5" s="145" t="s">
        <v>38</v>
      </c>
      <c r="D5" s="146"/>
      <c r="E5" s="146"/>
      <c r="F5" s="146"/>
      <c r="G5" s="146"/>
      <c r="H5" s="146"/>
      <c r="I5" s="147"/>
    </row>
    <row r="6" spans="2:9" ht="15.75" x14ac:dyDescent="0.25">
      <c r="B6" s="35" t="s">
        <v>40</v>
      </c>
      <c r="C6" s="66" t="s">
        <v>57</v>
      </c>
      <c r="D6" s="148"/>
      <c r="E6" s="149"/>
      <c r="F6" s="149"/>
      <c r="G6" s="149"/>
      <c r="H6" s="149"/>
      <c r="I6" s="150"/>
    </row>
    <row r="7" spans="2:9" ht="15.75" thickBot="1" x14ac:dyDescent="0.3">
      <c r="B7" s="25"/>
    </row>
    <row r="8" spans="2:9" ht="15.75" thickBot="1" x14ac:dyDescent="0.3">
      <c r="B8" s="2" t="s">
        <v>0</v>
      </c>
      <c r="C8" s="3" t="s">
        <v>1</v>
      </c>
      <c r="D8" s="3" t="s">
        <v>2</v>
      </c>
      <c r="E8" s="3" t="s">
        <v>3</v>
      </c>
      <c r="F8" s="3" t="s">
        <v>4</v>
      </c>
      <c r="G8" s="3" t="s">
        <v>5</v>
      </c>
      <c r="H8" s="3" t="s">
        <v>25</v>
      </c>
      <c r="I8" s="2" t="s">
        <v>6</v>
      </c>
    </row>
    <row r="9" spans="2:9" ht="29.1" customHeight="1" x14ac:dyDescent="0.25">
      <c r="B9" s="27" t="s">
        <v>7</v>
      </c>
      <c r="C9" s="93">
        <f ca="1">'Budget CHF'!C9*TauxChange</f>
        <v>871.8900000000001</v>
      </c>
      <c r="D9" s="94"/>
      <c r="E9" s="94"/>
      <c r="F9" s="94"/>
      <c r="G9" s="94"/>
      <c r="H9" s="95"/>
      <c r="I9" s="47"/>
    </row>
    <row r="10" spans="2:9" ht="17.100000000000001" customHeight="1" x14ac:dyDescent="0.25">
      <c r="B10" s="4" t="s">
        <v>8</v>
      </c>
      <c r="C10" s="67"/>
      <c r="D10" s="68"/>
      <c r="E10" s="68"/>
      <c r="F10" s="68"/>
      <c r="G10" s="69"/>
      <c r="H10" s="69"/>
      <c r="I10" s="48"/>
    </row>
    <row r="11" spans="2:9" ht="17.100000000000001" customHeight="1" x14ac:dyDescent="0.25">
      <c r="B11" s="4" t="s">
        <v>7</v>
      </c>
      <c r="C11" s="70">
        <f t="shared" ref="C11:H11" ca="1" si="0">C9*C10</f>
        <v>0</v>
      </c>
      <c r="D11" s="71">
        <f t="shared" si="0"/>
        <v>0</v>
      </c>
      <c r="E11" s="71">
        <f t="shared" si="0"/>
        <v>0</v>
      </c>
      <c r="F11" s="71">
        <f t="shared" si="0"/>
        <v>0</v>
      </c>
      <c r="G11" s="71">
        <f t="shared" si="0"/>
        <v>0</v>
      </c>
      <c r="H11" s="71">
        <f t="shared" si="0"/>
        <v>0</v>
      </c>
      <c r="I11" s="48">
        <f ca="1">SUM(C11:H11)</f>
        <v>0</v>
      </c>
    </row>
    <row r="12" spans="2:9" x14ac:dyDescent="0.25">
      <c r="B12" s="28" t="s">
        <v>9</v>
      </c>
      <c r="C12" s="96"/>
      <c r="D12" s="97">
        <v>0</v>
      </c>
      <c r="E12" s="97"/>
      <c r="F12" s="97"/>
      <c r="G12" s="97"/>
      <c r="H12" s="98">
        <v>0</v>
      </c>
      <c r="I12" s="63"/>
    </row>
    <row r="13" spans="2:9" x14ac:dyDescent="0.25">
      <c r="B13" s="4" t="s">
        <v>8</v>
      </c>
      <c r="C13" s="67"/>
      <c r="D13" s="68"/>
      <c r="E13" s="68"/>
      <c r="F13" s="68"/>
      <c r="G13" s="68"/>
      <c r="H13" s="72"/>
      <c r="I13" s="48"/>
    </row>
    <row r="14" spans="2:9" x14ac:dyDescent="0.25">
      <c r="B14" s="6" t="s">
        <v>48</v>
      </c>
      <c r="C14" s="70">
        <f>C12*C13</f>
        <v>0</v>
      </c>
      <c r="D14" s="71">
        <f>D12*D13</f>
        <v>0</v>
      </c>
      <c r="E14" s="71">
        <f t="shared" ref="E14:H14" si="1">E12*E13</f>
        <v>0</v>
      </c>
      <c r="F14" s="71">
        <f t="shared" si="1"/>
        <v>0</v>
      </c>
      <c r="G14" s="71">
        <f t="shared" si="1"/>
        <v>0</v>
      </c>
      <c r="H14" s="73">
        <f t="shared" si="1"/>
        <v>0</v>
      </c>
      <c r="I14" s="46">
        <f>SUM(C14:H14)</f>
        <v>0</v>
      </c>
    </row>
    <row r="15" spans="2:9" x14ac:dyDescent="0.25">
      <c r="B15" s="27" t="s">
        <v>10</v>
      </c>
      <c r="C15" s="99"/>
      <c r="D15" s="100"/>
      <c r="E15" s="100"/>
      <c r="F15" s="100"/>
      <c r="G15" s="100"/>
      <c r="H15" s="101"/>
      <c r="I15" s="48"/>
    </row>
    <row r="16" spans="2:9" x14ac:dyDescent="0.25">
      <c r="B16" s="4" t="s">
        <v>8</v>
      </c>
      <c r="C16" s="74"/>
      <c r="D16" s="75"/>
      <c r="E16" s="75"/>
      <c r="F16" s="75"/>
      <c r="G16" s="75"/>
      <c r="H16" s="76"/>
      <c r="I16" s="48"/>
    </row>
    <row r="17" spans="2:9" x14ac:dyDescent="0.25">
      <c r="B17" s="129" t="s">
        <v>49</v>
      </c>
      <c r="C17" s="70">
        <f t="shared" ref="C17:H17" si="2">C15*C16</f>
        <v>0</v>
      </c>
      <c r="D17" s="71">
        <f t="shared" si="2"/>
        <v>0</v>
      </c>
      <c r="E17" s="71">
        <f t="shared" si="2"/>
        <v>0</v>
      </c>
      <c r="F17" s="71">
        <f t="shared" si="2"/>
        <v>0</v>
      </c>
      <c r="G17" s="71">
        <f t="shared" si="2"/>
        <v>0</v>
      </c>
      <c r="H17" s="73">
        <f t="shared" si="2"/>
        <v>0</v>
      </c>
      <c r="I17" s="48">
        <f>SUM(C17:H17)</f>
        <v>0</v>
      </c>
    </row>
    <row r="18" spans="2:9" ht="23.1" customHeight="1" thickBot="1" x14ac:dyDescent="0.3">
      <c r="B18" s="37" t="s">
        <v>43</v>
      </c>
      <c r="C18" s="41">
        <f t="shared" ref="C18:H18" ca="1" si="3">(C11+C14+C17)*0.16</f>
        <v>0</v>
      </c>
      <c r="D18" s="41">
        <f t="shared" si="3"/>
        <v>0</v>
      </c>
      <c r="E18" s="41">
        <f t="shared" si="3"/>
        <v>0</v>
      </c>
      <c r="F18" s="41">
        <f t="shared" si="3"/>
        <v>0</v>
      </c>
      <c r="G18" s="41">
        <f t="shared" si="3"/>
        <v>0</v>
      </c>
      <c r="H18" s="41">
        <f t="shared" si="3"/>
        <v>0</v>
      </c>
      <c r="I18" s="62">
        <f ca="1">SUM(C18:H18)</f>
        <v>0</v>
      </c>
    </row>
    <row r="19" spans="2:9" ht="23.1" customHeight="1" thickBot="1" x14ac:dyDescent="0.3">
      <c r="B19" s="38" t="s">
        <v>28</v>
      </c>
      <c r="C19" s="53">
        <f t="shared" ref="C19:H19" ca="1" si="4">C11+C14+C17+C18</f>
        <v>0</v>
      </c>
      <c r="D19" s="53">
        <f t="shared" si="4"/>
        <v>0</v>
      </c>
      <c r="E19" s="53">
        <f t="shared" si="4"/>
        <v>0</v>
      </c>
      <c r="F19" s="53">
        <f t="shared" si="4"/>
        <v>0</v>
      </c>
      <c r="G19" s="53">
        <f t="shared" si="4"/>
        <v>0</v>
      </c>
      <c r="H19" s="53">
        <f t="shared" si="4"/>
        <v>0</v>
      </c>
      <c r="I19" s="54">
        <f ca="1">SUM(C19:H19)</f>
        <v>0</v>
      </c>
    </row>
    <row r="20" spans="2:9" ht="29.1" customHeight="1" x14ac:dyDescent="0.25">
      <c r="B20" s="26" t="s">
        <v>34</v>
      </c>
      <c r="C20" s="102"/>
      <c r="D20" s="103"/>
      <c r="E20" s="103"/>
      <c r="F20" s="103"/>
      <c r="G20" s="103"/>
      <c r="H20" s="104"/>
      <c r="I20" s="47"/>
    </row>
    <row r="21" spans="2:9" ht="15" customHeight="1" x14ac:dyDescent="0.25">
      <c r="B21" s="4" t="s">
        <v>8</v>
      </c>
      <c r="C21" s="82"/>
      <c r="D21" s="83"/>
      <c r="E21" s="83"/>
      <c r="F21" s="83"/>
      <c r="G21" s="83"/>
      <c r="H21" s="84"/>
      <c r="I21" s="48"/>
    </row>
    <row r="22" spans="2:9" ht="15" customHeight="1" x14ac:dyDescent="0.25">
      <c r="B22" s="6" t="s">
        <v>50</v>
      </c>
      <c r="C22" s="85">
        <f t="shared" ref="C22:H22" si="5">C20*C21</f>
        <v>0</v>
      </c>
      <c r="D22" s="86">
        <f t="shared" si="5"/>
        <v>0</v>
      </c>
      <c r="E22" s="86">
        <f t="shared" si="5"/>
        <v>0</v>
      </c>
      <c r="F22" s="86">
        <f t="shared" si="5"/>
        <v>0</v>
      </c>
      <c r="G22" s="86">
        <f t="shared" si="5"/>
        <v>0</v>
      </c>
      <c r="H22" s="86">
        <f t="shared" si="5"/>
        <v>0</v>
      </c>
      <c r="I22" s="46">
        <f>SUM(C22:H22)</f>
        <v>0</v>
      </c>
    </row>
    <row r="23" spans="2:9" x14ac:dyDescent="0.25">
      <c r="B23" s="28" t="s">
        <v>35</v>
      </c>
      <c r="C23" s="105"/>
      <c r="D23" s="106"/>
      <c r="E23" s="106"/>
      <c r="F23" s="106"/>
      <c r="G23" s="106"/>
      <c r="H23" s="107"/>
      <c r="I23" s="48"/>
    </row>
    <row r="24" spans="2:9" x14ac:dyDescent="0.25">
      <c r="B24" s="4" t="s">
        <v>8</v>
      </c>
      <c r="C24" s="77"/>
      <c r="D24" s="78"/>
      <c r="E24" s="78"/>
      <c r="F24" s="78"/>
      <c r="G24" s="78"/>
      <c r="H24" s="79"/>
      <c r="I24" s="48"/>
    </row>
    <row r="25" spans="2:9" x14ac:dyDescent="0.25">
      <c r="B25" s="6" t="s">
        <v>35</v>
      </c>
      <c r="C25" s="80">
        <f t="shared" ref="C25:H25" si="6">C23*C24</f>
        <v>0</v>
      </c>
      <c r="D25" s="81">
        <f t="shared" si="6"/>
        <v>0</v>
      </c>
      <c r="E25" s="81">
        <f t="shared" si="6"/>
        <v>0</v>
      </c>
      <c r="F25" s="81">
        <f t="shared" si="6"/>
        <v>0</v>
      </c>
      <c r="G25" s="81">
        <f t="shared" si="6"/>
        <v>0</v>
      </c>
      <c r="H25" s="81">
        <f t="shared" si="6"/>
        <v>0</v>
      </c>
      <c r="I25" s="46">
        <f>SUM(C25:H25)</f>
        <v>0</v>
      </c>
    </row>
    <row r="26" spans="2:9" x14ac:dyDescent="0.25">
      <c r="B26" s="27" t="s">
        <v>36</v>
      </c>
      <c r="C26" s="108"/>
      <c r="D26" s="109"/>
      <c r="E26" s="109"/>
      <c r="F26" s="109"/>
      <c r="G26" s="109"/>
      <c r="H26" s="110"/>
      <c r="I26" s="48"/>
    </row>
    <row r="27" spans="2:9" ht="21.75" customHeight="1" x14ac:dyDescent="0.25">
      <c r="B27" s="4" t="s">
        <v>8</v>
      </c>
      <c r="C27" s="87"/>
      <c r="D27" s="78"/>
      <c r="E27" s="78"/>
      <c r="F27" s="78"/>
      <c r="G27" s="88"/>
      <c r="H27" s="88"/>
      <c r="I27" s="48"/>
    </row>
    <row r="28" spans="2:9" ht="21.75" customHeight="1" x14ac:dyDescent="0.25">
      <c r="B28" s="6" t="s">
        <v>51</v>
      </c>
      <c r="C28" s="89">
        <f t="shared" ref="C28:H28" si="7">C26*C27</f>
        <v>0</v>
      </c>
      <c r="D28" s="81">
        <f t="shared" si="7"/>
        <v>0</v>
      </c>
      <c r="E28" s="81">
        <f t="shared" si="7"/>
        <v>0</v>
      </c>
      <c r="F28" s="81">
        <f t="shared" si="7"/>
        <v>0</v>
      </c>
      <c r="G28" s="81">
        <f t="shared" si="7"/>
        <v>0</v>
      </c>
      <c r="H28" s="81">
        <f t="shared" si="7"/>
        <v>0</v>
      </c>
      <c r="I28" s="46">
        <f>SUM(C28:H28)</f>
        <v>0</v>
      </c>
    </row>
    <row r="29" spans="2:9" ht="23.1" customHeight="1" thickBot="1" x14ac:dyDescent="0.3">
      <c r="B29" s="37" t="s">
        <v>43</v>
      </c>
      <c r="C29" s="41">
        <f t="shared" ref="C29:H29" si="8">(C22+C25+C28)*0.16</f>
        <v>0</v>
      </c>
      <c r="D29" s="41">
        <f t="shared" si="8"/>
        <v>0</v>
      </c>
      <c r="E29" s="41">
        <f t="shared" si="8"/>
        <v>0</v>
      </c>
      <c r="F29" s="41">
        <f t="shared" si="8"/>
        <v>0</v>
      </c>
      <c r="G29" s="41">
        <f t="shared" si="8"/>
        <v>0</v>
      </c>
      <c r="H29" s="41">
        <f t="shared" si="8"/>
        <v>0</v>
      </c>
      <c r="I29" s="64">
        <f>SUM(C29:H29)</f>
        <v>0</v>
      </c>
    </row>
    <row r="30" spans="2:9" ht="23.1" customHeight="1" thickBot="1" x14ac:dyDescent="0.3">
      <c r="B30" s="38" t="s">
        <v>41</v>
      </c>
      <c r="C30" s="53">
        <f t="shared" ref="C30:H30" si="9">C22+C25+C28+C29</f>
        <v>0</v>
      </c>
      <c r="D30" s="53">
        <f t="shared" si="9"/>
        <v>0</v>
      </c>
      <c r="E30" s="53">
        <f t="shared" si="9"/>
        <v>0</v>
      </c>
      <c r="F30" s="53">
        <f t="shared" si="9"/>
        <v>0</v>
      </c>
      <c r="G30" s="53">
        <f t="shared" si="9"/>
        <v>0</v>
      </c>
      <c r="H30" s="53">
        <f t="shared" si="9"/>
        <v>0</v>
      </c>
      <c r="I30" s="54">
        <f>SUM(C30:H30)</f>
        <v>0</v>
      </c>
    </row>
    <row r="31" spans="2:9" ht="15" customHeight="1" x14ac:dyDescent="0.25">
      <c r="B31" s="7" t="s">
        <v>11</v>
      </c>
      <c r="C31" s="111"/>
      <c r="D31" s="103"/>
      <c r="E31" s="103"/>
      <c r="F31" s="103"/>
      <c r="G31" s="103"/>
      <c r="H31" s="104"/>
      <c r="I31" s="47">
        <f>SUM((C31*C32)+(D31*D32)+(E31*E32)+(F31*F32)+(G31*G32)+(H31*H32))/100</f>
        <v>0</v>
      </c>
    </row>
    <row r="32" spans="2:9" ht="15" customHeight="1" thickBot="1" x14ac:dyDescent="0.3">
      <c r="B32" s="6" t="s">
        <v>8</v>
      </c>
      <c r="C32" s="90"/>
      <c r="D32" s="91"/>
      <c r="E32" s="91"/>
      <c r="F32" s="91"/>
      <c r="G32" s="91"/>
      <c r="H32" s="91"/>
      <c r="I32" s="46"/>
    </row>
    <row r="33" spans="2:9" x14ac:dyDescent="0.25">
      <c r="B33" s="5" t="s">
        <v>12</v>
      </c>
      <c r="C33" s="112"/>
      <c r="D33" s="106"/>
      <c r="E33" s="106"/>
      <c r="F33" s="106"/>
      <c r="G33" s="106"/>
      <c r="H33" s="107"/>
      <c r="I33" s="47">
        <f>SUM((C33*C34)+(D33*D34)+(E33*E34)+(F33*F34)+(G33*G34)+(H33*H34))/100</f>
        <v>0</v>
      </c>
    </row>
    <row r="34" spans="2:9" ht="15.75" thickBot="1" x14ac:dyDescent="0.3">
      <c r="B34" s="6" t="s">
        <v>8</v>
      </c>
      <c r="C34" s="90"/>
      <c r="D34" s="91"/>
      <c r="E34" s="91"/>
      <c r="F34" s="91"/>
      <c r="G34" s="92"/>
      <c r="H34" s="92"/>
      <c r="I34" s="46"/>
    </row>
    <row r="35" spans="2:9" x14ac:dyDescent="0.25">
      <c r="B35" s="5" t="s">
        <v>13</v>
      </c>
      <c r="C35" s="112"/>
      <c r="D35" s="106"/>
      <c r="E35" s="106"/>
      <c r="F35" s="106"/>
      <c r="G35" s="106"/>
      <c r="H35" s="107"/>
      <c r="I35" s="47">
        <f>SUM((C35*C36)+(D35*D36)+(E35*E36)+(F35*F36)+(G35*G36)+(H35*H36))/100</f>
        <v>0</v>
      </c>
    </row>
    <row r="36" spans="2:9" ht="15.75" thickBot="1" x14ac:dyDescent="0.3">
      <c r="B36" s="4" t="s">
        <v>8</v>
      </c>
      <c r="C36" s="90"/>
      <c r="D36" s="91"/>
      <c r="E36" s="91"/>
      <c r="F36" s="91"/>
      <c r="G36" s="92"/>
      <c r="H36" s="92"/>
      <c r="I36" s="45"/>
    </row>
    <row r="37" spans="2:9" ht="23.1" customHeight="1" thickBot="1" x14ac:dyDescent="0.3">
      <c r="B37" s="39" t="s">
        <v>43</v>
      </c>
      <c r="C37" s="41">
        <f>(C31+C33+C35)*0.16</f>
        <v>0</v>
      </c>
      <c r="D37" s="42">
        <f t="shared" ref="D37:H37" si="10">(D31+D33+D35)*0.16</f>
        <v>0</v>
      </c>
      <c r="E37" s="42">
        <f t="shared" si="10"/>
        <v>0</v>
      </c>
      <c r="F37" s="42">
        <f t="shared" si="10"/>
        <v>0</v>
      </c>
      <c r="G37" s="42">
        <f t="shared" si="10"/>
        <v>0</v>
      </c>
      <c r="H37" s="43">
        <f t="shared" si="10"/>
        <v>0</v>
      </c>
      <c r="I37" s="44">
        <f>SUM(C37:H37)</f>
        <v>0</v>
      </c>
    </row>
    <row r="38" spans="2:9" ht="23.1" customHeight="1" thickBot="1" x14ac:dyDescent="0.3">
      <c r="B38" s="130" t="s">
        <v>42</v>
      </c>
      <c r="C38" s="53">
        <f>C31+C33+C35+C37</f>
        <v>0</v>
      </c>
      <c r="D38" s="53">
        <f t="shared" ref="D38:I38" si="11">D31+D33+D35+D37</f>
        <v>0</v>
      </c>
      <c r="E38" s="53">
        <f t="shared" si="11"/>
        <v>0</v>
      </c>
      <c r="F38" s="53">
        <f t="shared" si="11"/>
        <v>0</v>
      </c>
      <c r="G38" s="53">
        <f t="shared" si="11"/>
        <v>0</v>
      </c>
      <c r="H38" s="53">
        <f t="shared" si="11"/>
        <v>0</v>
      </c>
      <c r="I38" s="55">
        <f t="shared" si="11"/>
        <v>0</v>
      </c>
    </row>
    <row r="39" spans="2:9" x14ac:dyDescent="0.25">
      <c r="B39" s="7" t="s">
        <v>14</v>
      </c>
      <c r="C39" s="113"/>
      <c r="D39" s="114"/>
      <c r="E39" s="103"/>
      <c r="F39" s="103"/>
      <c r="G39" s="115"/>
      <c r="H39" s="115"/>
      <c r="I39" s="47"/>
    </row>
    <row r="40" spans="2:9" x14ac:dyDescent="0.25">
      <c r="B40" s="4" t="s">
        <v>8</v>
      </c>
      <c r="C40" s="87"/>
      <c r="D40" s="78"/>
      <c r="E40" s="78"/>
      <c r="F40" s="78"/>
      <c r="G40" s="88"/>
      <c r="H40" s="88"/>
      <c r="I40" s="48"/>
    </row>
    <row r="41" spans="2:9" ht="15.75" thickBot="1" x14ac:dyDescent="0.3">
      <c r="B41" s="131" t="s">
        <v>52</v>
      </c>
      <c r="C41" s="49">
        <f t="shared" ref="C41:H41" si="12">C39*C40</f>
        <v>0</v>
      </c>
      <c r="D41" s="50">
        <f t="shared" si="12"/>
        <v>0</v>
      </c>
      <c r="E41" s="50">
        <f t="shared" si="12"/>
        <v>0</v>
      </c>
      <c r="F41" s="50">
        <f t="shared" si="12"/>
        <v>0</v>
      </c>
      <c r="G41" s="50">
        <f t="shared" si="12"/>
        <v>0</v>
      </c>
      <c r="H41" s="51">
        <f t="shared" si="12"/>
        <v>0</v>
      </c>
      <c r="I41" s="52">
        <f>SUM(C41:H41)</f>
        <v>0</v>
      </c>
    </row>
    <row r="42" spans="2:9" x14ac:dyDescent="0.25">
      <c r="B42" s="5" t="s">
        <v>15</v>
      </c>
      <c r="C42" s="112"/>
      <c r="D42" s="106"/>
      <c r="E42" s="106"/>
      <c r="F42" s="106"/>
      <c r="G42" s="116"/>
      <c r="H42" s="116"/>
      <c r="I42" s="47"/>
    </row>
    <row r="43" spans="2:9" x14ac:dyDescent="0.25">
      <c r="B43" s="4" t="s">
        <v>8</v>
      </c>
      <c r="C43" s="87"/>
      <c r="D43" s="78"/>
      <c r="E43" s="78"/>
      <c r="F43" s="78"/>
      <c r="G43" s="88"/>
      <c r="H43" s="88"/>
      <c r="I43" s="48"/>
    </row>
    <row r="44" spans="2:9" ht="15.75" thickBot="1" x14ac:dyDescent="0.3">
      <c r="B44" s="131" t="s">
        <v>52</v>
      </c>
      <c r="C44" s="49">
        <f t="shared" ref="C44:H44" si="13">C42*C43</f>
        <v>0</v>
      </c>
      <c r="D44" s="50">
        <f t="shared" si="13"/>
        <v>0</v>
      </c>
      <c r="E44" s="50">
        <f t="shared" si="13"/>
        <v>0</v>
      </c>
      <c r="F44" s="50">
        <f t="shared" si="13"/>
        <v>0</v>
      </c>
      <c r="G44" s="50">
        <f t="shared" si="13"/>
        <v>0</v>
      </c>
      <c r="H44" s="50">
        <f t="shared" si="13"/>
        <v>0</v>
      </c>
      <c r="I44" s="58">
        <f>SUM(C44:H44)</f>
        <v>0</v>
      </c>
    </row>
    <row r="45" spans="2:9" ht="23.1" customHeight="1" thickBot="1" x14ac:dyDescent="0.3">
      <c r="B45" s="38" t="s">
        <v>29</v>
      </c>
      <c r="C45" s="53">
        <f>C41+C44</f>
        <v>0</v>
      </c>
      <c r="D45" s="53">
        <f t="shared" ref="D45:I45" si="14">D41+D44</f>
        <v>0</v>
      </c>
      <c r="E45" s="53">
        <f t="shared" si="14"/>
        <v>0</v>
      </c>
      <c r="F45" s="53">
        <f t="shared" si="14"/>
        <v>0</v>
      </c>
      <c r="G45" s="53">
        <f t="shared" si="14"/>
        <v>0</v>
      </c>
      <c r="H45" s="53">
        <f t="shared" si="14"/>
        <v>0</v>
      </c>
      <c r="I45" s="54">
        <f t="shared" si="14"/>
        <v>0</v>
      </c>
    </row>
    <row r="46" spans="2:9" ht="15.95" customHeight="1" x14ac:dyDescent="0.25">
      <c r="B46" s="7" t="s">
        <v>33</v>
      </c>
      <c r="C46" s="117"/>
      <c r="D46" s="118"/>
      <c r="E46" s="118"/>
      <c r="F46" s="118"/>
      <c r="G46" s="119"/>
      <c r="H46" s="119"/>
      <c r="I46" s="47"/>
    </row>
    <row r="47" spans="2:9" ht="15.95" customHeight="1" x14ac:dyDescent="0.25">
      <c r="B47" s="4" t="s">
        <v>8</v>
      </c>
      <c r="C47" s="133"/>
      <c r="D47" s="134"/>
      <c r="E47" s="134"/>
      <c r="F47" s="134"/>
      <c r="G47" s="134"/>
      <c r="H47" s="135"/>
      <c r="I47" s="48"/>
    </row>
    <row r="48" spans="2:9" ht="15.75" thickBot="1" x14ac:dyDescent="0.3">
      <c r="B48" s="132" t="s">
        <v>53</v>
      </c>
      <c r="C48" s="49">
        <f t="shared" ref="C48:H48" si="15">C46*C47</f>
        <v>0</v>
      </c>
      <c r="D48" s="50">
        <f t="shared" si="15"/>
        <v>0</v>
      </c>
      <c r="E48" s="50">
        <f t="shared" si="15"/>
        <v>0</v>
      </c>
      <c r="F48" s="50">
        <f t="shared" si="15"/>
        <v>0</v>
      </c>
      <c r="G48" s="50">
        <f t="shared" si="15"/>
        <v>0</v>
      </c>
      <c r="H48" s="50">
        <f t="shared" si="15"/>
        <v>0</v>
      </c>
      <c r="I48" s="45">
        <f>SUM(C48:H48)</f>
        <v>0</v>
      </c>
    </row>
    <row r="49" spans="2:9" ht="15.95" customHeight="1" x14ac:dyDescent="0.25">
      <c r="B49" s="4" t="s">
        <v>32</v>
      </c>
      <c r="C49" s="120"/>
      <c r="D49" s="121"/>
      <c r="E49" s="121"/>
      <c r="F49" s="121"/>
      <c r="G49" s="122"/>
      <c r="H49" s="122"/>
      <c r="I49" s="47">
        <f>SUM((C49*C50)+(D49*D50)+(E49*E50)+(F49*F50)+(G49*G50)+(H49*H50))/100*1.22</f>
        <v>0</v>
      </c>
    </row>
    <row r="50" spans="2:9" ht="15.95" customHeight="1" x14ac:dyDescent="0.25">
      <c r="B50" s="4" t="s">
        <v>8</v>
      </c>
      <c r="C50" s="133"/>
      <c r="D50" s="134"/>
      <c r="E50" s="134"/>
      <c r="F50" s="134"/>
      <c r="G50" s="136"/>
      <c r="H50" s="136"/>
      <c r="I50" s="48"/>
    </row>
    <row r="51" spans="2:9" ht="15.75" thickBot="1" x14ac:dyDescent="0.3">
      <c r="B51" s="132" t="s">
        <v>54</v>
      </c>
      <c r="C51" s="49">
        <f t="shared" ref="C51:H51" si="16">C49*C50</f>
        <v>0</v>
      </c>
      <c r="D51" s="50">
        <f t="shared" si="16"/>
        <v>0</v>
      </c>
      <c r="E51" s="50">
        <f t="shared" si="16"/>
        <v>0</v>
      </c>
      <c r="F51" s="50">
        <f t="shared" si="16"/>
        <v>0</v>
      </c>
      <c r="G51" s="50">
        <f t="shared" si="16"/>
        <v>0</v>
      </c>
      <c r="H51" s="50">
        <f t="shared" si="16"/>
        <v>0</v>
      </c>
      <c r="I51" s="52">
        <f>SUM(C51:H51)</f>
        <v>0</v>
      </c>
    </row>
    <row r="52" spans="2:9" ht="23.1" customHeight="1" thickBot="1" x14ac:dyDescent="0.3">
      <c r="B52" s="40" t="s">
        <v>30</v>
      </c>
      <c r="C52" s="53">
        <f t="shared" ref="C52:I52" si="17">C48+C51</f>
        <v>0</v>
      </c>
      <c r="D52" s="53">
        <f t="shared" si="17"/>
        <v>0</v>
      </c>
      <c r="E52" s="53">
        <f t="shared" si="17"/>
        <v>0</v>
      </c>
      <c r="F52" s="53">
        <f t="shared" si="17"/>
        <v>0</v>
      </c>
      <c r="G52" s="53">
        <f t="shared" si="17"/>
        <v>0</v>
      </c>
      <c r="H52" s="53">
        <f t="shared" si="17"/>
        <v>0</v>
      </c>
      <c r="I52" s="54">
        <f t="shared" si="17"/>
        <v>0</v>
      </c>
    </row>
    <row r="53" spans="2:9" ht="29.1" customHeight="1" thickBot="1" x14ac:dyDescent="0.3">
      <c r="B53" s="56" t="s">
        <v>16</v>
      </c>
      <c r="C53" s="57">
        <f t="shared" ref="C53:I53" ca="1" si="18">C19+C30+C38+C45+C52</f>
        <v>0</v>
      </c>
      <c r="D53" s="57">
        <f t="shared" si="18"/>
        <v>0</v>
      </c>
      <c r="E53" s="57">
        <f t="shared" si="18"/>
        <v>0</v>
      </c>
      <c r="F53" s="57">
        <f t="shared" si="18"/>
        <v>0</v>
      </c>
      <c r="G53" s="57">
        <f t="shared" si="18"/>
        <v>0</v>
      </c>
      <c r="H53" s="57">
        <f t="shared" si="18"/>
        <v>0</v>
      </c>
      <c r="I53" s="57">
        <f t="shared" ca="1" si="18"/>
        <v>0</v>
      </c>
    </row>
    <row r="54" spans="2:9" ht="16.5" thickTop="1" thickBot="1" x14ac:dyDescent="0.3">
      <c r="C54" s="11"/>
      <c r="D54" s="11"/>
      <c r="E54" s="11"/>
      <c r="F54" s="11"/>
      <c r="G54" s="11"/>
      <c r="H54" s="11"/>
      <c r="I54" s="11"/>
    </row>
    <row r="55" spans="2:9" x14ac:dyDescent="0.25">
      <c r="B55" s="8" t="s">
        <v>17</v>
      </c>
      <c r="C55" s="123"/>
      <c r="D55" s="123"/>
      <c r="E55" s="123"/>
      <c r="F55" s="123"/>
      <c r="G55" s="123"/>
      <c r="H55" s="124"/>
      <c r="I55" s="12">
        <f>SUM(C55:H55)</f>
        <v>0</v>
      </c>
    </row>
    <row r="56" spans="2:9" x14ac:dyDescent="0.25">
      <c r="B56" s="9" t="s">
        <v>18</v>
      </c>
      <c r="C56" s="125"/>
      <c r="D56" s="125"/>
      <c r="E56" s="125"/>
      <c r="F56" s="125"/>
      <c r="G56" s="125"/>
      <c r="H56" s="126"/>
      <c r="I56" s="13">
        <f>SUM(C56:H56)</f>
        <v>0</v>
      </c>
    </row>
    <row r="57" spans="2:9" x14ac:dyDescent="0.25">
      <c r="B57" s="9" t="s">
        <v>19</v>
      </c>
      <c r="C57" s="125"/>
      <c r="D57" s="125"/>
      <c r="E57" s="125"/>
      <c r="F57" s="125"/>
      <c r="G57" s="125"/>
      <c r="H57" s="127"/>
      <c r="I57" s="14">
        <f>SUM(C57:H57)</f>
        <v>0</v>
      </c>
    </row>
    <row r="58" spans="2:9" x14ac:dyDescent="0.25">
      <c r="B58" s="9" t="s">
        <v>20</v>
      </c>
      <c r="C58" s="125"/>
      <c r="D58" s="125"/>
      <c r="E58" s="125"/>
      <c r="F58" s="125"/>
      <c r="G58" s="125"/>
      <c r="H58" s="127"/>
      <c r="I58" s="14">
        <f>SUM(C58:H58)</f>
        <v>0</v>
      </c>
    </row>
    <row r="59" spans="2:9" ht="15.75" thickBot="1" x14ac:dyDescent="0.3">
      <c r="B59" s="9" t="s">
        <v>26</v>
      </c>
      <c r="C59" s="128"/>
      <c r="D59" s="128"/>
      <c r="E59" s="128"/>
      <c r="F59" s="128"/>
      <c r="G59" s="128"/>
      <c r="H59" s="128"/>
      <c r="I59" s="15">
        <f>SUM(C59:H59)</f>
        <v>0</v>
      </c>
    </row>
    <row r="60" spans="2:9" ht="15.75" thickBot="1" x14ac:dyDescent="0.3">
      <c r="B60" s="60" t="s">
        <v>21</v>
      </c>
      <c r="C60" s="61">
        <f t="shared" ref="C60:I60" si="19">SUM(C55:C59)</f>
        <v>0</v>
      </c>
      <c r="D60" s="16">
        <f t="shared" si="19"/>
        <v>0</v>
      </c>
      <c r="E60" s="16">
        <f t="shared" si="19"/>
        <v>0</v>
      </c>
      <c r="F60" s="16">
        <f t="shared" si="19"/>
        <v>0</v>
      </c>
      <c r="G60" s="16">
        <f t="shared" si="19"/>
        <v>0</v>
      </c>
      <c r="H60" s="16">
        <f t="shared" si="19"/>
        <v>0</v>
      </c>
      <c r="I60" s="16">
        <f t="shared" si="19"/>
        <v>0</v>
      </c>
    </row>
    <row r="61" spans="2:9" ht="15.75" thickBot="1" x14ac:dyDescent="0.3">
      <c r="B61" s="60" t="s">
        <v>22</v>
      </c>
      <c r="C61" s="61">
        <f t="shared" ref="C61:I61" ca="1" si="20">C53+C60</f>
        <v>0</v>
      </c>
      <c r="D61" s="17">
        <f t="shared" si="20"/>
        <v>0</v>
      </c>
      <c r="E61" s="17">
        <f t="shared" si="20"/>
        <v>0</v>
      </c>
      <c r="F61" s="17">
        <f t="shared" si="20"/>
        <v>0</v>
      </c>
      <c r="G61" s="17">
        <f t="shared" si="20"/>
        <v>0</v>
      </c>
      <c r="H61" s="17">
        <f t="shared" si="20"/>
        <v>0</v>
      </c>
      <c r="I61" s="17">
        <f t="shared" ca="1" si="20"/>
        <v>0</v>
      </c>
    </row>
    <row r="62" spans="2:9" x14ac:dyDescent="0.25">
      <c r="B62" s="9" t="s">
        <v>23</v>
      </c>
      <c r="C62" s="59">
        <f t="shared" ref="C62:I62" ca="1" si="21">C61*C63/100</f>
        <v>0</v>
      </c>
      <c r="D62" s="18">
        <f t="shared" si="21"/>
        <v>0</v>
      </c>
      <c r="E62" s="18">
        <f t="shared" si="21"/>
        <v>0</v>
      </c>
      <c r="F62" s="18">
        <f t="shared" si="21"/>
        <v>0</v>
      </c>
      <c r="G62" s="19">
        <f t="shared" si="21"/>
        <v>0</v>
      </c>
      <c r="H62" s="20"/>
      <c r="I62" s="20">
        <f t="shared" ca="1" si="21"/>
        <v>0</v>
      </c>
    </row>
    <row r="63" spans="2:9" ht="15.75" thickBot="1" x14ac:dyDescent="0.3">
      <c r="B63" s="9" t="s">
        <v>8</v>
      </c>
      <c r="C63" s="29"/>
      <c r="D63" s="30"/>
      <c r="E63" s="30"/>
      <c r="F63" s="30"/>
      <c r="G63" s="31"/>
      <c r="H63" s="32"/>
      <c r="I63" s="21">
        <f>G63</f>
        <v>0</v>
      </c>
    </row>
    <row r="64" spans="2:9" ht="23.1" customHeight="1" thickBot="1" x14ac:dyDescent="0.3">
      <c r="B64" s="10" t="s">
        <v>24</v>
      </c>
      <c r="C64" s="22">
        <f t="shared" ref="C64:H64" ca="1" si="22">C61+C62</f>
        <v>0</v>
      </c>
      <c r="D64" s="22">
        <f t="shared" si="22"/>
        <v>0</v>
      </c>
      <c r="E64" s="22">
        <f t="shared" si="22"/>
        <v>0</v>
      </c>
      <c r="F64" s="22">
        <f t="shared" si="22"/>
        <v>0</v>
      </c>
      <c r="G64" s="23">
        <f t="shared" si="22"/>
        <v>0</v>
      </c>
      <c r="H64" s="23">
        <f t="shared" si="22"/>
        <v>0</v>
      </c>
      <c r="I64" s="24">
        <f ca="1">SUM(C64:H64)</f>
        <v>0</v>
      </c>
    </row>
    <row r="65" ht="15.75" thickTop="1" x14ac:dyDescent="0.25"/>
  </sheetData>
  <sheetProtection selectLockedCells="1" selectUnlockedCells="1"/>
  <dataConsolidate/>
  <mergeCells count="5">
    <mergeCell ref="C2:I2"/>
    <mergeCell ref="C3:I3"/>
    <mergeCell ref="C4:I4"/>
    <mergeCell ref="C5:I5"/>
    <mergeCell ref="D6:I6"/>
  </mergeCells>
  <dataValidations count="5">
    <dataValidation type="list" allowBlank="1" showInputMessage="1" showErrorMessage="1" sqref="C20:H21 C23:H24 C26:H27 C31:H36 C40:H40 C15:H16 C43:H43 C12:H13 C47:H47 C50:H50 C10:H10">
      <formula1>#REF!</formula1>
    </dataValidation>
    <dataValidation type="list" allowBlank="1" showInputMessage="1" showErrorMessage="1" sqref="C6">
      <formula1>"CHF,USD,EUR,GBP"</formula1>
    </dataValidation>
    <dataValidation type="custom" allowBlank="1" showInputMessage="1" showErrorMessage="1" sqref="C55">
      <formula1>IF(C6="USD",C55*Taux_USD)</formula1>
    </dataValidation>
    <dataValidation type="custom" showInputMessage="1" showErrorMessage="1" sqref="C39">
      <formula1>IF(C6="CHF",Tech_5_CHF,IF(C6="EUR",Tech_5_EUR))</formula1>
    </dataValidation>
    <dataValidation type="custom" allowBlank="1" showInputMessage="1" showErrorMessage="1" sqref="D39">
      <formula1>IF($C$6="EUR",D40*Taux_EUR)</formula1>
    </dataValidation>
  </dataValidations>
  <pageMargins left="0.75" right="0.75" top="1" bottom="1" header="0.5" footer="0.5"/>
  <pageSetup paperSize="8" scale="50" orientation="landscape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B5" sqref="B5"/>
    </sheetView>
  </sheetViews>
  <sheetFormatPr baseColWidth="10" defaultRowHeight="15.75" x14ac:dyDescent="0.25"/>
  <cols>
    <col min="1" max="1" width="20.125" bestFit="1" customWidth="1"/>
    <col min="2" max="2" width="4.25" bestFit="1" customWidth="1"/>
    <col min="3" max="3" width="10.875" customWidth="1"/>
    <col min="4" max="4" width="7.875" bestFit="1" customWidth="1"/>
    <col min="5" max="6" width="6.875" bestFit="1" customWidth="1"/>
    <col min="7" max="7" width="7.875" bestFit="1" customWidth="1"/>
    <col min="8" max="8" width="6.875" bestFit="1" customWidth="1"/>
    <col min="9" max="9" width="8.875" bestFit="1" customWidth="1"/>
    <col min="10" max="10" width="6.875" bestFit="1" customWidth="1"/>
    <col min="11" max="12" width="7.875" bestFit="1" customWidth="1"/>
    <col min="13" max="13" width="8.875" bestFit="1" customWidth="1"/>
    <col min="14" max="14" width="7.875" bestFit="1" customWidth="1"/>
    <col min="15" max="17" width="6.875" bestFit="1" customWidth="1"/>
    <col min="18" max="18" width="7.875" bestFit="1" customWidth="1"/>
    <col min="19" max="20" width="6.875" bestFit="1" customWidth="1"/>
    <col min="21" max="21" width="8.875" bestFit="1" customWidth="1"/>
    <col min="22" max="22" width="7.875" bestFit="1" customWidth="1"/>
    <col min="23" max="23" width="6.875" bestFit="1" customWidth="1"/>
    <col min="24" max="25" width="7.875" bestFit="1" customWidth="1"/>
    <col min="26" max="26" width="6.875" bestFit="1" customWidth="1"/>
  </cols>
  <sheetData>
    <row r="1" spans="1:3" x14ac:dyDescent="0.25">
      <c r="A1" t="s">
        <v>45</v>
      </c>
      <c r="B1" t="s">
        <v>56</v>
      </c>
      <c r="C1">
        <v>1</v>
      </c>
    </row>
    <row r="2" spans="1:3" x14ac:dyDescent="0.25">
      <c r="A2" t="s">
        <v>46</v>
      </c>
      <c r="B2" t="s">
        <v>55</v>
      </c>
      <c r="C2" s="65">
        <v>1.0385789999999999</v>
      </c>
    </row>
    <row r="3" spans="1:3" x14ac:dyDescent="0.25">
      <c r="A3" t="s">
        <v>44</v>
      </c>
      <c r="B3" t="s">
        <v>57</v>
      </c>
      <c r="C3" s="65">
        <v>0.87189000000000005</v>
      </c>
    </row>
    <row r="4" spans="1:3" x14ac:dyDescent="0.25">
      <c r="A4" t="s">
        <v>47</v>
      </c>
      <c r="B4" t="s">
        <v>58</v>
      </c>
      <c r="C4" s="65">
        <v>0.78469699999999998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Budget CHF</vt:lpstr>
      <vt:lpstr>Budget Devise</vt:lpstr>
      <vt:lpstr>Taux de change</vt:lpstr>
      <vt:lpstr>'Budget Devise'!Devise</vt:lpstr>
      <vt:lpstr>Devise</vt:lpstr>
      <vt:lpstr>Taux_EUR</vt:lpstr>
      <vt:lpstr>Taux_GBP</vt:lpstr>
      <vt:lpstr>Taux_USD</vt:lpstr>
      <vt:lpstr>'Budget Devise'!Zone_saisie</vt:lpstr>
      <vt:lpstr>Zone_saisie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unil unil</dc:creator>
  <cp:lastModifiedBy>BM </cp:lastModifiedBy>
  <dcterms:created xsi:type="dcterms:W3CDTF">2017-02-28T16:08:04Z</dcterms:created>
  <dcterms:modified xsi:type="dcterms:W3CDTF">2017-09-14T01:37:16Z</dcterms:modified>
</cp:coreProperties>
</file>