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3165" windowHeight="21945" activeTab="1"/>
  </bookViews>
  <sheets>
    <sheet name="Tables" sheetId="1" r:id="rId1"/>
    <sheet name="Données mensuelles" sheetId="4" r:id="rId2"/>
    <sheet name="Synthèse" sheetId="5" r:id="rId3"/>
  </sheets>
  <definedNames>
    <definedName name="A">Tables!$A$36</definedName>
    <definedName name="Déplacement">Tables!$J$15:$J$18</definedName>
    <definedName name="Majoration_D___F">'Données mensuelles'!$U$2:$U$21</definedName>
    <definedName name="Majoration_Dimanche_et_jours_fériés">Tables!$I$11</definedName>
    <definedName name="NOMBRE">Tables!$G$5:$G$25</definedName>
    <definedName name="NomInfirmier">Tables!$I$4:$I$8</definedName>
    <definedName name="NomPatient">Tables!$B$5:$B$32</definedName>
    <definedName name="NomSoin">Tables!$E$5:$E$16</definedName>
    <definedName name="Soin">Tables!$E$5:$E$11,Tables!$E$12:$E$16</definedName>
    <definedName name="X">Tables!$G$5:$G$25</definedName>
    <definedName name="XX">'Données mensuelles'!$F$2:$F$21</definedName>
  </definedNames>
  <calcPr calcId="162913"/>
  <pivotCaches>
    <pivotCache cacheId="4" r:id="rId4"/>
  </pivotCaches>
</workbook>
</file>

<file path=xl/calcChain.xml><?xml version="1.0" encoding="utf-8"?>
<calcChain xmlns="http://schemas.openxmlformats.org/spreadsheetml/2006/main">
  <c r="U2" i="4" l="1"/>
  <c r="U3" i="4"/>
  <c r="U4" i="4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S2" i="4" l="1"/>
  <c r="S3" i="4"/>
  <c r="S4" i="4"/>
  <c r="S5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P2" i="4"/>
  <c r="P3" i="4"/>
  <c r="P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M2" i="4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J2" i="4"/>
  <c r="J3" i="4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G2" i="4"/>
  <c r="T2" i="4" s="1"/>
  <c r="G3" i="4"/>
  <c r="G4" i="4"/>
  <c r="G5" i="4"/>
  <c r="G6" i="4"/>
  <c r="G7" i="4"/>
  <c r="T7" i="4" s="1"/>
  <c r="G8" i="4"/>
  <c r="G9" i="4"/>
  <c r="G10" i="4"/>
  <c r="T10" i="4" s="1"/>
  <c r="G11" i="4"/>
  <c r="G12" i="4"/>
  <c r="G13" i="4"/>
  <c r="G14" i="4"/>
  <c r="G15" i="4"/>
  <c r="T15" i="4" s="1"/>
  <c r="G16" i="4"/>
  <c r="G17" i="4"/>
  <c r="G18" i="4"/>
  <c r="T18" i="4" s="1"/>
  <c r="G19" i="4"/>
  <c r="G20" i="4"/>
  <c r="G21" i="4"/>
  <c r="T14" i="4" l="1"/>
  <c r="T6" i="4"/>
  <c r="T19" i="4"/>
  <c r="T11" i="4"/>
  <c r="T3" i="4"/>
  <c r="T21" i="4"/>
  <c r="T5" i="4"/>
  <c r="T17" i="4"/>
  <c r="T9" i="4"/>
  <c r="T13" i="4"/>
  <c r="T20" i="4"/>
  <c r="T12" i="4"/>
  <c r="T4" i="4"/>
  <c r="T16" i="4"/>
  <c r="T8" i="4"/>
  <c r="C10" i="4"/>
  <c r="C11" i="4"/>
  <c r="C12" i="4"/>
  <c r="C13" i="4"/>
  <c r="C14" i="4"/>
  <c r="C15" i="4"/>
  <c r="C16" i="4"/>
  <c r="C17" i="4"/>
  <c r="C18" i="4"/>
  <c r="C19" i="4"/>
  <c r="C20" i="4"/>
  <c r="C21" i="4"/>
  <c r="C83" i="4"/>
  <c r="C82" i="4"/>
  <c r="C81" i="4"/>
  <c r="C80" i="4"/>
  <c r="C79" i="4"/>
  <c r="C78" i="4"/>
  <c r="C77" i="4"/>
  <c r="C76" i="4"/>
  <c r="C58" i="4"/>
  <c r="C57" i="4"/>
  <c r="C56" i="4"/>
  <c r="C55" i="4"/>
  <c r="C54" i="4"/>
  <c r="C53" i="4"/>
  <c r="C52" i="4"/>
  <c r="C51" i="4"/>
  <c r="C33" i="4"/>
  <c r="C32" i="4"/>
  <c r="C31" i="4"/>
  <c r="C30" i="4"/>
  <c r="C29" i="4"/>
  <c r="C28" i="4"/>
  <c r="C27" i="4"/>
  <c r="C26" i="4"/>
  <c r="X22" i="4" l="1"/>
  <c r="C3" i="4"/>
  <c r="C4" i="4"/>
  <c r="C5" i="4"/>
  <c r="C6" i="4"/>
  <c r="C7" i="4"/>
  <c r="C8" i="4"/>
  <c r="C9" i="4"/>
  <c r="C2" i="4"/>
  <c r="W5" i="4"/>
  <c r="W6" i="4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4" i="4"/>
  <c r="W3" i="4"/>
  <c r="B43" i="1"/>
  <c r="B44" i="1"/>
  <c r="B42" i="1"/>
  <c r="B39" i="1"/>
  <c r="B38" i="1"/>
  <c r="X21" i="4" l="1"/>
  <c r="X19" i="4"/>
  <c r="X17" i="4"/>
  <c r="X13" i="4"/>
  <c r="X11" i="4"/>
  <c r="X9" i="4"/>
  <c r="X7" i="4"/>
  <c r="S371" i="4"/>
  <c r="P371" i="4"/>
  <c r="M371" i="4"/>
  <c r="J371" i="4"/>
  <c r="G371" i="4"/>
  <c r="S370" i="4"/>
  <c r="P370" i="4"/>
  <c r="M370" i="4"/>
  <c r="J370" i="4"/>
  <c r="G370" i="4"/>
  <c r="S369" i="4"/>
  <c r="P369" i="4"/>
  <c r="M369" i="4"/>
  <c r="J369" i="4"/>
  <c r="G369" i="4"/>
  <c r="S368" i="4"/>
  <c r="P368" i="4"/>
  <c r="M368" i="4"/>
  <c r="J368" i="4"/>
  <c r="G368" i="4"/>
  <c r="S367" i="4"/>
  <c r="P367" i="4"/>
  <c r="M367" i="4"/>
  <c r="J367" i="4"/>
  <c r="G367" i="4"/>
  <c r="S366" i="4"/>
  <c r="P366" i="4"/>
  <c r="M366" i="4"/>
  <c r="J366" i="4"/>
  <c r="G366" i="4"/>
  <c r="S365" i="4"/>
  <c r="P365" i="4"/>
  <c r="M365" i="4"/>
  <c r="J365" i="4"/>
  <c r="G365" i="4"/>
  <c r="S364" i="4"/>
  <c r="P364" i="4"/>
  <c r="M364" i="4"/>
  <c r="J364" i="4"/>
  <c r="G364" i="4"/>
  <c r="S363" i="4"/>
  <c r="P363" i="4"/>
  <c r="M363" i="4"/>
  <c r="J363" i="4"/>
  <c r="G363" i="4"/>
  <c r="S362" i="4"/>
  <c r="P362" i="4"/>
  <c r="M362" i="4"/>
  <c r="J362" i="4"/>
  <c r="G362" i="4"/>
  <c r="S361" i="4"/>
  <c r="P361" i="4"/>
  <c r="M361" i="4"/>
  <c r="J361" i="4"/>
  <c r="G361" i="4"/>
  <c r="S360" i="4"/>
  <c r="P360" i="4"/>
  <c r="M360" i="4"/>
  <c r="J360" i="4"/>
  <c r="G360" i="4"/>
  <c r="S359" i="4"/>
  <c r="P359" i="4"/>
  <c r="M359" i="4"/>
  <c r="J359" i="4"/>
  <c r="G359" i="4"/>
  <c r="S358" i="4"/>
  <c r="P358" i="4"/>
  <c r="M358" i="4"/>
  <c r="J358" i="4"/>
  <c r="G358" i="4"/>
  <c r="S357" i="4"/>
  <c r="P357" i="4"/>
  <c r="M357" i="4"/>
  <c r="J357" i="4"/>
  <c r="G357" i="4"/>
  <c r="S356" i="4"/>
  <c r="P356" i="4"/>
  <c r="M356" i="4"/>
  <c r="J356" i="4"/>
  <c r="G356" i="4"/>
  <c r="S355" i="4"/>
  <c r="P355" i="4"/>
  <c r="M355" i="4"/>
  <c r="J355" i="4"/>
  <c r="G355" i="4"/>
  <c r="S354" i="4"/>
  <c r="P354" i="4"/>
  <c r="M354" i="4"/>
  <c r="J354" i="4"/>
  <c r="G354" i="4"/>
  <c r="S353" i="4"/>
  <c r="P353" i="4"/>
  <c r="M353" i="4"/>
  <c r="J353" i="4"/>
  <c r="G353" i="4"/>
  <c r="S352" i="4"/>
  <c r="P352" i="4"/>
  <c r="M352" i="4"/>
  <c r="J352" i="4"/>
  <c r="G352" i="4"/>
  <c r="S346" i="4"/>
  <c r="P346" i="4"/>
  <c r="M346" i="4"/>
  <c r="J346" i="4"/>
  <c r="G346" i="4"/>
  <c r="S345" i="4"/>
  <c r="P345" i="4"/>
  <c r="M345" i="4"/>
  <c r="J345" i="4"/>
  <c r="G345" i="4"/>
  <c r="S344" i="4"/>
  <c r="P344" i="4"/>
  <c r="M344" i="4"/>
  <c r="J344" i="4"/>
  <c r="G344" i="4"/>
  <c r="S343" i="4"/>
  <c r="P343" i="4"/>
  <c r="M343" i="4"/>
  <c r="J343" i="4"/>
  <c r="G343" i="4"/>
  <c r="S342" i="4"/>
  <c r="P342" i="4"/>
  <c r="M342" i="4"/>
  <c r="J342" i="4"/>
  <c r="G342" i="4"/>
  <c r="S341" i="4"/>
  <c r="P341" i="4"/>
  <c r="M341" i="4"/>
  <c r="J341" i="4"/>
  <c r="G341" i="4"/>
  <c r="S340" i="4"/>
  <c r="P340" i="4"/>
  <c r="M340" i="4"/>
  <c r="J340" i="4"/>
  <c r="G340" i="4"/>
  <c r="S339" i="4"/>
  <c r="P339" i="4"/>
  <c r="M339" i="4"/>
  <c r="J339" i="4"/>
  <c r="G339" i="4"/>
  <c r="S338" i="4"/>
  <c r="P338" i="4"/>
  <c r="M338" i="4"/>
  <c r="J338" i="4"/>
  <c r="G338" i="4"/>
  <c r="S337" i="4"/>
  <c r="P337" i="4"/>
  <c r="M337" i="4"/>
  <c r="J337" i="4"/>
  <c r="G337" i="4"/>
  <c r="S336" i="4"/>
  <c r="P336" i="4"/>
  <c r="M336" i="4"/>
  <c r="J336" i="4"/>
  <c r="G336" i="4"/>
  <c r="S335" i="4"/>
  <c r="P335" i="4"/>
  <c r="M335" i="4"/>
  <c r="J335" i="4"/>
  <c r="G335" i="4"/>
  <c r="S334" i="4"/>
  <c r="P334" i="4"/>
  <c r="M334" i="4"/>
  <c r="J334" i="4"/>
  <c r="G334" i="4"/>
  <c r="S333" i="4"/>
  <c r="P333" i="4"/>
  <c r="M333" i="4"/>
  <c r="J333" i="4"/>
  <c r="G333" i="4"/>
  <c r="S332" i="4"/>
  <c r="P332" i="4"/>
  <c r="M332" i="4"/>
  <c r="J332" i="4"/>
  <c r="G332" i="4"/>
  <c r="S331" i="4"/>
  <c r="P331" i="4"/>
  <c r="M331" i="4"/>
  <c r="J331" i="4"/>
  <c r="G331" i="4"/>
  <c r="S330" i="4"/>
  <c r="P330" i="4"/>
  <c r="M330" i="4"/>
  <c r="J330" i="4"/>
  <c r="G330" i="4"/>
  <c r="S329" i="4"/>
  <c r="P329" i="4"/>
  <c r="M329" i="4"/>
  <c r="J329" i="4"/>
  <c r="G329" i="4"/>
  <c r="S328" i="4"/>
  <c r="P328" i="4"/>
  <c r="M328" i="4"/>
  <c r="J328" i="4"/>
  <c r="G328" i="4"/>
  <c r="S327" i="4"/>
  <c r="P327" i="4"/>
  <c r="M327" i="4"/>
  <c r="J327" i="4"/>
  <c r="G327" i="4"/>
  <c r="S321" i="4"/>
  <c r="P321" i="4"/>
  <c r="M321" i="4"/>
  <c r="J321" i="4"/>
  <c r="G321" i="4"/>
  <c r="S320" i="4"/>
  <c r="P320" i="4"/>
  <c r="M320" i="4"/>
  <c r="J320" i="4"/>
  <c r="G320" i="4"/>
  <c r="S319" i="4"/>
  <c r="P319" i="4"/>
  <c r="M319" i="4"/>
  <c r="J319" i="4"/>
  <c r="G319" i="4"/>
  <c r="S318" i="4"/>
  <c r="P318" i="4"/>
  <c r="M318" i="4"/>
  <c r="J318" i="4"/>
  <c r="G318" i="4"/>
  <c r="S317" i="4"/>
  <c r="P317" i="4"/>
  <c r="M317" i="4"/>
  <c r="J317" i="4"/>
  <c r="G317" i="4"/>
  <c r="S316" i="4"/>
  <c r="P316" i="4"/>
  <c r="M316" i="4"/>
  <c r="J316" i="4"/>
  <c r="G316" i="4"/>
  <c r="S315" i="4"/>
  <c r="P315" i="4"/>
  <c r="M315" i="4"/>
  <c r="J315" i="4"/>
  <c r="G315" i="4"/>
  <c r="S314" i="4"/>
  <c r="P314" i="4"/>
  <c r="M314" i="4"/>
  <c r="J314" i="4"/>
  <c r="G314" i="4"/>
  <c r="S313" i="4"/>
  <c r="P313" i="4"/>
  <c r="M313" i="4"/>
  <c r="J313" i="4"/>
  <c r="G313" i="4"/>
  <c r="S312" i="4"/>
  <c r="P312" i="4"/>
  <c r="M312" i="4"/>
  <c r="J312" i="4"/>
  <c r="G312" i="4"/>
  <c r="S311" i="4"/>
  <c r="P311" i="4"/>
  <c r="M311" i="4"/>
  <c r="J311" i="4"/>
  <c r="G311" i="4"/>
  <c r="S310" i="4"/>
  <c r="P310" i="4"/>
  <c r="M310" i="4"/>
  <c r="J310" i="4"/>
  <c r="G310" i="4"/>
  <c r="S309" i="4"/>
  <c r="P309" i="4"/>
  <c r="M309" i="4"/>
  <c r="J309" i="4"/>
  <c r="G309" i="4"/>
  <c r="S308" i="4"/>
  <c r="P308" i="4"/>
  <c r="M308" i="4"/>
  <c r="J308" i="4"/>
  <c r="G308" i="4"/>
  <c r="S307" i="4"/>
  <c r="P307" i="4"/>
  <c r="M307" i="4"/>
  <c r="J307" i="4"/>
  <c r="G307" i="4"/>
  <c r="S306" i="4"/>
  <c r="P306" i="4"/>
  <c r="M306" i="4"/>
  <c r="J306" i="4"/>
  <c r="G306" i="4"/>
  <c r="S305" i="4"/>
  <c r="P305" i="4"/>
  <c r="M305" i="4"/>
  <c r="J305" i="4"/>
  <c r="G305" i="4"/>
  <c r="S304" i="4"/>
  <c r="P304" i="4"/>
  <c r="M304" i="4"/>
  <c r="J304" i="4"/>
  <c r="G304" i="4"/>
  <c r="S303" i="4"/>
  <c r="P303" i="4"/>
  <c r="M303" i="4"/>
  <c r="J303" i="4"/>
  <c r="G303" i="4"/>
  <c r="S302" i="4"/>
  <c r="P302" i="4"/>
  <c r="M302" i="4"/>
  <c r="J302" i="4"/>
  <c r="G302" i="4"/>
  <c r="S296" i="4"/>
  <c r="P296" i="4"/>
  <c r="M296" i="4"/>
  <c r="J296" i="4"/>
  <c r="G296" i="4"/>
  <c r="S295" i="4"/>
  <c r="P295" i="4"/>
  <c r="M295" i="4"/>
  <c r="J295" i="4"/>
  <c r="G295" i="4"/>
  <c r="S294" i="4"/>
  <c r="P294" i="4"/>
  <c r="M294" i="4"/>
  <c r="J294" i="4"/>
  <c r="G294" i="4"/>
  <c r="S293" i="4"/>
  <c r="P293" i="4"/>
  <c r="M293" i="4"/>
  <c r="J293" i="4"/>
  <c r="G293" i="4"/>
  <c r="S292" i="4"/>
  <c r="P292" i="4"/>
  <c r="M292" i="4"/>
  <c r="J292" i="4"/>
  <c r="G292" i="4"/>
  <c r="S291" i="4"/>
  <c r="P291" i="4"/>
  <c r="M291" i="4"/>
  <c r="J291" i="4"/>
  <c r="G291" i="4"/>
  <c r="S290" i="4"/>
  <c r="P290" i="4"/>
  <c r="M290" i="4"/>
  <c r="J290" i="4"/>
  <c r="G290" i="4"/>
  <c r="S289" i="4"/>
  <c r="P289" i="4"/>
  <c r="M289" i="4"/>
  <c r="J289" i="4"/>
  <c r="G289" i="4"/>
  <c r="S288" i="4"/>
  <c r="P288" i="4"/>
  <c r="M288" i="4"/>
  <c r="J288" i="4"/>
  <c r="G288" i="4"/>
  <c r="S287" i="4"/>
  <c r="P287" i="4"/>
  <c r="M287" i="4"/>
  <c r="J287" i="4"/>
  <c r="G287" i="4"/>
  <c r="S286" i="4"/>
  <c r="P286" i="4"/>
  <c r="M286" i="4"/>
  <c r="J286" i="4"/>
  <c r="G286" i="4"/>
  <c r="S285" i="4"/>
  <c r="P285" i="4"/>
  <c r="M285" i="4"/>
  <c r="J285" i="4"/>
  <c r="G285" i="4"/>
  <c r="S284" i="4"/>
  <c r="P284" i="4"/>
  <c r="M284" i="4"/>
  <c r="J284" i="4"/>
  <c r="G284" i="4"/>
  <c r="S283" i="4"/>
  <c r="P283" i="4"/>
  <c r="M283" i="4"/>
  <c r="J283" i="4"/>
  <c r="G283" i="4"/>
  <c r="S282" i="4"/>
  <c r="P282" i="4"/>
  <c r="M282" i="4"/>
  <c r="J282" i="4"/>
  <c r="G282" i="4"/>
  <c r="S281" i="4"/>
  <c r="P281" i="4"/>
  <c r="M281" i="4"/>
  <c r="J281" i="4"/>
  <c r="G281" i="4"/>
  <c r="S280" i="4"/>
  <c r="P280" i="4"/>
  <c r="M280" i="4"/>
  <c r="J280" i="4"/>
  <c r="G280" i="4"/>
  <c r="S279" i="4"/>
  <c r="P279" i="4"/>
  <c r="M279" i="4"/>
  <c r="J279" i="4"/>
  <c r="G279" i="4"/>
  <c r="S278" i="4"/>
  <c r="P278" i="4"/>
  <c r="M278" i="4"/>
  <c r="J278" i="4"/>
  <c r="G278" i="4"/>
  <c r="S277" i="4"/>
  <c r="P277" i="4"/>
  <c r="M277" i="4"/>
  <c r="J277" i="4"/>
  <c r="G277" i="4"/>
  <c r="S271" i="4"/>
  <c r="P271" i="4"/>
  <c r="M271" i="4"/>
  <c r="J271" i="4"/>
  <c r="G271" i="4"/>
  <c r="S270" i="4"/>
  <c r="P270" i="4"/>
  <c r="M270" i="4"/>
  <c r="J270" i="4"/>
  <c r="G270" i="4"/>
  <c r="S269" i="4"/>
  <c r="P269" i="4"/>
  <c r="M269" i="4"/>
  <c r="J269" i="4"/>
  <c r="G269" i="4"/>
  <c r="S268" i="4"/>
  <c r="P268" i="4"/>
  <c r="M268" i="4"/>
  <c r="J268" i="4"/>
  <c r="G268" i="4"/>
  <c r="S267" i="4"/>
  <c r="P267" i="4"/>
  <c r="M267" i="4"/>
  <c r="J267" i="4"/>
  <c r="G267" i="4"/>
  <c r="S266" i="4"/>
  <c r="P266" i="4"/>
  <c r="M266" i="4"/>
  <c r="J266" i="4"/>
  <c r="G266" i="4"/>
  <c r="S265" i="4"/>
  <c r="P265" i="4"/>
  <c r="M265" i="4"/>
  <c r="J265" i="4"/>
  <c r="G265" i="4"/>
  <c r="S264" i="4"/>
  <c r="P264" i="4"/>
  <c r="M264" i="4"/>
  <c r="J264" i="4"/>
  <c r="G264" i="4"/>
  <c r="S263" i="4"/>
  <c r="P263" i="4"/>
  <c r="M263" i="4"/>
  <c r="J263" i="4"/>
  <c r="G263" i="4"/>
  <c r="S262" i="4"/>
  <c r="P262" i="4"/>
  <c r="M262" i="4"/>
  <c r="J262" i="4"/>
  <c r="G262" i="4"/>
  <c r="S261" i="4"/>
  <c r="P261" i="4"/>
  <c r="M261" i="4"/>
  <c r="J261" i="4"/>
  <c r="G261" i="4"/>
  <c r="S260" i="4"/>
  <c r="P260" i="4"/>
  <c r="M260" i="4"/>
  <c r="J260" i="4"/>
  <c r="G260" i="4"/>
  <c r="S259" i="4"/>
  <c r="P259" i="4"/>
  <c r="M259" i="4"/>
  <c r="J259" i="4"/>
  <c r="G259" i="4"/>
  <c r="S258" i="4"/>
  <c r="P258" i="4"/>
  <c r="M258" i="4"/>
  <c r="J258" i="4"/>
  <c r="G258" i="4"/>
  <c r="S257" i="4"/>
  <c r="P257" i="4"/>
  <c r="M257" i="4"/>
  <c r="J257" i="4"/>
  <c r="G257" i="4"/>
  <c r="S256" i="4"/>
  <c r="P256" i="4"/>
  <c r="M256" i="4"/>
  <c r="J256" i="4"/>
  <c r="G256" i="4"/>
  <c r="S255" i="4"/>
  <c r="P255" i="4"/>
  <c r="M255" i="4"/>
  <c r="J255" i="4"/>
  <c r="G255" i="4"/>
  <c r="S254" i="4"/>
  <c r="P254" i="4"/>
  <c r="M254" i="4"/>
  <c r="J254" i="4"/>
  <c r="G254" i="4"/>
  <c r="S253" i="4"/>
  <c r="P253" i="4"/>
  <c r="M253" i="4"/>
  <c r="J253" i="4"/>
  <c r="G253" i="4"/>
  <c r="S252" i="4"/>
  <c r="P252" i="4"/>
  <c r="M252" i="4"/>
  <c r="J252" i="4"/>
  <c r="G252" i="4"/>
  <c r="S246" i="4"/>
  <c r="P246" i="4"/>
  <c r="M246" i="4"/>
  <c r="J246" i="4"/>
  <c r="G246" i="4"/>
  <c r="S245" i="4"/>
  <c r="P245" i="4"/>
  <c r="M245" i="4"/>
  <c r="J245" i="4"/>
  <c r="G245" i="4"/>
  <c r="S244" i="4"/>
  <c r="P244" i="4"/>
  <c r="M244" i="4"/>
  <c r="J244" i="4"/>
  <c r="G244" i="4"/>
  <c r="S243" i="4"/>
  <c r="P243" i="4"/>
  <c r="M243" i="4"/>
  <c r="J243" i="4"/>
  <c r="G243" i="4"/>
  <c r="S242" i="4"/>
  <c r="P242" i="4"/>
  <c r="M242" i="4"/>
  <c r="J242" i="4"/>
  <c r="G242" i="4"/>
  <c r="S241" i="4"/>
  <c r="P241" i="4"/>
  <c r="M241" i="4"/>
  <c r="J241" i="4"/>
  <c r="G241" i="4"/>
  <c r="S240" i="4"/>
  <c r="P240" i="4"/>
  <c r="M240" i="4"/>
  <c r="J240" i="4"/>
  <c r="G240" i="4"/>
  <c r="S239" i="4"/>
  <c r="P239" i="4"/>
  <c r="M239" i="4"/>
  <c r="J239" i="4"/>
  <c r="G239" i="4"/>
  <c r="S238" i="4"/>
  <c r="P238" i="4"/>
  <c r="M238" i="4"/>
  <c r="J238" i="4"/>
  <c r="G238" i="4"/>
  <c r="S237" i="4"/>
  <c r="P237" i="4"/>
  <c r="M237" i="4"/>
  <c r="J237" i="4"/>
  <c r="G237" i="4"/>
  <c r="S236" i="4"/>
  <c r="P236" i="4"/>
  <c r="M236" i="4"/>
  <c r="J236" i="4"/>
  <c r="G236" i="4"/>
  <c r="S235" i="4"/>
  <c r="P235" i="4"/>
  <c r="M235" i="4"/>
  <c r="J235" i="4"/>
  <c r="G235" i="4"/>
  <c r="S234" i="4"/>
  <c r="P234" i="4"/>
  <c r="M234" i="4"/>
  <c r="J234" i="4"/>
  <c r="G234" i="4"/>
  <c r="S233" i="4"/>
  <c r="P233" i="4"/>
  <c r="M233" i="4"/>
  <c r="J233" i="4"/>
  <c r="G233" i="4"/>
  <c r="S232" i="4"/>
  <c r="P232" i="4"/>
  <c r="M232" i="4"/>
  <c r="J232" i="4"/>
  <c r="G232" i="4"/>
  <c r="S231" i="4"/>
  <c r="P231" i="4"/>
  <c r="M231" i="4"/>
  <c r="J231" i="4"/>
  <c r="G231" i="4"/>
  <c r="S230" i="4"/>
  <c r="P230" i="4"/>
  <c r="M230" i="4"/>
  <c r="J230" i="4"/>
  <c r="G230" i="4"/>
  <c r="S229" i="4"/>
  <c r="P229" i="4"/>
  <c r="M229" i="4"/>
  <c r="J229" i="4"/>
  <c r="G229" i="4"/>
  <c r="S228" i="4"/>
  <c r="P228" i="4"/>
  <c r="M228" i="4"/>
  <c r="J228" i="4"/>
  <c r="G228" i="4"/>
  <c r="S227" i="4"/>
  <c r="P227" i="4"/>
  <c r="M227" i="4"/>
  <c r="J227" i="4"/>
  <c r="G227" i="4"/>
  <c r="S221" i="4"/>
  <c r="P221" i="4"/>
  <c r="M221" i="4"/>
  <c r="J221" i="4"/>
  <c r="G221" i="4"/>
  <c r="S220" i="4"/>
  <c r="P220" i="4"/>
  <c r="M220" i="4"/>
  <c r="J220" i="4"/>
  <c r="G220" i="4"/>
  <c r="S219" i="4"/>
  <c r="P219" i="4"/>
  <c r="M219" i="4"/>
  <c r="J219" i="4"/>
  <c r="G219" i="4"/>
  <c r="S218" i="4"/>
  <c r="P218" i="4"/>
  <c r="M218" i="4"/>
  <c r="J218" i="4"/>
  <c r="G218" i="4"/>
  <c r="S217" i="4"/>
  <c r="P217" i="4"/>
  <c r="M217" i="4"/>
  <c r="J217" i="4"/>
  <c r="G217" i="4"/>
  <c r="S216" i="4"/>
  <c r="P216" i="4"/>
  <c r="M216" i="4"/>
  <c r="J216" i="4"/>
  <c r="G216" i="4"/>
  <c r="S215" i="4"/>
  <c r="P215" i="4"/>
  <c r="M215" i="4"/>
  <c r="J215" i="4"/>
  <c r="G215" i="4"/>
  <c r="S214" i="4"/>
  <c r="P214" i="4"/>
  <c r="M214" i="4"/>
  <c r="J214" i="4"/>
  <c r="G214" i="4"/>
  <c r="S213" i="4"/>
  <c r="P213" i="4"/>
  <c r="M213" i="4"/>
  <c r="J213" i="4"/>
  <c r="G213" i="4"/>
  <c r="S212" i="4"/>
  <c r="P212" i="4"/>
  <c r="M212" i="4"/>
  <c r="J212" i="4"/>
  <c r="G212" i="4"/>
  <c r="S211" i="4"/>
  <c r="P211" i="4"/>
  <c r="M211" i="4"/>
  <c r="J211" i="4"/>
  <c r="G211" i="4"/>
  <c r="S210" i="4"/>
  <c r="P210" i="4"/>
  <c r="M210" i="4"/>
  <c r="J210" i="4"/>
  <c r="G210" i="4"/>
  <c r="S209" i="4"/>
  <c r="P209" i="4"/>
  <c r="M209" i="4"/>
  <c r="J209" i="4"/>
  <c r="G209" i="4"/>
  <c r="S208" i="4"/>
  <c r="P208" i="4"/>
  <c r="M208" i="4"/>
  <c r="J208" i="4"/>
  <c r="G208" i="4"/>
  <c r="S207" i="4"/>
  <c r="P207" i="4"/>
  <c r="M207" i="4"/>
  <c r="J207" i="4"/>
  <c r="G207" i="4"/>
  <c r="S206" i="4"/>
  <c r="P206" i="4"/>
  <c r="M206" i="4"/>
  <c r="J206" i="4"/>
  <c r="G206" i="4"/>
  <c r="S205" i="4"/>
  <c r="P205" i="4"/>
  <c r="M205" i="4"/>
  <c r="J205" i="4"/>
  <c r="G205" i="4"/>
  <c r="S204" i="4"/>
  <c r="P204" i="4"/>
  <c r="M204" i="4"/>
  <c r="J204" i="4"/>
  <c r="G204" i="4"/>
  <c r="S203" i="4"/>
  <c r="P203" i="4"/>
  <c r="M203" i="4"/>
  <c r="J203" i="4"/>
  <c r="G203" i="4"/>
  <c r="S202" i="4"/>
  <c r="P202" i="4"/>
  <c r="M202" i="4"/>
  <c r="J202" i="4"/>
  <c r="G202" i="4"/>
  <c r="S196" i="4"/>
  <c r="P196" i="4"/>
  <c r="M196" i="4"/>
  <c r="J196" i="4"/>
  <c r="G196" i="4"/>
  <c r="S195" i="4"/>
  <c r="P195" i="4"/>
  <c r="M195" i="4"/>
  <c r="J195" i="4"/>
  <c r="G195" i="4"/>
  <c r="S194" i="4"/>
  <c r="P194" i="4"/>
  <c r="M194" i="4"/>
  <c r="J194" i="4"/>
  <c r="G194" i="4"/>
  <c r="S193" i="4"/>
  <c r="P193" i="4"/>
  <c r="M193" i="4"/>
  <c r="J193" i="4"/>
  <c r="G193" i="4"/>
  <c r="S192" i="4"/>
  <c r="P192" i="4"/>
  <c r="M192" i="4"/>
  <c r="J192" i="4"/>
  <c r="G192" i="4"/>
  <c r="S191" i="4"/>
  <c r="P191" i="4"/>
  <c r="M191" i="4"/>
  <c r="J191" i="4"/>
  <c r="G191" i="4"/>
  <c r="S190" i="4"/>
  <c r="P190" i="4"/>
  <c r="M190" i="4"/>
  <c r="J190" i="4"/>
  <c r="G190" i="4"/>
  <c r="S189" i="4"/>
  <c r="P189" i="4"/>
  <c r="M189" i="4"/>
  <c r="J189" i="4"/>
  <c r="G189" i="4"/>
  <c r="S188" i="4"/>
  <c r="P188" i="4"/>
  <c r="M188" i="4"/>
  <c r="J188" i="4"/>
  <c r="G188" i="4"/>
  <c r="S187" i="4"/>
  <c r="P187" i="4"/>
  <c r="M187" i="4"/>
  <c r="J187" i="4"/>
  <c r="G187" i="4"/>
  <c r="S186" i="4"/>
  <c r="P186" i="4"/>
  <c r="M186" i="4"/>
  <c r="J186" i="4"/>
  <c r="G186" i="4"/>
  <c r="S185" i="4"/>
  <c r="P185" i="4"/>
  <c r="M185" i="4"/>
  <c r="J185" i="4"/>
  <c r="G185" i="4"/>
  <c r="S184" i="4"/>
  <c r="P184" i="4"/>
  <c r="M184" i="4"/>
  <c r="J184" i="4"/>
  <c r="G184" i="4"/>
  <c r="S183" i="4"/>
  <c r="P183" i="4"/>
  <c r="M183" i="4"/>
  <c r="J183" i="4"/>
  <c r="G183" i="4"/>
  <c r="S182" i="4"/>
  <c r="P182" i="4"/>
  <c r="M182" i="4"/>
  <c r="J182" i="4"/>
  <c r="G182" i="4"/>
  <c r="S181" i="4"/>
  <c r="P181" i="4"/>
  <c r="M181" i="4"/>
  <c r="J181" i="4"/>
  <c r="G181" i="4"/>
  <c r="S180" i="4"/>
  <c r="P180" i="4"/>
  <c r="M180" i="4"/>
  <c r="J180" i="4"/>
  <c r="G180" i="4"/>
  <c r="S179" i="4"/>
  <c r="P179" i="4"/>
  <c r="M179" i="4"/>
  <c r="J179" i="4"/>
  <c r="G179" i="4"/>
  <c r="S178" i="4"/>
  <c r="P178" i="4"/>
  <c r="M178" i="4"/>
  <c r="J178" i="4"/>
  <c r="G178" i="4"/>
  <c r="S177" i="4"/>
  <c r="P177" i="4"/>
  <c r="M177" i="4"/>
  <c r="J177" i="4"/>
  <c r="G177" i="4"/>
  <c r="S171" i="4"/>
  <c r="P171" i="4"/>
  <c r="M171" i="4"/>
  <c r="J171" i="4"/>
  <c r="G171" i="4"/>
  <c r="S170" i="4"/>
  <c r="P170" i="4"/>
  <c r="M170" i="4"/>
  <c r="J170" i="4"/>
  <c r="G170" i="4"/>
  <c r="S169" i="4"/>
  <c r="P169" i="4"/>
  <c r="M169" i="4"/>
  <c r="J169" i="4"/>
  <c r="G169" i="4"/>
  <c r="S168" i="4"/>
  <c r="P168" i="4"/>
  <c r="M168" i="4"/>
  <c r="J168" i="4"/>
  <c r="G168" i="4"/>
  <c r="S167" i="4"/>
  <c r="P167" i="4"/>
  <c r="M167" i="4"/>
  <c r="J167" i="4"/>
  <c r="G167" i="4"/>
  <c r="S166" i="4"/>
  <c r="P166" i="4"/>
  <c r="M166" i="4"/>
  <c r="J166" i="4"/>
  <c r="G166" i="4"/>
  <c r="S165" i="4"/>
  <c r="P165" i="4"/>
  <c r="M165" i="4"/>
  <c r="J165" i="4"/>
  <c r="G165" i="4"/>
  <c r="S164" i="4"/>
  <c r="P164" i="4"/>
  <c r="M164" i="4"/>
  <c r="J164" i="4"/>
  <c r="G164" i="4"/>
  <c r="S163" i="4"/>
  <c r="P163" i="4"/>
  <c r="M163" i="4"/>
  <c r="J163" i="4"/>
  <c r="G163" i="4"/>
  <c r="S162" i="4"/>
  <c r="P162" i="4"/>
  <c r="M162" i="4"/>
  <c r="J162" i="4"/>
  <c r="G162" i="4"/>
  <c r="S161" i="4"/>
  <c r="P161" i="4"/>
  <c r="M161" i="4"/>
  <c r="J161" i="4"/>
  <c r="G161" i="4"/>
  <c r="S160" i="4"/>
  <c r="P160" i="4"/>
  <c r="M160" i="4"/>
  <c r="J160" i="4"/>
  <c r="G160" i="4"/>
  <c r="S159" i="4"/>
  <c r="P159" i="4"/>
  <c r="M159" i="4"/>
  <c r="J159" i="4"/>
  <c r="G159" i="4"/>
  <c r="S158" i="4"/>
  <c r="P158" i="4"/>
  <c r="M158" i="4"/>
  <c r="J158" i="4"/>
  <c r="G158" i="4"/>
  <c r="S157" i="4"/>
  <c r="P157" i="4"/>
  <c r="M157" i="4"/>
  <c r="J157" i="4"/>
  <c r="G157" i="4"/>
  <c r="S156" i="4"/>
  <c r="P156" i="4"/>
  <c r="M156" i="4"/>
  <c r="J156" i="4"/>
  <c r="G156" i="4"/>
  <c r="S155" i="4"/>
  <c r="P155" i="4"/>
  <c r="M155" i="4"/>
  <c r="J155" i="4"/>
  <c r="G155" i="4"/>
  <c r="S154" i="4"/>
  <c r="P154" i="4"/>
  <c r="M154" i="4"/>
  <c r="J154" i="4"/>
  <c r="G154" i="4"/>
  <c r="S153" i="4"/>
  <c r="P153" i="4"/>
  <c r="M153" i="4"/>
  <c r="J153" i="4"/>
  <c r="G153" i="4"/>
  <c r="S152" i="4"/>
  <c r="P152" i="4"/>
  <c r="M152" i="4"/>
  <c r="J152" i="4"/>
  <c r="G152" i="4"/>
  <c r="S146" i="4"/>
  <c r="P146" i="4"/>
  <c r="M146" i="4"/>
  <c r="J146" i="4"/>
  <c r="G146" i="4"/>
  <c r="S145" i="4"/>
  <c r="P145" i="4"/>
  <c r="M145" i="4"/>
  <c r="J145" i="4"/>
  <c r="G145" i="4"/>
  <c r="S144" i="4"/>
  <c r="P144" i="4"/>
  <c r="M144" i="4"/>
  <c r="J144" i="4"/>
  <c r="G144" i="4"/>
  <c r="S143" i="4"/>
  <c r="P143" i="4"/>
  <c r="M143" i="4"/>
  <c r="J143" i="4"/>
  <c r="G143" i="4"/>
  <c r="S142" i="4"/>
  <c r="P142" i="4"/>
  <c r="M142" i="4"/>
  <c r="J142" i="4"/>
  <c r="G142" i="4"/>
  <c r="S141" i="4"/>
  <c r="P141" i="4"/>
  <c r="M141" i="4"/>
  <c r="J141" i="4"/>
  <c r="G141" i="4"/>
  <c r="S140" i="4"/>
  <c r="P140" i="4"/>
  <c r="M140" i="4"/>
  <c r="J140" i="4"/>
  <c r="G140" i="4"/>
  <c r="S139" i="4"/>
  <c r="P139" i="4"/>
  <c r="M139" i="4"/>
  <c r="J139" i="4"/>
  <c r="G139" i="4"/>
  <c r="S138" i="4"/>
  <c r="P138" i="4"/>
  <c r="M138" i="4"/>
  <c r="J138" i="4"/>
  <c r="G138" i="4"/>
  <c r="S137" i="4"/>
  <c r="P137" i="4"/>
  <c r="M137" i="4"/>
  <c r="J137" i="4"/>
  <c r="G137" i="4"/>
  <c r="S136" i="4"/>
  <c r="P136" i="4"/>
  <c r="M136" i="4"/>
  <c r="J136" i="4"/>
  <c r="G136" i="4"/>
  <c r="S135" i="4"/>
  <c r="P135" i="4"/>
  <c r="M135" i="4"/>
  <c r="J135" i="4"/>
  <c r="G135" i="4"/>
  <c r="S134" i="4"/>
  <c r="P134" i="4"/>
  <c r="M134" i="4"/>
  <c r="J134" i="4"/>
  <c r="G134" i="4"/>
  <c r="S133" i="4"/>
  <c r="P133" i="4"/>
  <c r="M133" i="4"/>
  <c r="J133" i="4"/>
  <c r="G133" i="4"/>
  <c r="S132" i="4"/>
  <c r="P132" i="4"/>
  <c r="M132" i="4"/>
  <c r="J132" i="4"/>
  <c r="G132" i="4"/>
  <c r="S131" i="4"/>
  <c r="P131" i="4"/>
  <c r="M131" i="4"/>
  <c r="J131" i="4"/>
  <c r="G131" i="4"/>
  <c r="S130" i="4"/>
  <c r="P130" i="4"/>
  <c r="M130" i="4"/>
  <c r="J130" i="4"/>
  <c r="G130" i="4"/>
  <c r="S129" i="4"/>
  <c r="P129" i="4"/>
  <c r="M129" i="4"/>
  <c r="J129" i="4"/>
  <c r="G129" i="4"/>
  <c r="S128" i="4"/>
  <c r="P128" i="4"/>
  <c r="M128" i="4"/>
  <c r="J128" i="4"/>
  <c r="G128" i="4"/>
  <c r="S127" i="4"/>
  <c r="P127" i="4"/>
  <c r="M127" i="4"/>
  <c r="J127" i="4"/>
  <c r="G127" i="4"/>
  <c r="S121" i="4"/>
  <c r="P121" i="4"/>
  <c r="M121" i="4"/>
  <c r="J121" i="4"/>
  <c r="G121" i="4"/>
  <c r="S120" i="4"/>
  <c r="P120" i="4"/>
  <c r="M120" i="4"/>
  <c r="J120" i="4"/>
  <c r="G120" i="4"/>
  <c r="S119" i="4"/>
  <c r="P119" i="4"/>
  <c r="M119" i="4"/>
  <c r="J119" i="4"/>
  <c r="G119" i="4"/>
  <c r="S118" i="4"/>
  <c r="P118" i="4"/>
  <c r="M118" i="4"/>
  <c r="J118" i="4"/>
  <c r="G118" i="4"/>
  <c r="S117" i="4"/>
  <c r="P117" i="4"/>
  <c r="M117" i="4"/>
  <c r="J117" i="4"/>
  <c r="G117" i="4"/>
  <c r="S116" i="4"/>
  <c r="P116" i="4"/>
  <c r="M116" i="4"/>
  <c r="J116" i="4"/>
  <c r="G116" i="4"/>
  <c r="S115" i="4"/>
  <c r="P115" i="4"/>
  <c r="M115" i="4"/>
  <c r="J115" i="4"/>
  <c r="G115" i="4"/>
  <c r="S114" i="4"/>
  <c r="P114" i="4"/>
  <c r="M114" i="4"/>
  <c r="J114" i="4"/>
  <c r="G114" i="4"/>
  <c r="S113" i="4"/>
  <c r="P113" i="4"/>
  <c r="M113" i="4"/>
  <c r="J113" i="4"/>
  <c r="G113" i="4"/>
  <c r="S112" i="4"/>
  <c r="P112" i="4"/>
  <c r="M112" i="4"/>
  <c r="J112" i="4"/>
  <c r="G112" i="4"/>
  <c r="S111" i="4"/>
  <c r="P111" i="4"/>
  <c r="M111" i="4"/>
  <c r="J111" i="4"/>
  <c r="G111" i="4"/>
  <c r="S110" i="4"/>
  <c r="P110" i="4"/>
  <c r="M110" i="4"/>
  <c r="J110" i="4"/>
  <c r="G110" i="4"/>
  <c r="S109" i="4"/>
  <c r="P109" i="4"/>
  <c r="M109" i="4"/>
  <c r="J109" i="4"/>
  <c r="G109" i="4"/>
  <c r="S108" i="4"/>
  <c r="P108" i="4"/>
  <c r="M108" i="4"/>
  <c r="J108" i="4"/>
  <c r="G108" i="4"/>
  <c r="S107" i="4"/>
  <c r="P107" i="4"/>
  <c r="M107" i="4"/>
  <c r="J107" i="4"/>
  <c r="G107" i="4"/>
  <c r="S106" i="4"/>
  <c r="P106" i="4"/>
  <c r="M106" i="4"/>
  <c r="J106" i="4"/>
  <c r="G106" i="4"/>
  <c r="S105" i="4"/>
  <c r="P105" i="4"/>
  <c r="M105" i="4"/>
  <c r="J105" i="4"/>
  <c r="G105" i="4"/>
  <c r="S104" i="4"/>
  <c r="P104" i="4"/>
  <c r="M104" i="4"/>
  <c r="J104" i="4"/>
  <c r="G104" i="4"/>
  <c r="S103" i="4"/>
  <c r="P103" i="4"/>
  <c r="M103" i="4"/>
  <c r="J103" i="4"/>
  <c r="G103" i="4"/>
  <c r="S102" i="4"/>
  <c r="P102" i="4"/>
  <c r="M102" i="4"/>
  <c r="J102" i="4"/>
  <c r="G102" i="4"/>
  <c r="S96" i="4"/>
  <c r="P96" i="4"/>
  <c r="M96" i="4"/>
  <c r="J96" i="4"/>
  <c r="G96" i="4"/>
  <c r="S95" i="4"/>
  <c r="P95" i="4"/>
  <c r="M95" i="4"/>
  <c r="J95" i="4"/>
  <c r="G95" i="4"/>
  <c r="S94" i="4"/>
  <c r="P94" i="4"/>
  <c r="M94" i="4"/>
  <c r="J94" i="4"/>
  <c r="G94" i="4"/>
  <c r="S93" i="4"/>
  <c r="P93" i="4"/>
  <c r="M93" i="4"/>
  <c r="J93" i="4"/>
  <c r="G93" i="4"/>
  <c r="S92" i="4"/>
  <c r="P92" i="4"/>
  <c r="M92" i="4"/>
  <c r="J92" i="4"/>
  <c r="G92" i="4"/>
  <c r="S91" i="4"/>
  <c r="P91" i="4"/>
  <c r="M91" i="4"/>
  <c r="J91" i="4"/>
  <c r="G91" i="4"/>
  <c r="S90" i="4"/>
  <c r="P90" i="4"/>
  <c r="M90" i="4"/>
  <c r="J90" i="4"/>
  <c r="G90" i="4"/>
  <c r="S89" i="4"/>
  <c r="P89" i="4"/>
  <c r="M89" i="4"/>
  <c r="J89" i="4"/>
  <c r="G89" i="4"/>
  <c r="S88" i="4"/>
  <c r="P88" i="4"/>
  <c r="M88" i="4"/>
  <c r="J88" i="4"/>
  <c r="G88" i="4"/>
  <c r="S87" i="4"/>
  <c r="P87" i="4"/>
  <c r="M87" i="4"/>
  <c r="J87" i="4"/>
  <c r="G87" i="4"/>
  <c r="S86" i="4"/>
  <c r="P86" i="4"/>
  <c r="M86" i="4"/>
  <c r="J86" i="4"/>
  <c r="G86" i="4"/>
  <c r="S85" i="4"/>
  <c r="P85" i="4"/>
  <c r="M85" i="4"/>
  <c r="J85" i="4"/>
  <c r="G85" i="4"/>
  <c r="S84" i="4"/>
  <c r="P84" i="4"/>
  <c r="M84" i="4"/>
  <c r="J84" i="4"/>
  <c r="G84" i="4"/>
  <c r="S83" i="4"/>
  <c r="P83" i="4"/>
  <c r="M83" i="4"/>
  <c r="J83" i="4"/>
  <c r="G83" i="4"/>
  <c r="S82" i="4"/>
  <c r="P82" i="4"/>
  <c r="M82" i="4"/>
  <c r="J82" i="4"/>
  <c r="G82" i="4"/>
  <c r="S81" i="4"/>
  <c r="P81" i="4"/>
  <c r="M81" i="4"/>
  <c r="J81" i="4"/>
  <c r="G81" i="4"/>
  <c r="S80" i="4"/>
  <c r="P80" i="4"/>
  <c r="M80" i="4"/>
  <c r="J80" i="4"/>
  <c r="G80" i="4"/>
  <c r="S79" i="4"/>
  <c r="P79" i="4"/>
  <c r="M79" i="4"/>
  <c r="J79" i="4"/>
  <c r="G79" i="4"/>
  <c r="S78" i="4"/>
  <c r="P78" i="4"/>
  <c r="M78" i="4"/>
  <c r="J78" i="4"/>
  <c r="G78" i="4"/>
  <c r="S77" i="4"/>
  <c r="P77" i="4"/>
  <c r="M77" i="4"/>
  <c r="J77" i="4"/>
  <c r="G77" i="4"/>
  <c r="S71" i="4"/>
  <c r="P71" i="4"/>
  <c r="M71" i="4"/>
  <c r="J71" i="4"/>
  <c r="G71" i="4"/>
  <c r="S70" i="4"/>
  <c r="P70" i="4"/>
  <c r="M70" i="4"/>
  <c r="J70" i="4"/>
  <c r="G70" i="4"/>
  <c r="S69" i="4"/>
  <c r="P69" i="4"/>
  <c r="M69" i="4"/>
  <c r="J69" i="4"/>
  <c r="G69" i="4"/>
  <c r="S68" i="4"/>
  <c r="P68" i="4"/>
  <c r="M68" i="4"/>
  <c r="J68" i="4"/>
  <c r="G68" i="4"/>
  <c r="S67" i="4"/>
  <c r="P67" i="4"/>
  <c r="M67" i="4"/>
  <c r="J67" i="4"/>
  <c r="G67" i="4"/>
  <c r="S66" i="4"/>
  <c r="P66" i="4"/>
  <c r="M66" i="4"/>
  <c r="J66" i="4"/>
  <c r="G66" i="4"/>
  <c r="S65" i="4"/>
  <c r="P65" i="4"/>
  <c r="M65" i="4"/>
  <c r="J65" i="4"/>
  <c r="G65" i="4"/>
  <c r="S64" i="4"/>
  <c r="P64" i="4"/>
  <c r="M64" i="4"/>
  <c r="J64" i="4"/>
  <c r="G64" i="4"/>
  <c r="S63" i="4"/>
  <c r="P63" i="4"/>
  <c r="M63" i="4"/>
  <c r="J63" i="4"/>
  <c r="G63" i="4"/>
  <c r="S62" i="4"/>
  <c r="P62" i="4"/>
  <c r="M62" i="4"/>
  <c r="J62" i="4"/>
  <c r="G62" i="4"/>
  <c r="S61" i="4"/>
  <c r="P61" i="4"/>
  <c r="M61" i="4"/>
  <c r="J61" i="4"/>
  <c r="G61" i="4"/>
  <c r="S60" i="4"/>
  <c r="P60" i="4"/>
  <c r="M60" i="4"/>
  <c r="J60" i="4"/>
  <c r="G60" i="4"/>
  <c r="S59" i="4"/>
  <c r="P59" i="4"/>
  <c r="M59" i="4"/>
  <c r="J59" i="4"/>
  <c r="G59" i="4"/>
  <c r="S58" i="4"/>
  <c r="P58" i="4"/>
  <c r="M58" i="4"/>
  <c r="J58" i="4"/>
  <c r="G58" i="4"/>
  <c r="S57" i="4"/>
  <c r="P57" i="4"/>
  <c r="M57" i="4"/>
  <c r="J57" i="4"/>
  <c r="G57" i="4"/>
  <c r="S56" i="4"/>
  <c r="P56" i="4"/>
  <c r="M56" i="4"/>
  <c r="J56" i="4"/>
  <c r="G56" i="4"/>
  <c r="S55" i="4"/>
  <c r="P55" i="4"/>
  <c r="M55" i="4"/>
  <c r="J55" i="4"/>
  <c r="G55" i="4"/>
  <c r="S54" i="4"/>
  <c r="P54" i="4"/>
  <c r="M54" i="4"/>
  <c r="J54" i="4"/>
  <c r="G54" i="4"/>
  <c r="S53" i="4"/>
  <c r="P53" i="4"/>
  <c r="M53" i="4"/>
  <c r="J53" i="4"/>
  <c r="G53" i="4"/>
  <c r="S52" i="4"/>
  <c r="P52" i="4"/>
  <c r="M52" i="4"/>
  <c r="J52" i="4"/>
  <c r="G52" i="4"/>
  <c r="S46" i="4"/>
  <c r="P46" i="4"/>
  <c r="M46" i="4"/>
  <c r="J46" i="4"/>
  <c r="G46" i="4"/>
  <c r="S45" i="4"/>
  <c r="P45" i="4"/>
  <c r="M45" i="4"/>
  <c r="J45" i="4"/>
  <c r="G45" i="4"/>
  <c r="S44" i="4"/>
  <c r="P44" i="4"/>
  <c r="M44" i="4"/>
  <c r="J44" i="4"/>
  <c r="G44" i="4"/>
  <c r="S43" i="4"/>
  <c r="P43" i="4"/>
  <c r="M43" i="4"/>
  <c r="J43" i="4"/>
  <c r="G43" i="4"/>
  <c r="S42" i="4"/>
  <c r="P42" i="4"/>
  <c r="M42" i="4"/>
  <c r="J42" i="4"/>
  <c r="G42" i="4"/>
  <c r="S41" i="4"/>
  <c r="P41" i="4"/>
  <c r="M41" i="4"/>
  <c r="J41" i="4"/>
  <c r="G41" i="4"/>
  <c r="S40" i="4"/>
  <c r="P40" i="4"/>
  <c r="M40" i="4"/>
  <c r="J40" i="4"/>
  <c r="G40" i="4"/>
  <c r="S39" i="4"/>
  <c r="P39" i="4"/>
  <c r="M39" i="4"/>
  <c r="J39" i="4"/>
  <c r="G39" i="4"/>
  <c r="S38" i="4"/>
  <c r="P38" i="4"/>
  <c r="M38" i="4"/>
  <c r="J38" i="4"/>
  <c r="G38" i="4"/>
  <c r="S37" i="4"/>
  <c r="P37" i="4"/>
  <c r="M37" i="4"/>
  <c r="J37" i="4"/>
  <c r="G37" i="4"/>
  <c r="S36" i="4"/>
  <c r="P36" i="4"/>
  <c r="M36" i="4"/>
  <c r="J36" i="4"/>
  <c r="G36" i="4"/>
  <c r="S35" i="4"/>
  <c r="P35" i="4"/>
  <c r="M35" i="4"/>
  <c r="J35" i="4"/>
  <c r="G35" i="4"/>
  <c r="S34" i="4"/>
  <c r="P34" i="4"/>
  <c r="M34" i="4"/>
  <c r="J34" i="4"/>
  <c r="G34" i="4"/>
  <c r="S33" i="4"/>
  <c r="P33" i="4"/>
  <c r="M33" i="4"/>
  <c r="J33" i="4"/>
  <c r="G33" i="4"/>
  <c r="S32" i="4"/>
  <c r="P32" i="4"/>
  <c r="M32" i="4"/>
  <c r="J32" i="4"/>
  <c r="G32" i="4"/>
  <c r="S31" i="4"/>
  <c r="P31" i="4"/>
  <c r="M31" i="4"/>
  <c r="J31" i="4"/>
  <c r="G31" i="4"/>
  <c r="S30" i="4"/>
  <c r="P30" i="4"/>
  <c r="M30" i="4"/>
  <c r="J30" i="4"/>
  <c r="G30" i="4"/>
  <c r="S29" i="4"/>
  <c r="P29" i="4"/>
  <c r="M29" i="4"/>
  <c r="J29" i="4"/>
  <c r="G29" i="4"/>
  <c r="S28" i="4"/>
  <c r="P28" i="4"/>
  <c r="M28" i="4"/>
  <c r="J28" i="4"/>
  <c r="G28" i="4"/>
  <c r="S27" i="4"/>
  <c r="P27" i="4"/>
  <c r="M27" i="4"/>
  <c r="J27" i="4"/>
  <c r="G27" i="4"/>
  <c r="X15" i="4" l="1"/>
  <c r="X5" i="4"/>
  <c r="X3" i="4"/>
  <c r="X20" i="4"/>
  <c r="X18" i="4"/>
  <c r="X16" i="4"/>
  <c r="X14" i="4"/>
  <c r="X12" i="4"/>
  <c r="X10" i="4"/>
  <c r="X8" i="4"/>
  <c r="X6" i="4"/>
  <c r="X4" i="4"/>
  <c r="X2" i="4"/>
  <c r="T27" i="4"/>
  <c r="X27" i="4" s="1"/>
  <c r="T28" i="4"/>
  <c r="X28" i="4" s="1"/>
  <c r="T29" i="4"/>
  <c r="X29" i="4" s="1"/>
  <c r="T30" i="4"/>
  <c r="X30" i="4" s="1"/>
  <c r="T31" i="4"/>
  <c r="X31" i="4" s="1"/>
  <c r="T32" i="4"/>
  <c r="X32" i="4" s="1"/>
  <c r="T33" i="4"/>
  <c r="X33" i="4" s="1"/>
  <c r="T34" i="4"/>
  <c r="X34" i="4" s="1"/>
  <c r="T35" i="4"/>
  <c r="X35" i="4" s="1"/>
  <c r="T36" i="4"/>
  <c r="X36" i="4" s="1"/>
  <c r="T37" i="4"/>
  <c r="X37" i="4" s="1"/>
  <c r="T38" i="4"/>
  <c r="X38" i="4" s="1"/>
  <c r="T39" i="4"/>
  <c r="X39" i="4" s="1"/>
  <c r="T40" i="4"/>
  <c r="X40" i="4" s="1"/>
  <c r="T41" i="4"/>
  <c r="X41" i="4" s="1"/>
  <c r="T42" i="4"/>
  <c r="X42" i="4" s="1"/>
  <c r="T43" i="4"/>
  <c r="X43" i="4" s="1"/>
  <c r="T44" i="4"/>
  <c r="X44" i="4" s="1"/>
  <c r="T45" i="4"/>
  <c r="X45" i="4" s="1"/>
  <c r="T46" i="4"/>
  <c r="X46" i="4" s="1"/>
  <c r="T65" i="4"/>
  <c r="X65" i="4" s="1"/>
  <c r="T67" i="4"/>
  <c r="X67" i="4" s="1"/>
  <c r="T69" i="4"/>
  <c r="X69" i="4" s="1"/>
  <c r="T70" i="4"/>
  <c r="X70" i="4" s="1"/>
  <c r="T71" i="4"/>
  <c r="X71" i="4" s="1"/>
  <c r="T78" i="4"/>
  <c r="X78" i="4" s="1"/>
  <c r="T80" i="4"/>
  <c r="X80" i="4" s="1"/>
  <c r="T82" i="4"/>
  <c r="X82" i="4" s="1"/>
  <c r="T84" i="4"/>
  <c r="X84" i="4" s="1"/>
  <c r="T86" i="4"/>
  <c r="X86" i="4" s="1"/>
  <c r="T88" i="4"/>
  <c r="X88" i="4" s="1"/>
  <c r="T90" i="4"/>
  <c r="X90" i="4" s="1"/>
  <c r="T91" i="4"/>
  <c r="X91" i="4" s="1"/>
  <c r="T92" i="4"/>
  <c r="X92" i="4" s="1"/>
  <c r="T93" i="4"/>
  <c r="X93" i="4" s="1"/>
  <c r="T94" i="4"/>
  <c r="X94" i="4" s="1"/>
  <c r="T96" i="4"/>
  <c r="X96" i="4" s="1"/>
  <c r="T103" i="4"/>
  <c r="X103" i="4" s="1"/>
  <c r="T105" i="4"/>
  <c r="X105" i="4" s="1"/>
  <c r="T107" i="4"/>
  <c r="X107" i="4" s="1"/>
  <c r="T109" i="4"/>
  <c r="X109" i="4" s="1"/>
  <c r="T111" i="4"/>
  <c r="X111" i="4" s="1"/>
  <c r="T113" i="4"/>
  <c r="X113" i="4" s="1"/>
  <c r="T115" i="4"/>
  <c r="X115" i="4" s="1"/>
  <c r="T117" i="4"/>
  <c r="X117" i="4" s="1"/>
  <c r="T119" i="4"/>
  <c r="X119" i="4" s="1"/>
  <c r="T121" i="4"/>
  <c r="X121" i="4" s="1"/>
  <c r="T128" i="4"/>
  <c r="X128" i="4" s="1"/>
  <c r="T130" i="4"/>
  <c r="X130" i="4" s="1"/>
  <c r="T132" i="4"/>
  <c r="X132" i="4" s="1"/>
  <c r="T134" i="4"/>
  <c r="X134" i="4" s="1"/>
  <c r="T136" i="4"/>
  <c r="X136" i="4" s="1"/>
  <c r="T138" i="4"/>
  <c r="X138" i="4" s="1"/>
  <c r="T140" i="4"/>
  <c r="X140" i="4" s="1"/>
  <c r="T142" i="4"/>
  <c r="X142" i="4" s="1"/>
  <c r="T144" i="4"/>
  <c r="X144" i="4" s="1"/>
  <c r="T146" i="4"/>
  <c r="X146" i="4" s="1"/>
  <c r="T153" i="4"/>
  <c r="X153" i="4" s="1"/>
  <c r="T155" i="4"/>
  <c r="X155" i="4" s="1"/>
  <c r="T156" i="4"/>
  <c r="X156" i="4" s="1"/>
  <c r="T157" i="4"/>
  <c r="X157" i="4" s="1"/>
  <c r="T158" i="4"/>
  <c r="X158" i="4" s="1"/>
  <c r="T159" i="4"/>
  <c r="X159" i="4" s="1"/>
  <c r="T161" i="4"/>
  <c r="X161" i="4" s="1"/>
  <c r="T163" i="4"/>
  <c r="X163" i="4" s="1"/>
  <c r="T165" i="4"/>
  <c r="X165" i="4" s="1"/>
  <c r="T167" i="4"/>
  <c r="X167" i="4" s="1"/>
  <c r="T169" i="4"/>
  <c r="X169" i="4" s="1"/>
  <c r="T171" i="4"/>
  <c r="X171" i="4" s="1"/>
  <c r="T178" i="4"/>
  <c r="X178" i="4" s="1"/>
  <c r="T180" i="4"/>
  <c r="X180" i="4" s="1"/>
  <c r="T182" i="4"/>
  <c r="X182" i="4" s="1"/>
  <c r="T184" i="4"/>
  <c r="X184" i="4" s="1"/>
  <c r="T186" i="4"/>
  <c r="X186" i="4" s="1"/>
  <c r="T188" i="4"/>
  <c r="X188" i="4" s="1"/>
  <c r="T190" i="4"/>
  <c r="X190" i="4" s="1"/>
  <c r="T192" i="4"/>
  <c r="X192" i="4" s="1"/>
  <c r="T194" i="4"/>
  <c r="X194" i="4" s="1"/>
  <c r="T196" i="4"/>
  <c r="X196" i="4" s="1"/>
  <c r="T203" i="4"/>
  <c r="X203" i="4" s="1"/>
  <c r="T205" i="4"/>
  <c r="X205" i="4" s="1"/>
  <c r="T207" i="4"/>
  <c r="X207" i="4" s="1"/>
  <c r="T209" i="4"/>
  <c r="X209" i="4" s="1"/>
  <c r="T211" i="4"/>
  <c r="X211" i="4" s="1"/>
  <c r="T213" i="4"/>
  <c r="X213" i="4" s="1"/>
  <c r="T215" i="4"/>
  <c r="X215" i="4" s="1"/>
  <c r="T217" i="4"/>
  <c r="X217" i="4" s="1"/>
  <c r="T219" i="4"/>
  <c r="X219" i="4" s="1"/>
  <c r="T221" i="4"/>
  <c r="X221" i="4" s="1"/>
  <c r="T228" i="4"/>
  <c r="X228" i="4" s="1"/>
  <c r="T230" i="4"/>
  <c r="X230" i="4" s="1"/>
  <c r="T232" i="4"/>
  <c r="X232" i="4" s="1"/>
  <c r="T234" i="4"/>
  <c r="X234" i="4" s="1"/>
  <c r="T236" i="4"/>
  <c r="X236" i="4" s="1"/>
  <c r="T238" i="4"/>
  <c r="X238" i="4" s="1"/>
  <c r="T240" i="4"/>
  <c r="X240" i="4" s="1"/>
  <c r="T242" i="4"/>
  <c r="X242" i="4" s="1"/>
  <c r="T244" i="4"/>
  <c r="X244" i="4" s="1"/>
  <c r="T246" i="4"/>
  <c r="X246" i="4" s="1"/>
  <c r="T253" i="4"/>
  <c r="X253" i="4" s="1"/>
  <c r="T255" i="4"/>
  <c r="X255" i="4" s="1"/>
  <c r="T257" i="4"/>
  <c r="X257" i="4" s="1"/>
  <c r="T259" i="4"/>
  <c r="X259" i="4" s="1"/>
  <c r="T261" i="4"/>
  <c r="X261" i="4" s="1"/>
  <c r="T263" i="4"/>
  <c r="X263" i="4" s="1"/>
  <c r="T264" i="4"/>
  <c r="X264" i="4" s="1"/>
  <c r="T265" i="4"/>
  <c r="X265" i="4" s="1"/>
  <c r="T266" i="4"/>
  <c r="X266" i="4" s="1"/>
  <c r="T267" i="4"/>
  <c r="X267" i="4" s="1"/>
  <c r="T268" i="4"/>
  <c r="X268" i="4" s="1"/>
  <c r="T269" i="4"/>
  <c r="X269" i="4" s="1"/>
  <c r="T270" i="4"/>
  <c r="X270" i="4" s="1"/>
  <c r="T271" i="4"/>
  <c r="X271" i="4" s="1"/>
  <c r="T278" i="4"/>
  <c r="X278" i="4" s="1"/>
  <c r="T280" i="4"/>
  <c r="X280" i="4" s="1"/>
  <c r="T282" i="4"/>
  <c r="X282" i="4" s="1"/>
  <c r="T284" i="4"/>
  <c r="X284" i="4" s="1"/>
  <c r="T286" i="4"/>
  <c r="X286" i="4" s="1"/>
  <c r="T288" i="4"/>
  <c r="X288" i="4" s="1"/>
  <c r="T290" i="4"/>
  <c r="X290" i="4" s="1"/>
  <c r="T292" i="4"/>
  <c r="X292" i="4" s="1"/>
  <c r="T294" i="4"/>
  <c r="X294" i="4" s="1"/>
  <c r="T296" i="4"/>
  <c r="X296" i="4" s="1"/>
  <c r="T303" i="4"/>
  <c r="X303" i="4" s="1"/>
  <c r="T305" i="4"/>
  <c r="X305" i="4" s="1"/>
  <c r="T307" i="4"/>
  <c r="X307" i="4" s="1"/>
  <c r="T309" i="4"/>
  <c r="X309" i="4" s="1"/>
  <c r="T311" i="4"/>
  <c r="X311" i="4" s="1"/>
  <c r="T313" i="4"/>
  <c r="X313" i="4" s="1"/>
  <c r="T314" i="4"/>
  <c r="X314" i="4" s="1"/>
  <c r="T315" i="4"/>
  <c r="X315" i="4" s="1"/>
  <c r="T316" i="4"/>
  <c r="X316" i="4" s="1"/>
  <c r="T317" i="4"/>
  <c r="X317" i="4" s="1"/>
  <c r="T319" i="4"/>
  <c r="X319" i="4" s="1"/>
  <c r="T321" i="4"/>
  <c r="X321" i="4" s="1"/>
  <c r="T328" i="4"/>
  <c r="X328" i="4" s="1"/>
  <c r="T330" i="4"/>
  <c r="X330" i="4" s="1"/>
  <c r="T332" i="4"/>
  <c r="X332" i="4" s="1"/>
  <c r="T334" i="4"/>
  <c r="X334" i="4" s="1"/>
  <c r="T336" i="4"/>
  <c r="X336" i="4" s="1"/>
  <c r="T338" i="4"/>
  <c r="X338" i="4" s="1"/>
  <c r="T340" i="4"/>
  <c r="X340" i="4" s="1"/>
  <c r="T342" i="4"/>
  <c r="X342" i="4" s="1"/>
  <c r="T344" i="4"/>
  <c r="X344" i="4" s="1"/>
  <c r="T346" i="4"/>
  <c r="X346" i="4" s="1"/>
  <c r="T353" i="4"/>
  <c r="X353" i="4" s="1"/>
  <c r="T355" i="4"/>
  <c r="X355" i="4" s="1"/>
  <c r="T357" i="4"/>
  <c r="X357" i="4" s="1"/>
  <c r="T359" i="4"/>
  <c r="X359" i="4" s="1"/>
  <c r="T361" i="4"/>
  <c r="X361" i="4" s="1"/>
  <c r="T363" i="4"/>
  <c r="X363" i="4" s="1"/>
  <c r="T365" i="4"/>
  <c r="X365" i="4" s="1"/>
  <c r="T367" i="4"/>
  <c r="X367" i="4" s="1"/>
  <c r="T369" i="4"/>
  <c r="X369" i="4" s="1"/>
  <c r="T371" i="4"/>
  <c r="X371" i="4" s="1"/>
  <c r="T52" i="4"/>
  <c r="X52" i="4" s="1"/>
  <c r="T53" i="4"/>
  <c r="X53" i="4" s="1"/>
  <c r="T54" i="4"/>
  <c r="X54" i="4" s="1"/>
  <c r="T55" i="4"/>
  <c r="X55" i="4" s="1"/>
  <c r="T56" i="4"/>
  <c r="X56" i="4" s="1"/>
  <c r="T57" i="4"/>
  <c r="X57" i="4" s="1"/>
  <c r="T58" i="4"/>
  <c r="X58" i="4" s="1"/>
  <c r="T59" i="4"/>
  <c r="X59" i="4" s="1"/>
  <c r="T60" i="4"/>
  <c r="X60" i="4" s="1"/>
  <c r="T61" i="4"/>
  <c r="X61" i="4" s="1"/>
  <c r="T62" i="4"/>
  <c r="X62" i="4" s="1"/>
  <c r="T64" i="4"/>
  <c r="X64" i="4" s="1"/>
  <c r="T66" i="4"/>
  <c r="X66" i="4" s="1"/>
  <c r="T68" i="4"/>
  <c r="X68" i="4" s="1"/>
  <c r="T77" i="4"/>
  <c r="X77" i="4" s="1"/>
  <c r="T79" i="4"/>
  <c r="X79" i="4" s="1"/>
  <c r="T81" i="4"/>
  <c r="X81" i="4" s="1"/>
  <c r="T83" i="4"/>
  <c r="X83" i="4" s="1"/>
  <c r="T85" i="4"/>
  <c r="X85" i="4" s="1"/>
  <c r="T87" i="4"/>
  <c r="X87" i="4" s="1"/>
  <c r="T89" i="4"/>
  <c r="X89" i="4" s="1"/>
  <c r="T95" i="4"/>
  <c r="X95" i="4" s="1"/>
  <c r="T102" i="4"/>
  <c r="X102" i="4" s="1"/>
  <c r="T104" i="4"/>
  <c r="X104" i="4" s="1"/>
  <c r="T106" i="4"/>
  <c r="X106" i="4" s="1"/>
  <c r="T108" i="4"/>
  <c r="X108" i="4" s="1"/>
  <c r="T110" i="4"/>
  <c r="X110" i="4" s="1"/>
  <c r="T112" i="4"/>
  <c r="X112" i="4" s="1"/>
  <c r="T114" i="4"/>
  <c r="X114" i="4" s="1"/>
  <c r="T116" i="4"/>
  <c r="X116" i="4" s="1"/>
  <c r="T118" i="4"/>
  <c r="X118" i="4" s="1"/>
  <c r="T120" i="4"/>
  <c r="X120" i="4" s="1"/>
  <c r="T127" i="4"/>
  <c r="X127" i="4" s="1"/>
  <c r="T129" i="4"/>
  <c r="X129" i="4" s="1"/>
  <c r="T131" i="4"/>
  <c r="X131" i="4" s="1"/>
  <c r="T133" i="4"/>
  <c r="X133" i="4" s="1"/>
  <c r="T135" i="4"/>
  <c r="X135" i="4" s="1"/>
  <c r="T137" i="4"/>
  <c r="X137" i="4" s="1"/>
  <c r="T139" i="4"/>
  <c r="X139" i="4" s="1"/>
  <c r="T141" i="4"/>
  <c r="X141" i="4" s="1"/>
  <c r="T143" i="4"/>
  <c r="X143" i="4" s="1"/>
  <c r="T145" i="4"/>
  <c r="X145" i="4" s="1"/>
  <c r="T152" i="4"/>
  <c r="X152" i="4" s="1"/>
  <c r="T154" i="4"/>
  <c r="X154" i="4" s="1"/>
  <c r="T160" i="4"/>
  <c r="X160" i="4" s="1"/>
  <c r="T162" i="4"/>
  <c r="X162" i="4" s="1"/>
  <c r="T164" i="4"/>
  <c r="X164" i="4" s="1"/>
  <c r="T166" i="4"/>
  <c r="X166" i="4" s="1"/>
  <c r="T168" i="4"/>
  <c r="X168" i="4" s="1"/>
  <c r="T170" i="4"/>
  <c r="X170" i="4" s="1"/>
  <c r="T177" i="4"/>
  <c r="X177" i="4" s="1"/>
  <c r="T179" i="4"/>
  <c r="X179" i="4" s="1"/>
  <c r="T181" i="4"/>
  <c r="X181" i="4" s="1"/>
  <c r="T183" i="4"/>
  <c r="X183" i="4" s="1"/>
  <c r="T185" i="4"/>
  <c r="X185" i="4" s="1"/>
  <c r="T187" i="4"/>
  <c r="X187" i="4" s="1"/>
  <c r="T189" i="4"/>
  <c r="X189" i="4" s="1"/>
  <c r="T191" i="4"/>
  <c r="X191" i="4" s="1"/>
  <c r="T193" i="4"/>
  <c r="X193" i="4" s="1"/>
  <c r="T195" i="4"/>
  <c r="X195" i="4" s="1"/>
  <c r="T202" i="4"/>
  <c r="X202" i="4" s="1"/>
  <c r="T204" i="4"/>
  <c r="X204" i="4" s="1"/>
  <c r="T206" i="4"/>
  <c r="X206" i="4" s="1"/>
  <c r="T208" i="4"/>
  <c r="X208" i="4" s="1"/>
  <c r="T210" i="4"/>
  <c r="X210" i="4" s="1"/>
  <c r="T212" i="4"/>
  <c r="X212" i="4" s="1"/>
  <c r="T214" i="4"/>
  <c r="X214" i="4" s="1"/>
  <c r="T216" i="4"/>
  <c r="X216" i="4" s="1"/>
  <c r="T218" i="4"/>
  <c r="X218" i="4" s="1"/>
  <c r="T220" i="4"/>
  <c r="X220" i="4" s="1"/>
  <c r="T227" i="4"/>
  <c r="X227" i="4" s="1"/>
  <c r="T229" i="4"/>
  <c r="X229" i="4" s="1"/>
  <c r="T231" i="4"/>
  <c r="X231" i="4" s="1"/>
  <c r="T233" i="4"/>
  <c r="X233" i="4" s="1"/>
  <c r="T235" i="4"/>
  <c r="X235" i="4" s="1"/>
  <c r="T237" i="4"/>
  <c r="X237" i="4" s="1"/>
  <c r="T239" i="4"/>
  <c r="X239" i="4" s="1"/>
  <c r="T241" i="4"/>
  <c r="X241" i="4" s="1"/>
  <c r="T243" i="4"/>
  <c r="X243" i="4" s="1"/>
  <c r="T245" i="4"/>
  <c r="X245" i="4" s="1"/>
  <c r="T252" i="4"/>
  <c r="X252" i="4" s="1"/>
  <c r="T254" i="4"/>
  <c r="X254" i="4" s="1"/>
  <c r="T256" i="4"/>
  <c r="X256" i="4" s="1"/>
  <c r="T258" i="4"/>
  <c r="X258" i="4" s="1"/>
  <c r="T260" i="4"/>
  <c r="X260" i="4" s="1"/>
  <c r="T262" i="4"/>
  <c r="X262" i="4" s="1"/>
  <c r="T277" i="4"/>
  <c r="X277" i="4" s="1"/>
  <c r="T279" i="4"/>
  <c r="X279" i="4" s="1"/>
  <c r="T281" i="4"/>
  <c r="X281" i="4" s="1"/>
  <c r="T283" i="4"/>
  <c r="X283" i="4" s="1"/>
  <c r="T285" i="4"/>
  <c r="X285" i="4" s="1"/>
  <c r="T287" i="4"/>
  <c r="X287" i="4" s="1"/>
  <c r="T289" i="4"/>
  <c r="X289" i="4" s="1"/>
  <c r="T291" i="4"/>
  <c r="X291" i="4" s="1"/>
  <c r="T293" i="4"/>
  <c r="X293" i="4" s="1"/>
  <c r="T295" i="4"/>
  <c r="X295" i="4" s="1"/>
  <c r="T302" i="4"/>
  <c r="X302" i="4" s="1"/>
  <c r="T304" i="4"/>
  <c r="X304" i="4" s="1"/>
  <c r="T306" i="4"/>
  <c r="X306" i="4" s="1"/>
  <c r="T308" i="4"/>
  <c r="X308" i="4" s="1"/>
  <c r="T310" i="4"/>
  <c r="X310" i="4" s="1"/>
  <c r="T312" i="4"/>
  <c r="X312" i="4" s="1"/>
  <c r="T318" i="4"/>
  <c r="X318" i="4" s="1"/>
  <c r="T320" i="4"/>
  <c r="X320" i="4" s="1"/>
  <c r="T327" i="4"/>
  <c r="X327" i="4" s="1"/>
  <c r="T329" i="4"/>
  <c r="X329" i="4" s="1"/>
  <c r="T331" i="4"/>
  <c r="X331" i="4" s="1"/>
  <c r="T333" i="4"/>
  <c r="X333" i="4" s="1"/>
  <c r="T335" i="4"/>
  <c r="X335" i="4" s="1"/>
  <c r="T337" i="4"/>
  <c r="X337" i="4" s="1"/>
  <c r="T339" i="4"/>
  <c r="X339" i="4" s="1"/>
  <c r="T341" i="4"/>
  <c r="X341" i="4" s="1"/>
  <c r="T343" i="4"/>
  <c r="X343" i="4" s="1"/>
  <c r="T345" i="4"/>
  <c r="X345" i="4" s="1"/>
  <c r="T352" i="4"/>
  <c r="X352" i="4" s="1"/>
  <c r="T354" i="4"/>
  <c r="X354" i="4" s="1"/>
  <c r="T356" i="4"/>
  <c r="X356" i="4" s="1"/>
  <c r="T358" i="4"/>
  <c r="X358" i="4" s="1"/>
  <c r="T360" i="4"/>
  <c r="X360" i="4" s="1"/>
  <c r="T362" i="4"/>
  <c r="X362" i="4" s="1"/>
  <c r="T364" i="4"/>
  <c r="X364" i="4" s="1"/>
  <c r="T366" i="4"/>
  <c r="X366" i="4" s="1"/>
  <c r="T368" i="4"/>
  <c r="X368" i="4" s="1"/>
  <c r="T370" i="4"/>
  <c r="X370" i="4" s="1"/>
  <c r="T63" i="4"/>
  <c r="X63" i="4" s="1"/>
  <c r="X72" i="4" l="1"/>
  <c r="X47" i="4"/>
  <c r="X372" i="4"/>
  <c r="X347" i="4"/>
  <c r="X322" i="4"/>
  <c r="X297" i="4"/>
  <c r="X272" i="4"/>
  <c r="X247" i="4"/>
  <c r="X222" i="4"/>
  <c r="X197" i="4"/>
  <c r="X172" i="4"/>
  <c r="X147" i="4"/>
  <c r="X122" i="4"/>
  <c r="X97" i="4"/>
</calcChain>
</file>

<file path=xl/sharedStrings.xml><?xml version="1.0" encoding="utf-8"?>
<sst xmlns="http://schemas.openxmlformats.org/spreadsheetml/2006/main" count="374" uniqueCount="81">
  <si>
    <t>Civilité</t>
  </si>
  <si>
    <t>Nom Patient</t>
  </si>
  <si>
    <t>M.</t>
  </si>
  <si>
    <t>Mme</t>
  </si>
  <si>
    <t>Mlle</t>
  </si>
  <si>
    <t>Nom patient</t>
  </si>
  <si>
    <t>Soin</t>
  </si>
  <si>
    <t>Tarification</t>
  </si>
  <si>
    <t>Majoration Dimanche et jours fériés</t>
  </si>
  <si>
    <t>Indemnités de déplacement</t>
  </si>
  <si>
    <t>Majoration D / F</t>
  </si>
  <si>
    <t>Déplacement</t>
  </si>
  <si>
    <t>Nombre de passages</t>
  </si>
  <si>
    <t>Total</t>
  </si>
  <si>
    <t>Tarif</t>
  </si>
  <si>
    <t xml:space="preserve"> Soin 2</t>
  </si>
  <si>
    <t>Soin 1</t>
  </si>
  <si>
    <t>Soin 3</t>
  </si>
  <si>
    <t>Soin 4</t>
  </si>
  <si>
    <t>Sous total</t>
  </si>
  <si>
    <t>Soin 5</t>
  </si>
  <si>
    <t>Total journée</t>
  </si>
  <si>
    <t>JOUR</t>
  </si>
  <si>
    <t>date</t>
  </si>
  <si>
    <t>Nom infirmier</t>
  </si>
  <si>
    <t>a</t>
  </si>
  <si>
    <t>b</t>
  </si>
  <si>
    <t>c</t>
  </si>
  <si>
    <t>d</t>
  </si>
  <si>
    <t>e</t>
  </si>
  <si>
    <t xml:space="preserve">Jour de l'an </t>
  </si>
  <si>
    <t xml:space="preserve">Pâques </t>
  </si>
  <si>
    <t xml:space="preserve">Lundi de Pâques </t>
  </si>
  <si>
    <t xml:space="preserve">Fête du Travail </t>
  </si>
  <si>
    <t xml:space="preserve">Victoire 39/45 </t>
  </si>
  <si>
    <t xml:space="preserve">Ascension </t>
  </si>
  <si>
    <t xml:space="preserve">Pentecôte </t>
  </si>
  <si>
    <t xml:space="preserve">Lundi de Pentecôte </t>
  </si>
  <si>
    <t xml:space="preserve">Fête Nationale </t>
  </si>
  <si>
    <t xml:space="preserve">Assomption </t>
  </si>
  <si>
    <t xml:space="preserve">Toussaint </t>
  </si>
  <si>
    <t xml:space="preserve">Armistice 14/18 </t>
  </si>
  <si>
    <t xml:space="preserve">Noël </t>
  </si>
  <si>
    <t>lieu</t>
  </si>
  <si>
    <t>Année</t>
  </si>
  <si>
    <t>Étiquettes de lignes</t>
  </si>
  <si>
    <t>Total général</t>
  </si>
  <si>
    <t>Somme de Total</t>
  </si>
  <si>
    <t>mois</t>
  </si>
  <si>
    <t xml:space="preserve"> MOIS</t>
  </si>
  <si>
    <t>(vide)</t>
  </si>
  <si>
    <t>sout</t>
  </si>
  <si>
    <t xml:space="preserve"> hors agglo + 2,80 €</t>
  </si>
  <si>
    <t>jennifer</t>
  </si>
  <si>
    <t>Nom infirmiere</t>
  </si>
  <si>
    <t xml:space="preserve">AMI </t>
  </si>
  <si>
    <t>AIS</t>
  </si>
  <si>
    <t>DI</t>
  </si>
  <si>
    <t>IFD</t>
  </si>
  <si>
    <t>IK 1</t>
  </si>
  <si>
    <t>MAU</t>
  </si>
  <si>
    <t xml:space="preserve">MCI </t>
  </si>
  <si>
    <t>NOMBRE</t>
  </si>
  <si>
    <t>Nombre</t>
  </si>
  <si>
    <t>jm</t>
  </si>
  <si>
    <t>bb</t>
  </si>
  <si>
    <t>cc</t>
  </si>
  <si>
    <t>dd</t>
  </si>
  <si>
    <t>aa</t>
  </si>
  <si>
    <t>er</t>
  </si>
  <si>
    <t>df</t>
  </si>
  <si>
    <t>di</t>
  </si>
  <si>
    <t>fk</t>
  </si>
  <si>
    <t>jj</t>
  </si>
  <si>
    <t>qs</t>
  </si>
  <si>
    <t>ze</t>
  </si>
  <si>
    <t>ar</t>
  </si>
  <si>
    <t>IK 2</t>
  </si>
  <si>
    <t>MAL/NUIT2</t>
  </si>
  <si>
    <t>IK 0</t>
  </si>
  <si>
    <t>MAL/NUIT1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</si>
</sst>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\ &quot;€&quot;"/>
    <numFmt numFmtId="165" formatCode="dd/mm/yy;@"/>
    <numFmt numFmtId="166" formatCode="#,##0.00\ _€"/>
    <numFmt numFmtId="167" formatCode="#,##0\ _€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.8000000000000007"/>
      <color rgb="FF000000"/>
      <name val="Arial"/>
      <family val="2"/>
    </font>
    <font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9" tint="-0.24994659260841701"/>
      </left>
      <right style="thick">
        <color theme="9" tint="-0.24994659260841701"/>
      </right>
      <top style="medium">
        <color theme="9" tint="-0.24994659260841701"/>
      </top>
      <bottom/>
      <diagonal/>
    </border>
    <border>
      <left style="thick">
        <color theme="9" tint="-0.24994659260841701"/>
      </left>
      <right style="thick">
        <color theme="9" tint="-0.24994659260841701"/>
      </right>
      <top style="medium">
        <color theme="9" tint="-0.24994659260841701"/>
      </top>
      <bottom/>
      <diagonal/>
    </border>
    <border>
      <left style="thick">
        <color theme="9" tint="-0.24994659260841701"/>
      </left>
      <right style="medium">
        <color theme="9" tint="-0.24994659260841701"/>
      </right>
      <top style="medium">
        <color theme="9" tint="-0.24994659260841701"/>
      </top>
      <bottom/>
      <diagonal/>
    </border>
    <border>
      <left style="medium">
        <color theme="9" tint="-0.24994659260841701"/>
      </left>
      <right style="thick">
        <color theme="9" tint="-0.24994659260841701"/>
      </right>
      <top/>
      <bottom/>
      <diagonal/>
    </border>
    <border>
      <left style="thick">
        <color theme="9" tint="-0.24994659260841701"/>
      </left>
      <right style="thick">
        <color theme="9" tint="-0.24994659260841701"/>
      </right>
      <top/>
      <bottom/>
      <diagonal/>
    </border>
    <border>
      <left style="thick">
        <color theme="9" tint="-0.24994659260841701"/>
      </left>
      <right style="medium">
        <color theme="9" tint="-0.24994659260841701"/>
      </right>
      <top/>
      <bottom/>
      <diagonal/>
    </border>
    <border>
      <left style="medium">
        <color theme="9" tint="-0.24994659260841701"/>
      </left>
      <right style="thick">
        <color theme="9" tint="-0.24994659260841701"/>
      </right>
      <top/>
      <bottom style="medium">
        <color theme="9" tint="-0.24994659260841701"/>
      </bottom>
      <diagonal/>
    </border>
    <border>
      <left style="thick">
        <color theme="9" tint="-0.24994659260841701"/>
      </left>
      <right style="thick">
        <color theme="9" tint="-0.24994659260841701"/>
      </right>
      <top/>
      <bottom style="medium">
        <color theme="9" tint="-0.24994659260841701"/>
      </bottom>
      <diagonal/>
    </border>
    <border>
      <left style="thick">
        <color theme="9" tint="-0.24994659260841701"/>
      </left>
      <right style="medium">
        <color theme="9" tint="-0.24994659260841701"/>
      </right>
      <top/>
      <bottom style="medium">
        <color theme="9" tint="-0.2499465926084170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double">
        <color rgb="FFFF0000"/>
      </bottom>
      <diagonal/>
    </border>
    <border>
      <left style="thick">
        <color rgb="FFFF0000"/>
      </left>
      <right style="thick">
        <color rgb="FFFF0000"/>
      </right>
      <top style="double">
        <color rgb="FFFF0000"/>
      </top>
      <bottom style="double">
        <color rgb="FFFF0000"/>
      </bottom>
      <diagonal/>
    </border>
    <border>
      <left style="thick">
        <color rgb="FFFF0000"/>
      </left>
      <right style="thick">
        <color rgb="FFFF0000"/>
      </right>
      <top style="double">
        <color rgb="FFFF0000"/>
      </top>
      <bottom style="thick">
        <color rgb="FFFF0000"/>
      </bottom>
      <diagonal/>
    </border>
    <border>
      <left/>
      <right style="medium">
        <color theme="9" tint="-0.24994659260841701"/>
      </right>
      <top style="medium">
        <color theme="9" tint="-0.24994659260841701"/>
      </top>
      <bottom/>
      <diagonal/>
    </border>
    <border>
      <left/>
      <right style="medium">
        <color theme="9" tint="-0.24994659260841701"/>
      </right>
      <top/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4" fontId="0" fillId="0" borderId="0" xfId="0" applyNumberFormat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1" xfId="0" applyFill="1" applyBorder="1"/>
    <xf numFmtId="0" fontId="2" fillId="0" borderId="3" xfId="0" applyFont="1" applyBorder="1"/>
    <xf numFmtId="0" fontId="0" fillId="0" borderId="8" xfId="0" applyBorder="1"/>
    <xf numFmtId="164" fontId="0" fillId="0" borderId="8" xfId="0" applyNumberFormat="1" applyBorder="1"/>
    <xf numFmtId="0" fontId="2" fillId="0" borderId="9" xfId="0" applyFont="1" applyBorder="1"/>
    <xf numFmtId="0" fontId="0" fillId="0" borderId="10" xfId="0" applyBorder="1"/>
    <xf numFmtId="0" fontId="0" fillId="0" borderId="11" xfId="0" applyBorder="1"/>
    <xf numFmtId="0" fontId="0" fillId="0" borderId="5" xfId="0" applyBorder="1"/>
    <xf numFmtId="0" fontId="2" fillId="0" borderId="12" xfId="0" applyFon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4" xfId="0" applyNumberFormat="1" applyBorder="1"/>
    <xf numFmtId="0" fontId="2" fillId="0" borderId="15" xfId="0" applyFont="1" applyBorder="1"/>
    <xf numFmtId="0" fontId="0" fillId="0" borderId="16" xfId="0" applyBorder="1"/>
    <xf numFmtId="0" fontId="0" fillId="0" borderId="13" xfId="0" applyBorder="1"/>
    <xf numFmtId="0" fontId="0" fillId="0" borderId="14" xfId="0" applyBorder="1"/>
    <xf numFmtId="166" fontId="0" fillId="0" borderId="1" xfId="0" applyNumberFormat="1" applyBorder="1"/>
    <xf numFmtId="167" fontId="0" fillId="0" borderId="0" xfId="0" applyNumberFormat="1"/>
    <xf numFmtId="167" fontId="2" fillId="0" borderId="3" xfId="0" applyNumberFormat="1" applyFont="1" applyBorder="1"/>
    <xf numFmtId="167" fontId="0" fillId="0" borderId="1" xfId="0" applyNumberFormat="1" applyBorder="1"/>
    <xf numFmtId="167" fontId="0" fillId="0" borderId="8" xfId="0" applyNumberFormat="1" applyBorder="1"/>
    <xf numFmtId="0" fontId="4" fillId="0" borderId="0" xfId="0" applyFont="1"/>
    <xf numFmtId="14" fontId="0" fillId="0" borderId="0" xfId="0" applyNumberFormat="1"/>
    <xf numFmtId="14" fontId="0" fillId="0" borderId="1" xfId="0" applyNumberFormat="1" applyBorder="1"/>
    <xf numFmtId="0" fontId="0" fillId="0" borderId="0" xfId="0" quotePrefix="1"/>
    <xf numFmtId="165" fontId="0" fillId="0" borderId="0" xfId="0" applyNumberFormat="1"/>
    <xf numFmtId="166" fontId="0" fillId="0" borderId="0" xfId="0" applyNumberFormat="1"/>
    <xf numFmtId="166" fontId="2" fillId="0" borderId="3" xfId="0" applyNumberFormat="1" applyFont="1" applyBorder="1"/>
    <xf numFmtId="166" fontId="0" fillId="0" borderId="8" xfId="0" applyNumberFormat="1" applyBorder="1"/>
    <xf numFmtId="2" fontId="0" fillId="0" borderId="0" xfId="0" applyNumberFormat="1"/>
    <xf numFmtId="2" fontId="2" fillId="0" borderId="3" xfId="0" applyNumberFormat="1" applyFont="1" applyBorder="1"/>
    <xf numFmtId="2" fontId="0" fillId="0" borderId="1" xfId="0" applyNumberFormat="1" applyBorder="1"/>
    <xf numFmtId="2" fontId="0" fillId="0" borderId="8" xfId="0" applyNumberFormat="1" applyBorder="1"/>
    <xf numFmtId="0" fontId="0" fillId="0" borderId="17" xfId="0" applyBorder="1"/>
    <xf numFmtId="0" fontId="0" fillId="0" borderId="4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165" fontId="0" fillId="0" borderId="20" xfId="0" applyNumberFormat="1" applyBorder="1" applyAlignment="1">
      <alignment horizontal="center"/>
    </xf>
    <xf numFmtId="2" fontId="0" fillId="0" borderId="21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14" fontId="0" fillId="0" borderId="23" xfId="0" applyNumberFormat="1" applyBorder="1" applyAlignment="1">
      <alignment horizontal="center"/>
    </xf>
    <xf numFmtId="2" fontId="0" fillId="0" borderId="24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165" fontId="0" fillId="0" borderId="26" xfId="0" applyNumberFormat="1" applyBorder="1" applyAlignment="1">
      <alignment horizontal="center"/>
    </xf>
    <xf numFmtId="2" fontId="0" fillId="0" borderId="27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4" borderId="1" xfId="0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0" fontId="2" fillId="4" borderId="12" xfId="0" applyFont="1" applyFill="1" applyBorder="1"/>
    <xf numFmtId="0" fontId="2" fillId="4" borderId="13" xfId="0" applyFont="1" applyFill="1" applyBorder="1"/>
    <xf numFmtId="0" fontId="0" fillId="4" borderId="13" xfId="0" applyFont="1" applyFill="1" applyBorder="1"/>
    <xf numFmtId="0" fontId="0" fillId="4" borderId="14" xfId="0" applyFont="1" applyFill="1" applyBorder="1"/>
    <xf numFmtId="0" fontId="2" fillId="2" borderId="15" xfId="0" applyFont="1" applyFill="1" applyBorder="1"/>
    <xf numFmtId="0" fontId="2" fillId="5" borderId="12" xfId="0" applyFont="1" applyFill="1" applyBorder="1"/>
    <xf numFmtId="0" fontId="2" fillId="5" borderId="18" xfId="0" applyFont="1" applyFill="1" applyBorder="1"/>
    <xf numFmtId="0" fontId="2" fillId="5" borderId="13" xfId="0" applyFont="1" applyFill="1" applyBorder="1"/>
    <xf numFmtId="0" fontId="2" fillId="5" borderId="14" xfId="0" applyFont="1" applyFill="1" applyBorder="1"/>
    <xf numFmtId="0" fontId="0" fillId="2" borderId="2" xfId="0" applyFill="1" applyBorder="1"/>
    <xf numFmtId="0" fontId="0" fillId="2" borderId="16" xfId="0" applyFill="1" applyBorder="1"/>
    <xf numFmtId="0" fontId="0" fillId="2" borderId="1" xfId="0" applyFill="1" applyBorder="1"/>
    <xf numFmtId="0" fontId="0" fillId="2" borderId="8" xfId="0" applyFill="1" applyBorder="1"/>
    <xf numFmtId="2" fontId="0" fillId="2" borderId="1" xfId="0" applyNumberFormat="1" applyFill="1" applyBorder="1"/>
    <xf numFmtId="2" fontId="0" fillId="2" borderId="8" xfId="0" applyNumberFormat="1" applyFill="1" applyBorder="1"/>
    <xf numFmtId="0" fontId="2" fillId="6" borderId="3" xfId="0" applyFont="1" applyFill="1" applyBorder="1"/>
    <xf numFmtId="166" fontId="0" fillId="6" borderId="1" xfId="0" applyNumberFormat="1" applyFill="1" applyBorder="1"/>
    <xf numFmtId="164" fontId="0" fillId="6" borderId="1" xfId="0" applyNumberFormat="1" applyFill="1" applyBorder="1"/>
    <xf numFmtId="0" fontId="2" fillId="0" borderId="12" xfId="0" applyFont="1" applyBorder="1" applyAlignment="1">
      <alignment horizontal="center"/>
    </xf>
    <xf numFmtId="166" fontId="2" fillId="9" borderId="3" xfId="0" applyNumberFormat="1" applyFont="1" applyFill="1" applyBorder="1"/>
    <xf numFmtId="166" fontId="0" fillId="9" borderId="1" xfId="0" applyNumberFormat="1" applyFill="1" applyBorder="1"/>
    <xf numFmtId="167" fontId="2" fillId="5" borderId="3" xfId="0" applyNumberFormat="1" applyFont="1" applyFill="1" applyBorder="1"/>
    <xf numFmtId="4" fontId="0" fillId="5" borderId="1" xfId="0" quotePrefix="1" applyNumberFormat="1" applyFill="1" applyBorder="1"/>
    <xf numFmtId="0" fontId="2" fillId="7" borderId="3" xfId="0" applyFont="1" applyFill="1" applyBorder="1"/>
    <xf numFmtId="164" fontId="0" fillId="7" borderId="1" xfId="0" applyNumberFormat="1" applyFill="1" applyBorder="1"/>
    <xf numFmtId="0" fontId="2" fillId="3" borderId="9" xfId="0" applyFont="1" applyFill="1" applyBorder="1"/>
    <xf numFmtId="0" fontId="0" fillId="3" borderId="10" xfId="0" applyFill="1" applyBorder="1"/>
    <xf numFmtId="166" fontId="5" fillId="8" borderId="0" xfId="0" applyNumberFormat="1" applyFont="1" applyFill="1"/>
    <xf numFmtId="167" fontId="5" fillId="8" borderId="0" xfId="0" applyNumberFormat="1" applyFont="1" applyFill="1"/>
    <xf numFmtId="164" fontId="5" fillId="8" borderId="1" xfId="0" applyNumberFormat="1" applyFont="1" applyFill="1" applyBorder="1"/>
    <xf numFmtId="164" fontId="0" fillId="0" borderId="0" xfId="0" applyNumberFormat="1" applyBorder="1"/>
    <xf numFmtId="164" fontId="0" fillId="0" borderId="1" xfId="0" applyNumberFormat="1" applyBorder="1" applyAlignment="1">
      <alignment horizontal="center"/>
    </xf>
    <xf numFmtId="14" fontId="0" fillId="0" borderId="17" xfId="0" applyNumberFormat="1" applyBorder="1" applyAlignment="1">
      <alignment horizontal="center"/>
    </xf>
    <xf numFmtId="0" fontId="0" fillId="0" borderId="0" xfId="0" applyNumberFormat="1"/>
    <xf numFmtId="0" fontId="0" fillId="0" borderId="29" xfId="0" applyFill="1" applyBorder="1"/>
    <xf numFmtId="0" fontId="2" fillId="0" borderId="15" xfId="0" applyNumberFormat="1" applyFont="1" applyBorder="1"/>
    <xf numFmtId="0" fontId="0" fillId="0" borderId="2" xfId="0" applyNumberFormat="1" applyBorder="1"/>
    <xf numFmtId="0" fontId="0" fillId="0" borderId="16" xfId="0" applyNumberFormat="1" applyBorder="1"/>
    <xf numFmtId="0" fontId="1" fillId="2" borderId="2" xfId="0" applyNumberFormat="1" applyFont="1" applyFill="1" applyBorder="1" applyAlignment="1">
      <alignment horizontal="center"/>
    </xf>
    <xf numFmtId="0" fontId="1" fillId="2" borderId="28" xfId="0" applyNumberFormat="1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66" fontId="2" fillId="6" borderId="3" xfId="0" applyNumberFormat="1" applyFont="1" applyFill="1" applyBorder="1" applyAlignment="1">
      <alignment horizontal="center"/>
    </xf>
    <xf numFmtId="2" fontId="2" fillId="2" borderId="3" xfId="0" applyNumberFormat="1" applyFont="1" applyFill="1" applyBorder="1" applyAlignment="1">
      <alignment horizontal="center"/>
    </xf>
    <xf numFmtId="0" fontId="6" fillId="2" borderId="15" xfId="0" applyNumberFormat="1" applyFont="1" applyFill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2" fontId="0" fillId="2" borderId="17" xfId="0" applyNumberFormat="1" applyFill="1" applyBorder="1" applyAlignment="1">
      <alignment horizontal="center"/>
    </xf>
    <xf numFmtId="164" fontId="0" fillId="9" borderId="1" xfId="0" applyNumberFormat="1" applyFill="1" applyBorder="1"/>
    <xf numFmtId="14" fontId="0" fillId="0" borderId="0" xfId="0" applyNumberFormat="1" applyAlignment="1">
      <alignment horizontal="center"/>
    </xf>
    <xf numFmtId="2" fontId="0" fillId="0" borderId="33" xfId="0" applyNumberFormat="1" applyBorder="1" applyAlignment="1">
      <alignment horizontal="center"/>
    </xf>
    <xf numFmtId="2" fontId="0" fillId="0" borderId="34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6" borderId="1" xfId="0" applyNumberFormat="1" applyFill="1" applyBorder="1" applyAlignment="1">
      <alignment horizontal="center"/>
    </xf>
    <xf numFmtId="0" fontId="3" fillId="2" borderId="5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mcr" refreshedDate="43935.639730092589" createdVersion="3" refreshedVersion="5" minRefreshableVersion="3" recordCount="636">
  <cacheSource type="worksheet">
    <worksheetSource ref="A1:X1048576" sheet="Données mensuelles"/>
  </cacheSource>
  <cacheFields count="19">
    <cacheField name="Nom infirmier" numFmtId="0">
      <sharedItems containsBlank="1" count="5">
        <s v="c"/>
        <s v="b"/>
        <s v="a"/>
        <s v="d"/>
        <m/>
      </sharedItems>
    </cacheField>
    <cacheField name="date" numFmtId="0">
      <sharedItems containsNonDate="0" containsString="0" containsBlank="1"/>
    </cacheField>
    <cacheField name="mois" numFmtId="2">
      <sharedItems containsDate="1" containsString="0" containsBlank="1" containsMixedTypes="1" minDate="1899-12-31T04:01:03" maxDate="1899-12-31T00:37:04" count="13">
        <n v="1"/>
        <m/>
        <d v="1900-01-10T00:00:00" u="1"/>
        <n v="6" u="1"/>
        <n v="3" u="1"/>
        <d v="1900-01-11T00:00:00" u="1"/>
        <d v="1900-01-07T00:00:00" u="1"/>
        <d v="1900-01-03T00:00:00" u="1"/>
        <n v="8" u="1"/>
        <n v="4" u="1"/>
        <n v="2" u="1"/>
        <n v="10" u="1"/>
        <n v="5" u="1"/>
      </sharedItems>
    </cacheField>
    <cacheField name="Nom patient" numFmtId="0">
      <sharedItems containsBlank="1" count="9">
        <m/>
        <s v="JOUR"/>
        <s v="Nom patient"/>
        <s v="Dauney" u="1"/>
        <s v="Rodriguez" u="1"/>
        <s v="Lesclauses" u="1"/>
        <s v="Bentejac" u="1"/>
        <s v="Cordeiro" u="1"/>
        <s v="Ferru" u="1"/>
      </sharedItems>
    </cacheField>
    <cacheField name="Soin 1" numFmtId="0">
      <sharedItems containsBlank="1"/>
    </cacheField>
    <cacheField name="Tarification" numFmtId="0">
      <sharedItems containsBlank="1"/>
    </cacheField>
    <cacheField name=" Soin 2" numFmtId="0">
      <sharedItems containsBlank="1"/>
    </cacheField>
    <cacheField name="Tarification2" numFmtId="0">
      <sharedItems containsBlank="1"/>
    </cacheField>
    <cacheField name="Soin 3" numFmtId="0">
      <sharedItems containsBlank="1"/>
    </cacheField>
    <cacheField name="Tarification3" numFmtId="0">
      <sharedItems containsBlank="1"/>
    </cacheField>
    <cacheField name="Soin 4" numFmtId="0">
      <sharedItems containsBlank="1"/>
    </cacheField>
    <cacheField name="Tarification4" numFmtId="0">
      <sharedItems containsBlank="1"/>
    </cacheField>
    <cacheField name="Soin 5" numFmtId="0">
      <sharedItems containsBlank="1"/>
    </cacheField>
    <cacheField name="Tarification5" numFmtId="0">
      <sharedItems containsBlank="1"/>
    </cacheField>
    <cacheField name="Sous total" numFmtId="0">
      <sharedItems containsBlank="1" containsMixedTypes="1" containsNumber="1" containsInteger="1" minValue="0" maxValue="0"/>
    </cacheField>
    <cacheField name="Majoration D / F" numFmtId="0">
      <sharedItems containsBlank="1" containsMixedTypes="1" containsNumber="1" containsInteger="1" minValue="0" maxValue="0"/>
    </cacheField>
    <cacheField name="Déplacement" numFmtId="0">
      <sharedItems containsBlank="1" containsMixedTypes="1" containsNumber="1" minValue="0" maxValue="5.0999999999999996"/>
    </cacheField>
    <cacheField name="Nombre de passages" numFmtId="0">
      <sharedItems containsBlank="1" containsMixedTypes="1" containsNumber="1" containsInteger="1" minValue="0" maxValue="4" count="6">
        <n v="0"/>
        <m/>
        <s v="Nombre de passages"/>
        <s v="Total journée"/>
        <n v="3" u="1"/>
        <n v="4" u="1"/>
      </sharedItems>
    </cacheField>
    <cacheField name="Total" numFmtId="0">
      <sharedItems containsBlank="1"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36">
  <r>
    <x v="0"/>
    <m/>
    <x v="0"/>
    <x v="0"/>
    <m/>
    <s v=""/>
    <m/>
    <s v=""/>
    <m/>
    <s v=""/>
    <m/>
    <s v=""/>
    <m/>
    <s v=""/>
    <n v="0"/>
    <n v="0"/>
    <n v="0"/>
    <x v="0"/>
    <n v="0"/>
  </r>
  <r>
    <x v="1"/>
    <m/>
    <x v="0"/>
    <x v="0"/>
    <m/>
    <s v=""/>
    <m/>
    <s v=""/>
    <m/>
    <s v=""/>
    <m/>
    <s v=""/>
    <m/>
    <s v=""/>
    <n v="0"/>
    <n v="0"/>
    <n v="0"/>
    <x v="0"/>
    <n v="0"/>
  </r>
  <r>
    <x v="0"/>
    <m/>
    <x v="0"/>
    <x v="0"/>
    <m/>
    <s v=""/>
    <m/>
    <s v=""/>
    <m/>
    <s v=""/>
    <m/>
    <s v=""/>
    <m/>
    <s v=""/>
    <n v="0"/>
    <n v="0"/>
    <n v="0"/>
    <x v="0"/>
    <n v="0"/>
  </r>
  <r>
    <x v="2"/>
    <m/>
    <x v="0"/>
    <x v="0"/>
    <m/>
    <s v=""/>
    <m/>
    <s v=""/>
    <m/>
    <s v=""/>
    <m/>
    <s v=""/>
    <m/>
    <s v=""/>
    <n v="0"/>
    <n v="0"/>
    <n v="0"/>
    <x v="0"/>
    <n v="0"/>
  </r>
  <r>
    <x v="0"/>
    <m/>
    <x v="0"/>
    <x v="0"/>
    <m/>
    <s v=""/>
    <m/>
    <s v=""/>
    <m/>
    <s v=""/>
    <m/>
    <s v=""/>
    <m/>
    <s v=""/>
    <n v="0"/>
    <n v="0"/>
    <n v="0"/>
    <x v="0"/>
    <n v="0"/>
  </r>
  <r>
    <x v="3"/>
    <m/>
    <x v="0"/>
    <x v="0"/>
    <m/>
    <s v=""/>
    <m/>
    <s v=""/>
    <m/>
    <s v=""/>
    <m/>
    <s v=""/>
    <m/>
    <s v=""/>
    <n v="0"/>
    <n v="0"/>
    <n v="0"/>
    <x v="0"/>
    <n v="0"/>
  </r>
  <r>
    <x v="2"/>
    <m/>
    <x v="0"/>
    <x v="0"/>
    <m/>
    <s v=""/>
    <m/>
    <s v=""/>
    <m/>
    <s v=""/>
    <m/>
    <s v=""/>
    <m/>
    <s v=""/>
    <n v="0"/>
    <n v="0"/>
    <n v="0"/>
    <x v="0"/>
    <n v="0"/>
  </r>
  <r>
    <x v="1"/>
    <m/>
    <x v="0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m/>
    <m/>
    <m/>
    <m/>
    <m/>
    <m/>
    <m/>
    <m/>
    <m/>
    <m/>
    <m/>
    <n v="0"/>
    <x v="0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outline="1" outlineData="1" multipleFieldFilters="0" colHeaderCaption=" MOIS">
  <location ref="A3:C17" firstHeaderRow="1" firstDataRow="2" firstDataCol="1"/>
  <pivotFields count="19">
    <pivotField axis="axisRow" showAll="0">
      <items count="6">
        <item x="2"/>
        <item x="1"/>
        <item x="0"/>
        <item x="3"/>
        <item h="1" x="4"/>
        <item t="default"/>
      </items>
    </pivotField>
    <pivotField showAll="0"/>
    <pivotField axis="axisCol" showAll="0" sortType="ascending" defaultSubtotal="0">
      <items count="13">
        <item x="0"/>
        <item m="1" x="10"/>
        <item m="1" x="4"/>
        <item m="1" x="9"/>
        <item m="1" x="12"/>
        <item m="1" x="3"/>
        <item m="1" x="8"/>
        <item m="1" x="11"/>
        <item m="1" x="7"/>
        <item m="1" x="6"/>
        <item m="1" x="2"/>
        <item m="1" x="5"/>
        <item x="1"/>
      </items>
    </pivotField>
    <pivotField axis="axisRow" showAll="0">
      <items count="10">
        <item m="1" x="6"/>
        <item m="1" x="7"/>
        <item m="1" x="3"/>
        <item m="1" x="8"/>
        <item x="1"/>
        <item m="1" x="5"/>
        <item x="2"/>
        <item m="1" x="4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ame=" Nombre de passages" axis="axisRow" showAll="0">
      <items count="7">
        <item x="0"/>
        <item m="1" x="4"/>
        <item m="1" x="5"/>
        <item x="2"/>
        <item x="3"/>
        <item x="1"/>
        <item t="default"/>
      </items>
    </pivotField>
    <pivotField dataField="1" showAll="0"/>
  </pivotFields>
  <rowFields count="3">
    <field x="0"/>
    <field x="3"/>
    <field x="17"/>
  </rowFields>
  <rowItems count="13">
    <i>
      <x/>
    </i>
    <i r="1">
      <x v="8"/>
    </i>
    <i r="2">
      <x/>
    </i>
    <i>
      <x v="1"/>
    </i>
    <i r="1">
      <x v="8"/>
    </i>
    <i r="2">
      <x/>
    </i>
    <i>
      <x v="2"/>
    </i>
    <i r="1">
      <x v="8"/>
    </i>
    <i r="2">
      <x/>
    </i>
    <i>
      <x v="3"/>
    </i>
    <i r="1">
      <x v="8"/>
    </i>
    <i r="2">
      <x/>
    </i>
    <i t="grand">
      <x/>
    </i>
  </rowItems>
  <colFields count="1">
    <field x="2"/>
  </colFields>
  <colItems count="2">
    <i>
      <x/>
    </i>
    <i t="grand">
      <x/>
    </i>
  </colItems>
  <dataFields count="1">
    <dataField name="Somme de Total" fld="18" baseField="0" baseItem="0" numFmtId="164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9"/>
  <sheetViews>
    <sheetView workbookViewId="0">
      <selection activeCell="D31" sqref="D31"/>
    </sheetView>
  </sheetViews>
  <sheetFormatPr baseColWidth="10" defaultRowHeight="15" x14ac:dyDescent="0.25"/>
  <cols>
    <col min="1" max="1" width="14.28515625" customWidth="1"/>
    <col min="2" max="2" width="21.7109375" style="29" customWidth="1"/>
    <col min="3" max="3" width="14.28515625" bestFit="1" customWidth="1"/>
    <col min="4" max="4" width="33.28515625" bestFit="1" customWidth="1"/>
  </cols>
  <sheetData>
    <row r="1" spans="1:10" x14ac:dyDescent="0.25">
      <c r="C1" s="29"/>
    </row>
    <row r="2" spans="1:10" x14ac:dyDescent="0.25">
      <c r="C2" s="29"/>
    </row>
    <row r="3" spans="1:10" x14ac:dyDescent="0.25">
      <c r="C3" s="29"/>
      <c r="I3" t="s">
        <v>24</v>
      </c>
    </row>
    <row r="4" spans="1:10" ht="15.75" thickBot="1" x14ac:dyDescent="0.3">
      <c r="A4" s="59" t="s">
        <v>0</v>
      </c>
      <c r="B4" s="60" t="s">
        <v>1</v>
      </c>
      <c r="C4" s="60" t="s">
        <v>43</v>
      </c>
      <c r="E4" s="1" t="s">
        <v>6</v>
      </c>
      <c r="F4" s="12" t="s">
        <v>7</v>
      </c>
      <c r="G4" s="95" t="s">
        <v>62</v>
      </c>
      <c r="H4" s="5"/>
      <c r="I4" t="s">
        <v>53</v>
      </c>
    </row>
    <row r="5" spans="1:10" ht="16.5" thickTop="1" thickBot="1" x14ac:dyDescent="0.3">
      <c r="A5" s="1"/>
      <c r="B5" s="58"/>
      <c r="C5" s="30"/>
      <c r="E5" s="1" t="s">
        <v>55</v>
      </c>
      <c r="F5" s="106">
        <v>3.15</v>
      </c>
      <c r="G5" s="108">
        <v>1</v>
      </c>
      <c r="I5" t="s">
        <v>26</v>
      </c>
    </row>
    <row r="6" spans="1:10" ht="16.5" thickTop="1" thickBot="1" x14ac:dyDescent="0.3">
      <c r="A6" s="1" t="s">
        <v>2</v>
      </c>
      <c r="B6" s="58" t="s">
        <v>64</v>
      </c>
      <c r="C6" s="30"/>
      <c r="E6" s="1" t="s">
        <v>56</v>
      </c>
      <c r="F6" s="106">
        <v>2.5499999999999998</v>
      </c>
      <c r="G6" s="109">
        <v>2</v>
      </c>
      <c r="I6" t="s">
        <v>27</v>
      </c>
    </row>
    <row r="7" spans="1:10" ht="16.5" thickTop="1" thickBot="1" x14ac:dyDescent="0.3">
      <c r="A7" s="1" t="s">
        <v>2</v>
      </c>
      <c r="B7" s="58" t="s">
        <v>65</v>
      </c>
      <c r="C7" s="30"/>
      <c r="E7" s="1" t="s">
        <v>57</v>
      </c>
      <c r="F7" s="106">
        <v>10</v>
      </c>
      <c r="G7" s="109">
        <v>3</v>
      </c>
      <c r="I7" t="s">
        <v>28</v>
      </c>
    </row>
    <row r="8" spans="1:10" ht="16.5" thickTop="1" thickBot="1" x14ac:dyDescent="0.3">
      <c r="A8" s="1" t="s">
        <v>2</v>
      </c>
      <c r="B8" s="58" t="s">
        <v>66</v>
      </c>
      <c r="C8" s="30"/>
      <c r="E8" s="1" t="s">
        <v>58</v>
      </c>
      <c r="F8" s="106">
        <v>2.5</v>
      </c>
      <c r="G8" s="109">
        <v>4</v>
      </c>
      <c r="I8" t="s">
        <v>29</v>
      </c>
    </row>
    <row r="9" spans="1:10" ht="16.5" thickTop="1" thickBot="1" x14ac:dyDescent="0.3">
      <c r="A9" s="1" t="s">
        <v>3</v>
      </c>
      <c r="B9" s="58" t="s">
        <v>67</v>
      </c>
      <c r="C9" s="30"/>
      <c r="E9" s="1" t="s">
        <v>79</v>
      </c>
      <c r="F9" s="106">
        <v>0.35</v>
      </c>
      <c r="G9" s="109">
        <v>5</v>
      </c>
    </row>
    <row r="10" spans="1:10" ht="16.5" thickTop="1" thickBot="1" x14ac:dyDescent="0.3">
      <c r="A10" s="1" t="s">
        <v>3</v>
      </c>
      <c r="B10" s="58" t="s">
        <v>68</v>
      </c>
      <c r="C10" s="30"/>
      <c r="E10" s="6" t="s">
        <v>59</v>
      </c>
      <c r="F10" s="107">
        <v>0.5</v>
      </c>
      <c r="G10" s="109">
        <v>6</v>
      </c>
      <c r="I10" s="1" t="s">
        <v>8</v>
      </c>
    </row>
    <row r="11" spans="1:10" ht="16.5" thickTop="1" thickBot="1" x14ac:dyDescent="0.3">
      <c r="A11" s="1" t="s">
        <v>2</v>
      </c>
      <c r="B11" s="58" t="s">
        <v>69</v>
      </c>
      <c r="C11" s="30"/>
      <c r="E11" s="1" t="s">
        <v>77</v>
      </c>
      <c r="F11" s="106">
        <v>1.4</v>
      </c>
      <c r="G11" s="109">
        <v>7</v>
      </c>
      <c r="I11" s="92">
        <v>8.5</v>
      </c>
    </row>
    <row r="12" spans="1:10" ht="16.5" thickTop="1" thickBot="1" x14ac:dyDescent="0.3">
      <c r="A12" s="1" t="s">
        <v>4</v>
      </c>
      <c r="B12" s="58" t="s">
        <v>70</v>
      </c>
      <c r="C12" s="30"/>
      <c r="E12" s="7" t="s">
        <v>80</v>
      </c>
      <c r="F12" s="106">
        <v>9.15</v>
      </c>
      <c r="G12" s="109">
        <v>8</v>
      </c>
    </row>
    <row r="13" spans="1:10" ht="16.5" thickTop="1" thickBot="1" x14ac:dyDescent="0.3">
      <c r="A13" s="1" t="s">
        <v>3</v>
      </c>
      <c r="B13" s="58" t="s">
        <v>71</v>
      </c>
      <c r="C13" s="30"/>
      <c r="E13" s="7" t="s">
        <v>78</v>
      </c>
      <c r="F13" s="106">
        <v>18.3</v>
      </c>
      <c r="G13" s="109">
        <v>9</v>
      </c>
    </row>
    <row r="14" spans="1:10" ht="16.5" thickTop="1" thickBot="1" x14ac:dyDescent="0.3">
      <c r="A14" s="1" t="s">
        <v>2</v>
      </c>
      <c r="B14" s="58" t="s">
        <v>72</v>
      </c>
      <c r="C14" s="30"/>
      <c r="E14" s="7" t="s">
        <v>60</v>
      </c>
      <c r="F14" s="106">
        <v>1.35</v>
      </c>
      <c r="G14" s="109">
        <v>10</v>
      </c>
      <c r="I14" s="1" t="s">
        <v>9</v>
      </c>
      <c r="J14" s="1" t="s">
        <v>14</v>
      </c>
    </row>
    <row r="15" spans="1:10" ht="16.5" thickTop="1" thickBot="1" x14ac:dyDescent="0.3">
      <c r="A15" s="1" t="s">
        <v>2</v>
      </c>
      <c r="B15" s="58" t="s">
        <v>73</v>
      </c>
      <c r="C15" s="30"/>
      <c r="E15" s="7" t="s">
        <v>61</v>
      </c>
      <c r="F15" s="106">
        <v>5</v>
      </c>
      <c r="G15" s="109">
        <v>11</v>
      </c>
      <c r="I15" s="1" t="s">
        <v>51</v>
      </c>
      <c r="J15" s="92">
        <v>2.2999999999999998</v>
      </c>
    </row>
    <row r="16" spans="1:10" ht="16.5" thickTop="1" thickBot="1" x14ac:dyDescent="0.3">
      <c r="A16" s="1" t="s">
        <v>4</v>
      </c>
      <c r="B16" s="58" t="s">
        <v>74</v>
      </c>
      <c r="C16" s="30"/>
      <c r="E16" s="7"/>
      <c r="F16" s="106"/>
      <c r="G16" s="109">
        <v>12</v>
      </c>
      <c r="I16" s="1" t="s">
        <v>52</v>
      </c>
      <c r="J16" s="92">
        <v>5.0999999999999996</v>
      </c>
    </row>
    <row r="17" spans="1:10" ht="16.5" thickTop="1" thickBot="1" x14ac:dyDescent="0.3">
      <c r="A17" s="1" t="s">
        <v>2</v>
      </c>
      <c r="B17" s="58" t="s">
        <v>75</v>
      </c>
      <c r="C17" s="30"/>
      <c r="G17" s="109">
        <v>13</v>
      </c>
      <c r="I17" s="1"/>
      <c r="J17" s="2"/>
    </row>
    <row r="18" spans="1:10" ht="16.5" thickTop="1" thickBot="1" x14ac:dyDescent="0.3">
      <c r="A18" s="40" t="s">
        <v>3</v>
      </c>
      <c r="B18" s="93" t="s">
        <v>76</v>
      </c>
      <c r="C18" s="30"/>
      <c r="G18" s="109">
        <v>14</v>
      </c>
      <c r="I18" s="1"/>
      <c r="J18" s="2"/>
    </row>
    <row r="19" spans="1:10" ht="16.5" thickTop="1" thickBot="1" x14ac:dyDescent="0.3">
      <c r="A19" s="1"/>
      <c r="B19" s="58"/>
      <c r="C19" s="30"/>
      <c r="E19" s="5"/>
      <c r="F19" s="5"/>
      <c r="G19" s="109">
        <v>15</v>
      </c>
    </row>
    <row r="20" spans="1:10" ht="16.5" thickTop="1" thickBot="1" x14ac:dyDescent="0.3">
      <c r="A20" s="1"/>
      <c r="B20" s="58"/>
      <c r="C20" s="30"/>
      <c r="E20" s="91"/>
      <c r="F20" s="5"/>
      <c r="G20" s="109">
        <v>16</v>
      </c>
    </row>
    <row r="21" spans="1:10" ht="16.5" thickTop="1" thickBot="1" x14ac:dyDescent="0.3">
      <c r="A21" s="1"/>
      <c r="B21" s="58"/>
      <c r="C21" s="30"/>
      <c r="E21" s="5"/>
      <c r="F21" s="5"/>
      <c r="G21" s="109">
        <v>17</v>
      </c>
    </row>
    <row r="22" spans="1:10" ht="16.5" thickTop="1" thickBot="1" x14ac:dyDescent="0.3">
      <c r="A22" s="1"/>
      <c r="B22" s="58"/>
      <c r="C22" s="30"/>
      <c r="E22" s="5"/>
      <c r="F22" s="5"/>
      <c r="G22" s="109">
        <v>18</v>
      </c>
    </row>
    <row r="23" spans="1:10" ht="16.5" thickTop="1" thickBot="1" x14ac:dyDescent="0.3">
      <c r="A23" s="1"/>
      <c r="B23" s="58"/>
      <c r="C23" s="30"/>
      <c r="E23" s="5"/>
      <c r="F23" s="5"/>
      <c r="G23" s="109">
        <v>19</v>
      </c>
    </row>
    <row r="24" spans="1:10" ht="16.5" thickTop="1" thickBot="1" x14ac:dyDescent="0.3">
      <c r="A24" s="1"/>
      <c r="B24" s="58"/>
      <c r="C24" s="30"/>
      <c r="E24" s="5"/>
      <c r="F24" s="5"/>
      <c r="G24" s="110">
        <v>20</v>
      </c>
    </row>
    <row r="25" spans="1:10" ht="15.75" thickTop="1" x14ac:dyDescent="0.25">
      <c r="A25" s="1"/>
      <c r="B25" s="58"/>
      <c r="C25" s="30"/>
      <c r="E25" s="5"/>
      <c r="F25" s="5"/>
      <c r="G25" s="5"/>
    </row>
    <row r="26" spans="1:10" x14ac:dyDescent="0.25">
      <c r="A26" s="1"/>
      <c r="B26" s="58"/>
      <c r="C26" s="30"/>
      <c r="E26" s="5"/>
      <c r="F26" s="91"/>
      <c r="G26" s="5"/>
    </row>
    <row r="27" spans="1:10" x14ac:dyDescent="0.25">
      <c r="A27" s="1"/>
      <c r="B27" s="58"/>
      <c r="C27" s="30"/>
      <c r="E27" s="5"/>
      <c r="F27" s="91"/>
      <c r="G27" s="5"/>
    </row>
    <row r="28" spans="1:10" x14ac:dyDescent="0.25">
      <c r="A28" s="1"/>
      <c r="B28" s="58"/>
      <c r="C28" s="30"/>
    </row>
    <row r="29" spans="1:10" x14ac:dyDescent="0.25">
      <c r="A29" s="1"/>
      <c r="B29" s="58"/>
      <c r="C29" s="30"/>
    </row>
    <row r="30" spans="1:10" x14ac:dyDescent="0.25">
      <c r="A30" s="1"/>
      <c r="B30" s="58"/>
      <c r="C30" s="30"/>
      <c r="E30" s="31"/>
    </row>
    <row r="31" spans="1:10" x14ac:dyDescent="0.25">
      <c r="A31" s="1"/>
      <c r="B31" s="58"/>
      <c r="C31" s="30"/>
    </row>
    <row r="32" spans="1:10" x14ac:dyDescent="0.25">
      <c r="A32" s="1"/>
      <c r="B32" s="58"/>
      <c r="C32" s="30"/>
    </row>
    <row r="33" spans="1:5" x14ac:dyDescent="0.25">
      <c r="A33" s="1"/>
      <c r="B33" s="58"/>
      <c r="C33" s="30"/>
    </row>
    <row r="35" spans="1:5" ht="15.75" thickBot="1" x14ac:dyDescent="0.3">
      <c r="A35" t="s">
        <v>44</v>
      </c>
      <c r="D35" s="29"/>
    </row>
    <row r="36" spans="1:5" ht="15.75" thickBot="1" x14ac:dyDescent="0.3">
      <c r="A36" s="41">
        <v>2020</v>
      </c>
      <c r="D36" s="31"/>
    </row>
    <row r="37" spans="1:5" x14ac:dyDescent="0.25">
      <c r="A37" s="28" t="s">
        <v>30</v>
      </c>
      <c r="B37" s="116">
        <v>43831</v>
      </c>
      <c r="C37" s="94">
        <v>1</v>
      </c>
      <c r="E37" s="29"/>
    </row>
    <row r="38" spans="1:5" x14ac:dyDescent="0.25">
      <c r="A38" s="28" t="s">
        <v>31</v>
      </c>
      <c r="B38" s="116">
        <f>DOLLAR((DAY(MINUTE(A/38)/2+55)&amp;"/4/"&amp;A)/7,)*7-6</f>
        <v>43933</v>
      </c>
      <c r="C38" s="94">
        <v>2</v>
      </c>
    </row>
    <row r="39" spans="1:5" x14ac:dyDescent="0.25">
      <c r="A39" s="28" t="s">
        <v>32</v>
      </c>
      <c r="B39" s="116">
        <f>DOLLAR((DAY(MINUTE(A/38)/2+55)&amp;"/4/"&amp;A)/7,)*7-5</f>
        <v>43934</v>
      </c>
      <c r="C39" s="94">
        <v>3</v>
      </c>
      <c r="E39" s="31"/>
    </row>
    <row r="40" spans="1:5" x14ac:dyDescent="0.25">
      <c r="A40" s="28" t="s">
        <v>33</v>
      </c>
      <c r="B40" s="116">
        <v>43952</v>
      </c>
      <c r="C40" s="94">
        <v>4</v>
      </c>
    </row>
    <row r="41" spans="1:5" x14ac:dyDescent="0.25">
      <c r="A41" s="28" t="s">
        <v>34</v>
      </c>
      <c r="B41" s="116">
        <v>43959</v>
      </c>
      <c r="C41" s="94">
        <v>5</v>
      </c>
    </row>
    <row r="42" spans="1:5" x14ac:dyDescent="0.25">
      <c r="A42" s="28" t="s">
        <v>35</v>
      </c>
      <c r="B42" s="116">
        <f>DOLLAR((DAY(MINUTE(A/38)/2+55)&amp;"/4/"&amp;A)/7,)*7+33</f>
        <v>43972</v>
      </c>
      <c r="C42" s="94">
        <v>6</v>
      </c>
    </row>
    <row r="43" spans="1:5" x14ac:dyDescent="0.25">
      <c r="A43" s="28" t="s">
        <v>36</v>
      </c>
      <c r="B43" s="116">
        <f>DOLLAR((DAY(MINUTE(A/38)/2+55)&amp;"/4/"&amp;A)/7,)*7+43</f>
        <v>43982</v>
      </c>
      <c r="C43" s="94">
        <v>7</v>
      </c>
    </row>
    <row r="44" spans="1:5" x14ac:dyDescent="0.25">
      <c r="A44" s="28" t="s">
        <v>37</v>
      </c>
      <c r="B44" s="116">
        <f>DOLLAR((DAY(MINUTE(A/38)/2+55)&amp;"/4/"&amp;A)/7,)*7+44</f>
        <v>43983</v>
      </c>
      <c r="C44" s="94">
        <v>8</v>
      </c>
    </row>
    <row r="45" spans="1:5" x14ac:dyDescent="0.25">
      <c r="A45" s="28" t="s">
        <v>38</v>
      </c>
      <c r="B45" s="116">
        <v>44026</v>
      </c>
      <c r="C45" s="94">
        <v>9</v>
      </c>
    </row>
    <row r="46" spans="1:5" x14ac:dyDescent="0.25">
      <c r="A46" s="28" t="s">
        <v>39</v>
      </c>
      <c r="B46" s="116">
        <v>44058</v>
      </c>
      <c r="C46" s="94">
        <v>10</v>
      </c>
    </row>
    <row r="47" spans="1:5" x14ac:dyDescent="0.25">
      <c r="A47" s="28" t="s">
        <v>40</v>
      </c>
      <c r="B47" s="116">
        <v>44136</v>
      </c>
      <c r="C47" s="94">
        <v>11</v>
      </c>
    </row>
    <row r="48" spans="1:5" x14ac:dyDescent="0.25">
      <c r="A48" s="28" t="s">
        <v>41</v>
      </c>
      <c r="B48" s="116">
        <v>44146</v>
      </c>
      <c r="C48" s="94">
        <v>12</v>
      </c>
    </row>
    <row r="49" spans="1:3" x14ac:dyDescent="0.25">
      <c r="A49" s="28" t="s">
        <v>42</v>
      </c>
      <c r="B49" s="116">
        <v>44190</v>
      </c>
      <c r="C49" s="94">
        <v>13</v>
      </c>
    </row>
  </sheetData>
  <dataValidations count="2">
    <dataValidation type="list" allowBlank="1" showInputMessage="1" showErrorMessage="1" sqref="A5:A33">
      <formula1>"M., Mme, Mlle"</formula1>
    </dataValidation>
    <dataValidation type="list" allowBlank="1" showInputMessage="1" showErrorMessage="1" sqref="B1:C1">
      <formula1>"Cédric Le Baccon, Maxime Dayres"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636"/>
  <sheetViews>
    <sheetView showZeros="0" tabSelected="1" workbookViewId="0">
      <selection activeCell="B2" sqref="B2"/>
    </sheetView>
  </sheetViews>
  <sheetFormatPr baseColWidth="10" defaultRowHeight="15" x14ac:dyDescent="0.25"/>
  <cols>
    <col min="1" max="1" width="15.5703125" customWidth="1"/>
    <col min="2" max="2" width="11.5703125" style="32"/>
    <col min="3" max="3" width="11.5703125" style="36"/>
    <col min="4" max="4" width="17.28515625" customWidth="1"/>
    <col min="5" max="5" width="9.140625" customWidth="1"/>
    <col min="6" max="6" width="9.140625" style="94" customWidth="1"/>
    <col min="8" max="9" width="9.85546875" customWidth="1"/>
    <col min="11" max="12" width="9" customWidth="1"/>
    <col min="14" max="15" width="8.42578125" customWidth="1"/>
    <col min="16" max="16" width="11.5703125" style="33"/>
    <col min="17" max="17" width="8.140625" style="36" customWidth="1"/>
    <col min="18" max="18" width="9.140625" style="36" customWidth="1"/>
    <col min="20" max="20" width="11.5703125" style="33"/>
    <col min="21" max="21" width="15.140625" style="24" bestFit="1" customWidth="1"/>
    <col min="22" max="22" width="12.85546875" bestFit="1" customWidth="1"/>
    <col min="23" max="23" width="19.42578125" bestFit="1" customWidth="1"/>
  </cols>
  <sheetData>
    <row r="1" spans="1:24" ht="16.5" thickBot="1" x14ac:dyDescent="0.3">
      <c r="A1" s="46" t="s">
        <v>54</v>
      </c>
      <c r="B1" s="56" t="s">
        <v>23</v>
      </c>
      <c r="C1" s="57" t="s">
        <v>48</v>
      </c>
      <c r="D1" s="66" t="s">
        <v>5</v>
      </c>
      <c r="E1" s="65" t="s">
        <v>16</v>
      </c>
      <c r="F1" s="105" t="s">
        <v>63</v>
      </c>
      <c r="G1" s="101" t="s">
        <v>7</v>
      </c>
      <c r="H1" s="102" t="s">
        <v>15</v>
      </c>
      <c r="I1" s="105" t="s">
        <v>63</v>
      </c>
      <c r="J1" s="101" t="s">
        <v>7</v>
      </c>
      <c r="K1" s="102" t="s">
        <v>17</v>
      </c>
      <c r="L1" s="105" t="s">
        <v>63</v>
      </c>
      <c r="M1" s="101" t="s">
        <v>7</v>
      </c>
      <c r="N1" s="102" t="s">
        <v>18</v>
      </c>
      <c r="O1" s="105" t="s">
        <v>63</v>
      </c>
      <c r="P1" s="103" t="s">
        <v>7</v>
      </c>
      <c r="Q1" s="104" t="s">
        <v>20</v>
      </c>
      <c r="R1" s="105" t="s">
        <v>63</v>
      </c>
      <c r="S1" s="76" t="s">
        <v>7</v>
      </c>
      <c r="T1" s="80" t="s">
        <v>19</v>
      </c>
      <c r="U1" s="82" t="s">
        <v>10</v>
      </c>
      <c r="V1" s="84" t="s">
        <v>11</v>
      </c>
      <c r="W1" s="86" t="s">
        <v>12</v>
      </c>
      <c r="X1" s="79" t="s">
        <v>13</v>
      </c>
    </row>
    <row r="2" spans="1:24" ht="15.75" x14ac:dyDescent="0.25">
      <c r="A2" s="119" t="s">
        <v>53</v>
      </c>
      <c r="B2" s="120">
        <v>43933</v>
      </c>
      <c r="C2" s="117">
        <f>MONTH(B2)</f>
        <v>4</v>
      </c>
      <c r="D2" s="67" t="s">
        <v>64</v>
      </c>
      <c r="E2" s="70" t="s">
        <v>55</v>
      </c>
      <c r="F2" s="99">
        <v>2</v>
      </c>
      <c r="G2" s="77">
        <f>IF(E2="",0,VLOOKUP(E2,Tables!$E$2:$F$16,2,0))</f>
        <v>3.15</v>
      </c>
      <c r="H2" s="72" t="s">
        <v>59</v>
      </c>
      <c r="I2" s="111">
        <v>2</v>
      </c>
      <c r="J2" s="77">
        <f>IF(H2="",0,VLOOKUP(H2,Tables!$E$5:$F$16,2,0))</f>
        <v>0.5</v>
      </c>
      <c r="K2" s="72"/>
      <c r="L2" s="111"/>
      <c r="M2" s="77">
        <f>IF(K2="",0,VLOOKUP(K2,Tables!$E$5:$F$16,2,0))</f>
        <v>0</v>
      </c>
      <c r="N2" s="72"/>
      <c r="O2" s="111"/>
      <c r="P2" s="77">
        <f>IF(N2="",0,VLOOKUP(N2,Tables!$E$5:$F$16,2,0))</f>
        <v>0</v>
      </c>
      <c r="Q2" s="74"/>
      <c r="R2" s="113"/>
      <c r="S2" s="78">
        <f>IF(Q2="",0,VLOOKUP(Q2,Tables!$E$5:$F$16,2,0))</f>
        <v>0</v>
      </c>
      <c r="T2" s="115">
        <f t="shared" ref="T2:T21" si="0">F2*G2+I2*J2+L2*M2+O2*P2+R2*S2</f>
        <v>7.3</v>
      </c>
      <c r="U2" s="83">
        <f>IF(OR(NOT(ISERROR(MATCH(B2,Tables!B$37:B$49,0))),WEEKDAY(B2,2)=7),8,0)*W2</f>
        <v>16</v>
      </c>
      <c r="V2" s="85"/>
      <c r="W2" s="87">
        <v>2</v>
      </c>
      <c r="X2" s="16">
        <f>T2+U2+V2</f>
        <v>23.3</v>
      </c>
    </row>
    <row r="3" spans="1:24" ht="15.75" x14ac:dyDescent="0.25">
      <c r="A3" s="119"/>
      <c r="B3" s="120">
        <v>43934</v>
      </c>
      <c r="C3" s="118">
        <f t="shared" ref="C3:C21" si="1">MONTH(B3)</f>
        <v>4</v>
      </c>
      <c r="D3" s="67"/>
      <c r="E3" s="70" t="s">
        <v>79</v>
      </c>
      <c r="F3" s="99"/>
      <c r="G3" s="77">
        <f>IF(E3="",0,VLOOKUP(E3,Tables!$E$2:$F$16,2,0))</f>
        <v>0.35</v>
      </c>
      <c r="H3" s="72"/>
      <c r="I3" s="111"/>
      <c r="J3" s="77">
        <f>IF(H3="",0,VLOOKUP(H3,Tables!$E$5:$F$16,2,0))</f>
        <v>0</v>
      </c>
      <c r="K3" s="72"/>
      <c r="L3" s="111"/>
      <c r="M3" s="77">
        <f>IF(K3="",0,VLOOKUP(K3,Tables!$E$5:$F$16,2,0))</f>
        <v>0</v>
      </c>
      <c r="N3" s="72"/>
      <c r="O3" s="111"/>
      <c r="P3" s="77">
        <f>IF(N3="",0,VLOOKUP(N3,Tables!$E$5:$F$16,2,0))</f>
        <v>0</v>
      </c>
      <c r="Q3" s="74"/>
      <c r="R3" s="113"/>
      <c r="S3" s="78">
        <f>IF(Q3="",0,VLOOKUP(Q3,Tables!$E$5:$F$16,2,0))</f>
        <v>0</v>
      </c>
      <c r="T3" s="81">
        <f t="shared" si="0"/>
        <v>0</v>
      </c>
      <c r="U3" s="83">
        <f>IF(OR(NOT(ISERROR(MATCH(B3,Tables!B$37:B$49,0))),WEEKDAY(B3,2)=7),8,0)*W3</f>
        <v>8</v>
      </c>
      <c r="V3" s="85"/>
      <c r="W3" s="87">
        <f t="shared" ref="W3:W22" si="2">COUNTA(E3,H3,K3,N3,Q3)</f>
        <v>1</v>
      </c>
      <c r="X3" s="16">
        <f t="shared" ref="X3:X22" si="3">T3+U3+V3</f>
        <v>8</v>
      </c>
    </row>
    <row r="4" spans="1:24" ht="15.75" x14ac:dyDescent="0.25">
      <c r="A4" s="119"/>
      <c r="B4" s="120"/>
      <c r="C4" s="118">
        <f t="shared" si="1"/>
        <v>1</v>
      </c>
      <c r="D4" s="67"/>
      <c r="E4" s="70"/>
      <c r="F4" s="99"/>
      <c r="G4" s="77">
        <f>IF(E4="",0,VLOOKUP(E4,Tables!$E$2:$F$16,2,0))</f>
        <v>0</v>
      </c>
      <c r="H4" s="72"/>
      <c r="I4" s="111"/>
      <c r="J4" s="77">
        <f>IF(H4="",0,VLOOKUP(H4,Tables!$E$5:$F$16,2,0))</f>
        <v>0</v>
      </c>
      <c r="K4" s="72"/>
      <c r="L4" s="111"/>
      <c r="M4" s="77">
        <f>IF(K4="",0,VLOOKUP(K4,Tables!$E$5:$F$16,2,0))</f>
        <v>0</v>
      </c>
      <c r="N4" s="72"/>
      <c r="O4" s="111"/>
      <c r="P4" s="77">
        <f>IF(N4="",0,VLOOKUP(N4,Tables!$E$5:$F$16,2,0))</f>
        <v>0</v>
      </c>
      <c r="Q4" s="74"/>
      <c r="R4" s="113"/>
      <c r="S4" s="78">
        <f>IF(Q4="",0,VLOOKUP(Q4,Tables!$E$5:$F$16,2,0))</f>
        <v>0</v>
      </c>
      <c r="T4" s="81">
        <f t="shared" si="0"/>
        <v>0</v>
      </c>
      <c r="U4" s="83">
        <f>IF(OR(NOT(ISERROR(MATCH(B4,Tables!B$37:B$49,0))),WEEKDAY(B4,2)=7),8,0)*W4</f>
        <v>0</v>
      </c>
      <c r="V4" s="85"/>
      <c r="W4" s="87">
        <f t="shared" si="2"/>
        <v>0</v>
      </c>
      <c r="X4" s="16">
        <f t="shared" si="3"/>
        <v>0</v>
      </c>
    </row>
    <row r="5" spans="1:24" ht="15.75" x14ac:dyDescent="0.25">
      <c r="A5" s="119"/>
      <c r="B5" s="120"/>
      <c r="C5" s="118">
        <f t="shared" si="1"/>
        <v>1</v>
      </c>
      <c r="D5" s="67"/>
      <c r="E5" s="70"/>
      <c r="F5" s="99"/>
      <c r="G5" s="77">
        <f>IF(E5="",0,VLOOKUP(E5,Tables!$E$2:$F$16,2,0))</f>
        <v>0</v>
      </c>
      <c r="H5" s="72"/>
      <c r="I5" s="111"/>
      <c r="J5" s="77">
        <f>IF(H5="",0,VLOOKUP(H5,Tables!$E$5:$F$16,2,0))</f>
        <v>0</v>
      </c>
      <c r="K5" s="72"/>
      <c r="L5" s="111"/>
      <c r="M5" s="77">
        <f>IF(K5="",0,VLOOKUP(K5,Tables!$E$5:$F$16,2,0))</f>
        <v>0</v>
      </c>
      <c r="N5" s="72"/>
      <c r="O5" s="111"/>
      <c r="P5" s="77">
        <f>IF(N5="",0,VLOOKUP(N5,Tables!$E$5:$F$16,2,0))</f>
        <v>0</v>
      </c>
      <c r="Q5" s="74"/>
      <c r="R5" s="113"/>
      <c r="S5" s="78">
        <f>IF(Q5="",0,VLOOKUP(Q5,Tables!$E$5:$F$16,2,0))</f>
        <v>0</v>
      </c>
      <c r="T5" s="81">
        <f t="shared" si="0"/>
        <v>0</v>
      </c>
      <c r="U5" s="83">
        <f>IF(OR(NOT(ISERROR(MATCH(B5,Tables!B$37:B$49,0))),WEEKDAY(B5,2)=7),8,0)*W5</f>
        <v>0</v>
      </c>
      <c r="V5" s="85"/>
      <c r="W5" s="87">
        <f t="shared" si="2"/>
        <v>0</v>
      </c>
      <c r="X5" s="16">
        <f t="shared" si="3"/>
        <v>0</v>
      </c>
    </row>
    <row r="6" spans="1:24" ht="15.75" x14ac:dyDescent="0.25">
      <c r="A6" s="119"/>
      <c r="B6" s="120"/>
      <c r="C6" s="118">
        <f t="shared" si="1"/>
        <v>1</v>
      </c>
      <c r="D6" s="67"/>
      <c r="E6" s="70"/>
      <c r="F6" s="99"/>
      <c r="G6" s="77">
        <f>IF(E6="",0,VLOOKUP(E6,Tables!$E$2:$F$16,2,0))</f>
        <v>0</v>
      </c>
      <c r="H6" s="72"/>
      <c r="I6" s="111"/>
      <c r="J6" s="77">
        <f>IF(H6="",0,VLOOKUP(H6,Tables!$E$5:$F$16,2,0))</f>
        <v>0</v>
      </c>
      <c r="K6" s="72"/>
      <c r="L6" s="111"/>
      <c r="M6" s="77">
        <f>IF(K6="",0,VLOOKUP(K6,Tables!$E$5:$F$16,2,0))</f>
        <v>0</v>
      </c>
      <c r="N6" s="72"/>
      <c r="O6" s="111"/>
      <c r="P6" s="77">
        <f>IF(N6="",0,VLOOKUP(N6,Tables!$E$5:$F$16,2,0))</f>
        <v>0</v>
      </c>
      <c r="Q6" s="74"/>
      <c r="R6" s="113"/>
      <c r="S6" s="78">
        <f>IF(Q6="",0,VLOOKUP(Q6,Tables!$E$5:$F$16,2,0))</f>
        <v>0</v>
      </c>
      <c r="T6" s="81">
        <f t="shared" si="0"/>
        <v>0</v>
      </c>
      <c r="U6" s="83">
        <f>IF(OR(NOT(ISERROR(MATCH(B6,Tables!B$37:B$49,0))),WEEKDAY(B6,2)=7),8,0)*W6</f>
        <v>0</v>
      </c>
      <c r="V6" s="85"/>
      <c r="W6" s="87">
        <f t="shared" si="2"/>
        <v>0</v>
      </c>
      <c r="X6" s="16">
        <f t="shared" si="3"/>
        <v>0</v>
      </c>
    </row>
    <row r="7" spans="1:24" ht="15.75" x14ac:dyDescent="0.25">
      <c r="A7" s="119"/>
      <c r="B7" s="120"/>
      <c r="C7" s="118">
        <f t="shared" si="1"/>
        <v>1</v>
      </c>
      <c r="D7" s="67"/>
      <c r="E7" s="70"/>
      <c r="F7" s="99"/>
      <c r="G7" s="77">
        <f>IF(E7="",0,VLOOKUP(E7,Tables!$E$2:$F$16,2,0))</f>
        <v>0</v>
      </c>
      <c r="H7" s="72"/>
      <c r="I7" s="111"/>
      <c r="J7" s="77">
        <f>IF(H7="",0,VLOOKUP(H7,Tables!$E$5:$F$16,2,0))</f>
        <v>0</v>
      </c>
      <c r="K7" s="72"/>
      <c r="L7" s="111"/>
      <c r="M7" s="77">
        <f>IF(K7="",0,VLOOKUP(K7,Tables!$E$5:$F$16,2,0))</f>
        <v>0</v>
      </c>
      <c r="N7" s="72"/>
      <c r="O7" s="111"/>
      <c r="P7" s="77">
        <f>IF(N7="",0,VLOOKUP(N7,Tables!$E$5:$F$16,2,0))</f>
        <v>0</v>
      </c>
      <c r="Q7" s="74"/>
      <c r="R7" s="113"/>
      <c r="S7" s="78">
        <f>IF(Q7="",0,VLOOKUP(Q7,Tables!$E$5:$F$16,2,0))</f>
        <v>0</v>
      </c>
      <c r="T7" s="81">
        <f t="shared" si="0"/>
        <v>0</v>
      </c>
      <c r="U7" s="83">
        <f>IF(OR(NOT(ISERROR(MATCH(B7,Tables!B$37:B$49,0))),WEEKDAY(B7,2)=7),8,0)*W7</f>
        <v>0</v>
      </c>
      <c r="V7" s="85"/>
      <c r="W7" s="87">
        <f t="shared" si="2"/>
        <v>0</v>
      </c>
      <c r="X7" s="16">
        <f t="shared" si="3"/>
        <v>0</v>
      </c>
    </row>
    <row r="8" spans="1:24" ht="15.75" x14ac:dyDescent="0.25">
      <c r="A8" s="119"/>
      <c r="B8" s="120"/>
      <c r="C8" s="118">
        <f t="shared" si="1"/>
        <v>1</v>
      </c>
      <c r="D8" s="67"/>
      <c r="E8" s="70"/>
      <c r="F8" s="99"/>
      <c r="G8" s="77">
        <f>IF(E8="",0,VLOOKUP(E8,Tables!$E$2:$F$16,2,0))</f>
        <v>0</v>
      </c>
      <c r="H8" s="72"/>
      <c r="I8" s="111"/>
      <c r="J8" s="77">
        <f>IF(H8="",0,VLOOKUP(H8,Tables!$E$5:$F$16,2,0))</f>
        <v>0</v>
      </c>
      <c r="K8" s="72"/>
      <c r="L8" s="111"/>
      <c r="M8" s="77">
        <f>IF(K8="",0,VLOOKUP(K8,Tables!$E$5:$F$16,2,0))</f>
        <v>0</v>
      </c>
      <c r="N8" s="72"/>
      <c r="O8" s="111"/>
      <c r="P8" s="77">
        <f>IF(N8="",0,VLOOKUP(N8,Tables!$E$5:$F$16,2,0))</f>
        <v>0</v>
      </c>
      <c r="Q8" s="74"/>
      <c r="R8" s="113"/>
      <c r="S8" s="78">
        <f>IF(Q8="",0,VLOOKUP(Q8,Tables!$E$5:$F$16,2,0))</f>
        <v>0</v>
      </c>
      <c r="T8" s="81">
        <f t="shared" si="0"/>
        <v>0</v>
      </c>
      <c r="U8" s="83">
        <f>IF(OR(NOT(ISERROR(MATCH(B8,Tables!B$37:B$49,0))),WEEKDAY(B8,2)=7),8,0)*W8</f>
        <v>0</v>
      </c>
      <c r="V8" s="85"/>
      <c r="W8" s="87">
        <f t="shared" si="2"/>
        <v>0</v>
      </c>
      <c r="X8" s="16">
        <f t="shared" si="3"/>
        <v>0</v>
      </c>
    </row>
    <row r="9" spans="1:24" ht="15.75" x14ac:dyDescent="0.25">
      <c r="A9" s="119"/>
      <c r="B9" s="120"/>
      <c r="C9" s="118">
        <f t="shared" si="1"/>
        <v>1</v>
      </c>
      <c r="D9" s="67"/>
      <c r="E9" s="70"/>
      <c r="F9" s="99"/>
      <c r="G9" s="77">
        <f>IF(E9="",0,VLOOKUP(E9,Tables!$E$2:$F$16,2,0))</f>
        <v>0</v>
      </c>
      <c r="H9" s="72"/>
      <c r="I9" s="111"/>
      <c r="J9" s="77">
        <f>IF(H9="",0,VLOOKUP(H9,Tables!$E$5:$F$16,2,0))</f>
        <v>0</v>
      </c>
      <c r="K9" s="72"/>
      <c r="L9" s="111"/>
      <c r="M9" s="77">
        <f>IF(K9="",0,VLOOKUP(K9,Tables!$E$5:$F$16,2,0))</f>
        <v>0</v>
      </c>
      <c r="N9" s="72"/>
      <c r="O9" s="111"/>
      <c r="P9" s="77">
        <f>IF(N9="",0,VLOOKUP(N9,Tables!$E$5:$F$16,2,0))</f>
        <v>0</v>
      </c>
      <c r="Q9" s="74"/>
      <c r="R9" s="113"/>
      <c r="S9" s="78">
        <f>IF(Q9="",0,VLOOKUP(Q9,Tables!$E$5:$F$16,2,0))</f>
        <v>0</v>
      </c>
      <c r="T9" s="81">
        <f t="shared" si="0"/>
        <v>0</v>
      </c>
      <c r="U9" s="83">
        <f>IF(OR(NOT(ISERROR(MATCH(B9,Tables!B$37:B$49,0))),WEEKDAY(B9,2)=7),8,0)*W9</f>
        <v>0</v>
      </c>
      <c r="V9" s="85"/>
      <c r="W9" s="87">
        <f t="shared" si="2"/>
        <v>0</v>
      </c>
      <c r="X9" s="16">
        <f t="shared" si="3"/>
        <v>0</v>
      </c>
    </row>
    <row r="10" spans="1:24" ht="15.75" x14ac:dyDescent="0.25">
      <c r="A10" s="119"/>
      <c r="B10" s="120"/>
      <c r="C10" s="118">
        <f t="shared" si="1"/>
        <v>1</v>
      </c>
      <c r="D10" s="67"/>
      <c r="E10" s="70"/>
      <c r="F10" s="99"/>
      <c r="G10" s="77">
        <f>IF(E10="",0,VLOOKUP(E10,Tables!$E$2:$F$16,2,0))</f>
        <v>0</v>
      </c>
      <c r="H10" s="72"/>
      <c r="I10" s="111"/>
      <c r="J10" s="77">
        <f>IF(H10="",0,VLOOKUP(H10,Tables!$E$5:$F$16,2,0))</f>
        <v>0</v>
      </c>
      <c r="K10" s="72"/>
      <c r="L10" s="111"/>
      <c r="M10" s="77">
        <f>IF(K10="",0,VLOOKUP(K10,Tables!$E$5:$F$16,2,0))</f>
        <v>0</v>
      </c>
      <c r="N10" s="72"/>
      <c r="O10" s="111"/>
      <c r="P10" s="77">
        <f>IF(N10="",0,VLOOKUP(N10,Tables!$E$5:$F$16,2,0))</f>
        <v>0</v>
      </c>
      <c r="Q10" s="74"/>
      <c r="R10" s="113"/>
      <c r="S10" s="78">
        <f>IF(Q10="",0,VLOOKUP(Q10,Tables!$E$5:$F$16,2,0))</f>
        <v>0</v>
      </c>
      <c r="T10" s="81">
        <f t="shared" si="0"/>
        <v>0</v>
      </c>
      <c r="U10" s="83">
        <f>IF(OR(NOT(ISERROR(MATCH(B10,Tables!B$37:B$49,0))),WEEKDAY(B10,2)=7),8,0)*W10</f>
        <v>0</v>
      </c>
      <c r="V10" s="85"/>
      <c r="W10" s="87">
        <f t="shared" si="2"/>
        <v>0</v>
      </c>
      <c r="X10" s="16">
        <f t="shared" si="3"/>
        <v>0</v>
      </c>
    </row>
    <row r="11" spans="1:24" ht="15.75" x14ac:dyDescent="0.25">
      <c r="A11" s="119"/>
      <c r="B11" s="120"/>
      <c r="C11" s="118">
        <f t="shared" si="1"/>
        <v>1</v>
      </c>
      <c r="D11" s="68"/>
      <c r="E11" s="70"/>
      <c r="F11" s="99"/>
      <c r="G11" s="77">
        <f>IF(E11="",0,VLOOKUP(E11,Tables!$E$2:$F$16,2,0))</f>
        <v>0</v>
      </c>
      <c r="H11" s="72"/>
      <c r="I11" s="111"/>
      <c r="J11" s="77">
        <f>IF(H11="",0,VLOOKUP(H11,Tables!$E$5:$F$16,2,0))</f>
        <v>0</v>
      </c>
      <c r="K11" s="72"/>
      <c r="L11" s="111"/>
      <c r="M11" s="77">
        <f>IF(K11="",0,VLOOKUP(K11,Tables!$E$5:$F$16,2,0))</f>
        <v>0</v>
      </c>
      <c r="N11" s="72"/>
      <c r="O11" s="111"/>
      <c r="P11" s="77">
        <f>IF(N11="",0,VLOOKUP(N11,Tables!$E$5:$F$16,2,0))</f>
        <v>0</v>
      </c>
      <c r="Q11" s="74"/>
      <c r="R11" s="113"/>
      <c r="S11" s="78">
        <f>IF(Q11="",0,VLOOKUP(Q11,Tables!$E$5:$F$16,2,0))</f>
        <v>0</v>
      </c>
      <c r="T11" s="81">
        <f t="shared" si="0"/>
        <v>0</v>
      </c>
      <c r="U11" s="83">
        <f>IF(OR(NOT(ISERROR(MATCH(B11,Tables!B$37:B$49,0))),WEEKDAY(B11,2)=7),8,0)*W11</f>
        <v>0</v>
      </c>
      <c r="V11" s="85"/>
      <c r="W11" s="87">
        <f t="shared" si="2"/>
        <v>0</v>
      </c>
      <c r="X11" s="16">
        <f t="shared" si="3"/>
        <v>0</v>
      </c>
    </row>
    <row r="12" spans="1:24" ht="15.75" x14ac:dyDescent="0.25">
      <c r="A12" s="119"/>
      <c r="B12" s="120"/>
      <c r="C12" s="118">
        <f t="shared" si="1"/>
        <v>1</v>
      </c>
      <c r="D12" s="68"/>
      <c r="E12" s="70"/>
      <c r="F12" s="99"/>
      <c r="G12" s="77">
        <f>IF(E12="",0,VLOOKUP(E12,Tables!$E$2:$F$16,2,0))</f>
        <v>0</v>
      </c>
      <c r="H12" s="72"/>
      <c r="I12" s="111"/>
      <c r="J12" s="77">
        <f>IF(H12="",0,VLOOKUP(H12,Tables!$E$5:$F$16,2,0))</f>
        <v>0</v>
      </c>
      <c r="K12" s="72"/>
      <c r="L12" s="111"/>
      <c r="M12" s="77">
        <f>IF(K12="",0,VLOOKUP(K12,Tables!$E$5:$F$16,2,0))</f>
        <v>0</v>
      </c>
      <c r="N12" s="72"/>
      <c r="O12" s="111"/>
      <c r="P12" s="77">
        <f>IF(N12="",0,VLOOKUP(N12,Tables!$E$5:$F$16,2,0))</f>
        <v>0</v>
      </c>
      <c r="Q12" s="74"/>
      <c r="R12" s="113"/>
      <c r="S12" s="78">
        <f>IF(Q12="",0,VLOOKUP(Q12,Tables!$E$5:$F$16,2,0))</f>
        <v>0</v>
      </c>
      <c r="T12" s="81">
        <f t="shared" si="0"/>
        <v>0</v>
      </c>
      <c r="U12" s="83">
        <f>IF(OR(NOT(ISERROR(MATCH(B12,Tables!B$37:B$49,0))),WEEKDAY(B12,2)=7),8,0)*W12</f>
        <v>0</v>
      </c>
      <c r="V12" s="85"/>
      <c r="W12" s="87">
        <f t="shared" si="2"/>
        <v>0</v>
      </c>
      <c r="X12" s="16">
        <f t="shared" si="3"/>
        <v>0</v>
      </c>
    </row>
    <row r="13" spans="1:24" ht="15.75" x14ac:dyDescent="0.25">
      <c r="A13" s="119"/>
      <c r="B13" s="120"/>
      <c r="C13" s="118">
        <f t="shared" si="1"/>
        <v>1</v>
      </c>
      <c r="D13" s="68"/>
      <c r="E13" s="70"/>
      <c r="F13" s="99"/>
      <c r="G13" s="77">
        <f>IF(E13="",0,VLOOKUP(E13,Tables!$E$2:$F$16,2,0))</f>
        <v>0</v>
      </c>
      <c r="H13" s="72"/>
      <c r="I13" s="111"/>
      <c r="J13" s="77">
        <f>IF(H13="",0,VLOOKUP(H13,Tables!$E$5:$F$16,2,0))</f>
        <v>0</v>
      </c>
      <c r="K13" s="72"/>
      <c r="L13" s="111"/>
      <c r="M13" s="77">
        <f>IF(K13="",0,VLOOKUP(K13,Tables!$E$5:$F$16,2,0))</f>
        <v>0</v>
      </c>
      <c r="N13" s="72"/>
      <c r="O13" s="111"/>
      <c r="P13" s="77">
        <f>IF(N13="",0,VLOOKUP(N13,Tables!$E$5:$F$16,2,0))</f>
        <v>0</v>
      </c>
      <c r="Q13" s="74"/>
      <c r="R13" s="113"/>
      <c r="S13" s="78">
        <f>IF(Q13="",0,VLOOKUP(Q13,Tables!$E$5:$F$16,2,0))</f>
        <v>0</v>
      </c>
      <c r="T13" s="81">
        <f t="shared" si="0"/>
        <v>0</v>
      </c>
      <c r="U13" s="83">
        <f>IF(OR(NOT(ISERROR(MATCH(B13,Tables!B$37:B$49,0))),WEEKDAY(B13,2)=7),8,0)*W13</f>
        <v>0</v>
      </c>
      <c r="V13" s="85"/>
      <c r="W13" s="87">
        <f t="shared" si="2"/>
        <v>0</v>
      </c>
      <c r="X13" s="16">
        <f t="shared" si="3"/>
        <v>0</v>
      </c>
    </row>
    <row r="14" spans="1:24" ht="15.75" x14ac:dyDescent="0.25">
      <c r="A14" s="119"/>
      <c r="B14" s="120"/>
      <c r="C14" s="118">
        <f t="shared" si="1"/>
        <v>1</v>
      </c>
      <c r="D14" s="68"/>
      <c r="E14" s="70"/>
      <c r="F14" s="99"/>
      <c r="G14" s="77">
        <f>IF(E14="",0,VLOOKUP(E14,Tables!$E$2:$F$16,2,0))</f>
        <v>0</v>
      </c>
      <c r="H14" s="72"/>
      <c r="I14" s="111"/>
      <c r="J14" s="77">
        <f>IF(H14="",0,VLOOKUP(H14,Tables!$E$5:$F$16,2,0))</f>
        <v>0</v>
      </c>
      <c r="K14" s="72"/>
      <c r="L14" s="111"/>
      <c r="M14" s="77">
        <f>IF(K14="",0,VLOOKUP(K14,Tables!$E$5:$F$16,2,0))</f>
        <v>0</v>
      </c>
      <c r="N14" s="72"/>
      <c r="O14" s="111"/>
      <c r="P14" s="77">
        <f>IF(N14="",0,VLOOKUP(N14,Tables!$E$5:$F$16,2,0))</f>
        <v>0</v>
      </c>
      <c r="Q14" s="74"/>
      <c r="R14" s="113"/>
      <c r="S14" s="78">
        <f>IF(Q14="",0,VLOOKUP(Q14,Tables!$E$5:$F$16,2,0))</f>
        <v>0</v>
      </c>
      <c r="T14" s="81">
        <f t="shared" si="0"/>
        <v>0</v>
      </c>
      <c r="U14" s="83">
        <f>IF(OR(NOT(ISERROR(MATCH(B14,Tables!B$37:B$49,0))),WEEKDAY(B14,2)=7),8,0)*W14</f>
        <v>0</v>
      </c>
      <c r="V14" s="85"/>
      <c r="W14" s="87">
        <f t="shared" si="2"/>
        <v>0</v>
      </c>
      <c r="X14" s="16">
        <f t="shared" si="3"/>
        <v>0</v>
      </c>
    </row>
    <row r="15" spans="1:24" ht="15.75" x14ac:dyDescent="0.25">
      <c r="A15" s="119"/>
      <c r="B15" s="120"/>
      <c r="C15" s="118">
        <f t="shared" si="1"/>
        <v>1</v>
      </c>
      <c r="D15" s="68"/>
      <c r="E15" s="70"/>
      <c r="F15" s="99"/>
      <c r="G15" s="77">
        <f>IF(E15="",0,VLOOKUP(E15,Tables!$E$2:$F$16,2,0))</f>
        <v>0</v>
      </c>
      <c r="H15" s="72"/>
      <c r="I15" s="111"/>
      <c r="J15" s="77">
        <f>IF(H15="",0,VLOOKUP(H15,Tables!$E$5:$F$16,2,0))</f>
        <v>0</v>
      </c>
      <c r="K15" s="72"/>
      <c r="L15" s="111"/>
      <c r="M15" s="77">
        <f>IF(K15="",0,VLOOKUP(K15,Tables!$E$5:$F$16,2,0))</f>
        <v>0</v>
      </c>
      <c r="N15" s="72"/>
      <c r="O15" s="111"/>
      <c r="P15" s="77">
        <f>IF(N15="",0,VLOOKUP(N15,Tables!$E$5:$F$16,2,0))</f>
        <v>0</v>
      </c>
      <c r="Q15" s="74"/>
      <c r="R15" s="113"/>
      <c r="S15" s="78">
        <f>IF(Q15="",0,VLOOKUP(Q15,Tables!$E$5:$F$16,2,0))</f>
        <v>0</v>
      </c>
      <c r="T15" s="81">
        <f t="shared" si="0"/>
        <v>0</v>
      </c>
      <c r="U15" s="83">
        <f>IF(OR(NOT(ISERROR(MATCH(B15,Tables!B$37:B$49,0))),WEEKDAY(B15,2)=7),8,0)*W15</f>
        <v>0</v>
      </c>
      <c r="V15" s="85"/>
      <c r="W15" s="87">
        <f t="shared" si="2"/>
        <v>0</v>
      </c>
      <c r="X15" s="16">
        <f t="shared" si="3"/>
        <v>0</v>
      </c>
    </row>
    <row r="16" spans="1:24" ht="15.75" x14ac:dyDescent="0.25">
      <c r="A16" s="119"/>
      <c r="B16" s="120"/>
      <c r="C16" s="118">
        <f t="shared" si="1"/>
        <v>1</v>
      </c>
      <c r="D16" s="68"/>
      <c r="E16" s="70"/>
      <c r="F16" s="99"/>
      <c r="G16" s="77">
        <f>IF(E16="",0,VLOOKUP(E16,Tables!$E$2:$F$16,2,0))</f>
        <v>0</v>
      </c>
      <c r="H16" s="72"/>
      <c r="I16" s="111"/>
      <c r="J16" s="77">
        <f>IF(H16="",0,VLOOKUP(H16,Tables!$E$5:$F$16,2,0))</f>
        <v>0</v>
      </c>
      <c r="K16" s="72"/>
      <c r="L16" s="111"/>
      <c r="M16" s="77">
        <f>IF(K16="",0,VLOOKUP(K16,Tables!$E$5:$F$16,2,0))</f>
        <v>0</v>
      </c>
      <c r="N16" s="72"/>
      <c r="O16" s="111"/>
      <c r="P16" s="77">
        <f>IF(N16="",0,VLOOKUP(N16,Tables!$E$5:$F$16,2,0))</f>
        <v>0</v>
      </c>
      <c r="Q16" s="74"/>
      <c r="R16" s="113"/>
      <c r="S16" s="78">
        <f>IF(Q16="",0,VLOOKUP(Q16,Tables!$E$5:$F$16,2,0))</f>
        <v>0</v>
      </c>
      <c r="T16" s="81">
        <f t="shared" si="0"/>
        <v>0</v>
      </c>
      <c r="U16" s="83">
        <f>IF(OR(NOT(ISERROR(MATCH(B16,Tables!B$37:B$49,0))),WEEKDAY(B16,2)=7),8,0)*W16</f>
        <v>0</v>
      </c>
      <c r="V16" s="85"/>
      <c r="W16" s="87">
        <f t="shared" si="2"/>
        <v>0</v>
      </c>
      <c r="X16" s="16">
        <f t="shared" si="3"/>
        <v>0</v>
      </c>
    </row>
    <row r="17" spans="1:24" ht="15.75" x14ac:dyDescent="0.25">
      <c r="A17" s="119"/>
      <c r="B17" s="120"/>
      <c r="C17" s="118">
        <f t="shared" si="1"/>
        <v>1</v>
      </c>
      <c r="D17" s="68"/>
      <c r="E17" s="70"/>
      <c r="F17" s="99"/>
      <c r="G17" s="77">
        <f>IF(E17="",0,VLOOKUP(E17,Tables!$E$2:$F$16,2,0))</f>
        <v>0</v>
      </c>
      <c r="H17" s="72"/>
      <c r="I17" s="111"/>
      <c r="J17" s="77">
        <f>IF(H17="",0,VLOOKUP(H17,Tables!$E$5:$F$16,2,0))</f>
        <v>0</v>
      </c>
      <c r="K17" s="72"/>
      <c r="L17" s="111"/>
      <c r="M17" s="77">
        <f>IF(K17="",0,VLOOKUP(K17,Tables!$E$5:$F$16,2,0))</f>
        <v>0</v>
      </c>
      <c r="N17" s="72"/>
      <c r="O17" s="111"/>
      <c r="P17" s="77">
        <f>IF(N17="",0,VLOOKUP(N17,Tables!$E$5:$F$16,2,0))</f>
        <v>0</v>
      </c>
      <c r="Q17" s="74"/>
      <c r="R17" s="113"/>
      <c r="S17" s="78">
        <f>IF(Q17="",0,VLOOKUP(Q17,Tables!$E$5:$F$16,2,0))</f>
        <v>0</v>
      </c>
      <c r="T17" s="81">
        <f t="shared" si="0"/>
        <v>0</v>
      </c>
      <c r="U17" s="83">
        <f>IF(OR(NOT(ISERROR(MATCH(B17,Tables!B$37:B$49,0))),WEEKDAY(B17,2)=7),8,0)*W17</f>
        <v>0</v>
      </c>
      <c r="V17" s="85"/>
      <c r="W17" s="87">
        <f t="shared" si="2"/>
        <v>0</v>
      </c>
      <c r="X17" s="16">
        <f t="shared" si="3"/>
        <v>0</v>
      </c>
    </row>
    <row r="18" spans="1:24" ht="15.75" x14ac:dyDescent="0.25">
      <c r="A18" s="119"/>
      <c r="B18" s="120"/>
      <c r="C18" s="118">
        <f t="shared" si="1"/>
        <v>1</v>
      </c>
      <c r="D18" s="68"/>
      <c r="E18" s="70"/>
      <c r="F18" s="99"/>
      <c r="G18" s="77">
        <f>IF(E18="",0,VLOOKUP(E18,Tables!$E$2:$F$16,2,0))</f>
        <v>0</v>
      </c>
      <c r="H18" s="72"/>
      <c r="I18" s="111"/>
      <c r="J18" s="77">
        <f>IF(H18="",0,VLOOKUP(H18,Tables!$E$5:$F$16,2,0))</f>
        <v>0</v>
      </c>
      <c r="K18" s="72"/>
      <c r="L18" s="111"/>
      <c r="M18" s="77">
        <f>IF(K18="",0,VLOOKUP(K18,Tables!$E$5:$F$16,2,0))</f>
        <v>0</v>
      </c>
      <c r="N18" s="72"/>
      <c r="O18" s="111"/>
      <c r="P18" s="77">
        <f>IF(N18="",0,VLOOKUP(N18,Tables!$E$5:$F$16,2,0))</f>
        <v>0</v>
      </c>
      <c r="Q18" s="74"/>
      <c r="R18" s="113"/>
      <c r="S18" s="78">
        <f>IF(Q18="",0,VLOOKUP(Q18,Tables!$E$5:$F$16,2,0))</f>
        <v>0</v>
      </c>
      <c r="T18" s="81">
        <f t="shared" si="0"/>
        <v>0</v>
      </c>
      <c r="U18" s="83">
        <f>IF(OR(NOT(ISERROR(MATCH(B18,Tables!B$37:B$49,0))),WEEKDAY(B18,2)=7),8,0)*W18</f>
        <v>0</v>
      </c>
      <c r="V18" s="85"/>
      <c r="W18" s="87">
        <f t="shared" si="2"/>
        <v>0</v>
      </c>
      <c r="X18" s="16">
        <f t="shared" si="3"/>
        <v>0</v>
      </c>
    </row>
    <row r="19" spans="1:24" ht="15.75" x14ac:dyDescent="0.25">
      <c r="A19" s="119"/>
      <c r="B19" s="120"/>
      <c r="C19" s="118">
        <f t="shared" si="1"/>
        <v>1</v>
      </c>
      <c r="D19" s="68"/>
      <c r="E19" s="70"/>
      <c r="F19" s="99"/>
      <c r="G19" s="77">
        <f>IF(E19="",0,VLOOKUP(E19,Tables!$E$2:$F$16,2,0))</f>
        <v>0</v>
      </c>
      <c r="H19" s="72"/>
      <c r="I19" s="111"/>
      <c r="J19" s="77">
        <f>IF(H19="",0,VLOOKUP(H19,Tables!$E$5:$F$16,2,0))</f>
        <v>0</v>
      </c>
      <c r="K19" s="72"/>
      <c r="L19" s="111"/>
      <c r="M19" s="77">
        <f>IF(K19="",0,VLOOKUP(K19,Tables!$E$5:$F$16,2,0))</f>
        <v>0</v>
      </c>
      <c r="N19" s="72"/>
      <c r="O19" s="111"/>
      <c r="P19" s="77">
        <f>IF(N19="",0,VLOOKUP(N19,Tables!$E$5:$F$16,2,0))</f>
        <v>0</v>
      </c>
      <c r="Q19" s="74"/>
      <c r="R19" s="113"/>
      <c r="S19" s="78">
        <f>IF(Q19="",0,VLOOKUP(Q19,Tables!$E$5:$F$16,2,0))</f>
        <v>0</v>
      </c>
      <c r="T19" s="81">
        <f t="shared" si="0"/>
        <v>0</v>
      </c>
      <c r="U19" s="83">
        <f>IF(OR(NOT(ISERROR(MATCH(B19,Tables!B$37:B$49,0))),WEEKDAY(B19,2)=7),8,0)*W19</f>
        <v>0</v>
      </c>
      <c r="V19" s="85"/>
      <c r="W19" s="87">
        <f t="shared" si="2"/>
        <v>0</v>
      </c>
      <c r="X19" s="16">
        <f t="shared" si="3"/>
        <v>0</v>
      </c>
    </row>
    <row r="20" spans="1:24" ht="15.75" x14ac:dyDescent="0.25">
      <c r="A20" s="119"/>
      <c r="B20" s="120"/>
      <c r="C20" s="118">
        <f t="shared" si="1"/>
        <v>1</v>
      </c>
      <c r="D20" s="68"/>
      <c r="E20" s="70"/>
      <c r="F20" s="99"/>
      <c r="G20" s="77">
        <f>IF(E20="",0,VLOOKUP(E20,Tables!$E$2:$F$16,2,0))</f>
        <v>0</v>
      </c>
      <c r="H20" s="72"/>
      <c r="I20" s="111"/>
      <c r="J20" s="77">
        <f>IF(H20="",0,VLOOKUP(H20,Tables!$E$5:$F$16,2,0))</f>
        <v>0</v>
      </c>
      <c r="K20" s="72"/>
      <c r="L20" s="111"/>
      <c r="M20" s="77">
        <f>IF(K20="",0,VLOOKUP(K20,Tables!$E$5:$F$16,2,0))</f>
        <v>0</v>
      </c>
      <c r="N20" s="72"/>
      <c r="O20" s="111"/>
      <c r="P20" s="77">
        <f>IF(N20="",0,VLOOKUP(N20,Tables!$E$5:$F$16,2,0))</f>
        <v>0</v>
      </c>
      <c r="Q20" s="74"/>
      <c r="R20" s="113"/>
      <c r="S20" s="78">
        <f>IF(Q20="",0,VLOOKUP(Q20,Tables!$E$5:$F$16,2,0))</f>
        <v>0</v>
      </c>
      <c r="T20" s="81">
        <f t="shared" si="0"/>
        <v>0</v>
      </c>
      <c r="U20" s="83">
        <f>IF(OR(NOT(ISERROR(MATCH(B20,Tables!B$37:B$49,0))),WEEKDAY(B20,2)=7),8,0)*W20</f>
        <v>0</v>
      </c>
      <c r="V20" s="85"/>
      <c r="W20" s="87">
        <f t="shared" si="2"/>
        <v>0</v>
      </c>
      <c r="X20" s="16">
        <f t="shared" si="3"/>
        <v>0</v>
      </c>
    </row>
    <row r="21" spans="1:24" ht="16.5" thickBot="1" x14ac:dyDescent="0.3">
      <c r="A21" s="119"/>
      <c r="B21" s="120"/>
      <c r="C21" s="118">
        <f t="shared" si="1"/>
        <v>1</v>
      </c>
      <c r="D21" s="69"/>
      <c r="E21" s="71"/>
      <c r="F21" s="100"/>
      <c r="G21" s="77">
        <f>IF(E21="",0,VLOOKUP(E21,Tables!$E$2:$F$16,2,0))</f>
        <v>0</v>
      </c>
      <c r="H21" s="73"/>
      <c r="I21" s="112"/>
      <c r="J21" s="77">
        <f>IF(H21="",0,VLOOKUP(H21,Tables!$E$5:$F$16,2,0))</f>
        <v>0</v>
      </c>
      <c r="K21" s="73"/>
      <c r="L21" s="112"/>
      <c r="M21" s="77">
        <f>IF(K21="",0,VLOOKUP(K21,Tables!$E$5:$F$16,2,0))</f>
        <v>0</v>
      </c>
      <c r="N21" s="73"/>
      <c r="O21" s="112"/>
      <c r="P21" s="77">
        <f>IF(N21="",0,VLOOKUP(N21,Tables!$E$5:$F$16,2,0))</f>
        <v>0</v>
      </c>
      <c r="Q21" s="75"/>
      <c r="R21" s="114"/>
      <c r="S21" s="77">
        <f>IF(Q21="",0,VLOOKUP(Q21,Tables!$E$5:$F$16,2,0))</f>
        <v>0</v>
      </c>
      <c r="T21" s="81">
        <f t="shared" si="0"/>
        <v>0</v>
      </c>
      <c r="U21" s="83">
        <f>IF(OR(NOT(ISERROR(MATCH(B21,Tables!B$37:B$49,0))),WEEKDAY(B21,2)=7),8,0)*W21</f>
        <v>0</v>
      </c>
      <c r="V21" s="85"/>
      <c r="W21" s="87">
        <f t="shared" si="2"/>
        <v>0</v>
      </c>
      <c r="X21" s="16">
        <f t="shared" si="3"/>
        <v>0</v>
      </c>
    </row>
    <row r="22" spans="1:24" x14ac:dyDescent="0.25">
      <c r="G22" s="3"/>
      <c r="J22" s="3"/>
      <c r="M22" s="3"/>
      <c r="R22" s="57"/>
      <c r="S22" s="3"/>
      <c r="T22" s="88">
        <v>0</v>
      </c>
      <c r="U22" s="89">
        <v>0</v>
      </c>
      <c r="V22" s="90">
        <v>0</v>
      </c>
      <c r="W22" s="12">
        <f t="shared" si="2"/>
        <v>0</v>
      </c>
      <c r="X22" s="16">
        <f t="shared" si="3"/>
        <v>0</v>
      </c>
    </row>
    <row r="23" spans="1:24" x14ac:dyDescent="0.25">
      <c r="G23" s="3"/>
      <c r="J23" s="3"/>
      <c r="M23" s="3"/>
      <c r="S23" s="3"/>
      <c r="V23" s="3"/>
      <c r="X23" s="3"/>
    </row>
    <row r="24" spans="1:24" ht="15.75" thickBot="1" x14ac:dyDescent="0.3">
      <c r="G24" s="3"/>
      <c r="J24" s="3"/>
      <c r="M24" s="3"/>
      <c r="S24" s="3"/>
      <c r="V24" s="3"/>
      <c r="X24" s="3"/>
    </row>
    <row r="25" spans="1:24" ht="19.5" thickBot="1" x14ac:dyDescent="0.3">
      <c r="A25" s="46" t="s">
        <v>24</v>
      </c>
      <c r="B25" s="56" t="s">
        <v>23</v>
      </c>
      <c r="C25" s="57" t="s">
        <v>48</v>
      </c>
      <c r="D25" s="121" t="s">
        <v>22</v>
      </c>
      <c r="E25" s="122"/>
      <c r="F25" s="122"/>
      <c r="G25" s="122"/>
      <c r="H25" s="122"/>
      <c r="I25" s="122"/>
      <c r="J25" s="122"/>
      <c r="K25" s="122"/>
      <c r="L25" s="122"/>
      <c r="M25" s="122"/>
      <c r="N25" s="122"/>
      <c r="O25" s="122"/>
      <c r="P25" s="122"/>
      <c r="Q25" s="122"/>
      <c r="R25" s="122"/>
      <c r="S25" s="122"/>
      <c r="T25" s="122"/>
      <c r="U25" s="122"/>
      <c r="V25" s="122"/>
      <c r="W25" s="122"/>
      <c r="X25" s="123"/>
    </row>
    <row r="26" spans="1:24" x14ac:dyDescent="0.25">
      <c r="A26" s="47" t="s">
        <v>53</v>
      </c>
      <c r="B26" s="48"/>
      <c r="C26" s="49">
        <f>MONTH(B26)</f>
        <v>1</v>
      </c>
      <c r="D26" s="61" t="s">
        <v>5</v>
      </c>
      <c r="E26" s="19" t="s">
        <v>16</v>
      </c>
      <c r="F26" s="96"/>
      <c r="G26" s="8" t="s">
        <v>7</v>
      </c>
      <c r="H26" s="8" t="s">
        <v>15</v>
      </c>
      <c r="I26" s="8"/>
      <c r="J26" s="8" t="s">
        <v>7</v>
      </c>
      <c r="K26" s="8" t="s">
        <v>17</v>
      </c>
      <c r="L26" s="8"/>
      <c r="M26" s="8" t="s">
        <v>7</v>
      </c>
      <c r="N26" s="8" t="s">
        <v>18</v>
      </c>
      <c r="O26" s="8"/>
      <c r="P26" s="34" t="s">
        <v>7</v>
      </c>
      <c r="Q26" s="37" t="s">
        <v>20</v>
      </c>
      <c r="R26" s="37"/>
      <c r="S26" s="8" t="s">
        <v>7</v>
      </c>
      <c r="T26" s="34" t="s">
        <v>19</v>
      </c>
      <c r="U26" s="25" t="s">
        <v>10</v>
      </c>
      <c r="V26" s="8" t="s">
        <v>11</v>
      </c>
      <c r="W26" s="11" t="s">
        <v>12</v>
      </c>
      <c r="X26" s="15" t="s">
        <v>13</v>
      </c>
    </row>
    <row r="27" spans="1:24" x14ac:dyDescent="0.25">
      <c r="A27" s="50"/>
      <c r="B27" s="51"/>
      <c r="C27" s="52">
        <f t="shared" ref="C27:C33" si="4">MONTH(B27)</f>
        <v>1</v>
      </c>
      <c r="D27" s="62"/>
      <c r="E27" s="4"/>
      <c r="F27" s="97"/>
      <c r="G27" s="2">
        <f>IF(E27=Tables!$E$5,Tables!$F$5,IF('Données mensuelles'!E27=Tables!$E$6,Tables!$F$6,IF('Données mensuelles'!E27=Tables!$E$7,Tables!$F$7,IF('Données mensuelles'!E27=Tables!$E$8,Tables!$F$8,IF('Données mensuelles'!E27=Tables!$E$9,Tables!$F$9,IF('Données mensuelles'!E27=Tables!$E$10,Tables!$F$10,IF('Données mensuelles'!E27=Tables!$E$11,Tables!$F$11,IF(E27=Tables!$E$12,Tables!$F$12,IF('Données mensuelles'!E27=Tables!$E$13,Tables!$F$13,IF(E27=Tables!$E$14,Tables!$F$14,IF(E27=Tables!$E$15,Tables!$F$15,IF(E27=Tables!$E$16,Tables!$F$16))))))))))))</f>
        <v>0</v>
      </c>
      <c r="H27" s="1"/>
      <c r="I27" s="1"/>
      <c r="J27" s="2">
        <f>IF(H27=Tables!$E$5,Tables!$F$5,IF('Données mensuelles'!H27=Tables!$E$6,Tables!$F$6,IF('Données mensuelles'!H27=Tables!$E$7,Tables!$F$7,IF('Données mensuelles'!H27=Tables!$E$8,Tables!$F$8,IF('Données mensuelles'!H27=Tables!$E$9,Tables!$F$9,IF('Données mensuelles'!H27=Tables!$E$10,Tables!$F$10,IF('Données mensuelles'!H27=Tables!$E$11,Tables!$F$11,IF(H27=Tables!$E$12,Tables!$F$12,IF('Données mensuelles'!H27=Tables!$E$13,Tables!$F$13,IF(H27=Tables!$E$14,Tables!$F$14,IF(H27=Tables!$E$15,Tables!$F$15,IF(H27=Tables!$E$16,Tables!$F$16))))))))))))</f>
        <v>0</v>
      </c>
      <c r="K27" s="1"/>
      <c r="L27" s="1"/>
      <c r="M27" s="2">
        <f>IF(K27=Tables!$E$5,Tables!$F$5,IF('Données mensuelles'!K27=Tables!$E$6,Tables!$F$6,IF('Données mensuelles'!K27=Tables!$E$7,Tables!$F$7,IF('Données mensuelles'!K27=Tables!$E$8,Tables!$F$8,IF('Données mensuelles'!K27=Tables!$E$9,Tables!$F$9,IF('Données mensuelles'!K27=Tables!$E$10,Tables!$F$10,IF('Données mensuelles'!K27=Tables!$E$11,Tables!$F$11,IF(K27=Tables!$E$12,Tables!$F$12,IF('Données mensuelles'!K27=Tables!$E$13,Tables!$F$13,IF(K27=Tables!$E$14,Tables!$F$14,IF(K27=Tables!$E$15,Tables!$F$15,IF(K27=Tables!$E$16,Tables!$F$16))))))))))))</f>
        <v>0</v>
      </c>
      <c r="N27" s="1"/>
      <c r="O27" s="1"/>
      <c r="P27" s="23">
        <f>IF(N27=Tables!$E$5,Tables!$F$5,IF('Données mensuelles'!N27=Tables!$E$6,Tables!$F$6,IF('Données mensuelles'!N27=Tables!$E$7,Tables!$F$7,IF('Données mensuelles'!N27=Tables!$E$8,Tables!$F$8,IF('Données mensuelles'!N27=Tables!$E$9,Tables!$F$9,IF('Données mensuelles'!N27=Tables!$E$10,Tables!$F$10,IF('Données mensuelles'!N27=Tables!$E$11,Tables!$F$11,IF(N27=Tables!$E$12,Tables!$F$12,IF('Données mensuelles'!N27=Tables!$E$13,Tables!$F$13,IF(N27=Tables!$E$14,Tables!$F$14,IF(N27=Tables!$E$15,Tables!$F$15,IF(N27=Tables!$E$16,Tables!$F$16))))))))))))</f>
        <v>0</v>
      </c>
      <c r="Q27" s="38"/>
      <c r="R27" s="38"/>
      <c r="S27" s="2">
        <f>IF(Q27=Tables!$E$5,Tables!$F$5,IF('Données mensuelles'!Q27=Tables!$E$6,Tables!$F$6,IF('Données mensuelles'!Q27=Tables!$E$7,Tables!$F$7,IF('Données mensuelles'!Q27=Tables!$E$8,Tables!$F$8,IF('Données mensuelles'!Q27=Tables!$E$9,Tables!$F$9,IF('Données mensuelles'!Q27=Tables!$E$10,Tables!$F$10,IF('Données mensuelles'!Q27=Tables!$E$11,Tables!$F$11,IF(Q27=Tables!$E$12,Tables!$F$12,IF('Données mensuelles'!Q27=Tables!$E$13,Tables!$F$13,IF(Q27=Tables!$E$14,Tables!$F$14,IF(Q27=Tables!$E$15,Tables!$F$15,IF(Q27=Tables!$E$16,Tables!$F$16))))))))))))</f>
        <v>0</v>
      </c>
      <c r="T27" s="23">
        <f t="shared" ref="T27:T46" si="5">S27+P27+M27+J27+G27</f>
        <v>0</v>
      </c>
      <c r="U27" s="26"/>
      <c r="V27" s="2"/>
      <c r="W27" s="12"/>
      <c r="X27" s="16">
        <f>T27+(V27*W27)+(U27*Tables!$E$20*W27)</f>
        <v>0</v>
      </c>
    </row>
    <row r="28" spans="1:24" x14ac:dyDescent="0.25">
      <c r="A28" s="50"/>
      <c r="B28" s="51"/>
      <c r="C28" s="52">
        <f t="shared" si="4"/>
        <v>1</v>
      </c>
      <c r="D28" s="63"/>
      <c r="E28" s="4"/>
      <c r="F28" s="97"/>
      <c r="G28" s="2">
        <f>IF(E28=Tables!$E$5,Tables!$F$5,IF('Données mensuelles'!E28=Tables!$E$6,Tables!$F$6,IF('Données mensuelles'!E28=Tables!$E$7,Tables!$F$7,IF('Données mensuelles'!E28=Tables!$E$8,Tables!$F$8,IF('Données mensuelles'!E28=Tables!$E$9,Tables!$F$9,IF('Données mensuelles'!E28=Tables!$E$10,Tables!$F$10,IF('Données mensuelles'!E28=Tables!$E$11,Tables!$F$11,IF(E28=Tables!$E$12,Tables!$F$12,IF('Données mensuelles'!E28=Tables!$E$13,Tables!$F$13,IF(E28=Tables!$E$14,Tables!$F$14,IF(E28=Tables!$E$15,Tables!$F$15,IF(E28=Tables!$E$16,Tables!$F$16))))))))))))</f>
        <v>0</v>
      </c>
      <c r="H28" s="1"/>
      <c r="I28" s="1"/>
      <c r="J28" s="2">
        <f>IF(H28=Tables!$E$5,Tables!$F$5,IF('Données mensuelles'!H28=Tables!$E$6,Tables!$F$6,IF('Données mensuelles'!H28=Tables!$E$7,Tables!$F$7,IF('Données mensuelles'!H28=Tables!$E$8,Tables!$F$8,IF('Données mensuelles'!H28=Tables!$E$9,Tables!$F$9,IF('Données mensuelles'!H28=Tables!$E$10,Tables!$F$10,IF('Données mensuelles'!H28=Tables!$E$11,Tables!$F$11,IF(H28=Tables!$E$12,Tables!$F$12,IF('Données mensuelles'!H28=Tables!$E$13,Tables!$F$13,IF(H28=Tables!$E$14,Tables!$F$14,IF(H28=Tables!$E$15,Tables!$F$15,IF(H28=Tables!$E$16,Tables!$F$16))))))))))))</f>
        <v>0</v>
      </c>
      <c r="K28" s="1"/>
      <c r="L28" s="1"/>
      <c r="M28" s="2">
        <f>IF(K28=Tables!$E$5,Tables!$F$5,IF('Données mensuelles'!K28=Tables!$E$6,Tables!$F$6,IF('Données mensuelles'!K28=Tables!$E$7,Tables!$F$7,IF('Données mensuelles'!K28=Tables!$E$8,Tables!$F$8,IF('Données mensuelles'!K28=Tables!$E$9,Tables!$F$9,IF('Données mensuelles'!K28=Tables!$E$10,Tables!$F$10,IF('Données mensuelles'!K28=Tables!$E$11,Tables!$F$11,IF(K28=Tables!$E$12,Tables!$F$12,IF('Données mensuelles'!K28=Tables!$E$13,Tables!$F$13,IF(K28=Tables!$E$14,Tables!$F$14,IF(K28=Tables!$E$15,Tables!$F$15,IF(K28=Tables!$E$16,Tables!$F$16))))))))))))</f>
        <v>0</v>
      </c>
      <c r="N28" s="1"/>
      <c r="O28" s="1"/>
      <c r="P28" s="23">
        <f>IF(N28=Tables!$E$5,Tables!$F$5,IF('Données mensuelles'!N28=Tables!$E$6,Tables!$F$6,IF('Données mensuelles'!N28=Tables!$E$7,Tables!$F$7,IF('Données mensuelles'!N28=Tables!$E$8,Tables!$F$8,IF('Données mensuelles'!N28=Tables!$E$9,Tables!$F$9,IF('Données mensuelles'!N28=Tables!$E$10,Tables!$F$10,IF('Données mensuelles'!N28=Tables!$E$11,Tables!$F$11,IF(N28=Tables!$E$12,Tables!$F$12,IF('Données mensuelles'!N28=Tables!$E$13,Tables!$F$13,IF(N28=Tables!$E$14,Tables!$F$14,IF(N28=Tables!$E$15,Tables!$F$15,IF(N28=Tables!$E$16,Tables!$F$16))))))))))))</f>
        <v>0</v>
      </c>
      <c r="Q28" s="38"/>
      <c r="R28" s="38"/>
      <c r="S28" s="2">
        <f>IF(Q28=Tables!$E$5,Tables!$F$5,IF('Données mensuelles'!Q28=Tables!$E$6,Tables!$F$6,IF('Données mensuelles'!Q28=Tables!$E$7,Tables!$F$7,IF('Données mensuelles'!Q28=Tables!$E$8,Tables!$F$8,IF('Données mensuelles'!Q28=Tables!$E$9,Tables!$F$9,IF('Données mensuelles'!Q28=Tables!$E$10,Tables!$F$10,IF('Données mensuelles'!Q28=Tables!$E$11,Tables!$F$11,IF(Q28=Tables!$E$12,Tables!$F$12,IF('Données mensuelles'!Q28=Tables!$E$13,Tables!$F$13,IF(Q28=Tables!$E$14,Tables!$F$14,IF(Q28=Tables!$E$15,Tables!$F$15,IF(Q28=Tables!$E$16,Tables!$F$16))))))))))))</f>
        <v>0</v>
      </c>
      <c r="T28" s="23">
        <f t="shared" si="5"/>
        <v>0</v>
      </c>
      <c r="U28" s="26"/>
      <c r="V28" s="2"/>
      <c r="W28" s="12"/>
      <c r="X28" s="16">
        <f>T28+(V28*W28)+(U28*Tables!$E$20*W28)</f>
        <v>0</v>
      </c>
    </row>
    <row r="29" spans="1:24" x14ac:dyDescent="0.25">
      <c r="A29" s="50"/>
      <c r="B29" s="51"/>
      <c r="C29" s="52">
        <f t="shared" si="4"/>
        <v>1</v>
      </c>
      <c r="D29" s="63"/>
      <c r="E29" s="4"/>
      <c r="F29" s="97"/>
      <c r="G29" s="2">
        <f>IF(E29=Tables!$E$5,Tables!$F$5,IF('Données mensuelles'!E29=Tables!$E$6,Tables!$F$6,IF('Données mensuelles'!E29=Tables!$E$7,Tables!$F$7,IF('Données mensuelles'!E29=Tables!$E$8,Tables!$F$8,IF('Données mensuelles'!E29=Tables!$E$9,Tables!$F$9,IF('Données mensuelles'!E29=Tables!$E$10,Tables!$F$10,IF('Données mensuelles'!E29=Tables!$E$11,Tables!$F$11,IF(E29=Tables!$E$12,Tables!$F$12,IF('Données mensuelles'!E29=Tables!$E$13,Tables!$F$13,IF(E29=Tables!$E$14,Tables!$F$14,IF(E29=Tables!$E$15,Tables!$F$15,IF(E29=Tables!$E$16,Tables!$F$16))))))))))))</f>
        <v>0</v>
      </c>
      <c r="H29" s="1"/>
      <c r="I29" s="1"/>
      <c r="J29" s="2">
        <f>IF(H29=Tables!$E$5,Tables!$F$5,IF('Données mensuelles'!H29=Tables!$E$6,Tables!$F$6,IF('Données mensuelles'!H29=Tables!$E$7,Tables!$F$7,IF('Données mensuelles'!H29=Tables!$E$8,Tables!$F$8,IF('Données mensuelles'!H29=Tables!$E$9,Tables!$F$9,IF('Données mensuelles'!H29=Tables!$E$10,Tables!$F$10,IF('Données mensuelles'!H29=Tables!$E$11,Tables!$F$11,IF(H29=Tables!$E$12,Tables!$F$12,IF('Données mensuelles'!H29=Tables!$E$13,Tables!$F$13,IF(H29=Tables!$E$14,Tables!$F$14,IF(H29=Tables!$E$15,Tables!$F$15,IF(H29=Tables!$E$16,Tables!$F$16))))))))))))</f>
        <v>0</v>
      </c>
      <c r="K29" s="1"/>
      <c r="L29" s="1"/>
      <c r="M29" s="2">
        <f>IF(K29=Tables!$E$5,Tables!$F$5,IF('Données mensuelles'!K29=Tables!$E$6,Tables!$F$6,IF('Données mensuelles'!K29=Tables!$E$7,Tables!$F$7,IF('Données mensuelles'!K29=Tables!$E$8,Tables!$F$8,IF('Données mensuelles'!K29=Tables!$E$9,Tables!$F$9,IF('Données mensuelles'!K29=Tables!$E$10,Tables!$F$10,IF('Données mensuelles'!K29=Tables!$E$11,Tables!$F$11,IF(K29=Tables!$E$12,Tables!$F$12,IF('Données mensuelles'!K29=Tables!$E$13,Tables!$F$13,IF(K29=Tables!$E$14,Tables!$F$14,IF(K29=Tables!$E$15,Tables!$F$15,IF(K29=Tables!$E$16,Tables!$F$16))))))))))))</f>
        <v>0</v>
      </c>
      <c r="N29" s="1"/>
      <c r="O29" s="1"/>
      <c r="P29" s="23">
        <f>IF(N29=Tables!$E$5,Tables!$F$5,IF('Données mensuelles'!N29=Tables!$E$6,Tables!$F$6,IF('Données mensuelles'!N29=Tables!$E$7,Tables!$F$7,IF('Données mensuelles'!N29=Tables!$E$8,Tables!$F$8,IF('Données mensuelles'!N29=Tables!$E$9,Tables!$F$9,IF('Données mensuelles'!N29=Tables!$E$10,Tables!$F$10,IF('Données mensuelles'!N29=Tables!$E$11,Tables!$F$11,IF(N29=Tables!$E$12,Tables!$F$12,IF('Données mensuelles'!N29=Tables!$E$13,Tables!$F$13,IF(N29=Tables!$E$14,Tables!$F$14,IF(N29=Tables!$E$15,Tables!$F$15,IF(N29=Tables!$E$16,Tables!$F$16))))))))))))</f>
        <v>0</v>
      </c>
      <c r="Q29" s="38"/>
      <c r="R29" s="38"/>
      <c r="S29" s="2">
        <f>IF(Q29=Tables!$E$5,Tables!$F$5,IF('Données mensuelles'!Q29=Tables!$E$6,Tables!$F$6,IF('Données mensuelles'!Q29=Tables!$E$7,Tables!$F$7,IF('Données mensuelles'!Q29=Tables!$E$8,Tables!$F$8,IF('Données mensuelles'!Q29=Tables!$E$9,Tables!$F$9,IF('Données mensuelles'!Q29=Tables!$E$10,Tables!$F$10,IF('Données mensuelles'!Q29=Tables!$E$11,Tables!$F$11,IF(Q29=Tables!$E$12,Tables!$F$12,IF('Données mensuelles'!Q29=Tables!$E$13,Tables!$F$13,IF(Q29=Tables!$E$14,Tables!$F$14,IF(Q29=Tables!$E$15,Tables!$F$15,IF(Q29=Tables!$E$16,Tables!$F$16))))))))))))</f>
        <v>0</v>
      </c>
      <c r="T29" s="23">
        <f t="shared" si="5"/>
        <v>0</v>
      </c>
      <c r="U29" s="26"/>
      <c r="V29" s="2"/>
      <c r="W29" s="12"/>
      <c r="X29" s="16">
        <f>T29+(V29*W29)+(U29*Tables!$E$20*W29)</f>
        <v>0</v>
      </c>
    </row>
    <row r="30" spans="1:24" x14ac:dyDescent="0.25">
      <c r="A30" s="50"/>
      <c r="B30" s="51"/>
      <c r="C30" s="52">
        <f t="shared" si="4"/>
        <v>1</v>
      </c>
      <c r="D30" s="63"/>
      <c r="E30" s="4"/>
      <c r="F30" s="97"/>
      <c r="G30" s="2">
        <f>IF(E30=Tables!$E$5,Tables!$F$5,IF('Données mensuelles'!E30=Tables!$E$6,Tables!$F$6,IF('Données mensuelles'!E30=Tables!$E$7,Tables!$F$7,IF('Données mensuelles'!E30=Tables!$E$8,Tables!$F$8,IF('Données mensuelles'!E30=Tables!$E$9,Tables!$F$9,IF('Données mensuelles'!E30=Tables!$E$10,Tables!$F$10,IF('Données mensuelles'!E30=Tables!$E$11,Tables!$F$11,IF(E30=Tables!$E$12,Tables!$F$12,IF('Données mensuelles'!E30=Tables!$E$13,Tables!$F$13,IF(E30=Tables!$E$14,Tables!$F$14,IF(E30=Tables!$E$15,Tables!$F$15,IF(E30=Tables!$E$16,Tables!$F$16))))))))))))</f>
        <v>0</v>
      </c>
      <c r="H30" s="1"/>
      <c r="I30" s="1"/>
      <c r="J30" s="2">
        <f>IF(H30=Tables!$E$5,Tables!$F$5,IF('Données mensuelles'!H30=Tables!$E$6,Tables!$F$6,IF('Données mensuelles'!H30=Tables!$E$7,Tables!$F$7,IF('Données mensuelles'!H30=Tables!$E$8,Tables!$F$8,IF('Données mensuelles'!H30=Tables!$E$9,Tables!$F$9,IF('Données mensuelles'!H30=Tables!$E$10,Tables!$F$10,IF('Données mensuelles'!H30=Tables!$E$11,Tables!$F$11,IF(H30=Tables!$E$12,Tables!$F$12,IF('Données mensuelles'!H30=Tables!$E$13,Tables!$F$13,IF(H30=Tables!$E$14,Tables!$F$14,IF(H30=Tables!$E$15,Tables!$F$15,IF(H30=Tables!$E$16,Tables!$F$16))))))))))))</f>
        <v>0</v>
      </c>
      <c r="K30" s="1"/>
      <c r="L30" s="1"/>
      <c r="M30" s="2">
        <f>IF(K30=Tables!$E$5,Tables!$F$5,IF('Données mensuelles'!K30=Tables!$E$6,Tables!$F$6,IF('Données mensuelles'!K30=Tables!$E$7,Tables!$F$7,IF('Données mensuelles'!K30=Tables!$E$8,Tables!$F$8,IF('Données mensuelles'!K30=Tables!$E$9,Tables!$F$9,IF('Données mensuelles'!K30=Tables!$E$10,Tables!$F$10,IF('Données mensuelles'!K30=Tables!$E$11,Tables!$F$11,IF(K30=Tables!$E$12,Tables!$F$12,IF('Données mensuelles'!K30=Tables!$E$13,Tables!$F$13,IF(K30=Tables!$E$14,Tables!$F$14,IF(K30=Tables!$E$15,Tables!$F$15,IF(K30=Tables!$E$16,Tables!$F$16))))))))))))</f>
        <v>0</v>
      </c>
      <c r="N30" s="1"/>
      <c r="O30" s="1"/>
      <c r="P30" s="23">
        <f>IF(N30=Tables!$E$5,Tables!$F$5,IF('Données mensuelles'!N30=Tables!$E$6,Tables!$F$6,IF('Données mensuelles'!N30=Tables!$E$7,Tables!$F$7,IF('Données mensuelles'!N30=Tables!$E$8,Tables!$F$8,IF('Données mensuelles'!N30=Tables!$E$9,Tables!$F$9,IF('Données mensuelles'!N30=Tables!$E$10,Tables!$F$10,IF('Données mensuelles'!N30=Tables!$E$11,Tables!$F$11,IF(N30=Tables!$E$12,Tables!$F$12,IF('Données mensuelles'!N30=Tables!$E$13,Tables!$F$13,IF(N30=Tables!$E$14,Tables!$F$14,IF(N30=Tables!$E$15,Tables!$F$15,IF(N30=Tables!$E$16,Tables!$F$16))))))))))))</f>
        <v>0</v>
      </c>
      <c r="Q30" s="38"/>
      <c r="R30" s="38"/>
      <c r="S30" s="2">
        <f>IF(Q30=Tables!$E$5,Tables!$F$5,IF('Données mensuelles'!Q30=Tables!$E$6,Tables!$F$6,IF('Données mensuelles'!Q30=Tables!$E$7,Tables!$F$7,IF('Données mensuelles'!Q30=Tables!$E$8,Tables!$F$8,IF('Données mensuelles'!Q30=Tables!$E$9,Tables!$F$9,IF('Données mensuelles'!Q30=Tables!$E$10,Tables!$F$10,IF('Données mensuelles'!Q30=Tables!$E$11,Tables!$F$11,IF(Q30=Tables!$E$12,Tables!$F$12,IF('Données mensuelles'!Q30=Tables!$E$13,Tables!$F$13,IF(Q30=Tables!$E$14,Tables!$F$14,IF(Q30=Tables!$E$15,Tables!$F$15,IF(Q30=Tables!$E$16,Tables!$F$16))))))))))))</f>
        <v>0</v>
      </c>
      <c r="T30" s="23">
        <f t="shared" si="5"/>
        <v>0</v>
      </c>
      <c r="U30" s="26"/>
      <c r="V30" s="2"/>
      <c r="W30" s="12"/>
      <c r="X30" s="16">
        <f>T30+(V30*W30)+(U30*Tables!$E$20*W30)</f>
        <v>0</v>
      </c>
    </row>
    <row r="31" spans="1:24" x14ac:dyDescent="0.25">
      <c r="A31" s="50"/>
      <c r="B31" s="51"/>
      <c r="C31" s="52">
        <f t="shared" si="4"/>
        <v>1</v>
      </c>
      <c r="D31" s="63"/>
      <c r="E31" s="4"/>
      <c r="F31" s="97"/>
      <c r="G31" s="2">
        <f>IF(E31=Tables!$E$5,Tables!$F$5,IF('Données mensuelles'!E31=Tables!$E$6,Tables!$F$6,IF('Données mensuelles'!E31=Tables!$E$7,Tables!$F$7,IF('Données mensuelles'!E31=Tables!$E$8,Tables!$F$8,IF('Données mensuelles'!E31=Tables!$E$9,Tables!$F$9,IF('Données mensuelles'!E31=Tables!$E$10,Tables!$F$10,IF('Données mensuelles'!E31=Tables!$E$11,Tables!$F$11,IF(E31=Tables!$E$12,Tables!$F$12,IF('Données mensuelles'!E31=Tables!$E$13,Tables!$F$13,IF(E31=Tables!$E$14,Tables!$F$14,IF(E31=Tables!$E$15,Tables!$F$15,IF(E31=Tables!$E$16,Tables!$F$16))))))))))))</f>
        <v>0</v>
      </c>
      <c r="H31" s="1"/>
      <c r="I31" s="1"/>
      <c r="J31" s="2">
        <f>IF(H31=Tables!$E$5,Tables!$F$5,IF('Données mensuelles'!H31=Tables!$E$6,Tables!$F$6,IF('Données mensuelles'!H31=Tables!$E$7,Tables!$F$7,IF('Données mensuelles'!H31=Tables!$E$8,Tables!$F$8,IF('Données mensuelles'!H31=Tables!$E$9,Tables!$F$9,IF('Données mensuelles'!H31=Tables!$E$10,Tables!$F$10,IF('Données mensuelles'!H31=Tables!$E$11,Tables!$F$11,IF(H31=Tables!$E$12,Tables!$F$12,IF('Données mensuelles'!H31=Tables!$E$13,Tables!$F$13,IF(H31=Tables!$E$14,Tables!$F$14,IF(H31=Tables!$E$15,Tables!$F$15,IF(H31=Tables!$E$16,Tables!$F$16))))))))))))</f>
        <v>0</v>
      </c>
      <c r="K31" s="1"/>
      <c r="L31" s="1"/>
      <c r="M31" s="2">
        <f>IF(K31=Tables!$E$5,Tables!$F$5,IF('Données mensuelles'!K31=Tables!$E$6,Tables!$F$6,IF('Données mensuelles'!K31=Tables!$E$7,Tables!$F$7,IF('Données mensuelles'!K31=Tables!$E$8,Tables!$F$8,IF('Données mensuelles'!K31=Tables!$E$9,Tables!$F$9,IF('Données mensuelles'!K31=Tables!$E$10,Tables!$F$10,IF('Données mensuelles'!K31=Tables!$E$11,Tables!$F$11,IF(K31=Tables!$E$12,Tables!$F$12,IF('Données mensuelles'!K31=Tables!$E$13,Tables!$F$13,IF(K31=Tables!$E$14,Tables!$F$14,IF(K31=Tables!$E$15,Tables!$F$15,IF(K31=Tables!$E$16,Tables!$F$16))))))))))))</f>
        <v>0</v>
      </c>
      <c r="N31" s="1"/>
      <c r="O31" s="1"/>
      <c r="P31" s="23">
        <f>IF(N31=Tables!$E$5,Tables!$F$5,IF('Données mensuelles'!N31=Tables!$E$6,Tables!$F$6,IF('Données mensuelles'!N31=Tables!$E$7,Tables!$F$7,IF('Données mensuelles'!N31=Tables!$E$8,Tables!$F$8,IF('Données mensuelles'!N31=Tables!$E$9,Tables!$F$9,IF('Données mensuelles'!N31=Tables!$E$10,Tables!$F$10,IF('Données mensuelles'!N31=Tables!$E$11,Tables!$F$11,IF(N31=Tables!$E$12,Tables!$F$12,IF('Données mensuelles'!N31=Tables!$E$13,Tables!$F$13,IF(N31=Tables!$E$14,Tables!$F$14,IF(N31=Tables!$E$15,Tables!$F$15,IF(N31=Tables!$E$16,Tables!$F$16))))))))))))</f>
        <v>0</v>
      </c>
      <c r="Q31" s="38"/>
      <c r="R31" s="38"/>
      <c r="S31" s="2">
        <f>IF(Q31=Tables!$E$5,Tables!$F$5,IF('Données mensuelles'!Q31=Tables!$E$6,Tables!$F$6,IF('Données mensuelles'!Q31=Tables!$E$7,Tables!$F$7,IF('Données mensuelles'!Q31=Tables!$E$8,Tables!$F$8,IF('Données mensuelles'!Q31=Tables!$E$9,Tables!$F$9,IF('Données mensuelles'!Q31=Tables!$E$10,Tables!$F$10,IF('Données mensuelles'!Q31=Tables!$E$11,Tables!$F$11,IF(Q31=Tables!$E$12,Tables!$F$12,IF('Données mensuelles'!Q31=Tables!$E$13,Tables!$F$13,IF(Q31=Tables!$E$14,Tables!$F$14,IF(Q31=Tables!$E$15,Tables!$F$15,IF(Q31=Tables!$E$16,Tables!$F$16))))))))))))</f>
        <v>0</v>
      </c>
      <c r="T31" s="23">
        <f t="shared" si="5"/>
        <v>0</v>
      </c>
      <c r="U31" s="26"/>
      <c r="V31" s="2"/>
      <c r="W31" s="12"/>
      <c r="X31" s="16">
        <f>T31+(V31*W31)+(U31*Tables!$E$20*W31)</f>
        <v>0</v>
      </c>
    </row>
    <row r="32" spans="1:24" x14ac:dyDescent="0.25">
      <c r="A32" s="50"/>
      <c r="B32" s="51"/>
      <c r="C32" s="52">
        <f t="shared" si="4"/>
        <v>1</v>
      </c>
      <c r="D32" s="63"/>
      <c r="E32" s="4"/>
      <c r="F32" s="97"/>
      <c r="G32" s="2">
        <f>IF(E32=Tables!$E$5,Tables!$F$5,IF('Données mensuelles'!E32=Tables!$E$6,Tables!$F$6,IF('Données mensuelles'!E32=Tables!$E$7,Tables!$F$7,IF('Données mensuelles'!E32=Tables!$E$8,Tables!$F$8,IF('Données mensuelles'!E32=Tables!$E$9,Tables!$F$9,IF('Données mensuelles'!E32=Tables!$E$10,Tables!$F$10,IF('Données mensuelles'!E32=Tables!$E$11,Tables!$F$11,IF(E32=Tables!$E$12,Tables!$F$12,IF('Données mensuelles'!E32=Tables!$E$13,Tables!$F$13,IF(E32=Tables!$E$14,Tables!$F$14,IF(E32=Tables!$E$15,Tables!$F$15,IF(E32=Tables!$E$16,Tables!$F$16))))))))))))</f>
        <v>0</v>
      </c>
      <c r="H32" s="1"/>
      <c r="I32" s="1"/>
      <c r="J32" s="2">
        <f>IF(H32=Tables!$E$5,Tables!$F$5,IF('Données mensuelles'!H32=Tables!$E$6,Tables!$F$6,IF('Données mensuelles'!H32=Tables!$E$7,Tables!$F$7,IF('Données mensuelles'!H32=Tables!$E$8,Tables!$F$8,IF('Données mensuelles'!H32=Tables!$E$9,Tables!$F$9,IF('Données mensuelles'!H32=Tables!$E$10,Tables!$F$10,IF('Données mensuelles'!H32=Tables!$E$11,Tables!$F$11,IF(H32=Tables!$E$12,Tables!$F$12,IF('Données mensuelles'!H32=Tables!$E$13,Tables!$F$13,IF(H32=Tables!$E$14,Tables!$F$14,IF(H32=Tables!$E$15,Tables!$F$15,IF(H32=Tables!$E$16,Tables!$F$16))))))))))))</f>
        <v>0</v>
      </c>
      <c r="K32" s="1"/>
      <c r="L32" s="1"/>
      <c r="M32" s="2">
        <f>IF(K32=Tables!$E$5,Tables!$F$5,IF('Données mensuelles'!K32=Tables!$E$6,Tables!$F$6,IF('Données mensuelles'!K32=Tables!$E$7,Tables!$F$7,IF('Données mensuelles'!K32=Tables!$E$8,Tables!$F$8,IF('Données mensuelles'!K32=Tables!$E$9,Tables!$F$9,IF('Données mensuelles'!K32=Tables!$E$10,Tables!$F$10,IF('Données mensuelles'!K32=Tables!$E$11,Tables!$F$11,IF(K32=Tables!$E$12,Tables!$F$12,IF('Données mensuelles'!K32=Tables!$E$13,Tables!$F$13,IF(K32=Tables!$E$14,Tables!$F$14,IF(K32=Tables!$E$15,Tables!$F$15,IF(K32=Tables!$E$16,Tables!$F$16))))))))))))</f>
        <v>0</v>
      </c>
      <c r="N32" s="1"/>
      <c r="O32" s="1"/>
      <c r="P32" s="23">
        <f>IF(N32=Tables!$E$5,Tables!$F$5,IF('Données mensuelles'!N32=Tables!$E$6,Tables!$F$6,IF('Données mensuelles'!N32=Tables!$E$7,Tables!$F$7,IF('Données mensuelles'!N32=Tables!$E$8,Tables!$F$8,IF('Données mensuelles'!N32=Tables!$E$9,Tables!$F$9,IF('Données mensuelles'!N32=Tables!$E$10,Tables!$F$10,IF('Données mensuelles'!N32=Tables!$E$11,Tables!$F$11,IF(N32=Tables!$E$12,Tables!$F$12,IF('Données mensuelles'!N32=Tables!$E$13,Tables!$F$13,IF(N32=Tables!$E$14,Tables!$F$14,IF(N32=Tables!$E$15,Tables!$F$15,IF(N32=Tables!$E$16,Tables!$F$16))))))))))))</f>
        <v>0</v>
      </c>
      <c r="Q32" s="38"/>
      <c r="R32" s="38"/>
      <c r="S32" s="2">
        <f>IF(Q32=Tables!$E$5,Tables!$F$5,IF('Données mensuelles'!Q32=Tables!$E$6,Tables!$F$6,IF('Données mensuelles'!Q32=Tables!$E$7,Tables!$F$7,IF('Données mensuelles'!Q32=Tables!$E$8,Tables!$F$8,IF('Données mensuelles'!Q32=Tables!$E$9,Tables!$F$9,IF('Données mensuelles'!Q32=Tables!$E$10,Tables!$F$10,IF('Données mensuelles'!Q32=Tables!$E$11,Tables!$F$11,IF(Q32=Tables!$E$12,Tables!$F$12,IF('Données mensuelles'!Q32=Tables!$E$13,Tables!$F$13,IF(Q32=Tables!$E$14,Tables!$F$14,IF(Q32=Tables!$E$15,Tables!$F$15,IF(Q32=Tables!$E$16,Tables!$F$16))))))))))))</f>
        <v>0</v>
      </c>
      <c r="T32" s="23">
        <f t="shared" si="5"/>
        <v>0</v>
      </c>
      <c r="U32" s="26"/>
      <c r="V32" s="2"/>
      <c r="W32" s="12"/>
      <c r="X32" s="16">
        <f>T32+(V32*W32)+(U32*Tables!$E$20*W32)</f>
        <v>0</v>
      </c>
    </row>
    <row r="33" spans="1:24" x14ac:dyDescent="0.25">
      <c r="A33" s="50"/>
      <c r="B33" s="51"/>
      <c r="C33" s="52">
        <f t="shared" si="4"/>
        <v>1</v>
      </c>
      <c r="D33" s="63"/>
      <c r="E33" s="4"/>
      <c r="F33" s="97"/>
      <c r="G33" s="2">
        <f>IF(E33=Tables!$E$5,Tables!$F$5,IF('Données mensuelles'!E33=Tables!$E$6,Tables!$F$6,IF('Données mensuelles'!E33=Tables!$E$7,Tables!$F$7,IF('Données mensuelles'!E33=Tables!$E$8,Tables!$F$8,IF('Données mensuelles'!E33=Tables!$E$9,Tables!$F$9,IF('Données mensuelles'!E33=Tables!$E$10,Tables!$F$10,IF('Données mensuelles'!E33=Tables!$E$11,Tables!$F$11,IF(E33=Tables!$E$12,Tables!$F$12,IF('Données mensuelles'!E33=Tables!$E$13,Tables!$F$13,IF(E33=Tables!$E$14,Tables!$F$14,IF(E33=Tables!$E$15,Tables!$F$15,IF(E33=Tables!$E$16,Tables!$F$16))))))))))))</f>
        <v>0</v>
      </c>
      <c r="H33" s="1"/>
      <c r="I33" s="1"/>
      <c r="J33" s="2">
        <f>IF(H33=Tables!$E$5,Tables!$F$5,IF('Données mensuelles'!H33=Tables!$E$6,Tables!$F$6,IF('Données mensuelles'!H33=Tables!$E$7,Tables!$F$7,IF('Données mensuelles'!H33=Tables!$E$8,Tables!$F$8,IF('Données mensuelles'!H33=Tables!$E$9,Tables!$F$9,IF('Données mensuelles'!H33=Tables!$E$10,Tables!$F$10,IF('Données mensuelles'!H33=Tables!$E$11,Tables!$F$11,IF(H33=Tables!$E$12,Tables!$F$12,IF('Données mensuelles'!H33=Tables!$E$13,Tables!$F$13,IF(H33=Tables!$E$14,Tables!$F$14,IF(H33=Tables!$E$15,Tables!$F$15,IF(H33=Tables!$E$16,Tables!$F$16))))))))))))</f>
        <v>0</v>
      </c>
      <c r="K33" s="1"/>
      <c r="L33" s="1"/>
      <c r="M33" s="2">
        <f>IF(K33=Tables!$E$5,Tables!$F$5,IF('Données mensuelles'!K33=Tables!$E$6,Tables!$F$6,IF('Données mensuelles'!K33=Tables!$E$7,Tables!$F$7,IF('Données mensuelles'!K33=Tables!$E$8,Tables!$F$8,IF('Données mensuelles'!K33=Tables!$E$9,Tables!$F$9,IF('Données mensuelles'!K33=Tables!$E$10,Tables!$F$10,IF('Données mensuelles'!K33=Tables!$E$11,Tables!$F$11,IF(K33=Tables!$E$12,Tables!$F$12,IF('Données mensuelles'!K33=Tables!$E$13,Tables!$F$13,IF(K33=Tables!$E$14,Tables!$F$14,IF(K33=Tables!$E$15,Tables!$F$15,IF(K33=Tables!$E$16,Tables!$F$16))))))))))))</f>
        <v>0</v>
      </c>
      <c r="N33" s="1"/>
      <c r="O33" s="1"/>
      <c r="P33" s="23">
        <f>IF(N33=Tables!$E$5,Tables!$F$5,IF('Données mensuelles'!N33=Tables!$E$6,Tables!$F$6,IF('Données mensuelles'!N33=Tables!$E$7,Tables!$F$7,IF('Données mensuelles'!N33=Tables!$E$8,Tables!$F$8,IF('Données mensuelles'!N33=Tables!$E$9,Tables!$F$9,IF('Données mensuelles'!N33=Tables!$E$10,Tables!$F$10,IF('Données mensuelles'!N33=Tables!$E$11,Tables!$F$11,IF(N33=Tables!$E$12,Tables!$F$12,IF('Données mensuelles'!N33=Tables!$E$13,Tables!$F$13,IF(N33=Tables!$E$14,Tables!$F$14,IF(N33=Tables!$E$15,Tables!$F$15,IF(N33=Tables!$E$16,Tables!$F$16))))))))))))</f>
        <v>0</v>
      </c>
      <c r="Q33" s="38"/>
      <c r="R33" s="38"/>
      <c r="S33" s="2">
        <f>IF(Q33=Tables!$E$5,Tables!$F$5,IF('Données mensuelles'!Q33=Tables!$E$6,Tables!$F$6,IF('Données mensuelles'!Q33=Tables!$E$7,Tables!$F$7,IF('Données mensuelles'!Q33=Tables!$E$8,Tables!$F$8,IF('Données mensuelles'!Q33=Tables!$E$9,Tables!$F$9,IF('Données mensuelles'!Q33=Tables!$E$10,Tables!$F$10,IF('Données mensuelles'!Q33=Tables!$E$11,Tables!$F$11,IF(Q33=Tables!$E$12,Tables!$F$12,IF('Données mensuelles'!Q33=Tables!$E$13,Tables!$F$13,IF(Q33=Tables!$E$14,Tables!$F$14,IF(Q33=Tables!$E$15,Tables!$F$15,IF(Q33=Tables!$E$16,Tables!$F$16))))))))))))</f>
        <v>0</v>
      </c>
      <c r="T33" s="23">
        <f t="shared" si="5"/>
        <v>0</v>
      </c>
      <c r="U33" s="26"/>
      <c r="V33" s="2"/>
      <c r="W33" s="12"/>
      <c r="X33" s="16">
        <f>T33+(V33*W33)+(U33*Tables!$E$20*W33)</f>
        <v>0</v>
      </c>
    </row>
    <row r="34" spans="1:24" ht="15.75" thickBot="1" x14ac:dyDescent="0.3">
      <c r="A34" s="53"/>
      <c r="B34" s="54"/>
      <c r="C34" s="55"/>
      <c r="D34" s="63"/>
      <c r="E34" s="4"/>
      <c r="F34" s="97"/>
      <c r="G34" s="2">
        <f>IF(E34=Tables!$E$5,Tables!$F$5,IF('Données mensuelles'!E34=Tables!$E$6,Tables!$F$6,IF('Données mensuelles'!E34=Tables!$E$7,Tables!$F$7,IF('Données mensuelles'!E34=Tables!$E$8,Tables!$F$8,IF('Données mensuelles'!E34=Tables!$E$9,Tables!$F$9,IF('Données mensuelles'!E34=Tables!$E$10,Tables!$F$10,IF('Données mensuelles'!E34=Tables!$E$11,Tables!$F$11,IF(E34=Tables!$E$12,Tables!$F$12,IF('Données mensuelles'!E34=Tables!$E$13,Tables!$F$13,IF(E34=Tables!$E$14,Tables!$F$14,IF(E34=Tables!$E$15,Tables!$F$15,IF(E34=Tables!$E$16,Tables!$F$16))))))))))))</f>
        <v>0</v>
      </c>
      <c r="H34" s="1"/>
      <c r="I34" s="1"/>
      <c r="J34" s="2">
        <f>IF(H34=Tables!$E$5,Tables!$F$5,IF('Données mensuelles'!H34=Tables!$E$6,Tables!$F$6,IF('Données mensuelles'!H34=Tables!$E$7,Tables!$F$7,IF('Données mensuelles'!H34=Tables!$E$8,Tables!$F$8,IF('Données mensuelles'!H34=Tables!$E$9,Tables!$F$9,IF('Données mensuelles'!H34=Tables!$E$10,Tables!$F$10,IF('Données mensuelles'!H34=Tables!$E$11,Tables!$F$11,IF(H34=Tables!$E$12,Tables!$F$12,IF('Données mensuelles'!H34=Tables!$E$13,Tables!$F$13,IF(H34=Tables!$E$14,Tables!$F$14,IF(H34=Tables!$E$15,Tables!$F$15,IF(H34=Tables!$E$16,Tables!$F$16))))))))))))</f>
        <v>0</v>
      </c>
      <c r="K34" s="1"/>
      <c r="L34" s="1"/>
      <c r="M34" s="2">
        <f>IF(K34=Tables!$E$5,Tables!$F$5,IF('Données mensuelles'!K34=Tables!$E$6,Tables!$F$6,IF('Données mensuelles'!K34=Tables!$E$7,Tables!$F$7,IF('Données mensuelles'!K34=Tables!$E$8,Tables!$F$8,IF('Données mensuelles'!K34=Tables!$E$9,Tables!$F$9,IF('Données mensuelles'!K34=Tables!$E$10,Tables!$F$10,IF('Données mensuelles'!K34=Tables!$E$11,Tables!$F$11,IF(K34=Tables!$E$12,Tables!$F$12,IF('Données mensuelles'!K34=Tables!$E$13,Tables!$F$13,IF(K34=Tables!$E$14,Tables!$F$14,IF(K34=Tables!$E$15,Tables!$F$15,IF(K34=Tables!$E$16,Tables!$F$16))))))))))))</f>
        <v>0</v>
      </c>
      <c r="N34" s="1"/>
      <c r="O34" s="1"/>
      <c r="P34" s="23">
        <f>IF(N34=Tables!$E$5,Tables!$F$5,IF('Données mensuelles'!N34=Tables!$E$6,Tables!$F$6,IF('Données mensuelles'!N34=Tables!$E$7,Tables!$F$7,IF('Données mensuelles'!N34=Tables!$E$8,Tables!$F$8,IF('Données mensuelles'!N34=Tables!$E$9,Tables!$F$9,IF('Données mensuelles'!N34=Tables!$E$10,Tables!$F$10,IF('Données mensuelles'!N34=Tables!$E$11,Tables!$F$11,IF(N34=Tables!$E$12,Tables!$F$12,IF('Données mensuelles'!N34=Tables!$E$13,Tables!$F$13,IF(N34=Tables!$E$14,Tables!$F$14,IF(N34=Tables!$E$15,Tables!$F$15,IF(N34=Tables!$E$16,Tables!$F$16))))))))))))</f>
        <v>0</v>
      </c>
      <c r="Q34" s="38"/>
      <c r="R34" s="38"/>
      <c r="S34" s="2">
        <f>IF(Q34=Tables!$E$5,Tables!$F$5,IF('Données mensuelles'!Q34=Tables!$E$6,Tables!$F$6,IF('Données mensuelles'!Q34=Tables!$E$7,Tables!$F$7,IF('Données mensuelles'!Q34=Tables!$E$8,Tables!$F$8,IF('Données mensuelles'!Q34=Tables!$E$9,Tables!$F$9,IF('Données mensuelles'!Q34=Tables!$E$10,Tables!$F$10,IF('Données mensuelles'!Q34=Tables!$E$11,Tables!$F$11,IF(Q34=Tables!$E$12,Tables!$F$12,IF('Données mensuelles'!Q34=Tables!$E$13,Tables!$F$13,IF(Q34=Tables!$E$14,Tables!$F$14,IF(Q34=Tables!$E$15,Tables!$F$15,IF(Q34=Tables!$E$16,Tables!$F$16))))))))))))</f>
        <v>0</v>
      </c>
      <c r="T34" s="23">
        <f t="shared" si="5"/>
        <v>0</v>
      </c>
      <c r="U34" s="26"/>
      <c r="V34" s="2"/>
      <c r="W34" s="12"/>
      <c r="X34" s="16">
        <f>T34+(V34*W34)+(U34*Tables!$E$20*W34)</f>
        <v>0</v>
      </c>
    </row>
    <row r="35" spans="1:24" ht="15.75" thickBot="1" x14ac:dyDescent="0.3">
      <c r="A35" s="53"/>
      <c r="B35" s="54"/>
      <c r="C35" s="55"/>
      <c r="D35" s="63"/>
      <c r="E35" s="4"/>
      <c r="F35" s="97"/>
      <c r="G35" s="2">
        <f>IF(E35=Tables!$E$5,Tables!$F$5,IF('Données mensuelles'!E35=Tables!$E$6,Tables!$F$6,IF('Données mensuelles'!E35=Tables!$E$7,Tables!$F$7,IF('Données mensuelles'!E35=Tables!$E$8,Tables!$F$8,IF('Données mensuelles'!E35=Tables!$E$9,Tables!$F$9,IF('Données mensuelles'!E35=Tables!$E$10,Tables!$F$10,IF('Données mensuelles'!E35=Tables!$E$11,Tables!$F$11,IF(E35=Tables!$E$12,Tables!$F$12,IF('Données mensuelles'!E35=Tables!$E$13,Tables!$F$13,IF(E35=Tables!$E$14,Tables!$F$14,IF(E35=Tables!$E$15,Tables!$F$15,IF(E35=Tables!$E$16,Tables!$F$16))))))))))))</f>
        <v>0</v>
      </c>
      <c r="H35" s="1"/>
      <c r="I35" s="1"/>
      <c r="J35" s="2">
        <f>IF(H35=Tables!$E$5,Tables!$F$5,IF('Données mensuelles'!H35=Tables!$E$6,Tables!$F$6,IF('Données mensuelles'!H35=Tables!$E$7,Tables!$F$7,IF('Données mensuelles'!H35=Tables!$E$8,Tables!$F$8,IF('Données mensuelles'!H35=Tables!$E$9,Tables!$F$9,IF('Données mensuelles'!H35=Tables!$E$10,Tables!$F$10,IF('Données mensuelles'!H35=Tables!$E$11,Tables!$F$11,IF(H35=Tables!$E$12,Tables!$F$12,IF('Données mensuelles'!H35=Tables!$E$13,Tables!$F$13,IF(H35=Tables!$E$14,Tables!$F$14,IF(H35=Tables!$E$15,Tables!$F$15,IF(H35=Tables!$E$16,Tables!$F$16))))))))))))</f>
        <v>0</v>
      </c>
      <c r="K35" s="1"/>
      <c r="L35" s="1"/>
      <c r="M35" s="2">
        <f>IF(K35=Tables!$E$5,Tables!$F$5,IF('Données mensuelles'!K35=Tables!$E$6,Tables!$F$6,IF('Données mensuelles'!K35=Tables!$E$7,Tables!$F$7,IF('Données mensuelles'!K35=Tables!$E$8,Tables!$F$8,IF('Données mensuelles'!K35=Tables!$E$9,Tables!$F$9,IF('Données mensuelles'!K35=Tables!$E$10,Tables!$F$10,IF('Données mensuelles'!K35=Tables!$E$11,Tables!$F$11,IF(K35=Tables!$E$12,Tables!$F$12,IF('Données mensuelles'!K35=Tables!$E$13,Tables!$F$13,IF(K35=Tables!$E$14,Tables!$F$14,IF(K35=Tables!$E$15,Tables!$F$15,IF(K35=Tables!$E$16,Tables!$F$16))))))))))))</f>
        <v>0</v>
      </c>
      <c r="N35" s="1"/>
      <c r="O35" s="1"/>
      <c r="P35" s="23">
        <f>IF(N35=Tables!$E$5,Tables!$F$5,IF('Données mensuelles'!N35=Tables!$E$6,Tables!$F$6,IF('Données mensuelles'!N35=Tables!$E$7,Tables!$F$7,IF('Données mensuelles'!N35=Tables!$E$8,Tables!$F$8,IF('Données mensuelles'!N35=Tables!$E$9,Tables!$F$9,IF('Données mensuelles'!N35=Tables!$E$10,Tables!$F$10,IF('Données mensuelles'!N35=Tables!$E$11,Tables!$F$11,IF(N35=Tables!$E$12,Tables!$F$12,IF('Données mensuelles'!N35=Tables!$E$13,Tables!$F$13,IF(N35=Tables!$E$14,Tables!$F$14,IF(N35=Tables!$E$15,Tables!$F$15,IF(N35=Tables!$E$16,Tables!$F$16))))))))))))</f>
        <v>0</v>
      </c>
      <c r="Q35" s="38"/>
      <c r="R35" s="38"/>
      <c r="S35" s="2">
        <f>IF(Q35=Tables!$E$5,Tables!$F$5,IF('Données mensuelles'!Q35=Tables!$E$6,Tables!$F$6,IF('Données mensuelles'!Q35=Tables!$E$7,Tables!$F$7,IF('Données mensuelles'!Q35=Tables!$E$8,Tables!$F$8,IF('Données mensuelles'!Q35=Tables!$E$9,Tables!$F$9,IF('Données mensuelles'!Q35=Tables!$E$10,Tables!$F$10,IF('Données mensuelles'!Q35=Tables!$E$11,Tables!$F$11,IF(Q35=Tables!$E$12,Tables!$F$12,IF('Données mensuelles'!Q35=Tables!$E$13,Tables!$F$13,IF(Q35=Tables!$E$14,Tables!$F$14,IF(Q35=Tables!$E$15,Tables!$F$15,IF(Q35=Tables!$E$16,Tables!$F$16))))))))))))</f>
        <v>0</v>
      </c>
      <c r="T35" s="23">
        <f t="shared" si="5"/>
        <v>0</v>
      </c>
      <c r="U35" s="26"/>
      <c r="V35" s="2"/>
      <c r="W35" s="12"/>
      <c r="X35" s="16">
        <f>T35+(V35*W35)+(U35*Tables!$E$20*W35)</f>
        <v>0</v>
      </c>
    </row>
    <row r="36" spans="1:24" ht="15.75" thickBot="1" x14ac:dyDescent="0.3">
      <c r="A36" s="53"/>
      <c r="B36" s="54"/>
      <c r="C36" s="55"/>
      <c r="D36" s="63"/>
      <c r="E36" s="4"/>
      <c r="F36" s="97"/>
      <c r="G36" s="2">
        <f>IF(E36=Tables!$E$5,Tables!$F$5,IF('Données mensuelles'!E36=Tables!$E$6,Tables!$F$6,IF('Données mensuelles'!E36=Tables!$E$7,Tables!$F$7,IF('Données mensuelles'!E36=Tables!$E$8,Tables!$F$8,IF('Données mensuelles'!E36=Tables!$E$9,Tables!$F$9,IF('Données mensuelles'!E36=Tables!$E$10,Tables!$F$10,IF('Données mensuelles'!E36=Tables!$E$11,Tables!$F$11,IF(E36=Tables!$E$12,Tables!$F$12,IF('Données mensuelles'!E36=Tables!$E$13,Tables!$F$13,IF(E36=Tables!$E$14,Tables!$F$14,IF(E36=Tables!$E$15,Tables!$F$15,IF(E36=Tables!$E$16,Tables!$F$16))))))))))))</f>
        <v>0</v>
      </c>
      <c r="H36" s="1"/>
      <c r="I36" s="1"/>
      <c r="J36" s="2">
        <f>IF(H36=Tables!$E$5,Tables!$F$5,IF('Données mensuelles'!H36=Tables!$E$6,Tables!$F$6,IF('Données mensuelles'!H36=Tables!$E$7,Tables!$F$7,IF('Données mensuelles'!H36=Tables!$E$8,Tables!$F$8,IF('Données mensuelles'!H36=Tables!$E$9,Tables!$F$9,IF('Données mensuelles'!H36=Tables!$E$10,Tables!$F$10,IF('Données mensuelles'!H36=Tables!$E$11,Tables!$F$11,IF(H36=Tables!$E$12,Tables!$F$12,IF('Données mensuelles'!H36=Tables!$E$13,Tables!$F$13,IF(H36=Tables!$E$14,Tables!$F$14,IF(H36=Tables!$E$15,Tables!$F$15,IF(H36=Tables!$E$16,Tables!$F$16))))))))))))</f>
        <v>0</v>
      </c>
      <c r="K36" s="1"/>
      <c r="L36" s="1"/>
      <c r="M36" s="2">
        <f>IF(K36=Tables!$E$5,Tables!$F$5,IF('Données mensuelles'!K36=Tables!$E$6,Tables!$F$6,IF('Données mensuelles'!K36=Tables!$E$7,Tables!$F$7,IF('Données mensuelles'!K36=Tables!$E$8,Tables!$F$8,IF('Données mensuelles'!K36=Tables!$E$9,Tables!$F$9,IF('Données mensuelles'!K36=Tables!$E$10,Tables!$F$10,IF('Données mensuelles'!K36=Tables!$E$11,Tables!$F$11,IF(K36=Tables!$E$12,Tables!$F$12,IF('Données mensuelles'!K36=Tables!$E$13,Tables!$F$13,IF(K36=Tables!$E$14,Tables!$F$14,IF(K36=Tables!$E$15,Tables!$F$15,IF(K36=Tables!$E$16,Tables!$F$16))))))))))))</f>
        <v>0</v>
      </c>
      <c r="N36" s="1"/>
      <c r="O36" s="1"/>
      <c r="P36" s="23">
        <f>IF(N36=Tables!$E$5,Tables!$F$5,IF('Données mensuelles'!N36=Tables!$E$6,Tables!$F$6,IF('Données mensuelles'!N36=Tables!$E$7,Tables!$F$7,IF('Données mensuelles'!N36=Tables!$E$8,Tables!$F$8,IF('Données mensuelles'!N36=Tables!$E$9,Tables!$F$9,IF('Données mensuelles'!N36=Tables!$E$10,Tables!$F$10,IF('Données mensuelles'!N36=Tables!$E$11,Tables!$F$11,IF(N36=Tables!$E$12,Tables!$F$12,IF('Données mensuelles'!N36=Tables!$E$13,Tables!$F$13,IF(N36=Tables!$E$14,Tables!$F$14,IF(N36=Tables!$E$15,Tables!$F$15,IF(N36=Tables!$E$16,Tables!$F$16))))))))))))</f>
        <v>0</v>
      </c>
      <c r="Q36" s="38"/>
      <c r="R36" s="38"/>
      <c r="S36" s="2">
        <f>IF(Q36=Tables!$E$5,Tables!$F$5,IF('Données mensuelles'!Q36=Tables!$E$6,Tables!$F$6,IF('Données mensuelles'!Q36=Tables!$E$7,Tables!$F$7,IF('Données mensuelles'!Q36=Tables!$E$8,Tables!$F$8,IF('Données mensuelles'!Q36=Tables!$E$9,Tables!$F$9,IF('Données mensuelles'!Q36=Tables!$E$10,Tables!$F$10,IF('Données mensuelles'!Q36=Tables!$E$11,Tables!$F$11,IF(Q36=Tables!$E$12,Tables!$F$12,IF('Données mensuelles'!Q36=Tables!$E$13,Tables!$F$13,IF(Q36=Tables!$E$14,Tables!$F$14,IF(Q36=Tables!$E$15,Tables!$F$15,IF(Q36=Tables!$E$16,Tables!$F$16))))))))))))</f>
        <v>0</v>
      </c>
      <c r="T36" s="23">
        <f t="shared" si="5"/>
        <v>0</v>
      </c>
      <c r="U36" s="26"/>
      <c r="V36" s="2"/>
      <c r="W36" s="12"/>
      <c r="X36" s="16">
        <f>T36+(V36*W36)+(U36*Tables!$E$20*W36)</f>
        <v>0</v>
      </c>
    </row>
    <row r="37" spans="1:24" ht="15.75" thickBot="1" x14ac:dyDescent="0.3">
      <c r="A37" s="53"/>
      <c r="B37" s="54"/>
      <c r="C37" s="55"/>
      <c r="D37" s="63"/>
      <c r="E37" s="4"/>
      <c r="F37" s="97"/>
      <c r="G37" s="2">
        <f>IF(E37=Tables!$E$5,Tables!$F$5,IF('Données mensuelles'!E37=Tables!$E$6,Tables!$F$6,IF('Données mensuelles'!E37=Tables!$E$7,Tables!$F$7,IF('Données mensuelles'!E37=Tables!$E$8,Tables!$F$8,IF('Données mensuelles'!E37=Tables!$E$9,Tables!$F$9,IF('Données mensuelles'!E37=Tables!$E$10,Tables!$F$10,IF('Données mensuelles'!E37=Tables!$E$11,Tables!$F$11,IF(E37=Tables!$E$12,Tables!$F$12,IF('Données mensuelles'!E37=Tables!$E$13,Tables!$F$13,IF(E37=Tables!$E$14,Tables!$F$14,IF(E37=Tables!$E$15,Tables!$F$15,IF(E37=Tables!$E$16,Tables!$F$16))))))))))))</f>
        <v>0</v>
      </c>
      <c r="H37" s="1"/>
      <c r="I37" s="1"/>
      <c r="J37" s="2">
        <f>IF(H37=Tables!$E$5,Tables!$F$5,IF('Données mensuelles'!H37=Tables!$E$6,Tables!$F$6,IF('Données mensuelles'!H37=Tables!$E$7,Tables!$F$7,IF('Données mensuelles'!H37=Tables!$E$8,Tables!$F$8,IF('Données mensuelles'!H37=Tables!$E$9,Tables!$F$9,IF('Données mensuelles'!H37=Tables!$E$10,Tables!$F$10,IF('Données mensuelles'!H37=Tables!$E$11,Tables!$F$11,IF(H37=Tables!$E$12,Tables!$F$12,IF('Données mensuelles'!H37=Tables!$E$13,Tables!$F$13,IF(H37=Tables!$E$14,Tables!$F$14,IF(H37=Tables!$E$15,Tables!$F$15,IF(H37=Tables!$E$16,Tables!$F$16))))))))))))</f>
        <v>0</v>
      </c>
      <c r="K37" s="1"/>
      <c r="L37" s="1"/>
      <c r="M37" s="2">
        <f>IF(K37=Tables!$E$5,Tables!$F$5,IF('Données mensuelles'!K37=Tables!$E$6,Tables!$F$6,IF('Données mensuelles'!K37=Tables!$E$7,Tables!$F$7,IF('Données mensuelles'!K37=Tables!$E$8,Tables!$F$8,IF('Données mensuelles'!K37=Tables!$E$9,Tables!$F$9,IF('Données mensuelles'!K37=Tables!$E$10,Tables!$F$10,IF('Données mensuelles'!K37=Tables!$E$11,Tables!$F$11,IF(K37=Tables!$E$12,Tables!$F$12,IF('Données mensuelles'!K37=Tables!$E$13,Tables!$F$13,IF(K37=Tables!$E$14,Tables!$F$14,IF(K37=Tables!$E$15,Tables!$F$15,IF(K37=Tables!$E$16,Tables!$F$16))))))))))))</f>
        <v>0</v>
      </c>
      <c r="N37" s="1"/>
      <c r="O37" s="1"/>
      <c r="P37" s="23">
        <f>IF(N37=Tables!$E$5,Tables!$F$5,IF('Données mensuelles'!N37=Tables!$E$6,Tables!$F$6,IF('Données mensuelles'!N37=Tables!$E$7,Tables!$F$7,IF('Données mensuelles'!N37=Tables!$E$8,Tables!$F$8,IF('Données mensuelles'!N37=Tables!$E$9,Tables!$F$9,IF('Données mensuelles'!N37=Tables!$E$10,Tables!$F$10,IF('Données mensuelles'!N37=Tables!$E$11,Tables!$F$11,IF(N37=Tables!$E$12,Tables!$F$12,IF('Données mensuelles'!N37=Tables!$E$13,Tables!$F$13,IF(N37=Tables!$E$14,Tables!$F$14,IF(N37=Tables!$E$15,Tables!$F$15,IF(N37=Tables!$E$16,Tables!$F$16))))))))))))</f>
        <v>0</v>
      </c>
      <c r="Q37" s="38"/>
      <c r="R37" s="38"/>
      <c r="S37" s="2">
        <f>IF(Q37=Tables!$E$5,Tables!$F$5,IF('Données mensuelles'!Q37=Tables!$E$6,Tables!$F$6,IF('Données mensuelles'!Q37=Tables!$E$7,Tables!$F$7,IF('Données mensuelles'!Q37=Tables!$E$8,Tables!$F$8,IF('Données mensuelles'!Q37=Tables!$E$9,Tables!$F$9,IF('Données mensuelles'!Q37=Tables!$E$10,Tables!$F$10,IF('Données mensuelles'!Q37=Tables!$E$11,Tables!$F$11,IF(Q37=Tables!$E$12,Tables!$F$12,IF('Données mensuelles'!Q37=Tables!$E$13,Tables!$F$13,IF(Q37=Tables!$E$14,Tables!$F$14,IF(Q37=Tables!$E$15,Tables!$F$15,IF(Q37=Tables!$E$16,Tables!$F$16))))))))))))</f>
        <v>0</v>
      </c>
      <c r="T37" s="23">
        <f t="shared" si="5"/>
        <v>0</v>
      </c>
      <c r="U37" s="26"/>
      <c r="V37" s="2"/>
      <c r="W37" s="12"/>
      <c r="X37" s="16">
        <f>T37+(V37*W37)+(U37*Tables!$E$20*W37)</f>
        <v>0</v>
      </c>
    </row>
    <row r="38" spans="1:24" ht="15.75" thickBot="1" x14ac:dyDescent="0.3">
      <c r="A38" s="53"/>
      <c r="B38" s="54"/>
      <c r="C38" s="55"/>
      <c r="D38" s="63"/>
      <c r="E38" s="4"/>
      <c r="F38" s="97"/>
      <c r="G38" s="2">
        <f>IF(E38=Tables!$E$5,Tables!$F$5,IF('Données mensuelles'!E38=Tables!$E$6,Tables!$F$6,IF('Données mensuelles'!E38=Tables!$E$7,Tables!$F$7,IF('Données mensuelles'!E38=Tables!$E$8,Tables!$F$8,IF('Données mensuelles'!E38=Tables!$E$9,Tables!$F$9,IF('Données mensuelles'!E38=Tables!$E$10,Tables!$F$10,IF('Données mensuelles'!E38=Tables!$E$11,Tables!$F$11,IF(E38=Tables!$E$12,Tables!$F$12,IF('Données mensuelles'!E38=Tables!$E$13,Tables!$F$13,IF(E38=Tables!$E$14,Tables!$F$14,IF(E38=Tables!$E$15,Tables!$F$15,IF(E38=Tables!$E$16,Tables!$F$16))))))))))))</f>
        <v>0</v>
      </c>
      <c r="H38" s="1"/>
      <c r="I38" s="1"/>
      <c r="J38" s="2">
        <f>IF(H38=Tables!$E$5,Tables!$F$5,IF('Données mensuelles'!H38=Tables!$E$6,Tables!$F$6,IF('Données mensuelles'!H38=Tables!$E$7,Tables!$F$7,IF('Données mensuelles'!H38=Tables!$E$8,Tables!$F$8,IF('Données mensuelles'!H38=Tables!$E$9,Tables!$F$9,IF('Données mensuelles'!H38=Tables!$E$10,Tables!$F$10,IF('Données mensuelles'!H38=Tables!$E$11,Tables!$F$11,IF(H38=Tables!$E$12,Tables!$F$12,IF('Données mensuelles'!H38=Tables!$E$13,Tables!$F$13,IF(H38=Tables!$E$14,Tables!$F$14,IF(H38=Tables!$E$15,Tables!$F$15,IF(H38=Tables!$E$16,Tables!$F$16))))))))))))</f>
        <v>0</v>
      </c>
      <c r="K38" s="1"/>
      <c r="L38" s="1"/>
      <c r="M38" s="2">
        <f>IF(K38=Tables!$E$5,Tables!$F$5,IF('Données mensuelles'!K38=Tables!$E$6,Tables!$F$6,IF('Données mensuelles'!K38=Tables!$E$7,Tables!$F$7,IF('Données mensuelles'!K38=Tables!$E$8,Tables!$F$8,IF('Données mensuelles'!K38=Tables!$E$9,Tables!$F$9,IF('Données mensuelles'!K38=Tables!$E$10,Tables!$F$10,IF('Données mensuelles'!K38=Tables!$E$11,Tables!$F$11,IF(K38=Tables!$E$12,Tables!$F$12,IF('Données mensuelles'!K38=Tables!$E$13,Tables!$F$13,IF(K38=Tables!$E$14,Tables!$F$14,IF(K38=Tables!$E$15,Tables!$F$15,IF(K38=Tables!$E$16,Tables!$F$16))))))))))))</f>
        <v>0</v>
      </c>
      <c r="N38" s="1"/>
      <c r="O38" s="1"/>
      <c r="P38" s="23">
        <f>IF(N38=Tables!$E$5,Tables!$F$5,IF('Données mensuelles'!N38=Tables!$E$6,Tables!$F$6,IF('Données mensuelles'!N38=Tables!$E$7,Tables!$F$7,IF('Données mensuelles'!N38=Tables!$E$8,Tables!$F$8,IF('Données mensuelles'!N38=Tables!$E$9,Tables!$F$9,IF('Données mensuelles'!N38=Tables!$E$10,Tables!$F$10,IF('Données mensuelles'!N38=Tables!$E$11,Tables!$F$11,IF(N38=Tables!$E$12,Tables!$F$12,IF('Données mensuelles'!N38=Tables!$E$13,Tables!$F$13,IF(N38=Tables!$E$14,Tables!$F$14,IF(N38=Tables!$E$15,Tables!$F$15,IF(N38=Tables!$E$16,Tables!$F$16))))))))))))</f>
        <v>0</v>
      </c>
      <c r="Q38" s="38"/>
      <c r="R38" s="38"/>
      <c r="S38" s="2">
        <f>IF(Q38=Tables!$E$5,Tables!$F$5,IF('Données mensuelles'!Q38=Tables!$E$6,Tables!$F$6,IF('Données mensuelles'!Q38=Tables!$E$7,Tables!$F$7,IF('Données mensuelles'!Q38=Tables!$E$8,Tables!$F$8,IF('Données mensuelles'!Q38=Tables!$E$9,Tables!$F$9,IF('Données mensuelles'!Q38=Tables!$E$10,Tables!$F$10,IF('Données mensuelles'!Q38=Tables!$E$11,Tables!$F$11,IF(Q38=Tables!$E$12,Tables!$F$12,IF('Données mensuelles'!Q38=Tables!$E$13,Tables!$F$13,IF(Q38=Tables!$E$14,Tables!$F$14,IF(Q38=Tables!$E$15,Tables!$F$15,IF(Q38=Tables!$E$16,Tables!$F$16))))))))))))</f>
        <v>0</v>
      </c>
      <c r="T38" s="23">
        <f t="shared" si="5"/>
        <v>0</v>
      </c>
      <c r="U38" s="26"/>
      <c r="V38" s="2"/>
      <c r="W38" s="12"/>
      <c r="X38" s="16">
        <f>T38+(V38*W38)+(U38*Tables!$E$20*W38)</f>
        <v>0</v>
      </c>
    </row>
    <row r="39" spans="1:24" ht="15.75" thickBot="1" x14ac:dyDescent="0.3">
      <c r="A39" s="53"/>
      <c r="B39" s="54"/>
      <c r="C39" s="55"/>
      <c r="D39" s="63"/>
      <c r="E39" s="4"/>
      <c r="F39" s="97"/>
      <c r="G39" s="2">
        <f>IF(E39=Tables!$E$5,Tables!$F$5,IF('Données mensuelles'!E39=Tables!$E$6,Tables!$F$6,IF('Données mensuelles'!E39=Tables!$E$7,Tables!$F$7,IF('Données mensuelles'!E39=Tables!$E$8,Tables!$F$8,IF('Données mensuelles'!E39=Tables!$E$9,Tables!$F$9,IF('Données mensuelles'!E39=Tables!$E$10,Tables!$F$10,IF('Données mensuelles'!E39=Tables!$E$11,Tables!$F$11,IF(E39=Tables!$E$12,Tables!$F$12,IF('Données mensuelles'!E39=Tables!$E$13,Tables!$F$13,IF(E39=Tables!$E$14,Tables!$F$14,IF(E39=Tables!$E$15,Tables!$F$15,IF(E39=Tables!$E$16,Tables!$F$16))))))))))))</f>
        <v>0</v>
      </c>
      <c r="H39" s="1"/>
      <c r="I39" s="1"/>
      <c r="J39" s="2">
        <f>IF(H39=Tables!$E$5,Tables!$F$5,IF('Données mensuelles'!H39=Tables!$E$6,Tables!$F$6,IF('Données mensuelles'!H39=Tables!$E$7,Tables!$F$7,IF('Données mensuelles'!H39=Tables!$E$8,Tables!$F$8,IF('Données mensuelles'!H39=Tables!$E$9,Tables!$F$9,IF('Données mensuelles'!H39=Tables!$E$10,Tables!$F$10,IF('Données mensuelles'!H39=Tables!$E$11,Tables!$F$11,IF(H39=Tables!$E$12,Tables!$F$12,IF('Données mensuelles'!H39=Tables!$E$13,Tables!$F$13,IF(H39=Tables!$E$14,Tables!$F$14,IF(H39=Tables!$E$15,Tables!$F$15,IF(H39=Tables!$E$16,Tables!$F$16))))))))))))</f>
        <v>0</v>
      </c>
      <c r="K39" s="1"/>
      <c r="L39" s="1"/>
      <c r="M39" s="2">
        <f>IF(K39=Tables!$E$5,Tables!$F$5,IF('Données mensuelles'!K39=Tables!$E$6,Tables!$F$6,IF('Données mensuelles'!K39=Tables!$E$7,Tables!$F$7,IF('Données mensuelles'!K39=Tables!$E$8,Tables!$F$8,IF('Données mensuelles'!K39=Tables!$E$9,Tables!$F$9,IF('Données mensuelles'!K39=Tables!$E$10,Tables!$F$10,IF('Données mensuelles'!K39=Tables!$E$11,Tables!$F$11,IF(K39=Tables!$E$12,Tables!$F$12,IF('Données mensuelles'!K39=Tables!$E$13,Tables!$F$13,IF(K39=Tables!$E$14,Tables!$F$14,IF(K39=Tables!$E$15,Tables!$F$15,IF(K39=Tables!$E$16,Tables!$F$16))))))))))))</f>
        <v>0</v>
      </c>
      <c r="N39" s="1"/>
      <c r="O39" s="1"/>
      <c r="P39" s="23">
        <f>IF(N39=Tables!$E$5,Tables!$F$5,IF('Données mensuelles'!N39=Tables!$E$6,Tables!$F$6,IF('Données mensuelles'!N39=Tables!$E$7,Tables!$F$7,IF('Données mensuelles'!N39=Tables!$E$8,Tables!$F$8,IF('Données mensuelles'!N39=Tables!$E$9,Tables!$F$9,IF('Données mensuelles'!N39=Tables!$E$10,Tables!$F$10,IF('Données mensuelles'!N39=Tables!$E$11,Tables!$F$11,IF(N39=Tables!$E$12,Tables!$F$12,IF('Données mensuelles'!N39=Tables!$E$13,Tables!$F$13,IF(N39=Tables!$E$14,Tables!$F$14,IF(N39=Tables!$E$15,Tables!$F$15,IF(N39=Tables!$E$16,Tables!$F$16))))))))))))</f>
        <v>0</v>
      </c>
      <c r="Q39" s="38"/>
      <c r="R39" s="38"/>
      <c r="S39" s="2">
        <f>IF(Q39=Tables!$E$5,Tables!$F$5,IF('Données mensuelles'!Q39=Tables!$E$6,Tables!$F$6,IF('Données mensuelles'!Q39=Tables!$E$7,Tables!$F$7,IF('Données mensuelles'!Q39=Tables!$E$8,Tables!$F$8,IF('Données mensuelles'!Q39=Tables!$E$9,Tables!$F$9,IF('Données mensuelles'!Q39=Tables!$E$10,Tables!$F$10,IF('Données mensuelles'!Q39=Tables!$E$11,Tables!$F$11,IF(Q39=Tables!$E$12,Tables!$F$12,IF('Données mensuelles'!Q39=Tables!$E$13,Tables!$F$13,IF(Q39=Tables!$E$14,Tables!$F$14,IF(Q39=Tables!$E$15,Tables!$F$15,IF(Q39=Tables!$E$16,Tables!$F$16))))))))))))</f>
        <v>0</v>
      </c>
      <c r="T39" s="23">
        <f t="shared" si="5"/>
        <v>0</v>
      </c>
      <c r="U39" s="26"/>
      <c r="V39" s="2"/>
      <c r="W39" s="12"/>
      <c r="X39" s="16">
        <f>T39+(V39*W39)+(U39*Tables!$E$20*W39)</f>
        <v>0</v>
      </c>
    </row>
    <row r="40" spans="1:24" ht="15.75" thickBot="1" x14ac:dyDescent="0.3">
      <c r="A40" s="53"/>
      <c r="B40" s="54"/>
      <c r="C40" s="55"/>
      <c r="D40" s="63"/>
      <c r="E40" s="4"/>
      <c r="F40" s="97"/>
      <c r="G40" s="2">
        <f>IF(E40=Tables!$E$5,Tables!$F$5,IF('Données mensuelles'!E40=Tables!$E$6,Tables!$F$6,IF('Données mensuelles'!E40=Tables!$E$7,Tables!$F$7,IF('Données mensuelles'!E40=Tables!$E$8,Tables!$F$8,IF('Données mensuelles'!E40=Tables!$E$9,Tables!$F$9,IF('Données mensuelles'!E40=Tables!$E$10,Tables!$F$10,IF('Données mensuelles'!E40=Tables!$E$11,Tables!$F$11,IF(E40=Tables!$E$12,Tables!$F$12,IF('Données mensuelles'!E40=Tables!$E$13,Tables!$F$13,IF(E40=Tables!$E$14,Tables!$F$14,IF(E40=Tables!$E$15,Tables!$F$15,IF(E40=Tables!$E$16,Tables!$F$16))))))))))))</f>
        <v>0</v>
      </c>
      <c r="H40" s="1"/>
      <c r="I40" s="1"/>
      <c r="J40" s="2">
        <f>IF(H40=Tables!$E$5,Tables!$F$5,IF('Données mensuelles'!H40=Tables!$E$6,Tables!$F$6,IF('Données mensuelles'!H40=Tables!$E$7,Tables!$F$7,IF('Données mensuelles'!H40=Tables!$E$8,Tables!$F$8,IF('Données mensuelles'!H40=Tables!$E$9,Tables!$F$9,IF('Données mensuelles'!H40=Tables!$E$10,Tables!$F$10,IF('Données mensuelles'!H40=Tables!$E$11,Tables!$F$11,IF(H40=Tables!$E$12,Tables!$F$12,IF('Données mensuelles'!H40=Tables!$E$13,Tables!$F$13,IF(H40=Tables!$E$14,Tables!$F$14,IF(H40=Tables!$E$15,Tables!$F$15,IF(H40=Tables!$E$16,Tables!$F$16))))))))))))</f>
        <v>0</v>
      </c>
      <c r="K40" s="1"/>
      <c r="L40" s="1"/>
      <c r="M40" s="2">
        <f>IF(K40=Tables!$E$5,Tables!$F$5,IF('Données mensuelles'!K40=Tables!$E$6,Tables!$F$6,IF('Données mensuelles'!K40=Tables!$E$7,Tables!$F$7,IF('Données mensuelles'!K40=Tables!$E$8,Tables!$F$8,IF('Données mensuelles'!K40=Tables!$E$9,Tables!$F$9,IF('Données mensuelles'!K40=Tables!$E$10,Tables!$F$10,IF('Données mensuelles'!K40=Tables!$E$11,Tables!$F$11,IF(K40=Tables!$E$12,Tables!$F$12,IF('Données mensuelles'!K40=Tables!$E$13,Tables!$F$13,IF(K40=Tables!$E$14,Tables!$F$14,IF(K40=Tables!$E$15,Tables!$F$15,IF(K40=Tables!$E$16,Tables!$F$16))))))))))))</f>
        <v>0</v>
      </c>
      <c r="N40" s="1"/>
      <c r="O40" s="1"/>
      <c r="P40" s="23">
        <f>IF(N40=Tables!$E$5,Tables!$F$5,IF('Données mensuelles'!N40=Tables!$E$6,Tables!$F$6,IF('Données mensuelles'!N40=Tables!$E$7,Tables!$F$7,IF('Données mensuelles'!N40=Tables!$E$8,Tables!$F$8,IF('Données mensuelles'!N40=Tables!$E$9,Tables!$F$9,IF('Données mensuelles'!N40=Tables!$E$10,Tables!$F$10,IF('Données mensuelles'!N40=Tables!$E$11,Tables!$F$11,IF(N40=Tables!$E$12,Tables!$F$12,IF('Données mensuelles'!N40=Tables!$E$13,Tables!$F$13,IF(N40=Tables!$E$14,Tables!$F$14,IF(N40=Tables!$E$15,Tables!$F$15,IF(N40=Tables!$E$16,Tables!$F$16))))))))))))</f>
        <v>0</v>
      </c>
      <c r="Q40" s="38"/>
      <c r="R40" s="38"/>
      <c r="S40" s="2">
        <f>IF(Q40=Tables!$E$5,Tables!$F$5,IF('Données mensuelles'!Q40=Tables!$E$6,Tables!$F$6,IF('Données mensuelles'!Q40=Tables!$E$7,Tables!$F$7,IF('Données mensuelles'!Q40=Tables!$E$8,Tables!$F$8,IF('Données mensuelles'!Q40=Tables!$E$9,Tables!$F$9,IF('Données mensuelles'!Q40=Tables!$E$10,Tables!$F$10,IF('Données mensuelles'!Q40=Tables!$E$11,Tables!$F$11,IF(Q40=Tables!$E$12,Tables!$F$12,IF('Données mensuelles'!Q40=Tables!$E$13,Tables!$F$13,IF(Q40=Tables!$E$14,Tables!$F$14,IF(Q40=Tables!$E$15,Tables!$F$15,IF(Q40=Tables!$E$16,Tables!$F$16))))))))))))</f>
        <v>0</v>
      </c>
      <c r="T40" s="23">
        <f t="shared" si="5"/>
        <v>0</v>
      </c>
      <c r="U40" s="26"/>
      <c r="V40" s="2"/>
      <c r="W40" s="12"/>
      <c r="X40" s="16">
        <f>T40+(V40*W40)+(U40*Tables!$E$20*W40)</f>
        <v>0</v>
      </c>
    </row>
    <row r="41" spans="1:24" ht="15.75" thickBot="1" x14ac:dyDescent="0.3">
      <c r="A41" s="53"/>
      <c r="B41" s="54"/>
      <c r="C41" s="55"/>
      <c r="D41" s="63"/>
      <c r="E41" s="4"/>
      <c r="F41" s="97"/>
      <c r="G41" s="2">
        <f>IF(E41=Tables!$E$5,Tables!$F$5,IF('Données mensuelles'!E41=Tables!$E$6,Tables!$F$6,IF('Données mensuelles'!E41=Tables!$E$7,Tables!$F$7,IF('Données mensuelles'!E41=Tables!$E$8,Tables!$F$8,IF('Données mensuelles'!E41=Tables!$E$9,Tables!$F$9,IF('Données mensuelles'!E41=Tables!$E$10,Tables!$F$10,IF('Données mensuelles'!E41=Tables!$E$11,Tables!$F$11,IF(E41=Tables!$E$12,Tables!$F$12,IF('Données mensuelles'!E41=Tables!$E$13,Tables!$F$13,IF(E41=Tables!$E$14,Tables!$F$14,IF(E41=Tables!$E$15,Tables!$F$15,IF(E41=Tables!$E$16,Tables!$F$16))))))))))))</f>
        <v>0</v>
      </c>
      <c r="H41" s="1"/>
      <c r="I41" s="1"/>
      <c r="J41" s="2">
        <f>IF(H41=Tables!$E$5,Tables!$F$5,IF('Données mensuelles'!H41=Tables!$E$6,Tables!$F$6,IF('Données mensuelles'!H41=Tables!$E$7,Tables!$F$7,IF('Données mensuelles'!H41=Tables!$E$8,Tables!$F$8,IF('Données mensuelles'!H41=Tables!$E$9,Tables!$F$9,IF('Données mensuelles'!H41=Tables!$E$10,Tables!$F$10,IF('Données mensuelles'!H41=Tables!$E$11,Tables!$F$11,IF(H41=Tables!$E$12,Tables!$F$12,IF('Données mensuelles'!H41=Tables!$E$13,Tables!$F$13,IF(H41=Tables!$E$14,Tables!$F$14,IF(H41=Tables!$E$15,Tables!$F$15,IF(H41=Tables!$E$16,Tables!$F$16))))))))))))</f>
        <v>0</v>
      </c>
      <c r="K41" s="1"/>
      <c r="L41" s="1"/>
      <c r="M41" s="2">
        <f>IF(K41=Tables!$E$5,Tables!$F$5,IF('Données mensuelles'!K41=Tables!$E$6,Tables!$F$6,IF('Données mensuelles'!K41=Tables!$E$7,Tables!$F$7,IF('Données mensuelles'!K41=Tables!$E$8,Tables!$F$8,IF('Données mensuelles'!K41=Tables!$E$9,Tables!$F$9,IF('Données mensuelles'!K41=Tables!$E$10,Tables!$F$10,IF('Données mensuelles'!K41=Tables!$E$11,Tables!$F$11,IF(K41=Tables!$E$12,Tables!$F$12,IF('Données mensuelles'!K41=Tables!$E$13,Tables!$F$13,IF(K41=Tables!$E$14,Tables!$F$14,IF(K41=Tables!$E$15,Tables!$F$15,IF(K41=Tables!$E$16,Tables!$F$16))))))))))))</f>
        <v>0</v>
      </c>
      <c r="N41" s="1"/>
      <c r="O41" s="1"/>
      <c r="P41" s="23">
        <f>IF(N41=Tables!$E$5,Tables!$F$5,IF('Données mensuelles'!N41=Tables!$E$6,Tables!$F$6,IF('Données mensuelles'!N41=Tables!$E$7,Tables!$F$7,IF('Données mensuelles'!N41=Tables!$E$8,Tables!$F$8,IF('Données mensuelles'!N41=Tables!$E$9,Tables!$F$9,IF('Données mensuelles'!N41=Tables!$E$10,Tables!$F$10,IF('Données mensuelles'!N41=Tables!$E$11,Tables!$F$11,IF(N41=Tables!$E$12,Tables!$F$12,IF('Données mensuelles'!N41=Tables!$E$13,Tables!$F$13,IF(N41=Tables!$E$14,Tables!$F$14,IF(N41=Tables!$E$15,Tables!$F$15,IF(N41=Tables!$E$16,Tables!$F$16))))))))))))</f>
        <v>0</v>
      </c>
      <c r="Q41" s="38"/>
      <c r="R41" s="38"/>
      <c r="S41" s="2">
        <f>IF(Q41=Tables!$E$5,Tables!$F$5,IF('Données mensuelles'!Q41=Tables!$E$6,Tables!$F$6,IF('Données mensuelles'!Q41=Tables!$E$7,Tables!$F$7,IF('Données mensuelles'!Q41=Tables!$E$8,Tables!$F$8,IF('Données mensuelles'!Q41=Tables!$E$9,Tables!$F$9,IF('Données mensuelles'!Q41=Tables!$E$10,Tables!$F$10,IF('Données mensuelles'!Q41=Tables!$E$11,Tables!$F$11,IF(Q41=Tables!$E$12,Tables!$F$12,IF('Données mensuelles'!Q41=Tables!$E$13,Tables!$F$13,IF(Q41=Tables!$E$14,Tables!$F$14,IF(Q41=Tables!$E$15,Tables!$F$15,IF(Q41=Tables!$E$16,Tables!$F$16))))))))))))</f>
        <v>0</v>
      </c>
      <c r="T41" s="23">
        <f t="shared" si="5"/>
        <v>0</v>
      </c>
      <c r="U41" s="26"/>
      <c r="V41" s="2"/>
      <c r="W41" s="12"/>
      <c r="X41" s="16">
        <f>T41+(V41*W41)+(U41*Tables!$E$20*W41)</f>
        <v>0</v>
      </c>
    </row>
    <row r="42" spans="1:24" ht="15.75" thickBot="1" x14ac:dyDescent="0.3">
      <c r="A42" s="53"/>
      <c r="B42" s="54"/>
      <c r="C42" s="55"/>
      <c r="D42" s="63"/>
      <c r="E42" s="4"/>
      <c r="F42" s="97"/>
      <c r="G42" s="2">
        <f>IF(E42=Tables!$E$5,Tables!$F$5,IF('Données mensuelles'!E42=Tables!$E$6,Tables!$F$6,IF('Données mensuelles'!E42=Tables!$E$7,Tables!$F$7,IF('Données mensuelles'!E42=Tables!$E$8,Tables!$F$8,IF('Données mensuelles'!E42=Tables!$E$9,Tables!$F$9,IF('Données mensuelles'!E42=Tables!$E$10,Tables!$F$10,IF('Données mensuelles'!E42=Tables!$E$11,Tables!$F$11,IF(E42=Tables!$E$12,Tables!$F$12,IF('Données mensuelles'!E42=Tables!$E$13,Tables!$F$13,IF(E42=Tables!$E$14,Tables!$F$14,IF(E42=Tables!$E$15,Tables!$F$15,IF(E42=Tables!$E$16,Tables!$F$16))))))))))))</f>
        <v>0</v>
      </c>
      <c r="H42" s="1"/>
      <c r="I42" s="1"/>
      <c r="J42" s="2">
        <f>IF(H42=Tables!$E$5,Tables!$F$5,IF('Données mensuelles'!H42=Tables!$E$6,Tables!$F$6,IF('Données mensuelles'!H42=Tables!$E$7,Tables!$F$7,IF('Données mensuelles'!H42=Tables!$E$8,Tables!$F$8,IF('Données mensuelles'!H42=Tables!$E$9,Tables!$F$9,IF('Données mensuelles'!H42=Tables!$E$10,Tables!$F$10,IF('Données mensuelles'!H42=Tables!$E$11,Tables!$F$11,IF(H42=Tables!$E$12,Tables!$F$12,IF('Données mensuelles'!H42=Tables!$E$13,Tables!$F$13,IF(H42=Tables!$E$14,Tables!$F$14,IF(H42=Tables!$E$15,Tables!$F$15,IF(H42=Tables!$E$16,Tables!$F$16))))))))))))</f>
        <v>0</v>
      </c>
      <c r="K42" s="1"/>
      <c r="L42" s="1"/>
      <c r="M42" s="2">
        <f>IF(K42=Tables!$E$5,Tables!$F$5,IF('Données mensuelles'!K42=Tables!$E$6,Tables!$F$6,IF('Données mensuelles'!K42=Tables!$E$7,Tables!$F$7,IF('Données mensuelles'!K42=Tables!$E$8,Tables!$F$8,IF('Données mensuelles'!K42=Tables!$E$9,Tables!$F$9,IF('Données mensuelles'!K42=Tables!$E$10,Tables!$F$10,IF('Données mensuelles'!K42=Tables!$E$11,Tables!$F$11,IF(K42=Tables!$E$12,Tables!$F$12,IF('Données mensuelles'!K42=Tables!$E$13,Tables!$F$13,IF(K42=Tables!$E$14,Tables!$F$14,IF(K42=Tables!$E$15,Tables!$F$15,IF(K42=Tables!$E$16,Tables!$F$16))))))))))))</f>
        <v>0</v>
      </c>
      <c r="N42" s="1"/>
      <c r="O42" s="1"/>
      <c r="P42" s="23">
        <f>IF(N42=Tables!$E$5,Tables!$F$5,IF('Données mensuelles'!N42=Tables!$E$6,Tables!$F$6,IF('Données mensuelles'!N42=Tables!$E$7,Tables!$F$7,IF('Données mensuelles'!N42=Tables!$E$8,Tables!$F$8,IF('Données mensuelles'!N42=Tables!$E$9,Tables!$F$9,IF('Données mensuelles'!N42=Tables!$E$10,Tables!$F$10,IF('Données mensuelles'!N42=Tables!$E$11,Tables!$F$11,IF(N42=Tables!$E$12,Tables!$F$12,IF('Données mensuelles'!N42=Tables!$E$13,Tables!$F$13,IF(N42=Tables!$E$14,Tables!$F$14,IF(N42=Tables!$E$15,Tables!$F$15,IF(N42=Tables!$E$16,Tables!$F$16))))))))))))</f>
        <v>0</v>
      </c>
      <c r="Q42" s="38"/>
      <c r="R42" s="38"/>
      <c r="S42" s="2">
        <f>IF(Q42=Tables!$E$5,Tables!$F$5,IF('Données mensuelles'!Q42=Tables!$E$6,Tables!$F$6,IF('Données mensuelles'!Q42=Tables!$E$7,Tables!$F$7,IF('Données mensuelles'!Q42=Tables!$E$8,Tables!$F$8,IF('Données mensuelles'!Q42=Tables!$E$9,Tables!$F$9,IF('Données mensuelles'!Q42=Tables!$E$10,Tables!$F$10,IF('Données mensuelles'!Q42=Tables!$E$11,Tables!$F$11,IF(Q42=Tables!$E$12,Tables!$F$12,IF('Données mensuelles'!Q42=Tables!$E$13,Tables!$F$13,IF(Q42=Tables!$E$14,Tables!$F$14,IF(Q42=Tables!$E$15,Tables!$F$15,IF(Q42=Tables!$E$16,Tables!$F$16))))))))))))</f>
        <v>0</v>
      </c>
      <c r="T42" s="23">
        <f t="shared" si="5"/>
        <v>0</v>
      </c>
      <c r="U42" s="26"/>
      <c r="V42" s="2"/>
      <c r="W42" s="12"/>
      <c r="X42" s="16">
        <f>T42+(V42*W42)+(U42*Tables!$E$20*W42)</f>
        <v>0</v>
      </c>
    </row>
    <row r="43" spans="1:24" ht="15.75" thickBot="1" x14ac:dyDescent="0.3">
      <c r="A43" s="53"/>
      <c r="B43" s="54"/>
      <c r="C43" s="55"/>
      <c r="D43" s="63"/>
      <c r="E43" s="4"/>
      <c r="F43" s="97"/>
      <c r="G43" s="2">
        <f>IF(E43=Tables!$E$5,Tables!$F$5,IF('Données mensuelles'!E43=Tables!$E$6,Tables!$F$6,IF('Données mensuelles'!E43=Tables!$E$7,Tables!$F$7,IF('Données mensuelles'!E43=Tables!$E$8,Tables!$F$8,IF('Données mensuelles'!E43=Tables!$E$9,Tables!$F$9,IF('Données mensuelles'!E43=Tables!$E$10,Tables!$F$10,IF('Données mensuelles'!E43=Tables!$E$11,Tables!$F$11,IF(E43=Tables!$E$12,Tables!$F$12,IF('Données mensuelles'!E43=Tables!$E$13,Tables!$F$13,IF(E43=Tables!$E$14,Tables!$F$14,IF(E43=Tables!$E$15,Tables!$F$15,IF(E43=Tables!$E$16,Tables!$F$16))))))))))))</f>
        <v>0</v>
      </c>
      <c r="H43" s="1"/>
      <c r="I43" s="1"/>
      <c r="J43" s="2">
        <f>IF(H43=Tables!$E$5,Tables!$F$5,IF('Données mensuelles'!H43=Tables!$E$6,Tables!$F$6,IF('Données mensuelles'!H43=Tables!$E$7,Tables!$F$7,IF('Données mensuelles'!H43=Tables!$E$8,Tables!$F$8,IF('Données mensuelles'!H43=Tables!$E$9,Tables!$F$9,IF('Données mensuelles'!H43=Tables!$E$10,Tables!$F$10,IF('Données mensuelles'!H43=Tables!$E$11,Tables!$F$11,IF(H43=Tables!$E$12,Tables!$F$12,IF('Données mensuelles'!H43=Tables!$E$13,Tables!$F$13,IF(H43=Tables!$E$14,Tables!$F$14,IF(H43=Tables!$E$15,Tables!$F$15,IF(H43=Tables!$E$16,Tables!$F$16))))))))))))</f>
        <v>0</v>
      </c>
      <c r="K43" s="1"/>
      <c r="L43" s="1"/>
      <c r="M43" s="2">
        <f>IF(K43=Tables!$E$5,Tables!$F$5,IF('Données mensuelles'!K43=Tables!$E$6,Tables!$F$6,IF('Données mensuelles'!K43=Tables!$E$7,Tables!$F$7,IF('Données mensuelles'!K43=Tables!$E$8,Tables!$F$8,IF('Données mensuelles'!K43=Tables!$E$9,Tables!$F$9,IF('Données mensuelles'!K43=Tables!$E$10,Tables!$F$10,IF('Données mensuelles'!K43=Tables!$E$11,Tables!$F$11,IF(K43=Tables!$E$12,Tables!$F$12,IF('Données mensuelles'!K43=Tables!$E$13,Tables!$F$13,IF(K43=Tables!$E$14,Tables!$F$14,IF(K43=Tables!$E$15,Tables!$F$15,IF(K43=Tables!$E$16,Tables!$F$16))))))))))))</f>
        <v>0</v>
      </c>
      <c r="N43" s="1"/>
      <c r="O43" s="1"/>
      <c r="P43" s="23">
        <f>IF(N43=Tables!$E$5,Tables!$F$5,IF('Données mensuelles'!N43=Tables!$E$6,Tables!$F$6,IF('Données mensuelles'!N43=Tables!$E$7,Tables!$F$7,IF('Données mensuelles'!N43=Tables!$E$8,Tables!$F$8,IF('Données mensuelles'!N43=Tables!$E$9,Tables!$F$9,IF('Données mensuelles'!N43=Tables!$E$10,Tables!$F$10,IF('Données mensuelles'!N43=Tables!$E$11,Tables!$F$11,IF(N43=Tables!$E$12,Tables!$F$12,IF('Données mensuelles'!N43=Tables!$E$13,Tables!$F$13,IF(N43=Tables!$E$14,Tables!$F$14,IF(N43=Tables!$E$15,Tables!$F$15,IF(N43=Tables!$E$16,Tables!$F$16))))))))))))</f>
        <v>0</v>
      </c>
      <c r="Q43" s="38"/>
      <c r="R43" s="38"/>
      <c r="S43" s="2">
        <f>IF(Q43=Tables!$E$5,Tables!$F$5,IF('Données mensuelles'!Q43=Tables!$E$6,Tables!$F$6,IF('Données mensuelles'!Q43=Tables!$E$7,Tables!$F$7,IF('Données mensuelles'!Q43=Tables!$E$8,Tables!$F$8,IF('Données mensuelles'!Q43=Tables!$E$9,Tables!$F$9,IF('Données mensuelles'!Q43=Tables!$E$10,Tables!$F$10,IF('Données mensuelles'!Q43=Tables!$E$11,Tables!$F$11,IF(Q43=Tables!$E$12,Tables!$F$12,IF('Données mensuelles'!Q43=Tables!$E$13,Tables!$F$13,IF(Q43=Tables!$E$14,Tables!$F$14,IF(Q43=Tables!$E$15,Tables!$F$15,IF(Q43=Tables!$E$16,Tables!$F$16))))))))))))</f>
        <v>0</v>
      </c>
      <c r="T43" s="23">
        <f t="shared" si="5"/>
        <v>0</v>
      </c>
      <c r="U43" s="26"/>
      <c r="V43" s="2"/>
      <c r="W43" s="12"/>
      <c r="X43" s="16">
        <f>T43+(V43*W43)+(U43*Tables!$E$20*W43)</f>
        <v>0</v>
      </c>
    </row>
    <row r="44" spans="1:24" ht="15.75" thickBot="1" x14ac:dyDescent="0.3">
      <c r="A44" s="53"/>
      <c r="B44" s="54"/>
      <c r="C44" s="55"/>
      <c r="D44" s="63"/>
      <c r="E44" s="4"/>
      <c r="F44" s="97"/>
      <c r="G44" s="2">
        <f>IF(E44=Tables!$E$5,Tables!$F$5,IF('Données mensuelles'!E44=Tables!$E$6,Tables!$F$6,IF('Données mensuelles'!E44=Tables!$E$7,Tables!$F$7,IF('Données mensuelles'!E44=Tables!$E$8,Tables!$F$8,IF('Données mensuelles'!E44=Tables!$E$9,Tables!$F$9,IF('Données mensuelles'!E44=Tables!$E$10,Tables!$F$10,IF('Données mensuelles'!E44=Tables!$E$11,Tables!$F$11,IF(E44=Tables!$E$12,Tables!$F$12,IF('Données mensuelles'!E44=Tables!$E$13,Tables!$F$13,IF(E44=Tables!$E$14,Tables!$F$14,IF(E44=Tables!$E$15,Tables!$F$15,IF(E44=Tables!$E$16,Tables!$F$16))))))))))))</f>
        <v>0</v>
      </c>
      <c r="H44" s="1"/>
      <c r="I44" s="1"/>
      <c r="J44" s="2">
        <f>IF(H44=Tables!$E$5,Tables!$F$5,IF('Données mensuelles'!H44=Tables!$E$6,Tables!$F$6,IF('Données mensuelles'!H44=Tables!$E$7,Tables!$F$7,IF('Données mensuelles'!H44=Tables!$E$8,Tables!$F$8,IF('Données mensuelles'!H44=Tables!$E$9,Tables!$F$9,IF('Données mensuelles'!H44=Tables!$E$10,Tables!$F$10,IF('Données mensuelles'!H44=Tables!$E$11,Tables!$F$11,IF(H44=Tables!$E$12,Tables!$F$12,IF('Données mensuelles'!H44=Tables!$E$13,Tables!$F$13,IF(H44=Tables!$E$14,Tables!$F$14,IF(H44=Tables!$E$15,Tables!$F$15,IF(H44=Tables!$E$16,Tables!$F$16))))))))))))</f>
        <v>0</v>
      </c>
      <c r="K44" s="1"/>
      <c r="L44" s="1"/>
      <c r="M44" s="2">
        <f>IF(K44=Tables!$E$5,Tables!$F$5,IF('Données mensuelles'!K44=Tables!$E$6,Tables!$F$6,IF('Données mensuelles'!K44=Tables!$E$7,Tables!$F$7,IF('Données mensuelles'!K44=Tables!$E$8,Tables!$F$8,IF('Données mensuelles'!K44=Tables!$E$9,Tables!$F$9,IF('Données mensuelles'!K44=Tables!$E$10,Tables!$F$10,IF('Données mensuelles'!K44=Tables!$E$11,Tables!$F$11,IF(K44=Tables!$E$12,Tables!$F$12,IF('Données mensuelles'!K44=Tables!$E$13,Tables!$F$13,IF(K44=Tables!$E$14,Tables!$F$14,IF(K44=Tables!$E$15,Tables!$F$15,IF(K44=Tables!$E$16,Tables!$F$16))))))))))))</f>
        <v>0</v>
      </c>
      <c r="N44" s="1"/>
      <c r="O44" s="1"/>
      <c r="P44" s="23">
        <f>IF(N44=Tables!$E$5,Tables!$F$5,IF('Données mensuelles'!N44=Tables!$E$6,Tables!$F$6,IF('Données mensuelles'!N44=Tables!$E$7,Tables!$F$7,IF('Données mensuelles'!N44=Tables!$E$8,Tables!$F$8,IF('Données mensuelles'!N44=Tables!$E$9,Tables!$F$9,IF('Données mensuelles'!N44=Tables!$E$10,Tables!$F$10,IF('Données mensuelles'!N44=Tables!$E$11,Tables!$F$11,IF(N44=Tables!$E$12,Tables!$F$12,IF('Données mensuelles'!N44=Tables!$E$13,Tables!$F$13,IF(N44=Tables!$E$14,Tables!$F$14,IF(N44=Tables!$E$15,Tables!$F$15,IF(N44=Tables!$E$16,Tables!$F$16))))))))))))</f>
        <v>0</v>
      </c>
      <c r="Q44" s="38"/>
      <c r="R44" s="38"/>
      <c r="S44" s="2">
        <f>IF(Q44=Tables!$E$5,Tables!$F$5,IF('Données mensuelles'!Q44=Tables!$E$6,Tables!$F$6,IF('Données mensuelles'!Q44=Tables!$E$7,Tables!$F$7,IF('Données mensuelles'!Q44=Tables!$E$8,Tables!$F$8,IF('Données mensuelles'!Q44=Tables!$E$9,Tables!$F$9,IF('Données mensuelles'!Q44=Tables!$E$10,Tables!$F$10,IF('Données mensuelles'!Q44=Tables!$E$11,Tables!$F$11,IF(Q44=Tables!$E$12,Tables!$F$12,IF('Données mensuelles'!Q44=Tables!$E$13,Tables!$F$13,IF(Q44=Tables!$E$14,Tables!$F$14,IF(Q44=Tables!$E$15,Tables!$F$15,IF(Q44=Tables!$E$16,Tables!$F$16))))))))))))</f>
        <v>0</v>
      </c>
      <c r="T44" s="23">
        <f t="shared" si="5"/>
        <v>0</v>
      </c>
      <c r="U44" s="26"/>
      <c r="V44" s="2"/>
      <c r="W44" s="12"/>
      <c r="X44" s="16">
        <f>T44+(V44*W44)+(U44*Tables!$E$20*W44)</f>
        <v>0</v>
      </c>
    </row>
    <row r="45" spans="1:24" ht="15.75" thickBot="1" x14ac:dyDescent="0.3">
      <c r="A45" s="53"/>
      <c r="B45" s="54"/>
      <c r="C45" s="55"/>
      <c r="D45" s="63"/>
      <c r="E45" s="4"/>
      <c r="F45" s="97"/>
      <c r="G45" s="2">
        <f>IF(E45=Tables!$E$5,Tables!$F$5,IF('Données mensuelles'!E45=Tables!$E$6,Tables!$F$6,IF('Données mensuelles'!E45=Tables!$E$7,Tables!$F$7,IF('Données mensuelles'!E45=Tables!$E$8,Tables!$F$8,IF('Données mensuelles'!E45=Tables!$E$9,Tables!$F$9,IF('Données mensuelles'!E45=Tables!$E$10,Tables!$F$10,IF('Données mensuelles'!E45=Tables!$E$11,Tables!$F$11,IF(E45=Tables!$E$12,Tables!$F$12,IF('Données mensuelles'!E45=Tables!$E$13,Tables!$F$13,IF(E45=Tables!$E$14,Tables!$F$14,IF(E45=Tables!$E$15,Tables!$F$15,IF(E45=Tables!$E$16,Tables!$F$16))))))))))))</f>
        <v>0</v>
      </c>
      <c r="H45" s="1"/>
      <c r="I45" s="1"/>
      <c r="J45" s="2">
        <f>IF(H45=Tables!$E$5,Tables!$F$5,IF('Données mensuelles'!H45=Tables!$E$6,Tables!$F$6,IF('Données mensuelles'!H45=Tables!$E$7,Tables!$F$7,IF('Données mensuelles'!H45=Tables!$E$8,Tables!$F$8,IF('Données mensuelles'!H45=Tables!$E$9,Tables!$F$9,IF('Données mensuelles'!H45=Tables!$E$10,Tables!$F$10,IF('Données mensuelles'!H45=Tables!$E$11,Tables!$F$11,IF(H45=Tables!$E$12,Tables!$F$12,IF('Données mensuelles'!H45=Tables!$E$13,Tables!$F$13,IF(H45=Tables!$E$14,Tables!$F$14,IF(H45=Tables!$E$15,Tables!$F$15,IF(H45=Tables!$E$16,Tables!$F$16))))))))))))</f>
        <v>0</v>
      </c>
      <c r="K45" s="1"/>
      <c r="L45" s="1"/>
      <c r="M45" s="2">
        <f>IF(K45=Tables!$E$5,Tables!$F$5,IF('Données mensuelles'!K45=Tables!$E$6,Tables!$F$6,IF('Données mensuelles'!K45=Tables!$E$7,Tables!$F$7,IF('Données mensuelles'!K45=Tables!$E$8,Tables!$F$8,IF('Données mensuelles'!K45=Tables!$E$9,Tables!$F$9,IF('Données mensuelles'!K45=Tables!$E$10,Tables!$F$10,IF('Données mensuelles'!K45=Tables!$E$11,Tables!$F$11,IF(K45=Tables!$E$12,Tables!$F$12,IF('Données mensuelles'!K45=Tables!$E$13,Tables!$F$13,IF(K45=Tables!$E$14,Tables!$F$14,IF(K45=Tables!$E$15,Tables!$F$15,IF(K45=Tables!$E$16,Tables!$F$16))))))))))))</f>
        <v>0</v>
      </c>
      <c r="N45" s="1"/>
      <c r="O45" s="1"/>
      <c r="P45" s="23">
        <f>IF(N45=Tables!$E$5,Tables!$F$5,IF('Données mensuelles'!N45=Tables!$E$6,Tables!$F$6,IF('Données mensuelles'!N45=Tables!$E$7,Tables!$F$7,IF('Données mensuelles'!N45=Tables!$E$8,Tables!$F$8,IF('Données mensuelles'!N45=Tables!$E$9,Tables!$F$9,IF('Données mensuelles'!N45=Tables!$E$10,Tables!$F$10,IF('Données mensuelles'!N45=Tables!$E$11,Tables!$F$11,IF(N45=Tables!$E$12,Tables!$F$12,IF('Données mensuelles'!N45=Tables!$E$13,Tables!$F$13,IF(N45=Tables!$E$14,Tables!$F$14,IF(N45=Tables!$E$15,Tables!$F$15,IF(N45=Tables!$E$16,Tables!$F$16))))))))))))</f>
        <v>0</v>
      </c>
      <c r="Q45" s="38"/>
      <c r="R45" s="38"/>
      <c r="S45" s="2">
        <f>IF(Q45=Tables!$E$5,Tables!$F$5,IF('Données mensuelles'!Q45=Tables!$E$6,Tables!$F$6,IF('Données mensuelles'!Q45=Tables!$E$7,Tables!$F$7,IF('Données mensuelles'!Q45=Tables!$E$8,Tables!$F$8,IF('Données mensuelles'!Q45=Tables!$E$9,Tables!$F$9,IF('Données mensuelles'!Q45=Tables!$E$10,Tables!$F$10,IF('Données mensuelles'!Q45=Tables!$E$11,Tables!$F$11,IF(Q45=Tables!$E$12,Tables!$F$12,IF('Données mensuelles'!Q45=Tables!$E$13,Tables!$F$13,IF(Q45=Tables!$E$14,Tables!$F$14,IF(Q45=Tables!$E$15,Tables!$F$15,IF(Q45=Tables!$E$16,Tables!$F$16))))))))))))</f>
        <v>0</v>
      </c>
      <c r="T45" s="23">
        <f t="shared" si="5"/>
        <v>0</v>
      </c>
      <c r="U45" s="26"/>
      <c r="V45" s="2"/>
      <c r="W45" s="12"/>
      <c r="X45" s="16">
        <f>T45+(V45*W45)+(U45*Tables!$E$20*W45)</f>
        <v>0</v>
      </c>
    </row>
    <row r="46" spans="1:24" ht="15.75" thickBot="1" x14ac:dyDescent="0.3">
      <c r="D46" s="64"/>
      <c r="E46" s="20"/>
      <c r="F46" s="98"/>
      <c r="G46" s="10">
        <f>IF(E46=Tables!$E$5,Tables!$F$5,IF('Données mensuelles'!E46=Tables!$E$6,Tables!$F$6,IF('Données mensuelles'!E46=Tables!$E$7,Tables!$F$7,IF('Données mensuelles'!E46=Tables!$E$8,Tables!$F$8,IF('Données mensuelles'!E46=Tables!$E$9,Tables!$F$9,IF('Données mensuelles'!E46=Tables!$E$10,Tables!$F$10,IF('Données mensuelles'!E46=Tables!$E$11,Tables!$F$11,IF(E46=Tables!$E$12,Tables!$F$12,IF('Données mensuelles'!E46=Tables!$E$13,Tables!$F$13,IF(E46=Tables!$E$14,Tables!$F$14,IF(E46=Tables!$E$15,Tables!$F$15,IF(E46=Tables!$E$16,Tables!$F$16))))))))))))</f>
        <v>0</v>
      </c>
      <c r="H46" s="9"/>
      <c r="I46" s="9"/>
      <c r="J46" s="10">
        <f>IF(H46=Tables!$E$5,Tables!$F$5,IF('Données mensuelles'!H46=Tables!$E$6,Tables!$F$6,IF('Données mensuelles'!H46=Tables!$E$7,Tables!$F$7,IF('Données mensuelles'!H46=Tables!$E$8,Tables!$F$8,IF('Données mensuelles'!H46=Tables!$E$9,Tables!$F$9,IF('Données mensuelles'!H46=Tables!$E$10,Tables!$F$10,IF('Données mensuelles'!H46=Tables!$E$11,Tables!$F$11,IF(H46=Tables!$E$12,Tables!$F$12,IF('Données mensuelles'!H46=Tables!$E$13,Tables!$F$13,IF(H46=Tables!$E$14,Tables!$F$14,IF(H46=Tables!$E$15,Tables!$F$15,IF(H46=Tables!$E$16,Tables!$F$16))))))))))))</f>
        <v>0</v>
      </c>
      <c r="K46" s="9"/>
      <c r="L46" s="9"/>
      <c r="M46" s="10">
        <f>IF(K46=Tables!$E$5,Tables!$F$5,IF('Données mensuelles'!K46=Tables!$E$6,Tables!$F$6,IF('Données mensuelles'!K46=Tables!$E$7,Tables!$F$7,IF('Données mensuelles'!K46=Tables!$E$8,Tables!$F$8,IF('Données mensuelles'!K46=Tables!$E$9,Tables!$F$9,IF('Données mensuelles'!K46=Tables!$E$10,Tables!$F$10,IF('Données mensuelles'!K46=Tables!$E$11,Tables!$F$11,IF(K46=Tables!$E$12,Tables!$F$12,IF('Données mensuelles'!K46=Tables!$E$13,Tables!$F$13,IF(K46=Tables!$E$14,Tables!$F$14,IF(K46=Tables!$E$15,Tables!$F$15,IF(K46=Tables!$E$16,Tables!$F$16))))))))))))</f>
        <v>0</v>
      </c>
      <c r="N46" s="9"/>
      <c r="O46" s="9"/>
      <c r="P46" s="35">
        <f>IF(N46=Tables!$E$5,Tables!$F$5,IF('Données mensuelles'!N46=Tables!$E$6,Tables!$F$6,IF('Données mensuelles'!N46=Tables!$E$7,Tables!$F$7,IF('Données mensuelles'!N46=Tables!$E$8,Tables!$F$8,IF('Données mensuelles'!N46=Tables!$E$9,Tables!$F$9,IF('Données mensuelles'!N46=Tables!$E$10,Tables!$F$10,IF('Données mensuelles'!N46=Tables!$E$11,Tables!$F$11,IF(N46=Tables!$E$12,Tables!$F$12,IF('Données mensuelles'!N46=Tables!$E$13,Tables!$F$13,IF(N46=Tables!$E$14,Tables!$F$14,IF(N46=Tables!$E$15,Tables!$F$15,IF(N46=Tables!$E$16,Tables!$F$16))))))))))))</f>
        <v>0</v>
      </c>
      <c r="Q46" s="39"/>
      <c r="R46" s="39"/>
      <c r="S46" s="10">
        <f>IF(Q46=Tables!$E$5,Tables!$F$5,IF('Données mensuelles'!Q46=Tables!$E$6,Tables!$F$6,IF('Données mensuelles'!Q46=Tables!$E$7,Tables!$F$7,IF('Données mensuelles'!Q46=Tables!$E$8,Tables!$F$8,IF('Données mensuelles'!Q46=Tables!$E$9,Tables!$F$9,IF('Données mensuelles'!Q46=Tables!$E$10,Tables!$F$10,IF('Données mensuelles'!Q46=Tables!$E$11,Tables!$F$11,IF(Q46=Tables!$E$12,Tables!$F$12,IF('Données mensuelles'!Q46=Tables!$E$13,Tables!$F$13,IF(Q46=Tables!$E$14,Tables!$F$14,IF(Q46=Tables!$E$15,Tables!$F$15,IF(Q46=Tables!$E$16,Tables!$F$16))))))))))))</f>
        <v>0</v>
      </c>
      <c r="T46" s="35">
        <f t="shared" si="5"/>
        <v>0</v>
      </c>
      <c r="U46" s="27"/>
      <c r="V46" s="10"/>
      <c r="W46" s="13"/>
      <c r="X46" s="17">
        <f>T46+(V46*W46)+(U46*Tables!$E$20*W46)</f>
        <v>0</v>
      </c>
    </row>
    <row r="47" spans="1:24" ht="15.75" thickBot="1" x14ac:dyDescent="0.3">
      <c r="G47" s="3"/>
      <c r="J47" s="3"/>
      <c r="M47" s="3"/>
      <c r="S47" s="3"/>
      <c r="V47" s="3"/>
      <c r="W47" s="14" t="s">
        <v>21</v>
      </c>
      <c r="X47" s="18">
        <f>SUM(X27:X46)</f>
        <v>0</v>
      </c>
    </row>
    <row r="48" spans="1:24" x14ac:dyDescent="0.25">
      <c r="G48" s="3"/>
      <c r="J48" s="3"/>
      <c r="M48" s="3"/>
      <c r="S48" s="3"/>
      <c r="V48" s="3"/>
      <c r="X48" s="3"/>
    </row>
    <row r="49" spans="1:24" ht="15.75" thickBot="1" x14ac:dyDescent="0.3">
      <c r="G49" s="3"/>
      <c r="J49" s="3"/>
      <c r="M49" s="3"/>
      <c r="S49" s="3"/>
      <c r="V49" s="3"/>
      <c r="X49" s="3"/>
    </row>
    <row r="50" spans="1:24" ht="19.5" thickBot="1" x14ac:dyDescent="0.3">
      <c r="A50" s="46" t="s">
        <v>24</v>
      </c>
      <c r="B50" s="56" t="s">
        <v>23</v>
      </c>
      <c r="C50" s="57" t="s">
        <v>48</v>
      </c>
      <c r="D50" s="121" t="s">
        <v>22</v>
      </c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3"/>
    </row>
    <row r="51" spans="1:24" x14ac:dyDescent="0.25">
      <c r="A51" s="47" t="s">
        <v>53</v>
      </c>
      <c r="B51" s="48"/>
      <c r="C51" s="49">
        <f>MONTH(B51)</f>
        <v>1</v>
      </c>
      <c r="D51" s="61" t="s">
        <v>5</v>
      </c>
      <c r="E51" s="19" t="s">
        <v>16</v>
      </c>
      <c r="F51" s="96"/>
      <c r="G51" s="8" t="s">
        <v>7</v>
      </c>
      <c r="H51" s="8" t="s">
        <v>15</v>
      </c>
      <c r="I51" s="8"/>
      <c r="J51" s="8" t="s">
        <v>7</v>
      </c>
      <c r="K51" s="8" t="s">
        <v>17</v>
      </c>
      <c r="L51" s="8"/>
      <c r="M51" s="8" t="s">
        <v>7</v>
      </c>
      <c r="N51" s="8" t="s">
        <v>18</v>
      </c>
      <c r="O51" s="8"/>
      <c r="P51" s="34" t="s">
        <v>7</v>
      </c>
      <c r="Q51" s="37" t="s">
        <v>20</v>
      </c>
      <c r="R51" s="37"/>
      <c r="S51" s="8" t="s">
        <v>7</v>
      </c>
      <c r="T51" s="34" t="s">
        <v>19</v>
      </c>
      <c r="U51" s="25" t="s">
        <v>10</v>
      </c>
      <c r="V51" s="8" t="s">
        <v>11</v>
      </c>
      <c r="W51" s="11" t="s">
        <v>12</v>
      </c>
      <c r="X51" s="15" t="s">
        <v>13</v>
      </c>
    </row>
    <row r="52" spans="1:24" x14ac:dyDescent="0.25">
      <c r="A52" s="50"/>
      <c r="B52" s="51"/>
      <c r="C52" s="52">
        <f t="shared" ref="C52:C58" si="6">MONTH(B52)</f>
        <v>1</v>
      </c>
      <c r="D52" s="21"/>
      <c r="E52" s="4"/>
      <c r="F52" s="97"/>
      <c r="G52" s="2">
        <f>IF(E52=Tables!$E$5,Tables!$F$5,IF('Données mensuelles'!E52=Tables!$E$6,Tables!$F$6,IF('Données mensuelles'!E52=Tables!$E$7,Tables!$F$7,IF('Données mensuelles'!E52=Tables!$E$8,Tables!$F$8,IF('Données mensuelles'!E52=Tables!$E$9,Tables!$F$9,IF('Données mensuelles'!E52=Tables!$E$10,Tables!$F$10,IF('Données mensuelles'!E52=Tables!$E$11,Tables!$F$11,IF(E52=Tables!$E$12,Tables!$F$12,IF('Données mensuelles'!E52=Tables!$E$13,Tables!$F$13,IF(E52=Tables!$E$14,Tables!$F$14,IF(E52=Tables!$E$15,Tables!$F$15,IF(E52=Tables!$E$16,Tables!$F$16))))))))))))</f>
        <v>0</v>
      </c>
      <c r="H52" s="1"/>
      <c r="I52" s="1"/>
      <c r="J52" s="2">
        <f>IF(H52=Tables!$E$5,Tables!$F$5,IF('Données mensuelles'!H52=Tables!$E$6,Tables!$F$6,IF('Données mensuelles'!H52=Tables!$E$7,Tables!$F$7,IF('Données mensuelles'!H52=Tables!$E$8,Tables!$F$8,IF('Données mensuelles'!H52=Tables!$E$9,Tables!$F$9,IF('Données mensuelles'!H52=Tables!$E$10,Tables!$F$10,IF('Données mensuelles'!H52=Tables!$E$11,Tables!$F$11,IF(H52=Tables!$E$12,Tables!$F$12,IF('Données mensuelles'!H52=Tables!$E$13,Tables!$F$13,IF(H52=Tables!$E$14,Tables!$F$14,IF(H52=Tables!$E$15,Tables!$F$15,IF(H52=Tables!$E$16,Tables!$F$16))))))))))))</f>
        <v>0</v>
      </c>
      <c r="K52" s="1"/>
      <c r="L52" s="1"/>
      <c r="M52" s="2">
        <f>IF(K52=Tables!$E$5,Tables!$F$5,IF('Données mensuelles'!K52=Tables!$E$6,Tables!$F$6,IF('Données mensuelles'!K52=Tables!$E$7,Tables!$F$7,IF('Données mensuelles'!K52=Tables!$E$8,Tables!$F$8,IF('Données mensuelles'!K52=Tables!$E$9,Tables!$F$9,IF('Données mensuelles'!K52=Tables!$E$10,Tables!$F$10,IF('Données mensuelles'!K52=Tables!$E$11,Tables!$F$11,IF(K52=Tables!$E$12,Tables!$F$12,IF('Données mensuelles'!K52=Tables!$E$13,Tables!$F$13,IF(K52=Tables!$E$14,Tables!$F$14,IF(K52=Tables!$E$15,Tables!$F$15,IF(K52=Tables!$E$16,Tables!$F$16))))))))))))</f>
        <v>0</v>
      </c>
      <c r="N52" s="1"/>
      <c r="O52" s="1"/>
      <c r="P52" s="23">
        <f>IF(N52=Tables!$E$5,Tables!$F$5,IF('Données mensuelles'!N52=Tables!$E$6,Tables!$F$6,IF('Données mensuelles'!N52=Tables!$E$7,Tables!$F$7,IF('Données mensuelles'!N52=Tables!$E$8,Tables!$F$8,IF('Données mensuelles'!N52=Tables!$E$9,Tables!$F$9,IF('Données mensuelles'!N52=Tables!$E$10,Tables!$F$10,IF('Données mensuelles'!N52=Tables!$E$11,Tables!$F$11,IF(N52=Tables!$E$12,Tables!$F$12,IF('Données mensuelles'!N52=Tables!$E$13,Tables!$F$13,IF(N52=Tables!$E$14,Tables!$F$14,IF(N52=Tables!$E$15,Tables!$F$15,IF(N52=Tables!$E$16,Tables!$F$16))))))))))))</f>
        <v>0</v>
      </c>
      <c r="Q52" s="38"/>
      <c r="R52" s="38"/>
      <c r="S52" s="2">
        <f>IF(Q52=Tables!$E$5,Tables!$F$5,IF('Données mensuelles'!Q52=Tables!$E$6,Tables!$F$6,IF('Données mensuelles'!Q52=Tables!$E$7,Tables!$F$7,IF('Données mensuelles'!Q52=Tables!$E$8,Tables!$F$8,IF('Données mensuelles'!Q52=Tables!$E$9,Tables!$F$9,IF('Données mensuelles'!Q52=Tables!$E$10,Tables!$F$10,IF('Données mensuelles'!Q52=Tables!$E$11,Tables!$F$11,IF(Q52=Tables!$E$12,Tables!$F$12,IF('Données mensuelles'!Q52=Tables!$E$13,Tables!$F$13,IF(Q52=Tables!$E$14,Tables!$F$14,IF(Q52=Tables!$E$15,Tables!$F$15,IF(Q52=Tables!$E$16,Tables!$F$16))))))))))))</f>
        <v>0</v>
      </c>
      <c r="T52" s="23">
        <f t="shared" ref="T52:T71" si="7">S52+P52+M52+J52+G52</f>
        <v>0</v>
      </c>
      <c r="U52" s="26"/>
      <c r="V52" s="2"/>
      <c r="W52" s="12"/>
      <c r="X52" s="16">
        <f>T52+(V52*W52)+(U52*Tables!$E$20*W52)</f>
        <v>0</v>
      </c>
    </row>
    <row r="53" spans="1:24" x14ac:dyDescent="0.25">
      <c r="A53" s="50"/>
      <c r="B53" s="51"/>
      <c r="C53" s="52">
        <f t="shared" si="6"/>
        <v>1</v>
      </c>
      <c r="D53" s="21"/>
      <c r="E53" s="4"/>
      <c r="F53" s="97"/>
      <c r="G53" s="2">
        <f>IF(E53=Tables!$E$5,Tables!$F$5,IF('Données mensuelles'!E53=Tables!$E$6,Tables!$F$6,IF('Données mensuelles'!E53=Tables!$E$7,Tables!$F$7,IF('Données mensuelles'!E53=Tables!$E$8,Tables!$F$8,IF('Données mensuelles'!E53=Tables!$E$9,Tables!$F$9,IF('Données mensuelles'!E53=Tables!$E$10,Tables!$F$10,IF('Données mensuelles'!E53=Tables!$E$11,Tables!$F$11,IF(E53=Tables!$E$12,Tables!$F$12,IF('Données mensuelles'!E53=Tables!$E$13,Tables!$F$13,IF(E53=Tables!$E$14,Tables!$F$14,IF(E53=Tables!$E$15,Tables!$F$15,IF(E53=Tables!$E$16,Tables!$F$16))))))))))))</f>
        <v>0</v>
      </c>
      <c r="H53" s="1"/>
      <c r="I53" s="1"/>
      <c r="J53" s="2">
        <f>IF(H53=Tables!$E$5,Tables!$F$5,IF('Données mensuelles'!H53=Tables!$E$6,Tables!$F$6,IF('Données mensuelles'!H53=Tables!$E$7,Tables!$F$7,IF('Données mensuelles'!H53=Tables!$E$8,Tables!$F$8,IF('Données mensuelles'!H53=Tables!$E$9,Tables!$F$9,IF('Données mensuelles'!H53=Tables!$E$10,Tables!$F$10,IF('Données mensuelles'!H53=Tables!$E$11,Tables!$F$11,IF(H53=Tables!$E$12,Tables!$F$12,IF('Données mensuelles'!H53=Tables!$E$13,Tables!$F$13,IF(H53=Tables!$E$14,Tables!$F$14,IF(H53=Tables!$E$15,Tables!$F$15,IF(H53=Tables!$E$16,Tables!$F$16))))))))))))</f>
        <v>0</v>
      </c>
      <c r="K53" s="1"/>
      <c r="L53" s="1"/>
      <c r="M53" s="2">
        <f>IF(K53=Tables!$E$5,Tables!$F$5,IF('Données mensuelles'!K53=Tables!$E$6,Tables!$F$6,IF('Données mensuelles'!K53=Tables!$E$7,Tables!$F$7,IF('Données mensuelles'!K53=Tables!$E$8,Tables!$F$8,IF('Données mensuelles'!K53=Tables!$E$9,Tables!$F$9,IF('Données mensuelles'!K53=Tables!$E$10,Tables!$F$10,IF('Données mensuelles'!K53=Tables!$E$11,Tables!$F$11,IF(K53=Tables!$E$12,Tables!$F$12,IF('Données mensuelles'!K53=Tables!$E$13,Tables!$F$13,IF(K53=Tables!$E$14,Tables!$F$14,IF(K53=Tables!$E$15,Tables!$F$15,IF(K53=Tables!$E$16,Tables!$F$16))))))))))))</f>
        <v>0</v>
      </c>
      <c r="N53" s="1"/>
      <c r="O53" s="1"/>
      <c r="P53" s="23">
        <f>IF(N53=Tables!$E$5,Tables!$F$5,IF('Données mensuelles'!N53=Tables!$E$6,Tables!$F$6,IF('Données mensuelles'!N53=Tables!$E$7,Tables!$F$7,IF('Données mensuelles'!N53=Tables!$E$8,Tables!$F$8,IF('Données mensuelles'!N53=Tables!$E$9,Tables!$F$9,IF('Données mensuelles'!N53=Tables!$E$10,Tables!$F$10,IF('Données mensuelles'!N53=Tables!$E$11,Tables!$F$11,IF(N53=Tables!$E$12,Tables!$F$12,IF('Données mensuelles'!N53=Tables!$E$13,Tables!$F$13,IF(N53=Tables!$E$14,Tables!$F$14,IF(N53=Tables!$E$15,Tables!$F$15,IF(N53=Tables!$E$16,Tables!$F$16))))))))))))</f>
        <v>0</v>
      </c>
      <c r="Q53" s="38"/>
      <c r="R53" s="38"/>
      <c r="S53" s="2">
        <f>IF(Q53=Tables!$E$5,Tables!$F$5,IF('Données mensuelles'!Q53=Tables!$E$6,Tables!$F$6,IF('Données mensuelles'!Q53=Tables!$E$7,Tables!$F$7,IF('Données mensuelles'!Q53=Tables!$E$8,Tables!$F$8,IF('Données mensuelles'!Q53=Tables!$E$9,Tables!$F$9,IF('Données mensuelles'!Q53=Tables!$E$10,Tables!$F$10,IF('Données mensuelles'!Q53=Tables!$E$11,Tables!$F$11,IF(Q53=Tables!$E$12,Tables!$F$12,IF('Données mensuelles'!Q53=Tables!$E$13,Tables!$F$13,IF(Q53=Tables!$E$14,Tables!$F$14,IF(Q53=Tables!$E$15,Tables!$F$15,IF(Q53=Tables!$E$16,Tables!$F$16))))))))))))</f>
        <v>0</v>
      </c>
      <c r="T53" s="23">
        <f t="shared" si="7"/>
        <v>0</v>
      </c>
      <c r="U53" s="26"/>
      <c r="V53" s="2"/>
      <c r="W53" s="12"/>
      <c r="X53" s="16">
        <f>T53+(V53*W53)+(U53*Tables!$E$20*W53)</f>
        <v>0</v>
      </c>
    </row>
    <row r="54" spans="1:24" x14ac:dyDescent="0.25">
      <c r="A54" s="50"/>
      <c r="B54" s="51"/>
      <c r="C54" s="52">
        <f t="shared" si="6"/>
        <v>1</v>
      </c>
      <c r="D54" s="21"/>
      <c r="E54" s="4"/>
      <c r="F54" s="97"/>
      <c r="G54" s="2">
        <f>IF(E54=Tables!$E$5,Tables!$F$5,IF('Données mensuelles'!E54=Tables!$E$6,Tables!$F$6,IF('Données mensuelles'!E54=Tables!$E$7,Tables!$F$7,IF('Données mensuelles'!E54=Tables!$E$8,Tables!$F$8,IF('Données mensuelles'!E54=Tables!$E$9,Tables!$F$9,IF('Données mensuelles'!E54=Tables!$E$10,Tables!$F$10,IF('Données mensuelles'!E54=Tables!$E$11,Tables!$F$11,IF(E54=Tables!$E$12,Tables!$F$12,IF('Données mensuelles'!E54=Tables!$E$13,Tables!$F$13,IF(E54=Tables!$E$14,Tables!$F$14,IF(E54=Tables!$E$15,Tables!$F$15,IF(E54=Tables!$E$16,Tables!$F$16))))))))))))</f>
        <v>0</v>
      </c>
      <c r="H54" s="1"/>
      <c r="I54" s="1"/>
      <c r="J54" s="2">
        <f>IF(H54=Tables!$E$5,Tables!$F$5,IF('Données mensuelles'!H54=Tables!$E$6,Tables!$F$6,IF('Données mensuelles'!H54=Tables!$E$7,Tables!$F$7,IF('Données mensuelles'!H54=Tables!$E$8,Tables!$F$8,IF('Données mensuelles'!H54=Tables!$E$9,Tables!$F$9,IF('Données mensuelles'!H54=Tables!$E$10,Tables!$F$10,IF('Données mensuelles'!H54=Tables!$E$11,Tables!$F$11,IF(H54=Tables!$E$12,Tables!$F$12,IF('Données mensuelles'!H54=Tables!$E$13,Tables!$F$13,IF(H54=Tables!$E$14,Tables!$F$14,IF(H54=Tables!$E$15,Tables!$F$15,IF(H54=Tables!$E$16,Tables!$F$16))))))))))))</f>
        <v>0</v>
      </c>
      <c r="K54" s="1"/>
      <c r="L54" s="1"/>
      <c r="M54" s="2">
        <f>IF(K54=Tables!$E$5,Tables!$F$5,IF('Données mensuelles'!K54=Tables!$E$6,Tables!$F$6,IF('Données mensuelles'!K54=Tables!$E$7,Tables!$F$7,IF('Données mensuelles'!K54=Tables!$E$8,Tables!$F$8,IF('Données mensuelles'!K54=Tables!$E$9,Tables!$F$9,IF('Données mensuelles'!K54=Tables!$E$10,Tables!$F$10,IF('Données mensuelles'!K54=Tables!$E$11,Tables!$F$11,IF(K54=Tables!$E$12,Tables!$F$12,IF('Données mensuelles'!K54=Tables!$E$13,Tables!$F$13,IF(K54=Tables!$E$14,Tables!$F$14,IF(K54=Tables!$E$15,Tables!$F$15,IF(K54=Tables!$E$16,Tables!$F$16))))))))))))</f>
        <v>0</v>
      </c>
      <c r="N54" s="1"/>
      <c r="O54" s="1"/>
      <c r="P54" s="23">
        <f>IF(N54=Tables!$E$5,Tables!$F$5,IF('Données mensuelles'!N54=Tables!$E$6,Tables!$F$6,IF('Données mensuelles'!N54=Tables!$E$7,Tables!$F$7,IF('Données mensuelles'!N54=Tables!$E$8,Tables!$F$8,IF('Données mensuelles'!N54=Tables!$E$9,Tables!$F$9,IF('Données mensuelles'!N54=Tables!$E$10,Tables!$F$10,IF('Données mensuelles'!N54=Tables!$E$11,Tables!$F$11,IF(N54=Tables!$E$12,Tables!$F$12,IF('Données mensuelles'!N54=Tables!$E$13,Tables!$F$13,IF(N54=Tables!$E$14,Tables!$F$14,IF(N54=Tables!$E$15,Tables!$F$15,IF(N54=Tables!$E$16,Tables!$F$16))))))))))))</f>
        <v>0</v>
      </c>
      <c r="Q54" s="38"/>
      <c r="R54" s="38"/>
      <c r="S54" s="2">
        <f>IF(Q54=Tables!$E$5,Tables!$F$5,IF('Données mensuelles'!Q54=Tables!$E$6,Tables!$F$6,IF('Données mensuelles'!Q54=Tables!$E$7,Tables!$F$7,IF('Données mensuelles'!Q54=Tables!$E$8,Tables!$F$8,IF('Données mensuelles'!Q54=Tables!$E$9,Tables!$F$9,IF('Données mensuelles'!Q54=Tables!$E$10,Tables!$F$10,IF('Données mensuelles'!Q54=Tables!$E$11,Tables!$F$11,IF(Q54=Tables!$E$12,Tables!$F$12,IF('Données mensuelles'!Q54=Tables!$E$13,Tables!$F$13,IF(Q54=Tables!$E$14,Tables!$F$14,IF(Q54=Tables!$E$15,Tables!$F$15,IF(Q54=Tables!$E$16,Tables!$F$16))))))))))))</f>
        <v>0</v>
      </c>
      <c r="T54" s="23">
        <f t="shared" si="7"/>
        <v>0</v>
      </c>
      <c r="U54" s="26"/>
      <c r="V54" s="2"/>
      <c r="W54" s="12"/>
      <c r="X54" s="16">
        <f>T54+(V54*W54)+(U54*Tables!$E$20*W54)</f>
        <v>0</v>
      </c>
    </row>
    <row r="55" spans="1:24" x14ac:dyDescent="0.25">
      <c r="A55" s="50"/>
      <c r="B55" s="51"/>
      <c r="C55" s="52">
        <f t="shared" si="6"/>
        <v>1</v>
      </c>
      <c r="D55" s="21"/>
      <c r="E55" s="4"/>
      <c r="F55" s="97"/>
      <c r="G55" s="2">
        <f>IF(E55=Tables!$E$5,Tables!$F$5,IF('Données mensuelles'!E55=Tables!$E$6,Tables!$F$6,IF('Données mensuelles'!E55=Tables!$E$7,Tables!$F$7,IF('Données mensuelles'!E55=Tables!$E$8,Tables!$F$8,IF('Données mensuelles'!E55=Tables!$E$9,Tables!$F$9,IF('Données mensuelles'!E55=Tables!$E$10,Tables!$F$10,IF('Données mensuelles'!E55=Tables!$E$11,Tables!$F$11,IF(E55=Tables!$E$12,Tables!$F$12,IF('Données mensuelles'!E55=Tables!$E$13,Tables!$F$13,IF(E55=Tables!$E$14,Tables!$F$14,IF(E55=Tables!$E$15,Tables!$F$15,IF(E55=Tables!$E$16,Tables!$F$16))))))))))))</f>
        <v>0</v>
      </c>
      <c r="H55" s="1"/>
      <c r="I55" s="1"/>
      <c r="J55" s="2">
        <f>IF(H55=Tables!$E$5,Tables!$F$5,IF('Données mensuelles'!H55=Tables!$E$6,Tables!$F$6,IF('Données mensuelles'!H55=Tables!$E$7,Tables!$F$7,IF('Données mensuelles'!H55=Tables!$E$8,Tables!$F$8,IF('Données mensuelles'!H55=Tables!$E$9,Tables!$F$9,IF('Données mensuelles'!H55=Tables!$E$10,Tables!$F$10,IF('Données mensuelles'!H55=Tables!$E$11,Tables!$F$11,IF(H55=Tables!$E$12,Tables!$F$12,IF('Données mensuelles'!H55=Tables!$E$13,Tables!$F$13,IF(H55=Tables!$E$14,Tables!$F$14,IF(H55=Tables!$E$15,Tables!$F$15,IF(H55=Tables!$E$16,Tables!$F$16))))))))))))</f>
        <v>0</v>
      </c>
      <c r="K55" s="1"/>
      <c r="L55" s="1"/>
      <c r="M55" s="2">
        <f>IF(K55=Tables!$E$5,Tables!$F$5,IF('Données mensuelles'!K55=Tables!$E$6,Tables!$F$6,IF('Données mensuelles'!K55=Tables!$E$7,Tables!$F$7,IF('Données mensuelles'!K55=Tables!$E$8,Tables!$F$8,IF('Données mensuelles'!K55=Tables!$E$9,Tables!$F$9,IF('Données mensuelles'!K55=Tables!$E$10,Tables!$F$10,IF('Données mensuelles'!K55=Tables!$E$11,Tables!$F$11,IF(K55=Tables!$E$12,Tables!$F$12,IF('Données mensuelles'!K55=Tables!$E$13,Tables!$F$13,IF(K55=Tables!$E$14,Tables!$F$14,IF(K55=Tables!$E$15,Tables!$F$15,IF(K55=Tables!$E$16,Tables!$F$16))))))))))))</f>
        <v>0</v>
      </c>
      <c r="N55" s="1"/>
      <c r="O55" s="1"/>
      <c r="P55" s="23">
        <f>IF(N55=Tables!$E$5,Tables!$F$5,IF('Données mensuelles'!N55=Tables!$E$6,Tables!$F$6,IF('Données mensuelles'!N55=Tables!$E$7,Tables!$F$7,IF('Données mensuelles'!N55=Tables!$E$8,Tables!$F$8,IF('Données mensuelles'!N55=Tables!$E$9,Tables!$F$9,IF('Données mensuelles'!N55=Tables!$E$10,Tables!$F$10,IF('Données mensuelles'!N55=Tables!$E$11,Tables!$F$11,IF(N55=Tables!$E$12,Tables!$F$12,IF('Données mensuelles'!N55=Tables!$E$13,Tables!$F$13,IF(N55=Tables!$E$14,Tables!$F$14,IF(N55=Tables!$E$15,Tables!$F$15,IF(N55=Tables!$E$16,Tables!$F$16))))))))))))</f>
        <v>0</v>
      </c>
      <c r="Q55" s="38"/>
      <c r="R55" s="38"/>
      <c r="S55" s="2">
        <f>IF(Q55=Tables!$E$5,Tables!$F$5,IF('Données mensuelles'!Q55=Tables!$E$6,Tables!$F$6,IF('Données mensuelles'!Q55=Tables!$E$7,Tables!$F$7,IF('Données mensuelles'!Q55=Tables!$E$8,Tables!$F$8,IF('Données mensuelles'!Q55=Tables!$E$9,Tables!$F$9,IF('Données mensuelles'!Q55=Tables!$E$10,Tables!$F$10,IF('Données mensuelles'!Q55=Tables!$E$11,Tables!$F$11,IF(Q55=Tables!$E$12,Tables!$F$12,IF('Données mensuelles'!Q55=Tables!$E$13,Tables!$F$13,IF(Q55=Tables!$E$14,Tables!$F$14,IF(Q55=Tables!$E$15,Tables!$F$15,IF(Q55=Tables!$E$16,Tables!$F$16))))))))))))</f>
        <v>0</v>
      </c>
      <c r="T55" s="23">
        <f t="shared" si="7"/>
        <v>0</v>
      </c>
      <c r="U55" s="26"/>
      <c r="V55" s="2"/>
      <c r="W55" s="12"/>
      <c r="X55" s="16">
        <f>T55+(V55*W55)+(U55*Tables!$E$20*W55)</f>
        <v>0</v>
      </c>
    </row>
    <row r="56" spans="1:24" x14ac:dyDescent="0.25">
      <c r="A56" s="50"/>
      <c r="B56" s="51"/>
      <c r="C56" s="52">
        <f t="shared" si="6"/>
        <v>1</v>
      </c>
      <c r="D56" s="21"/>
      <c r="E56" s="4"/>
      <c r="F56" s="97"/>
      <c r="G56" s="2">
        <f>IF(E56=Tables!$E$5,Tables!$F$5,IF('Données mensuelles'!E56=Tables!$E$6,Tables!$F$6,IF('Données mensuelles'!E56=Tables!$E$7,Tables!$F$7,IF('Données mensuelles'!E56=Tables!$E$8,Tables!$F$8,IF('Données mensuelles'!E56=Tables!$E$9,Tables!$F$9,IF('Données mensuelles'!E56=Tables!$E$10,Tables!$F$10,IF('Données mensuelles'!E56=Tables!$E$11,Tables!$F$11,IF(E56=Tables!$E$12,Tables!$F$12,IF('Données mensuelles'!E56=Tables!$E$13,Tables!$F$13,IF(E56=Tables!$E$14,Tables!$F$14,IF(E56=Tables!$E$15,Tables!$F$15,IF(E56=Tables!$E$16,Tables!$F$16))))))))))))</f>
        <v>0</v>
      </c>
      <c r="H56" s="1"/>
      <c r="I56" s="1"/>
      <c r="J56" s="2">
        <f>IF(H56=Tables!$E$5,Tables!$F$5,IF('Données mensuelles'!H56=Tables!$E$6,Tables!$F$6,IF('Données mensuelles'!H56=Tables!$E$7,Tables!$F$7,IF('Données mensuelles'!H56=Tables!$E$8,Tables!$F$8,IF('Données mensuelles'!H56=Tables!$E$9,Tables!$F$9,IF('Données mensuelles'!H56=Tables!$E$10,Tables!$F$10,IF('Données mensuelles'!H56=Tables!$E$11,Tables!$F$11,IF(H56=Tables!$E$12,Tables!$F$12,IF('Données mensuelles'!H56=Tables!$E$13,Tables!$F$13,IF(H56=Tables!$E$14,Tables!$F$14,IF(H56=Tables!$E$15,Tables!$F$15,IF(H56=Tables!$E$16,Tables!$F$16))))))))))))</f>
        <v>0</v>
      </c>
      <c r="K56" s="1"/>
      <c r="L56" s="1"/>
      <c r="M56" s="2">
        <f>IF(K56=Tables!$E$5,Tables!$F$5,IF('Données mensuelles'!K56=Tables!$E$6,Tables!$F$6,IF('Données mensuelles'!K56=Tables!$E$7,Tables!$F$7,IF('Données mensuelles'!K56=Tables!$E$8,Tables!$F$8,IF('Données mensuelles'!K56=Tables!$E$9,Tables!$F$9,IF('Données mensuelles'!K56=Tables!$E$10,Tables!$F$10,IF('Données mensuelles'!K56=Tables!$E$11,Tables!$F$11,IF(K56=Tables!$E$12,Tables!$F$12,IF('Données mensuelles'!K56=Tables!$E$13,Tables!$F$13,IF(K56=Tables!$E$14,Tables!$F$14,IF(K56=Tables!$E$15,Tables!$F$15,IF(K56=Tables!$E$16,Tables!$F$16))))))))))))</f>
        <v>0</v>
      </c>
      <c r="N56" s="1"/>
      <c r="O56" s="1"/>
      <c r="P56" s="23">
        <f>IF(N56=Tables!$E$5,Tables!$F$5,IF('Données mensuelles'!N56=Tables!$E$6,Tables!$F$6,IF('Données mensuelles'!N56=Tables!$E$7,Tables!$F$7,IF('Données mensuelles'!N56=Tables!$E$8,Tables!$F$8,IF('Données mensuelles'!N56=Tables!$E$9,Tables!$F$9,IF('Données mensuelles'!N56=Tables!$E$10,Tables!$F$10,IF('Données mensuelles'!N56=Tables!$E$11,Tables!$F$11,IF(N56=Tables!$E$12,Tables!$F$12,IF('Données mensuelles'!N56=Tables!$E$13,Tables!$F$13,IF(N56=Tables!$E$14,Tables!$F$14,IF(N56=Tables!$E$15,Tables!$F$15,IF(N56=Tables!$E$16,Tables!$F$16))))))))))))</f>
        <v>0</v>
      </c>
      <c r="Q56" s="38"/>
      <c r="R56" s="38"/>
      <c r="S56" s="2">
        <f>IF(Q56=Tables!$E$5,Tables!$F$5,IF('Données mensuelles'!Q56=Tables!$E$6,Tables!$F$6,IF('Données mensuelles'!Q56=Tables!$E$7,Tables!$F$7,IF('Données mensuelles'!Q56=Tables!$E$8,Tables!$F$8,IF('Données mensuelles'!Q56=Tables!$E$9,Tables!$F$9,IF('Données mensuelles'!Q56=Tables!$E$10,Tables!$F$10,IF('Données mensuelles'!Q56=Tables!$E$11,Tables!$F$11,IF(Q56=Tables!$E$12,Tables!$F$12,IF('Données mensuelles'!Q56=Tables!$E$13,Tables!$F$13,IF(Q56=Tables!$E$14,Tables!$F$14,IF(Q56=Tables!$E$15,Tables!$F$15,IF(Q56=Tables!$E$16,Tables!$F$16))))))))))))</f>
        <v>0</v>
      </c>
      <c r="T56" s="23">
        <f t="shared" si="7"/>
        <v>0</v>
      </c>
      <c r="U56" s="26"/>
      <c r="V56" s="2"/>
      <c r="W56" s="12"/>
      <c r="X56" s="16">
        <f>T56+(V56*W56)+(U56*Tables!$E$20*W56)</f>
        <v>0</v>
      </c>
    </row>
    <row r="57" spans="1:24" x14ac:dyDescent="0.25">
      <c r="A57" s="50"/>
      <c r="B57" s="51"/>
      <c r="C57" s="52">
        <f t="shared" si="6"/>
        <v>1</v>
      </c>
      <c r="D57" s="21"/>
      <c r="E57" s="4"/>
      <c r="F57" s="97"/>
      <c r="G57" s="2">
        <f>IF(E57=Tables!$E$5,Tables!$F$5,IF('Données mensuelles'!E57=Tables!$E$6,Tables!$F$6,IF('Données mensuelles'!E57=Tables!$E$7,Tables!$F$7,IF('Données mensuelles'!E57=Tables!$E$8,Tables!$F$8,IF('Données mensuelles'!E57=Tables!$E$9,Tables!$F$9,IF('Données mensuelles'!E57=Tables!$E$10,Tables!$F$10,IF('Données mensuelles'!E57=Tables!$E$11,Tables!$F$11,IF(E57=Tables!$E$12,Tables!$F$12,IF('Données mensuelles'!E57=Tables!$E$13,Tables!$F$13,IF(E57=Tables!$E$14,Tables!$F$14,IF(E57=Tables!$E$15,Tables!$F$15,IF(E57=Tables!$E$16,Tables!$F$16))))))))))))</f>
        <v>0</v>
      </c>
      <c r="H57" s="1"/>
      <c r="I57" s="1"/>
      <c r="J57" s="2">
        <f>IF(H57=Tables!$E$5,Tables!$F$5,IF('Données mensuelles'!H57=Tables!$E$6,Tables!$F$6,IF('Données mensuelles'!H57=Tables!$E$7,Tables!$F$7,IF('Données mensuelles'!H57=Tables!$E$8,Tables!$F$8,IF('Données mensuelles'!H57=Tables!$E$9,Tables!$F$9,IF('Données mensuelles'!H57=Tables!$E$10,Tables!$F$10,IF('Données mensuelles'!H57=Tables!$E$11,Tables!$F$11,IF(H57=Tables!$E$12,Tables!$F$12,IF('Données mensuelles'!H57=Tables!$E$13,Tables!$F$13,IF(H57=Tables!$E$14,Tables!$F$14,IF(H57=Tables!$E$15,Tables!$F$15,IF(H57=Tables!$E$16,Tables!$F$16))))))))))))</f>
        <v>0</v>
      </c>
      <c r="K57" s="1"/>
      <c r="L57" s="1"/>
      <c r="M57" s="2">
        <f>IF(K57=Tables!$E$5,Tables!$F$5,IF('Données mensuelles'!K57=Tables!$E$6,Tables!$F$6,IF('Données mensuelles'!K57=Tables!$E$7,Tables!$F$7,IF('Données mensuelles'!K57=Tables!$E$8,Tables!$F$8,IF('Données mensuelles'!K57=Tables!$E$9,Tables!$F$9,IF('Données mensuelles'!K57=Tables!$E$10,Tables!$F$10,IF('Données mensuelles'!K57=Tables!$E$11,Tables!$F$11,IF(K57=Tables!$E$12,Tables!$F$12,IF('Données mensuelles'!K57=Tables!$E$13,Tables!$F$13,IF(K57=Tables!$E$14,Tables!$F$14,IF(K57=Tables!$E$15,Tables!$F$15,IF(K57=Tables!$E$16,Tables!$F$16))))))))))))</f>
        <v>0</v>
      </c>
      <c r="N57" s="1"/>
      <c r="O57" s="1"/>
      <c r="P57" s="23">
        <f>IF(N57=Tables!$E$5,Tables!$F$5,IF('Données mensuelles'!N57=Tables!$E$6,Tables!$F$6,IF('Données mensuelles'!N57=Tables!$E$7,Tables!$F$7,IF('Données mensuelles'!N57=Tables!$E$8,Tables!$F$8,IF('Données mensuelles'!N57=Tables!$E$9,Tables!$F$9,IF('Données mensuelles'!N57=Tables!$E$10,Tables!$F$10,IF('Données mensuelles'!N57=Tables!$E$11,Tables!$F$11,IF(N57=Tables!$E$12,Tables!$F$12,IF('Données mensuelles'!N57=Tables!$E$13,Tables!$F$13,IF(N57=Tables!$E$14,Tables!$F$14,IF(N57=Tables!$E$15,Tables!$F$15,IF(N57=Tables!$E$16,Tables!$F$16))))))))))))</f>
        <v>0</v>
      </c>
      <c r="Q57" s="38"/>
      <c r="R57" s="38"/>
      <c r="S57" s="2">
        <f>IF(Q57=Tables!$E$5,Tables!$F$5,IF('Données mensuelles'!Q57=Tables!$E$6,Tables!$F$6,IF('Données mensuelles'!Q57=Tables!$E$7,Tables!$F$7,IF('Données mensuelles'!Q57=Tables!$E$8,Tables!$F$8,IF('Données mensuelles'!Q57=Tables!$E$9,Tables!$F$9,IF('Données mensuelles'!Q57=Tables!$E$10,Tables!$F$10,IF('Données mensuelles'!Q57=Tables!$E$11,Tables!$F$11,IF(Q57=Tables!$E$12,Tables!$F$12,IF('Données mensuelles'!Q57=Tables!$E$13,Tables!$F$13,IF(Q57=Tables!$E$14,Tables!$F$14,IF(Q57=Tables!$E$15,Tables!$F$15,IF(Q57=Tables!$E$16,Tables!$F$16))))))))))))</f>
        <v>0</v>
      </c>
      <c r="T57" s="23">
        <f t="shared" si="7"/>
        <v>0</v>
      </c>
      <c r="U57" s="26"/>
      <c r="V57" s="2"/>
      <c r="W57" s="12"/>
      <c r="X57" s="16">
        <f>T57+(V57*W57)+(U57*Tables!$E$20*W57)</f>
        <v>0</v>
      </c>
    </row>
    <row r="58" spans="1:24" x14ac:dyDescent="0.25">
      <c r="A58" s="50"/>
      <c r="B58" s="51"/>
      <c r="C58" s="52">
        <f t="shared" si="6"/>
        <v>1</v>
      </c>
      <c r="D58" s="21"/>
      <c r="E58" s="4"/>
      <c r="F58" s="97"/>
      <c r="G58" s="2">
        <f>IF(E58=Tables!$E$5,Tables!$F$5,IF('Données mensuelles'!E58=Tables!$E$6,Tables!$F$6,IF('Données mensuelles'!E58=Tables!$E$7,Tables!$F$7,IF('Données mensuelles'!E58=Tables!$E$8,Tables!$F$8,IF('Données mensuelles'!E58=Tables!$E$9,Tables!$F$9,IF('Données mensuelles'!E58=Tables!$E$10,Tables!$F$10,IF('Données mensuelles'!E58=Tables!$E$11,Tables!$F$11,IF(E58=Tables!$E$12,Tables!$F$12,IF('Données mensuelles'!E58=Tables!$E$13,Tables!$F$13,IF(E58=Tables!$E$14,Tables!$F$14,IF(E58=Tables!$E$15,Tables!$F$15,IF(E58=Tables!$E$16,Tables!$F$16))))))))))))</f>
        <v>0</v>
      </c>
      <c r="H58" s="1"/>
      <c r="I58" s="1"/>
      <c r="J58" s="2">
        <f>IF(H58=Tables!$E$5,Tables!$F$5,IF('Données mensuelles'!H58=Tables!$E$6,Tables!$F$6,IF('Données mensuelles'!H58=Tables!$E$7,Tables!$F$7,IF('Données mensuelles'!H58=Tables!$E$8,Tables!$F$8,IF('Données mensuelles'!H58=Tables!$E$9,Tables!$F$9,IF('Données mensuelles'!H58=Tables!$E$10,Tables!$F$10,IF('Données mensuelles'!H58=Tables!$E$11,Tables!$F$11,IF(H58=Tables!$E$12,Tables!$F$12,IF('Données mensuelles'!H58=Tables!$E$13,Tables!$F$13,IF(H58=Tables!$E$14,Tables!$F$14,IF(H58=Tables!$E$15,Tables!$F$15,IF(H58=Tables!$E$16,Tables!$F$16))))))))))))</f>
        <v>0</v>
      </c>
      <c r="K58" s="1"/>
      <c r="L58" s="1"/>
      <c r="M58" s="2">
        <f>IF(K58=Tables!$E$5,Tables!$F$5,IF('Données mensuelles'!K58=Tables!$E$6,Tables!$F$6,IF('Données mensuelles'!K58=Tables!$E$7,Tables!$F$7,IF('Données mensuelles'!K58=Tables!$E$8,Tables!$F$8,IF('Données mensuelles'!K58=Tables!$E$9,Tables!$F$9,IF('Données mensuelles'!K58=Tables!$E$10,Tables!$F$10,IF('Données mensuelles'!K58=Tables!$E$11,Tables!$F$11,IF(K58=Tables!$E$12,Tables!$F$12,IF('Données mensuelles'!K58=Tables!$E$13,Tables!$F$13,IF(K58=Tables!$E$14,Tables!$F$14,IF(K58=Tables!$E$15,Tables!$F$15,IF(K58=Tables!$E$16,Tables!$F$16))))))))))))</f>
        <v>0</v>
      </c>
      <c r="N58" s="1"/>
      <c r="O58" s="1"/>
      <c r="P58" s="23">
        <f>IF(N58=Tables!$E$5,Tables!$F$5,IF('Données mensuelles'!N58=Tables!$E$6,Tables!$F$6,IF('Données mensuelles'!N58=Tables!$E$7,Tables!$F$7,IF('Données mensuelles'!N58=Tables!$E$8,Tables!$F$8,IF('Données mensuelles'!N58=Tables!$E$9,Tables!$F$9,IF('Données mensuelles'!N58=Tables!$E$10,Tables!$F$10,IF('Données mensuelles'!N58=Tables!$E$11,Tables!$F$11,IF(N58=Tables!$E$12,Tables!$F$12,IF('Données mensuelles'!N58=Tables!$E$13,Tables!$F$13,IF(N58=Tables!$E$14,Tables!$F$14,IF(N58=Tables!$E$15,Tables!$F$15,IF(N58=Tables!$E$16,Tables!$F$16))))))))))))</f>
        <v>0</v>
      </c>
      <c r="Q58" s="38"/>
      <c r="R58" s="38"/>
      <c r="S58" s="2">
        <f>IF(Q58=Tables!$E$5,Tables!$F$5,IF('Données mensuelles'!Q58=Tables!$E$6,Tables!$F$6,IF('Données mensuelles'!Q58=Tables!$E$7,Tables!$F$7,IF('Données mensuelles'!Q58=Tables!$E$8,Tables!$F$8,IF('Données mensuelles'!Q58=Tables!$E$9,Tables!$F$9,IF('Données mensuelles'!Q58=Tables!$E$10,Tables!$F$10,IF('Données mensuelles'!Q58=Tables!$E$11,Tables!$F$11,IF(Q58=Tables!$E$12,Tables!$F$12,IF('Données mensuelles'!Q58=Tables!$E$13,Tables!$F$13,IF(Q58=Tables!$E$14,Tables!$F$14,IF(Q58=Tables!$E$15,Tables!$F$15,IF(Q58=Tables!$E$16,Tables!$F$16))))))))))))</f>
        <v>0</v>
      </c>
      <c r="T58" s="23">
        <f t="shared" si="7"/>
        <v>0</v>
      </c>
      <c r="U58" s="26"/>
      <c r="V58" s="2"/>
      <c r="W58" s="12"/>
      <c r="X58" s="16">
        <f>T58+(V58*W58)+(U58*Tables!$E$20*W58)</f>
        <v>0</v>
      </c>
    </row>
    <row r="59" spans="1:24" ht="15.75" thickBot="1" x14ac:dyDescent="0.3">
      <c r="A59" s="53"/>
      <c r="B59" s="54"/>
      <c r="C59" s="55"/>
      <c r="D59" s="21"/>
      <c r="E59" s="4"/>
      <c r="F59" s="97"/>
      <c r="G59" s="2">
        <f>IF(E59=Tables!$E$5,Tables!$F$5,IF('Données mensuelles'!E59=Tables!$E$6,Tables!$F$6,IF('Données mensuelles'!E59=Tables!$E$7,Tables!$F$7,IF('Données mensuelles'!E59=Tables!$E$8,Tables!$F$8,IF('Données mensuelles'!E59=Tables!$E$9,Tables!$F$9,IF('Données mensuelles'!E59=Tables!$E$10,Tables!$F$10,IF('Données mensuelles'!E59=Tables!$E$11,Tables!$F$11,IF(E59=Tables!$E$12,Tables!$F$12,IF('Données mensuelles'!E59=Tables!$E$13,Tables!$F$13,IF(E59=Tables!$E$14,Tables!$F$14,IF(E59=Tables!$E$15,Tables!$F$15,IF(E59=Tables!$E$16,Tables!$F$16))))))))))))</f>
        <v>0</v>
      </c>
      <c r="H59" s="1"/>
      <c r="I59" s="1"/>
      <c r="J59" s="2">
        <f>IF(H59=Tables!$E$5,Tables!$F$5,IF('Données mensuelles'!H59=Tables!$E$6,Tables!$F$6,IF('Données mensuelles'!H59=Tables!$E$7,Tables!$F$7,IF('Données mensuelles'!H59=Tables!$E$8,Tables!$F$8,IF('Données mensuelles'!H59=Tables!$E$9,Tables!$F$9,IF('Données mensuelles'!H59=Tables!$E$10,Tables!$F$10,IF('Données mensuelles'!H59=Tables!$E$11,Tables!$F$11,IF(H59=Tables!$E$12,Tables!$F$12,IF('Données mensuelles'!H59=Tables!$E$13,Tables!$F$13,IF(H59=Tables!$E$14,Tables!$F$14,IF(H59=Tables!$E$15,Tables!$F$15,IF(H59=Tables!$E$16,Tables!$F$16))))))))))))</f>
        <v>0</v>
      </c>
      <c r="K59" s="1"/>
      <c r="L59" s="1"/>
      <c r="M59" s="2">
        <f>IF(K59=Tables!$E$5,Tables!$F$5,IF('Données mensuelles'!K59=Tables!$E$6,Tables!$F$6,IF('Données mensuelles'!K59=Tables!$E$7,Tables!$F$7,IF('Données mensuelles'!K59=Tables!$E$8,Tables!$F$8,IF('Données mensuelles'!K59=Tables!$E$9,Tables!$F$9,IF('Données mensuelles'!K59=Tables!$E$10,Tables!$F$10,IF('Données mensuelles'!K59=Tables!$E$11,Tables!$F$11,IF(K59=Tables!$E$12,Tables!$F$12,IF('Données mensuelles'!K59=Tables!$E$13,Tables!$F$13,IF(K59=Tables!$E$14,Tables!$F$14,IF(K59=Tables!$E$15,Tables!$F$15,IF(K59=Tables!$E$16,Tables!$F$16))))))))))))</f>
        <v>0</v>
      </c>
      <c r="N59" s="1"/>
      <c r="O59" s="1"/>
      <c r="P59" s="23">
        <f>IF(N59=Tables!$E$5,Tables!$F$5,IF('Données mensuelles'!N59=Tables!$E$6,Tables!$F$6,IF('Données mensuelles'!N59=Tables!$E$7,Tables!$F$7,IF('Données mensuelles'!N59=Tables!$E$8,Tables!$F$8,IF('Données mensuelles'!N59=Tables!$E$9,Tables!$F$9,IF('Données mensuelles'!N59=Tables!$E$10,Tables!$F$10,IF('Données mensuelles'!N59=Tables!$E$11,Tables!$F$11,IF(N59=Tables!$E$12,Tables!$F$12,IF('Données mensuelles'!N59=Tables!$E$13,Tables!$F$13,IF(N59=Tables!$E$14,Tables!$F$14,IF(N59=Tables!$E$15,Tables!$F$15,IF(N59=Tables!$E$16,Tables!$F$16))))))))))))</f>
        <v>0</v>
      </c>
      <c r="Q59" s="38"/>
      <c r="R59" s="38"/>
      <c r="S59" s="2">
        <f>IF(Q59=Tables!$E$5,Tables!$F$5,IF('Données mensuelles'!Q59=Tables!$E$6,Tables!$F$6,IF('Données mensuelles'!Q59=Tables!$E$7,Tables!$F$7,IF('Données mensuelles'!Q59=Tables!$E$8,Tables!$F$8,IF('Données mensuelles'!Q59=Tables!$E$9,Tables!$F$9,IF('Données mensuelles'!Q59=Tables!$E$10,Tables!$F$10,IF('Données mensuelles'!Q59=Tables!$E$11,Tables!$F$11,IF(Q59=Tables!$E$12,Tables!$F$12,IF('Données mensuelles'!Q59=Tables!$E$13,Tables!$F$13,IF(Q59=Tables!$E$14,Tables!$F$14,IF(Q59=Tables!$E$15,Tables!$F$15,IF(Q59=Tables!$E$16,Tables!$F$16))))))))))))</f>
        <v>0</v>
      </c>
      <c r="T59" s="23">
        <f t="shared" si="7"/>
        <v>0</v>
      </c>
      <c r="U59" s="26"/>
      <c r="V59" s="2"/>
      <c r="W59" s="12"/>
      <c r="X59" s="16">
        <f>T59+(V59*W59)+(U59*Tables!$E$20*W59)</f>
        <v>0</v>
      </c>
    </row>
    <row r="60" spans="1:24" ht="15.75" thickBot="1" x14ac:dyDescent="0.3">
      <c r="A60" s="53"/>
      <c r="B60" s="54"/>
      <c r="C60" s="55"/>
      <c r="D60" s="21"/>
      <c r="E60" s="4"/>
      <c r="F60" s="97"/>
      <c r="G60" s="2">
        <f>IF(E60=Tables!$E$5,Tables!$F$5,IF('Données mensuelles'!E60=Tables!$E$6,Tables!$F$6,IF('Données mensuelles'!E60=Tables!$E$7,Tables!$F$7,IF('Données mensuelles'!E60=Tables!$E$8,Tables!$F$8,IF('Données mensuelles'!E60=Tables!$E$9,Tables!$F$9,IF('Données mensuelles'!E60=Tables!$E$10,Tables!$F$10,IF('Données mensuelles'!E60=Tables!$E$11,Tables!$F$11,IF(E60=Tables!$E$12,Tables!$F$12,IF('Données mensuelles'!E60=Tables!$E$13,Tables!$F$13,IF(E60=Tables!$E$14,Tables!$F$14,IF(E60=Tables!$E$15,Tables!$F$15,IF(E60=Tables!$E$16,Tables!$F$16))))))))))))</f>
        <v>0</v>
      </c>
      <c r="H60" s="1"/>
      <c r="I60" s="1"/>
      <c r="J60" s="2">
        <f>IF(H60=Tables!$E$5,Tables!$F$5,IF('Données mensuelles'!H60=Tables!$E$6,Tables!$F$6,IF('Données mensuelles'!H60=Tables!$E$7,Tables!$F$7,IF('Données mensuelles'!H60=Tables!$E$8,Tables!$F$8,IF('Données mensuelles'!H60=Tables!$E$9,Tables!$F$9,IF('Données mensuelles'!H60=Tables!$E$10,Tables!$F$10,IF('Données mensuelles'!H60=Tables!$E$11,Tables!$F$11,IF(H60=Tables!$E$12,Tables!$F$12,IF('Données mensuelles'!H60=Tables!$E$13,Tables!$F$13,IF(H60=Tables!$E$14,Tables!$F$14,IF(H60=Tables!$E$15,Tables!$F$15,IF(H60=Tables!$E$16,Tables!$F$16))))))))))))</f>
        <v>0</v>
      </c>
      <c r="K60" s="1"/>
      <c r="L60" s="1"/>
      <c r="M60" s="2">
        <f>IF(K60=Tables!$E$5,Tables!$F$5,IF('Données mensuelles'!K60=Tables!$E$6,Tables!$F$6,IF('Données mensuelles'!K60=Tables!$E$7,Tables!$F$7,IF('Données mensuelles'!K60=Tables!$E$8,Tables!$F$8,IF('Données mensuelles'!K60=Tables!$E$9,Tables!$F$9,IF('Données mensuelles'!K60=Tables!$E$10,Tables!$F$10,IF('Données mensuelles'!K60=Tables!$E$11,Tables!$F$11,IF(K60=Tables!$E$12,Tables!$F$12,IF('Données mensuelles'!K60=Tables!$E$13,Tables!$F$13,IF(K60=Tables!$E$14,Tables!$F$14,IF(K60=Tables!$E$15,Tables!$F$15,IF(K60=Tables!$E$16,Tables!$F$16))))))))))))</f>
        <v>0</v>
      </c>
      <c r="N60" s="1"/>
      <c r="O60" s="1"/>
      <c r="P60" s="23">
        <f>IF(N60=Tables!$E$5,Tables!$F$5,IF('Données mensuelles'!N60=Tables!$E$6,Tables!$F$6,IF('Données mensuelles'!N60=Tables!$E$7,Tables!$F$7,IF('Données mensuelles'!N60=Tables!$E$8,Tables!$F$8,IF('Données mensuelles'!N60=Tables!$E$9,Tables!$F$9,IF('Données mensuelles'!N60=Tables!$E$10,Tables!$F$10,IF('Données mensuelles'!N60=Tables!$E$11,Tables!$F$11,IF(N60=Tables!$E$12,Tables!$F$12,IF('Données mensuelles'!N60=Tables!$E$13,Tables!$F$13,IF(N60=Tables!$E$14,Tables!$F$14,IF(N60=Tables!$E$15,Tables!$F$15,IF(N60=Tables!$E$16,Tables!$F$16))))))))))))</f>
        <v>0</v>
      </c>
      <c r="Q60" s="38"/>
      <c r="R60" s="38"/>
      <c r="S60" s="2">
        <f>IF(Q60=Tables!$E$5,Tables!$F$5,IF('Données mensuelles'!Q60=Tables!$E$6,Tables!$F$6,IF('Données mensuelles'!Q60=Tables!$E$7,Tables!$F$7,IF('Données mensuelles'!Q60=Tables!$E$8,Tables!$F$8,IF('Données mensuelles'!Q60=Tables!$E$9,Tables!$F$9,IF('Données mensuelles'!Q60=Tables!$E$10,Tables!$F$10,IF('Données mensuelles'!Q60=Tables!$E$11,Tables!$F$11,IF(Q60=Tables!$E$12,Tables!$F$12,IF('Données mensuelles'!Q60=Tables!$E$13,Tables!$F$13,IF(Q60=Tables!$E$14,Tables!$F$14,IF(Q60=Tables!$E$15,Tables!$F$15,IF(Q60=Tables!$E$16,Tables!$F$16))))))))))))</f>
        <v>0</v>
      </c>
      <c r="T60" s="23">
        <f t="shared" si="7"/>
        <v>0</v>
      </c>
      <c r="U60" s="26"/>
      <c r="V60" s="2"/>
      <c r="W60" s="12"/>
      <c r="X60" s="16">
        <f>T60+(V60*W60)+(U60*Tables!$E$20*W60)</f>
        <v>0</v>
      </c>
    </row>
    <row r="61" spans="1:24" ht="15.75" thickBot="1" x14ac:dyDescent="0.3">
      <c r="A61" s="53"/>
      <c r="B61" s="54"/>
      <c r="C61" s="55"/>
      <c r="D61" s="21"/>
      <c r="E61" s="4"/>
      <c r="F61" s="97"/>
      <c r="G61" s="2">
        <f>IF(E61=Tables!$E$5,Tables!$F$5,IF('Données mensuelles'!E61=Tables!$E$6,Tables!$F$6,IF('Données mensuelles'!E61=Tables!$E$7,Tables!$F$7,IF('Données mensuelles'!E61=Tables!$E$8,Tables!$F$8,IF('Données mensuelles'!E61=Tables!$E$9,Tables!$F$9,IF('Données mensuelles'!E61=Tables!$E$10,Tables!$F$10,IF('Données mensuelles'!E61=Tables!$E$11,Tables!$F$11,IF(E61=Tables!$E$12,Tables!$F$12,IF('Données mensuelles'!E61=Tables!$E$13,Tables!$F$13,IF(E61=Tables!$E$14,Tables!$F$14,IF(E61=Tables!$E$15,Tables!$F$15,IF(E61=Tables!$E$16,Tables!$F$16))))))))))))</f>
        <v>0</v>
      </c>
      <c r="H61" s="1"/>
      <c r="I61" s="1"/>
      <c r="J61" s="2">
        <f>IF(H61=Tables!$E$5,Tables!$F$5,IF('Données mensuelles'!H61=Tables!$E$6,Tables!$F$6,IF('Données mensuelles'!H61=Tables!$E$7,Tables!$F$7,IF('Données mensuelles'!H61=Tables!$E$8,Tables!$F$8,IF('Données mensuelles'!H61=Tables!$E$9,Tables!$F$9,IF('Données mensuelles'!H61=Tables!$E$10,Tables!$F$10,IF('Données mensuelles'!H61=Tables!$E$11,Tables!$F$11,IF(H61=Tables!$E$12,Tables!$F$12,IF('Données mensuelles'!H61=Tables!$E$13,Tables!$F$13,IF(H61=Tables!$E$14,Tables!$F$14,IF(H61=Tables!$E$15,Tables!$F$15,IF(H61=Tables!$E$16,Tables!$F$16))))))))))))</f>
        <v>0</v>
      </c>
      <c r="K61" s="1"/>
      <c r="L61" s="1"/>
      <c r="M61" s="2">
        <f>IF(K61=Tables!$E$5,Tables!$F$5,IF('Données mensuelles'!K61=Tables!$E$6,Tables!$F$6,IF('Données mensuelles'!K61=Tables!$E$7,Tables!$F$7,IF('Données mensuelles'!K61=Tables!$E$8,Tables!$F$8,IF('Données mensuelles'!K61=Tables!$E$9,Tables!$F$9,IF('Données mensuelles'!K61=Tables!$E$10,Tables!$F$10,IF('Données mensuelles'!K61=Tables!$E$11,Tables!$F$11,IF(K61=Tables!$E$12,Tables!$F$12,IF('Données mensuelles'!K61=Tables!$E$13,Tables!$F$13,IF(K61=Tables!$E$14,Tables!$F$14,IF(K61=Tables!$E$15,Tables!$F$15,IF(K61=Tables!$E$16,Tables!$F$16))))))))))))</f>
        <v>0</v>
      </c>
      <c r="N61" s="1"/>
      <c r="O61" s="1"/>
      <c r="P61" s="23">
        <f>IF(N61=Tables!$E$5,Tables!$F$5,IF('Données mensuelles'!N61=Tables!$E$6,Tables!$F$6,IF('Données mensuelles'!N61=Tables!$E$7,Tables!$F$7,IF('Données mensuelles'!N61=Tables!$E$8,Tables!$F$8,IF('Données mensuelles'!N61=Tables!$E$9,Tables!$F$9,IF('Données mensuelles'!N61=Tables!$E$10,Tables!$F$10,IF('Données mensuelles'!N61=Tables!$E$11,Tables!$F$11,IF(N61=Tables!$E$12,Tables!$F$12,IF('Données mensuelles'!N61=Tables!$E$13,Tables!$F$13,IF(N61=Tables!$E$14,Tables!$F$14,IF(N61=Tables!$E$15,Tables!$F$15,IF(N61=Tables!$E$16,Tables!$F$16))))))))))))</f>
        <v>0</v>
      </c>
      <c r="Q61" s="38"/>
      <c r="R61" s="38"/>
      <c r="S61" s="2">
        <f>IF(Q61=Tables!$E$5,Tables!$F$5,IF('Données mensuelles'!Q61=Tables!$E$6,Tables!$F$6,IF('Données mensuelles'!Q61=Tables!$E$7,Tables!$F$7,IF('Données mensuelles'!Q61=Tables!$E$8,Tables!$F$8,IF('Données mensuelles'!Q61=Tables!$E$9,Tables!$F$9,IF('Données mensuelles'!Q61=Tables!$E$10,Tables!$F$10,IF('Données mensuelles'!Q61=Tables!$E$11,Tables!$F$11,IF(Q61=Tables!$E$12,Tables!$F$12,IF('Données mensuelles'!Q61=Tables!$E$13,Tables!$F$13,IF(Q61=Tables!$E$14,Tables!$F$14,IF(Q61=Tables!$E$15,Tables!$F$15,IF(Q61=Tables!$E$16,Tables!$F$16))))))))))))</f>
        <v>0</v>
      </c>
      <c r="T61" s="23">
        <f t="shared" si="7"/>
        <v>0</v>
      </c>
      <c r="U61" s="26"/>
      <c r="V61" s="2"/>
      <c r="W61" s="12"/>
      <c r="X61" s="16">
        <f>T61+(V61*W61)+(U61*Tables!$E$20*W61)</f>
        <v>0</v>
      </c>
    </row>
    <row r="62" spans="1:24" ht="15.75" thickBot="1" x14ac:dyDescent="0.3">
      <c r="A62" s="53"/>
      <c r="B62" s="54"/>
      <c r="C62" s="55"/>
      <c r="D62" s="21"/>
      <c r="E62" s="4"/>
      <c r="F62" s="97"/>
      <c r="G62" s="2">
        <f>IF(E62=Tables!$E$5,Tables!$F$5,IF('Données mensuelles'!E62=Tables!$E$6,Tables!$F$6,IF('Données mensuelles'!E62=Tables!$E$7,Tables!$F$7,IF('Données mensuelles'!E62=Tables!$E$8,Tables!$F$8,IF('Données mensuelles'!E62=Tables!$E$9,Tables!$F$9,IF('Données mensuelles'!E62=Tables!$E$10,Tables!$F$10,IF('Données mensuelles'!E62=Tables!$E$11,Tables!$F$11,IF(E62=Tables!$E$12,Tables!$F$12,IF('Données mensuelles'!E62=Tables!$E$13,Tables!$F$13,IF(E62=Tables!$E$14,Tables!$F$14,IF(E62=Tables!$E$15,Tables!$F$15,IF(E62=Tables!$E$16,Tables!$F$16))))))))))))</f>
        <v>0</v>
      </c>
      <c r="H62" s="1"/>
      <c r="I62" s="1"/>
      <c r="J62" s="2">
        <f>IF(H62=Tables!$E$5,Tables!$F$5,IF('Données mensuelles'!H62=Tables!$E$6,Tables!$F$6,IF('Données mensuelles'!H62=Tables!$E$7,Tables!$F$7,IF('Données mensuelles'!H62=Tables!$E$8,Tables!$F$8,IF('Données mensuelles'!H62=Tables!$E$9,Tables!$F$9,IF('Données mensuelles'!H62=Tables!$E$10,Tables!$F$10,IF('Données mensuelles'!H62=Tables!$E$11,Tables!$F$11,IF(H62=Tables!$E$12,Tables!$F$12,IF('Données mensuelles'!H62=Tables!$E$13,Tables!$F$13,IF(H62=Tables!$E$14,Tables!$F$14,IF(H62=Tables!$E$15,Tables!$F$15,IF(H62=Tables!$E$16,Tables!$F$16))))))))))))</f>
        <v>0</v>
      </c>
      <c r="K62" s="1"/>
      <c r="L62" s="1"/>
      <c r="M62" s="2">
        <f>IF(K62=Tables!$E$5,Tables!$F$5,IF('Données mensuelles'!K62=Tables!$E$6,Tables!$F$6,IF('Données mensuelles'!K62=Tables!$E$7,Tables!$F$7,IF('Données mensuelles'!K62=Tables!$E$8,Tables!$F$8,IF('Données mensuelles'!K62=Tables!$E$9,Tables!$F$9,IF('Données mensuelles'!K62=Tables!$E$10,Tables!$F$10,IF('Données mensuelles'!K62=Tables!$E$11,Tables!$F$11,IF(K62=Tables!$E$12,Tables!$F$12,IF('Données mensuelles'!K62=Tables!$E$13,Tables!$F$13,IF(K62=Tables!$E$14,Tables!$F$14,IF(K62=Tables!$E$15,Tables!$F$15,IF(K62=Tables!$E$16,Tables!$F$16))))))))))))</f>
        <v>0</v>
      </c>
      <c r="N62" s="1"/>
      <c r="O62" s="1"/>
      <c r="P62" s="23">
        <f>IF(N62=Tables!$E$5,Tables!$F$5,IF('Données mensuelles'!N62=Tables!$E$6,Tables!$F$6,IF('Données mensuelles'!N62=Tables!$E$7,Tables!$F$7,IF('Données mensuelles'!N62=Tables!$E$8,Tables!$F$8,IF('Données mensuelles'!N62=Tables!$E$9,Tables!$F$9,IF('Données mensuelles'!N62=Tables!$E$10,Tables!$F$10,IF('Données mensuelles'!N62=Tables!$E$11,Tables!$F$11,IF(N62=Tables!$E$12,Tables!$F$12,IF('Données mensuelles'!N62=Tables!$E$13,Tables!$F$13,IF(N62=Tables!$E$14,Tables!$F$14,IF(N62=Tables!$E$15,Tables!$F$15,IF(N62=Tables!$E$16,Tables!$F$16))))))))))))</f>
        <v>0</v>
      </c>
      <c r="Q62" s="38"/>
      <c r="R62" s="38"/>
      <c r="S62" s="2">
        <f>IF(Q62=Tables!$E$5,Tables!$F$5,IF('Données mensuelles'!Q62=Tables!$E$6,Tables!$F$6,IF('Données mensuelles'!Q62=Tables!$E$7,Tables!$F$7,IF('Données mensuelles'!Q62=Tables!$E$8,Tables!$F$8,IF('Données mensuelles'!Q62=Tables!$E$9,Tables!$F$9,IF('Données mensuelles'!Q62=Tables!$E$10,Tables!$F$10,IF('Données mensuelles'!Q62=Tables!$E$11,Tables!$F$11,IF(Q62=Tables!$E$12,Tables!$F$12,IF('Données mensuelles'!Q62=Tables!$E$13,Tables!$F$13,IF(Q62=Tables!$E$14,Tables!$F$14,IF(Q62=Tables!$E$15,Tables!$F$15,IF(Q62=Tables!$E$16,Tables!$F$16))))))))))))</f>
        <v>0</v>
      </c>
      <c r="T62" s="23">
        <f t="shared" si="7"/>
        <v>0</v>
      </c>
      <c r="U62" s="26"/>
      <c r="V62" s="2"/>
      <c r="W62" s="12"/>
      <c r="X62" s="16">
        <f>T62+(V62*W62)+(U62*Tables!$E$20*W62)</f>
        <v>0</v>
      </c>
    </row>
    <row r="63" spans="1:24" ht="15.75" thickBot="1" x14ac:dyDescent="0.3">
      <c r="A63" s="53"/>
      <c r="B63" s="54"/>
      <c r="C63" s="55"/>
      <c r="D63" s="21"/>
      <c r="E63" s="4"/>
      <c r="F63" s="97"/>
      <c r="G63" s="2">
        <f>IF(E63=Tables!$E$5,Tables!$F$5,IF('Données mensuelles'!E63=Tables!$E$6,Tables!$F$6,IF('Données mensuelles'!E63=Tables!$E$7,Tables!$F$7,IF('Données mensuelles'!E63=Tables!$E$8,Tables!$F$8,IF('Données mensuelles'!E63=Tables!$E$9,Tables!$F$9,IF('Données mensuelles'!E63=Tables!$E$10,Tables!$F$10,IF('Données mensuelles'!E63=Tables!$E$11,Tables!$F$11,IF(E63=Tables!$E$12,Tables!$F$12,IF('Données mensuelles'!E63=Tables!$E$13,Tables!$F$13,IF(E63=Tables!$E$14,Tables!$F$14,IF(E63=Tables!$E$15,Tables!$F$15,IF(E63=Tables!$E$16,Tables!$F$16))))))))))))</f>
        <v>0</v>
      </c>
      <c r="H63" s="1"/>
      <c r="I63" s="1"/>
      <c r="J63" s="2">
        <f>IF(H63=Tables!$E$5,Tables!$F$5,IF('Données mensuelles'!H63=Tables!$E$6,Tables!$F$6,IF('Données mensuelles'!H63=Tables!$E$7,Tables!$F$7,IF('Données mensuelles'!H63=Tables!$E$8,Tables!$F$8,IF('Données mensuelles'!H63=Tables!$E$9,Tables!$F$9,IF('Données mensuelles'!H63=Tables!$E$10,Tables!$F$10,IF('Données mensuelles'!H63=Tables!$E$11,Tables!$F$11,IF(H63=Tables!$E$12,Tables!$F$12,IF('Données mensuelles'!H63=Tables!$E$13,Tables!$F$13,IF(H63=Tables!$E$14,Tables!$F$14,IF(H63=Tables!$E$15,Tables!$F$15,IF(H63=Tables!$E$16,Tables!$F$16))))))))))))</f>
        <v>0</v>
      </c>
      <c r="K63" s="1"/>
      <c r="L63" s="1"/>
      <c r="M63" s="2">
        <f>IF(K63=Tables!$E$5,Tables!$F$5,IF('Données mensuelles'!K63=Tables!$E$6,Tables!$F$6,IF('Données mensuelles'!K63=Tables!$E$7,Tables!$F$7,IF('Données mensuelles'!K63=Tables!$E$8,Tables!$F$8,IF('Données mensuelles'!K63=Tables!$E$9,Tables!$F$9,IF('Données mensuelles'!K63=Tables!$E$10,Tables!$F$10,IF('Données mensuelles'!K63=Tables!$E$11,Tables!$F$11,IF(K63=Tables!$E$12,Tables!$F$12,IF('Données mensuelles'!K63=Tables!$E$13,Tables!$F$13,IF(K63=Tables!$E$14,Tables!$F$14,IF(K63=Tables!$E$15,Tables!$F$15,IF(K63=Tables!$E$16,Tables!$F$16))))))))))))</f>
        <v>0</v>
      </c>
      <c r="N63" s="1"/>
      <c r="O63" s="1"/>
      <c r="P63" s="23">
        <f>IF(N63=Tables!$E$5,Tables!$F$5,IF('Données mensuelles'!N63=Tables!$E$6,Tables!$F$6,IF('Données mensuelles'!N63=Tables!$E$7,Tables!$F$7,IF('Données mensuelles'!N63=Tables!$E$8,Tables!$F$8,IF('Données mensuelles'!N63=Tables!$E$9,Tables!$F$9,IF('Données mensuelles'!N63=Tables!$E$10,Tables!$F$10,IF('Données mensuelles'!N63=Tables!$E$11,Tables!$F$11,IF(N63=Tables!$E$12,Tables!$F$12,IF('Données mensuelles'!N63=Tables!$E$13,Tables!$F$13,IF(N63=Tables!$E$14,Tables!$F$14,IF(N63=Tables!$E$15,Tables!$F$15,IF(N63=Tables!$E$16,Tables!$F$16))))))))))))</f>
        <v>0</v>
      </c>
      <c r="Q63" s="38"/>
      <c r="R63" s="38"/>
      <c r="S63" s="2">
        <f>IF(Q63=Tables!$E$5,Tables!$F$5,IF('Données mensuelles'!Q63=Tables!$E$6,Tables!$F$6,IF('Données mensuelles'!Q63=Tables!$E$7,Tables!$F$7,IF('Données mensuelles'!Q63=Tables!$E$8,Tables!$F$8,IF('Données mensuelles'!Q63=Tables!$E$9,Tables!$F$9,IF('Données mensuelles'!Q63=Tables!$E$10,Tables!$F$10,IF('Données mensuelles'!Q63=Tables!$E$11,Tables!$F$11,IF(Q63=Tables!$E$12,Tables!$F$12,IF('Données mensuelles'!Q63=Tables!$E$13,Tables!$F$13,IF(Q63=Tables!$E$14,Tables!$F$14,IF(Q63=Tables!$E$15,Tables!$F$15,IF(Q63=Tables!$E$16,Tables!$F$16))))))))))))</f>
        <v>0</v>
      </c>
      <c r="T63" s="23">
        <f t="shared" si="7"/>
        <v>0</v>
      </c>
      <c r="U63" s="26"/>
      <c r="V63" s="2"/>
      <c r="W63" s="12"/>
      <c r="X63" s="16">
        <f>T63+(V63*W63)+(U63*Tables!$E$20*W63)</f>
        <v>0</v>
      </c>
    </row>
    <row r="64" spans="1:24" ht="15.75" thickBot="1" x14ac:dyDescent="0.3">
      <c r="A64" s="53"/>
      <c r="B64" s="54"/>
      <c r="C64" s="55"/>
      <c r="D64" s="21"/>
      <c r="E64" s="4"/>
      <c r="F64" s="97"/>
      <c r="G64" s="2">
        <f>IF(E64=Tables!$E$5,Tables!$F$5,IF('Données mensuelles'!E64=Tables!$E$6,Tables!$F$6,IF('Données mensuelles'!E64=Tables!$E$7,Tables!$F$7,IF('Données mensuelles'!E64=Tables!$E$8,Tables!$F$8,IF('Données mensuelles'!E64=Tables!$E$9,Tables!$F$9,IF('Données mensuelles'!E64=Tables!$E$10,Tables!$F$10,IF('Données mensuelles'!E64=Tables!$E$11,Tables!$F$11,IF(E64=Tables!$E$12,Tables!$F$12,IF('Données mensuelles'!E64=Tables!$E$13,Tables!$F$13,IF(E64=Tables!$E$14,Tables!$F$14,IF(E64=Tables!$E$15,Tables!$F$15,IF(E64=Tables!$E$16,Tables!$F$16))))))))))))</f>
        <v>0</v>
      </c>
      <c r="H64" s="1"/>
      <c r="I64" s="1"/>
      <c r="J64" s="2">
        <f>IF(H64=Tables!$E$5,Tables!$F$5,IF('Données mensuelles'!H64=Tables!$E$6,Tables!$F$6,IF('Données mensuelles'!H64=Tables!$E$7,Tables!$F$7,IF('Données mensuelles'!H64=Tables!$E$8,Tables!$F$8,IF('Données mensuelles'!H64=Tables!$E$9,Tables!$F$9,IF('Données mensuelles'!H64=Tables!$E$10,Tables!$F$10,IF('Données mensuelles'!H64=Tables!$E$11,Tables!$F$11,IF(H64=Tables!$E$12,Tables!$F$12,IF('Données mensuelles'!H64=Tables!$E$13,Tables!$F$13,IF(H64=Tables!$E$14,Tables!$F$14,IF(H64=Tables!$E$15,Tables!$F$15,IF(H64=Tables!$E$16,Tables!$F$16))))))))))))</f>
        <v>0</v>
      </c>
      <c r="K64" s="1"/>
      <c r="L64" s="1"/>
      <c r="M64" s="2">
        <f>IF(K64=Tables!$E$5,Tables!$F$5,IF('Données mensuelles'!K64=Tables!$E$6,Tables!$F$6,IF('Données mensuelles'!K64=Tables!$E$7,Tables!$F$7,IF('Données mensuelles'!K64=Tables!$E$8,Tables!$F$8,IF('Données mensuelles'!K64=Tables!$E$9,Tables!$F$9,IF('Données mensuelles'!K64=Tables!$E$10,Tables!$F$10,IF('Données mensuelles'!K64=Tables!$E$11,Tables!$F$11,IF(K64=Tables!$E$12,Tables!$F$12,IF('Données mensuelles'!K64=Tables!$E$13,Tables!$F$13,IF(K64=Tables!$E$14,Tables!$F$14,IF(K64=Tables!$E$15,Tables!$F$15,IF(K64=Tables!$E$16,Tables!$F$16))))))))))))</f>
        <v>0</v>
      </c>
      <c r="N64" s="1"/>
      <c r="O64" s="1"/>
      <c r="P64" s="23">
        <f>IF(N64=Tables!$E$5,Tables!$F$5,IF('Données mensuelles'!N64=Tables!$E$6,Tables!$F$6,IF('Données mensuelles'!N64=Tables!$E$7,Tables!$F$7,IF('Données mensuelles'!N64=Tables!$E$8,Tables!$F$8,IF('Données mensuelles'!N64=Tables!$E$9,Tables!$F$9,IF('Données mensuelles'!N64=Tables!$E$10,Tables!$F$10,IF('Données mensuelles'!N64=Tables!$E$11,Tables!$F$11,IF(N64=Tables!$E$12,Tables!$F$12,IF('Données mensuelles'!N64=Tables!$E$13,Tables!$F$13,IF(N64=Tables!$E$14,Tables!$F$14,IF(N64=Tables!$E$15,Tables!$F$15,IF(N64=Tables!$E$16,Tables!$F$16))))))))))))</f>
        <v>0</v>
      </c>
      <c r="Q64" s="38"/>
      <c r="R64" s="38"/>
      <c r="S64" s="2">
        <f>IF(Q64=Tables!$E$5,Tables!$F$5,IF('Données mensuelles'!Q64=Tables!$E$6,Tables!$F$6,IF('Données mensuelles'!Q64=Tables!$E$7,Tables!$F$7,IF('Données mensuelles'!Q64=Tables!$E$8,Tables!$F$8,IF('Données mensuelles'!Q64=Tables!$E$9,Tables!$F$9,IF('Données mensuelles'!Q64=Tables!$E$10,Tables!$F$10,IF('Données mensuelles'!Q64=Tables!$E$11,Tables!$F$11,IF(Q64=Tables!$E$12,Tables!$F$12,IF('Données mensuelles'!Q64=Tables!$E$13,Tables!$F$13,IF(Q64=Tables!$E$14,Tables!$F$14,IF(Q64=Tables!$E$15,Tables!$F$15,IF(Q64=Tables!$E$16,Tables!$F$16))))))))))))</f>
        <v>0</v>
      </c>
      <c r="T64" s="23">
        <f t="shared" si="7"/>
        <v>0</v>
      </c>
      <c r="U64" s="26"/>
      <c r="V64" s="2"/>
      <c r="W64" s="12"/>
      <c r="X64" s="16">
        <f>T64+(V64*W64)+(U64*Tables!$E$20*W64)</f>
        <v>0</v>
      </c>
    </row>
    <row r="65" spans="1:24" ht="15.75" thickBot="1" x14ac:dyDescent="0.3">
      <c r="A65" s="53"/>
      <c r="B65" s="54"/>
      <c r="C65" s="55"/>
      <c r="D65" s="21"/>
      <c r="E65" s="4"/>
      <c r="F65" s="97"/>
      <c r="G65" s="2">
        <f>IF(E65=Tables!$E$5,Tables!$F$5,IF('Données mensuelles'!E65=Tables!$E$6,Tables!$F$6,IF('Données mensuelles'!E65=Tables!$E$7,Tables!$F$7,IF('Données mensuelles'!E65=Tables!$E$8,Tables!$F$8,IF('Données mensuelles'!E65=Tables!$E$9,Tables!$F$9,IF('Données mensuelles'!E65=Tables!$E$10,Tables!$F$10,IF('Données mensuelles'!E65=Tables!$E$11,Tables!$F$11,IF(E65=Tables!$E$12,Tables!$F$12,IF('Données mensuelles'!E65=Tables!$E$13,Tables!$F$13,IF(E65=Tables!$E$14,Tables!$F$14,IF(E65=Tables!$E$15,Tables!$F$15,IF(E65=Tables!$E$16,Tables!$F$16))))))))))))</f>
        <v>0</v>
      </c>
      <c r="H65" s="1"/>
      <c r="I65" s="1"/>
      <c r="J65" s="2">
        <f>IF(H65=Tables!$E$5,Tables!$F$5,IF('Données mensuelles'!H65=Tables!$E$6,Tables!$F$6,IF('Données mensuelles'!H65=Tables!$E$7,Tables!$F$7,IF('Données mensuelles'!H65=Tables!$E$8,Tables!$F$8,IF('Données mensuelles'!H65=Tables!$E$9,Tables!$F$9,IF('Données mensuelles'!H65=Tables!$E$10,Tables!$F$10,IF('Données mensuelles'!H65=Tables!$E$11,Tables!$F$11,IF(H65=Tables!$E$12,Tables!$F$12,IF('Données mensuelles'!H65=Tables!$E$13,Tables!$F$13,IF(H65=Tables!$E$14,Tables!$F$14,IF(H65=Tables!$E$15,Tables!$F$15,IF(H65=Tables!$E$16,Tables!$F$16))))))))))))</f>
        <v>0</v>
      </c>
      <c r="K65" s="1"/>
      <c r="L65" s="1"/>
      <c r="M65" s="2">
        <f>IF(K65=Tables!$E$5,Tables!$F$5,IF('Données mensuelles'!K65=Tables!$E$6,Tables!$F$6,IF('Données mensuelles'!K65=Tables!$E$7,Tables!$F$7,IF('Données mensuelles'!K65=Tables!$E$8,Tables!$F$8,IF('Données mensuelles'!K65=Tables!$E$9,Tables!$F$9,IF('Données mensuelles'!K65=Tables!$E$10,Tables!$F$10,IF('Données mensuelles'!K65=Tables!$E$11,Tables!$F$11,IF(K65=Tables!$E$12,Tables!$F$12,IF('Données mensuelles'!K65=Tables!$E$13,Tables!$F$13,IF(K65=Tables!$E$14,Tables!$F$14,IF(K65=Tables!$E$15,Tables!$F$15,IF(K65=Tables!$E$16,Tables!$F$16))))))))))))</f>
        <v>0</v>
      </c>
      <c r="N65" s="1"/>
      <c r="O65" s="1"/>
      <c r="P65" s="23">
        <f>IF(N65=Tables!$E$5,Tables!$F$5,IF('Données mensuelles'!N65=Tables!$E$6,Tables!$F$6,IF('Données mensuelles'!N65=Tables!$E$7,Tables!$F$7,IF('Données mensuelles'!N65=Tables!$E$8,Tables!$F$8,IF('Données mensuelles'!N65=Tables!$E$9,Tables!$F$9,IF('Données mensuelles'!N65=Tables!$E$10,Tables!$F$10,IF('Données mensuelles'!N65=Tables!$E$11,Tables!$F$11,IF(N65=Tables!$E$12,Tables!$F$12,IF('Données mensuelles'!N65=Tables!$E$13,Tables!$F$13,IF(N65=Tables!$E$14,Tables!$F$14,IF(N65=Tables!$E$15,Tables!$F$15,IF(N65=Tables!$E$16,Tables!$F$16))))))))))))</f>
        <v>0</v>
      </c>
      <c r="Q65" s="38"/>
      <c r="R65" s="38"/>
      <c r="S65" s="2">
        <f>IF(Q65=Tables!$E$5,Tables!$F$5,IF('Données mensuelles'!Q65=Tables!$E$6,Tables!$F$6,IF('Données mensuelles'!Q65=Tables!$E$7,Tables!$F$7,IF('Données mensuelles'!Q65=Tables!$E$8,Tables!$F$8,IF('Données mensuelles'!Q65=Tables!$E$9,Tables!$F$9,IF('Données mensuelles'!Q65=Tables!$E$10,Tables!$F$10,IF('Données mensuelles'!Q65=Tables!$E$11,Tables!$F$11,IF(Q65=Tables!$E$12,Tables!$F$12,IF('Données mensuelles'!Q65=Tables!$E$13,Tables!$F$13,IF(Q65=Tables!$E$14,Tables!$F$14,IF(Q65=Tables!$E$15,Tables!$F$15,IF(Q65=Tables!$E$16,Tables!$F$16))))))))))))</f>
        <v>0</v>
      </c>
      <c r="T65" s="23">
        <f t="shared" si="7"/>
        <v>0</v>
      </c>
      <c r="U65" s="26"/>
      <c r="V65" s="2"/>
      <c r="W65" s="12"/>
      <c r="X65" s="16">
        <f>T65+(V65*W65)+(U65*Tables!$E$20*W65)</f>
        <v>0</v>
      </c>
    </row>
    <row r="66" spans="1:24" ht="15.75" thickBot="1" x14ac:dyDescent="0.3">
      <c r="A66" s="53"/>
      <c r="B66" s="54"/>
      <c r="C66" s="55"/>
      <c r="D66" s="21"/>
      <c r="E66" s="4"/>
      <c r="F66" s="97"/>
      <c r="G66" s="2">
        <f>IF(E66=Tables!$E$5,Tables!$F$5,IF('Données mensuelles'!E66=Tables!$E$6,Tables!$F$6,IF('Données mensuelles'!E66=Tables!$E$7,Tables!$F$7,IF('Données mensuelles'!E66=Tables!$E$8,Tables!$F$8,IF('Données mensuelles'!E66=Tables!$E$9,Tables!$F$9,IF('Données mensuelles'!E66=Tables!$E$10,Tables!$F$10,IF('Données mensuelles'!E66=Tables!$E$11,Tables!$F$11,IF(E66=Tables!$E$12,Tables!$F$12,IF('Données mensuelles'!E66=Tables!$E$13,Tables!$F$13,IF(E66=Tables!$E$14,Tables!$F$14,IF(E66=Tables!$E$15,Tables!$F$15,IF(E66=Tables!$E$16,Tables!$F$16))))))))))))</f>
        <v>0</v>
      </c>
      <c r="H66" s="1"/>
      <c r="I66" s="1"/>
      <c r="J66" s="2">
        <f>IF(H66=Tables!$E$5,Tables!$F$5,IF('Données mensuelles'!H66=Tables!$E$6,Tables!$F$6,IF('Données mensuelles'!H66=Tables!$E$7,Tables!$F$7,IF('Données mensuelles'!H66=Tables!$E$8,Tables!$F$8,IF('Données mensuelles'!H66=Tables!$E$9,Tables!$F$9,IF('Données mensuelles'!H66=Tables!$E$10,Tables!$F$10,IF('Données mensuelles'!H66=Tables!$E$11,Tables!$F$11,IF(H66=Tables!$E$12,Tables!$F$12,IF('Données mensuelles'!H66=Tables!$E$13,Tables!$F$13,IF(H66=Tables!$E$14,Tables!$F$14,IF(H66=Tables!$E$15,Tables!$F$15,IF(H66=Tables!$E$16,Tables!$F$16))))))))))))</f>
        <v>0</v>
      </c>
      <c r="K66" s="1"/>
      <c r="L66" s="1"/>
      <c r="M66" s="2">
        <f>IF(K66=Tables!$E$5,Tables!$F$5,IF('Données mensuelles'!K66=Tables!$E$6,Tables!$F$6,IF('Données mensuelles'!K66=Tables!$E$7,Tables!$F$7,IF('Données mensuelles'!K66=Tables!$E$8,Tables!$F$8,IF('Données mensuelles'!K66=Tables!$E$9,Tables!$F$9,IF('Données mensuelles'!K66=Tables!$E$10,Tables!$F$10,IF('Données mensuelles'!K66=Tables!$E$11,Tables!$F$11,IF(K66=Tables!$E$12,Tables!$F$12,IF('Données mensuelles'!K66=Tables!$E$13,Tables!$F$13,IF(K66=Tables!$E$14,Tables!$F$14,IF(K66=Tables!$E$15,Tables!$F$15,IF(K66=Tables!$E$16,Tables!$F$16))))))))))))</f>
        <v>0</v>
      </c>
      <c r="N66" s="1"/>
      <c r="O66" s="1"/>
      <c r="P66" s="23">
        <f>IF(N66=Tables!$E$5,Tables!$F$5,IF('Données mensuelles'!N66=Tables!$E$6,Tables!$F$6,IF('Données mensuelles'!N66=Tables!$E$7,Tables!$F$7,IF('Données mensuelles'!N66=Tables!$E$8,Tables!$F$8,IF('Données mensuelles'!N66=Tables!$E$9,Tables!$F$9,IF('Données mensuelles'!N66=Tables!$E$10,Tables!$F$10,IF('Données mensuelles'!N66=Tables!$E$11,Tables!$F$11,IF(N66=Tables!$E$12,Tables!$F$12,IF('Données mensuelles'!N66=Tables!$E$13,Tables!$F$13,IF(N66=Tables!$E$14,Tables!$F$14,IF(N66=Tables!$E$15,Tables!$F$15,IF(N66=Tables!$E$16,Tables!$F$16))))))))))))</f>
        <v>0</v>
      </c>
      <c r="Q66" s="38"/>
      <c r="R66" s="38"/>
      <c r="S66" s="2">
        <f>IF(Q66=Tables!$E$5,Tables!$F$5,IF('Données mensuelles'!Q66=Tables!$E$6,Tables!$F$6,IF('Données mensuelles'!Q66=Tables!$E$7,Tables!$F$7,IF('Données mensuelles'!Q66=Tables!$E$8,Tables!$F$8,IF('Données mensuelles'!Q66=Tables!$E$9,Tables!$F$9,IF('Données mensuelles'!Q66=Tables!$E$10,Tables!$F$10,IF('Données mensuelles'!Q66=Tables!$E$11,Tables!$F$11,IF(Q66=Tables!$E$12,Tables!$F$12,IF('Données mensuelles'!Q66=Tables!$E$13,Tables!$F$13,IF(Q66=Tables!$E$14,Tables!$F$14,IF(Q66=Tables!$E$15,Tables!$F$15,IF(Q66=Tables!$E$16,Tables!$F$16))))))))))))</f>
        <v>0</v>
      </c>
      <c r="T66" s="23">
        <f t="shared" si="7"/>
        <v>0</v>
      </c>
      <c r="U66" s="26"/>
      <c r="V66" s="2"/>
      <c r="W66" s="12"/>
      <c r="X66" s="16">
        <f>T66+(V66*W66)+(U66*Tables!$E$20*W66)</f>
        <v>0</v>
      </c>
    </row>
    <row r="67" spans="1:24" ht="15.75" thickBot="1" x14ac:dyDescent="0.3">
      <c r="A67" s="53"/>
      <c r="B67" s="54"/>
      <c r="C67" s="55"/>
      <c r="D67" s="21"/>
      <c r="E67" s="4"/>
      <c r="F67" s="97"/>
      <c r="G67" s="2">
        <f>IF(E67=Tables!$E$5,Tables!$F$5,IF('Données mensuelles'!E67=Tables!$E$6,Tables!$F$6,IF('Données mensuelles'!E67=Tables!$E$7,Tables!$F$7,IF('Données mensuelles'!E67=Tables!$E$8,Tables!$F$8,IF('Données mensuelles'!E67=Tables!$E$9,Tables!$F$9,IF('Données mensuelles'!E67=Tables!$E$10,Tables!$F$10,IF('Données mensuelles'!E67=Tables!$E$11,Tables!$F$11,IF(E67=Tables!$E$12,Tables!$F$12,IF('Données mensuelles'!E67=Tables!$E$13,Tables!$F$13,IF(E67=Tables!$E$14,Tables!$F$14,IF(E67=Tables!$E$15,Tables!$F$15,IF(E67=Tables!$E$16,Tables!$F$16))))))))))))</f>
        <v>0</v>
      </c>
      <c r="H67" s="1"/>
      <c r="I67" s="1"/>
      <c r="J67" s="2">
        <f>IF(H67=Tables!$E$5,Tables!$F$5,IF('Données mensuelles'!H67=Tables!$E$6,Tables!$F$6,IF('Données mensuelles'!H67=Tables!$E$7,Tables!$F$7,IF('Données mensuelles'!H67=Tables!$E$8,Tables!$F$8,IF('Données mensuelles'!H67=Tables!$E$9,Tables!$F$9,IF('Données mensuelles'!H67=Tables!$E$10,Tables!$F$10,IF('Données mensuelles'!H67=Tables!$E$11,Tables!$F$11,IF(H67=Tables!$E$12,Tables!$F$12,IF('Données mensuelles'!H67=Tables!$E$13,Tables!$F$13,IF(H67=Tables!$E$14,Tables!$F$14,IF(H67=Tables!$E$15,Tables!$F$15,IF(H67=Tables!$E$16,Tables!$F$16))))))))))))</f>
        <v>0</v>
      </c>
      <c r="K67" s="1"/>
      <c r="L67" s="1"/>
      <c r="M67" s="2">
        <f>IF(K67=Tables!$E$5,Tables!$F$5,IF('Données mensuelles'!K67=Tables!$E$6,Tables!$F$6,IF('Données mensuelles'!K67=Tables!$E$7,Tables!$F$7,IF('Données mensuelles'!K67=Tables!$E$8,Tables!$F$8,IF('Données mensuelles'!K67=Tables!$E$9,Tables!$F$9,IF('Données mensuelles'!K67=Tables!$E$10,Tables!$F$10,IF('Données mensuelles'!K67=Tables!$E$11,Tables!$F$11,IF(K67=Tables!$E$12,Tables!$F$12,IF('Données mensuelles'!K67=Tables!$E$13,Tables!$F$13,IF(K67=Tables!$E$14,Tables!$F$14,IF(K67=Tables!$E$15,Tables!$F$15,IF(K67=Tables!$E$16,Tables!$F$16))))))))))))</f>
        <v>0</v>
      </c>
      <c r="N67" s="1"/>
      <c r="O67" s="1"/>
      <c r="P67" s="23">
        <f>IF(N67=Tables!$E$5,Tables!$F$5,IF('Données mensuelles'!N67=Tables!$E$6,Tables!$F$6,IF('Données mensuelles'!N67=Tables!$E$7,Tables!$F$7,IF('Données mensuelles'!N67=Tables!$E$8,Tables!$F$8,IF('Données mensuelles'!N67=Tables!$E$9,Tables!$F$9,IF('Données mensuelles'!N67=Tables!$E$10,Tables!$F$10,IF('Données mensuelles'!N67=Tables!$E$11,Tables!$F$11,IF(N67=Tables!$E$12,Tables!$F$12,IF('Données mensuelles'!N67=Tables!$E$13,Tables!$F$13,IF(N67=Tables!$E$14,Tables!$F$14,IF(N67=Tables!$E$15,Tables!$F$15,IF(N67=Tables!$E$16,Tables!$F$16))))))))))))</f>
        <v>0</v>
      </c>
      <c r="Q67" s="38"/>
      <c r="R67" s="38"/>
      <c r="S67" s="2">
        <f>IF(Q67=Tables!$E$5,Tables!$F$5,IF('Données mensuelles'!Q67=Tables!$E$6,Tables!$F$6,IF('Données mensuelles'!Q67=Tables!$E$7,Tables!$F$7,IF('Données mensuelles'!Q67=Tables!$E$8,Tables!$F$8,IF('Données mensuelles'!Q67=Tables!$E$9,Tables!$F$9,IF('Données mensuelles'!Q67=Tables!$E$10,Tables!$F$10,IF('Données mensuelles'!Q67=Tables!$E$11,Tables!$F$11,IF(Q67=Tables!$E$12,Tables!$F$12,IF('Données mensuelles'!Q67=Tables!$E$13,Tables!$F$13,IF(Q67=Tables!$E$14,Tables!$F$14,IF(Q67=Tables!$E$15,Tables!$F$15,IF(Q67=Tables!$E$16,Tables!$F$16))))))))))))</f>
        <v>0</v>
      </c>
      <c r="T67" s="23">
        <f t="shared" si="7"/>
        <v>0</v>
      </c>
      <c r="U67" s="26"/>
      <c r="V67" s="2"/>
      <c r="W67" s="12"/>
      <c r="X67" s="16">
        <f>T67+(V67*W67)+(U67*Tables!$E$20*W67)</f>
        <v>0</v>
      </c>
    </row>
    <row r="68" spans="1:24" ht="15.75" thickBot="1" x14ac:dyDescent="0.3">
      <c r="A68" s="53"/>
      <c r="B68" s="54"/>
      <c r="C68" s="55"/>
      <c r="D68" s="21"/>
      <c r="E68" s="4"/>
      <c r="F68" s="97"/>
      <c r="G68" s="2">
        <f>IF(E68=Tables!$E$5,Tables!$F$5,IF('Données mensuelles'!E68=Tables!$E$6,Tables!$F$6,IF('Données mensuelles'!E68=Tables!$E$7,Tables!$F$7,IF('Données mensuelles'!E68=Tables!$E$8,Tables!$F$8,IF('Données mensuelles'!E68=Tables!$E$9,Tables!$F$9,IF('Données mensuelles'!E68=Tables!$E$10,Tables!$F$10,IF('Données mensuelles'!E68=Tables!$E$11,Tables!$F$11,IF(E68=Tables!$E$12,Tables!$F$12,IF('Données mensuelles'!E68=Tables!$E$13,Tables!$F$13,IF(E68=Tables!$E$14,Tables!$F$14,IF(E68=Tables!$E$15,Tables!$F$15,IF(E68=Tables!$E$16,Tables!$F$16))))))))))))</f>
        <v>0</v>
      </c>
      <c r="H68" s="1"/>
      <c r="I68" s="1"/>
      <c r="J68" s="2">
        <f>IF(H68=Tables!$E$5,Tables!$F$5,IF('Données mensuelles'!H68=Tables!$E$6,Tables!$F$6,IF('Données mensuelles'!H68=Tables!$E$7,Tables!$F$7,IF('Données mensuelles'!H68=Tables!$E$8,Tables!$F$8,IF('Données mensuelles'!H68=Tables!$E$9,Tables!$F$9,IF('Données mensuelles'!H68=Tables!$E$10,Tables!$F$10,IF('Données mensuelles'!H68=Tables!$E$11,Tables!$F$11,IF(H68=Tables!$E$12,Tables!$F$12,IF('Données mensuelles'!H68=Tables!$E$13,Tables!$F$13,IF(H68=Tables!$E$14,Tables!$F$14,IF(H68=Tables!$E$15,Tables!$F$15,IF(H68=Tables!$E$16,Tables!$F$16))))))))))))</f>
        <v>0</v>
      </c>
      <c r="K68" s="1"/>
      <c r="L68" s="1"/>
      <c r="M68" s="2">
        <f>IF(K68=Tables!$E$5,Tables!$F$5,IF('Données mensuelles'!K68=Tables!$E$6,Tables!$F$6,IF('Données mensuelles'!K68=Tables!$E$7,Tables!$F$7,IF('Données mensuelles'!K68=Tables!$E$8,Tables!$F$8,IF('Données mensuelles'!K68=Tables!$E$9,Tables!$F$9,IF('Données mensuelles'!K68=Tables!$E$10,Tables!$F$10,IF('Données mensuelles'!K68=Tables!$E$11,Tables!$F$11,IF(K68=Tables!$E$12,Tables!$F$12,IF('Données mensuelles'!K68=Tables!$E$13,Tables!$F$13,IF(K68=Tables!$E$14,Tables!$F$14,IF(K68=Tables!$E$15,Tables!$F$15,IF(K68=Tables!$E$16,Tables!$F$16))))))))))))</f>
        <v>0</v>
      </c>
      <c r="N68" s="1"/>
      <c r="O68" s="1"/>
      <c r="P68" s="23">
        <f>IF(N68=Tables!$E$5,Tables!$F$5,IF('Données mensuelles'!N68=Tables!$E$6,Tables!$F$6,IF('Données mensuelles'!N68=Tables!$E$7,Tables!$F$7,IF('Données mensuelles'!N68=Tables!$E$8,Tables!$F$8,IF('Données mensuelles'!N68=Tables!$E$9,Tables!$F$9,IF('Données mensuelles'!N68=Tables!$E$10,Tables!$F$10,IF('Données mensuelles'!N68=Tables!$E$11,Tables!$F$11,IF(N68=Tables!$E$12,Tables!$F$12,IF('Données mensuelles'!N68=Tables!$E$13,Tables!$F$13,IF(N68=Tables!$E$14,Tables!$F$14,IF(N68=Tables!$E$15,Tables!$F$15,IF(N68=Tables!$E$16,Tables!$F$16))))))))))))</f>
        <v>0</v>
      </c>
      <c r="Q68" s="38"/>
      <c r="R68" s="38"/>
      <c r="S68" s="2">
        <f>IF(Q68=Tables!$E$5,Tables!$F$5,IF('Données mensuelles'!Q68=Tables!$E$6,Tables!$F$6,IF('Données mensuelles'!Q68=Tables!$E$7,Tables!$F$7,IF('Données mensuelles'!Q68=Tables!$E$8,Tables!$F$8,IF('Données mensuelles'!Q68=Tables!$E$9,Tables!$F$9,IF('Données mensuelles'!Q68=Tables!$E$10,Tables!$F$10,IF('Données mensuelles'!Q68=Tables!$E$11,Tables!$F$11,IF(Q68=Tables!$E$12,Tables!$F$12,IF('Données mensuelles'!Q68=Tables!$E$13,Tables!$F$13,IF(Q68=Tables!$E$14,Tables!$F$14,IF(Q68=Tables!$E$15,Tables!$F$15,IF(Q68=Tables!$E$16,Tables!$F$16))))))))))))</f>
        <v>0</v>
      </c>
      <c r="T68" s="23">
        <f t="shared" si="7"/>
        <v>0</v>
      </c>
      <c r="U68" s="26"/>
      <c r="V68" s="2"/>
      <c r="W68" s="12"/>
      <c r="X68" s="16">
        <f>T68+(V68*W68)+(U68*Tables!$E$20*W68)</f>
        <v>0</v>
      </c>
    </row>
    <row r="69" spans="1:24" ht="15.75" thickBot="1" x14ac:dyDescent="0.3">
      <c r="A69" s="53"/>
      <c r="B69" s="54"/>
      <c r="C69" s="55"/>
      <c r="D69" s="21"/>
      <c r="E69" s="4"/>
      <c r="F69" s="97"/>
      <c r="G69" s="2">
        <f>IF(E69=Tables!$E$5,Tables!$F$5,IF('Données mensuelles'!E69=Tables!$E$6,Tables!$F$6,IF('Données mensuelles'!E69=Tables!$E$7,Tables!$F$7,IF('Données mensuelles'!E69=Tables!$E$8,Tables!$F$8,IF('Données mensuelles'!E69=Tables!$E$9,Tables!$F$9,IF('Données mensuelles'!E69=Tables!$E$10,Tables!$F$10,IF('Données mensuelles'!E69=Tables!$E$11,Tables!$F$11,IF(E69=Tables!$E$12,Tables!$F$12,IF('Données mensuelles'!E69=Tables!$E$13,Tables!$F$13,IF(E69=Tables!$E$14,Tables!$F$14,IF(E69=Tables!$E$15,Tables!$F$15,IF(E69=Tables!$E$16,Tables!$F$16))))))))))))</f>
        <v>0</v>
      </c>
      <c r="H69" s="1"/>
      <c r="I69" s="1"/>
      <c r="J69" s="2">
        <f>IF(H69=Tables!$E$5,Tables!$F$5,IF('Données mensuelles'!H69=Tables!$E$6,Tables!$F$6,IF('Données mensuelles'!H69=Tables!$E$7,Tables!$F$7,IF('Données mensuelles'!H69=Tables!$E$8,Tables!$F$8,IF('Données mensuelles'!H69=Tables!$E$9,Tables!$F$9,IF('Données mensuelles'!H69=Tables!$E$10,Tables!$F$10,IF('Données mensuelles'!H69=Tables!$E$11,Tables!$F$11,IF(H69=Tables!$E$12,Tables!$F$12,IF('Données mensuelles'!H69=Tables!$E$13,Tables!$F$13,IF(H69=Tables!$E$14,Tables!$F$14,IF(H69=Tables!$E$15,Tables!$F$15,IF(H69=Tables!$E$16,Tables!$F$16))))))))))))</f>
        <v>0</v>
      </c>
      <c r="K69" s="1"/>
      <c r="L69" s="1"/>
      <c r="M69" s="2">
        <f>IF(K69=Tables!$E$5,Tables!$F$5,IF('Données mensuelles'!K69=Tables!$E$6,Tables!$F$6,IF('Données mensuelles'!K69=Tables!$E$7,Tables!$F$7,IF('Données mensuelles'!K69=Tables!$E$8,Tables!$F$8,IF('Données mensuelles'!K69=Tables!$E$9,Tables!$F$9,IF('Données mensuelles'!K69=Tables!$E$10,Tables!$F$10,IF('Données mensuelles'!K69=Tables!$E$11,Tables!$F$11,IF(K69=Tables!$E$12,Tables!$F$12,IF('Données mensuelles'!K69=Tables!$E$13,Tables!$F$13,IF(K69=Tables!$E$14,Tables!$F$14,IF(K69=Tables!$E$15,Tables!$F$15,IF(K69=Tables!$E$16,Tables!$F$16))))))))))))</f>
        <v>0</v>
      </c>
      <c r="N69" s="1"/>
      <c r="O69" s="1"/>
      <c r="P69" s="23">
        <f>IF(N69=Tables!$E$5,Tables!$F$5,IF('Données mensuelles'!N69=Tables!$E$6,Tables!$F$6,IF('Données mensuelles'!N69=Tables!$E$7,Tables!$F$7,IF('Données mensuelles'!N69=Tables!$E$8,Tables!$F$8,IF('Données mensuelles'!N69=Tables!$E$9,Tables!$F$9,IF('Données mensuelles'!N69=Tables!$E$10,Tables!$F$10,IF('Données mensuelles'!N69=Tables!$E$11,Tables!$F$11,IF(N69=Tables!$E$12,Tables!$F$12,IF('Données mensuelles'!N69=Tables!$E$13,Tables!$F$13,IF(N69=Tables!$E$14,Tables!$F$14,IF(N69=Tables!$E$15,Tables!$F$15,IF(N69=Tables!$E$16,Tables!$F$16))))))))))))</f>
        <v>0</v>
      </c>
      <c r="Q69" s="38"/>
      <c r="R69" s="38"/>
      <c r="S69" s="2">
        <f>IF(Q69=Tables!$E$5,Tables!$F$5,IF('Données mensuelles'!Q69=Tables!$E$6,Tables!$F$6,IF('Données mensuelles'!Q69=Tables!$E$7,Tables!$F$7,IF('Données mensuelles'!Q69=Tables!$E$8,Tables!$F$8,IF('Données mensuelles'!Q69=Tables!$E$9,Tables!$F$9,IF('Données mensuelles'!Q69=Tables!$E$10,Tables!$F$10,IF('Données mensuelles'!Q69=Tables!$E$11,Tables!$F$11,IF(Q69=Tables!$E$12,Tables!$F$12,IF('Données mensuelles'!Q69=Tables!$E$13,Tables!$F$13,IF(Q69=Tables!$E$14,Tables!$F$14,IF(Q69=Tables!$E$15,Tables!$F$15,IF(Q69=Tables!$E$16,Tables!$F$16))))))))))))</f>
        <v>0</v>
      </c>
      <c r="T69" s="23">
        <f t="shared" si="7"/>
        <v>0</v>
      </c>
      <c r="U69" s="26"/>
      <c r="V69" s="2"/>
      <c r="W69" s="12"/>
      <c r="X69" s="16">
        <f>T69+(V69*W69)+(U69*Tables!$E$20*W69)</f>
        <v>0</v>
      </c>
    </row>
    <row r="70" spans="1:24" ht="15.75" thickBot="1" x14ac:dyDescent="0.3">
      <c r="A70" s="53"/>
      <c r="B70" s="54"/>
      <c r="C70" s="55"/>
      <c r="D70" s="21"/>
      <c r="E70" s="4"/>
      <c r="F70" s="97"/>
      <c r="G70" s="2">
        <f>IF(E70=Tables!$E$5,Tables!$F$5,IF('Données mensuelles'!E70=Tables!$E$6,Tables!$F$6,IF('Données mensuelles'!E70=Tables!$E$7,Tables!$F$7,IF('Données mensuelles'!E70=Tables!$E$8,Tables!$F$8,IF('Données mensuelles'!E70=Tables!$E$9,Tables!$F$9,IF('Données mensuelles'!E70=Tables!$E$10,Tables!$F$10,IF('Données mensuelles'!E70=Tables!$E$11,Tables!$F$11,IF(E70=Tables!$E$12,Tables!$F$12,IF('Données mensuelles'!E70=Tables!$E$13,Tables!$F$13,IF(E70=Tables!$E$14,Tables!$F$14,IF(E70=Tables!$E$15,Tables!$F$15,IF(E70=Tables!$E$16,Tables!$F$16))))))))))))</f>
        <v>0</v>
      </c>
      <c r="H70" s="1"/>
      <c r="I70" s="1"/>
      <c r="J70" s="2">
        <f>IF(H70=Tables!$E$5,Tables!$F$5,IF('Données mensuelles'!H70=Tables!$E$6,Tables!$F$6,IF('Données mensuelles'!H70=Tables!$E$7,Tables!$F$7,IF('Données mensuelles'!H70=Tables!$E$8,Tables!$F$8,IF('Données mensuelles'!H70=Tables!$E$9,Tables!$F$9,IF('Données mensuelles'!H70=Tables!$E$10,Tables!$F$10,IF('Données mensuelles'!H70=Tables!$E$11,Tables!$F$11,IF(H70=Tables!$E$12,Tables!$F$12,IF('Données mensuelles'!H70=Tables!$E$13,Tables!$F$13,IF(H70=Tables!$E$14,Tables!$F$14,IF(H70=Tables!$E$15,Tables!$F$15,IF(H70=Tables!$E$16,Tables!$F$16))))))))))))</f>
        <v>0</v>
      </c>
      <c r="K70" s="1"/>
      <c r="L70" s="1"/>
      <c r="M70" s="2">
        <f>IF(K70=Tables!$E$5,Tables!$F$5,IF('Données mensuelles'!K70=Tables!$E$6,Tables!$F$6,IF('Données mensuelles'!K70=Tables!$E$7,Tables!$F$7,IF('Données mensuelles'!K70=Tables!$E$8,Tables!$F$8,IF('Données mensuelles'!K70=Tables!$E$9,Tables!$F$9,IF('Données mensuelles'!K70=Tables!$E$10,Tables!$F$10,IF('Données mensuelles'!K70=Tables!$E$11,Tables!$F$11,IF(K70=Tables!$E$12,Tables!$F$12,IF('Données mensuelles'!K70=Tables!$E$13,Tables!$F$13,IF(K70=Tables!$E$14,Tables!$F$14,IF(K70=Tables!$E$15,Tables!$F$15,IF(K70=Tables!$E$16,Tables!$F$16))))))))))))</f>
        <v>0</v>
      </c>
      <c r="N70" s="1"/>
      <c r="O70" s="1"/>
      <c r="P70" s="23">
        <f>IF(N70=Tables!$E$5,Tables!$F$5,IF('Données mensuelles'!N70=Tables!$E$6,Tables!$F$6,IF('Données mensuelles'!N70=Tables!$E$7,Tables!$F$7,IF('Données mensuelles'!N70=Tables!$E$8,Tables!$F$8,IF('Données mensuelles'!N70=Tables!$E$9,Tables!$F$9,IF('Données mensuelles'!N70=Tables!$E$10,Tables!$F$10,IF('Données mensuelles'!N70=Tables!$E$11,Tables!$F$11,IF(N70=Tables!$E$12,Tables!$F$12,IF('Données mensuelles'!N70=Tables!$E$13,Tables!$F$13,IF(N70=Tables!$E$14,Tables!$F$14,IF(N70=Tables!$E$15,Tables!$F$15,IF(N70=Tables!$E$16,Tables!$F$16))))))))))))</f>
        <v>0</v>
      </c>
      <c r="Q70" s="38"/>
      <c r="R70" s="38"/>
      <c r="S70" s="2">
        <f>IF(Q70=Tables!$E$5,Tables!$F$5,IF('Données mensuelles'!Q70=Tables!$E$6,Tables!$F$6,IF('Données mensuelles'!Q70=Tables!$E$7,Tables!$F$7,IF('Données mensuelles'!Q70=Tables!$E$8,Tables!$F$8,IF('Données mensuelles'!Q70=Tables!$E$9,Tables!$F$9,IF('Données mensuelles'!Q70=Tables!$E$10,Tables!$F$10,IF('Données mensuelles'!Q70=Tables!$E$11,Tables!$F$11,IF(Q70=Tables!$E$12,Tables!$F$12,IF('Données mensuelles'!Q70=Tables!$E$13,Tables!$F$13,IF(Q70=Tables!$E$14,Tables!$F$14,IF(Q70=Tables!$E$15,Tables!$F$15,IF(Q70=Tables!$E$16,Tables!$F$16))))))))))))</f>
        <v>0</v>
      </c>
      <c r="T70" s="23">
        <f t="shared" si="7"/>
        <v>0</v>
      </c>
      <c r="U70" s="26"/>
      <c r="V70" s="2"/>
      <c r="W70" s="12"/>
      <c r="X70" s="16">
        <f>T70+(V70*W70)+(U70*Tables!$E$20*W70)</f>
        <v>0</v>
      </c>
    </row>
    <row r="71" spans="1:24" ht="15.75" thickBot="1" x14ac:dyDescent="0.3">
      <c r="D71" s="22"/>
      <c r="E71" s="20"/>
      <c r="F71" s="98"/>
      <c r="G71" s="10">
        <f>IF(E71=Tables!$E$5,Tables!$F$5,IF('Données mensuelles'!E71=Tables!$E$6,Tables!$F$6,IF('Données mensuelles'!E71=Tables!$E$7,Tables!$F$7,IF('Données mensuelles'!E71=Tables!$E$8,Tables!$F$8,IF('Données mensuelles'!E71=Tables!$E$9,Tables!$F$9,IF('Données mensuelles'!E71=Tables!$E$10,Tables!$F$10,IF('Données mensuelles'!E71=Tables!$E$11,Tables!$F$11,IF(E71=Tables!$E$12,Tables!$F$12,IF('Données mensuelles'!E71=Tables!$E$13,Tables!$F$13,IF(E71=Tables!$E$14,Tables!$F$14,IF(E71=Tables!$E$15,Tables!$F$15,IF(E71=Tables!$E$16,Tables!$F$16))))))))))))</f>
        <v>0</v>
      </c>
      <c r="H71" s="9"/>
      <c r="I71" s="9"/>
      <c r="J71" s="10">
        <f>IF(H71=Tables!$E$5,Tables!$F$5,IF('Données mensuelles'!H71=Tables!$E$6,Tables!$F$6,IF('Données mensuelles'!H71=Tables!$E$7,Tables!$F$7,IF('Données mensuelles'!H71=Tables!$E$8,Tables!$F$8,IF('Données mensuelles'!H71=Tables!$E$9,Tables!$F$9,IF('Données mensuelles'!H71=Tables!$E$10,Tables!$F$10,IF('Données mensuelles'!H71=Tables!$E$11,Tables!$F$11,IF(H71=Tables!$E$12,Tables!$F$12,IF('Données mensuelles'!H71=Tables!$E$13,Tables!$F$13,IF(H71=Tables!$E$14,Tables!$F$14,IF(H71=Tables!$E$15,Tables!$F$15,IF(H71=Tables!$E$16,Tables!$F$16))))))))))))</f>
        <v>0</v>
      </c>
      <c r="K71" s="9"/>
      <c r="L71" s="9"/>
      <c r="M71" s="10">
        <f>IF(K71=Tables!$E$5,Tables!$F$5,IF('Données mensuelles'!K71=Tables!$E$6,Tables!$F$6,IF('Données mensuelles'!K71=Tables!$E$7,Tables!$F$7,IF('Données mensuelles'!K71=Tables!$E$8,Tables!$F$8,IF('Données mensuelles'!K71=Tables!$E$9,Tables!$F$9,IF('Données mensuelles'!K71=Tables!$E$10,Tables!$F$10,IF('Données mensuelles'!K71=Tables!$E$11,Tables!$F$11,IF(K71=Tables!$E$12,Tables!$F$12,IF('Données mensuelles'!K71=Tables!$E$13,Tables!$F$13,IF(K71=Tables!$E$14,Tables!$F$14,IF(K71=Tables!$E$15,Tables!$F$15,IF(K71=Tables!$E$16,Tables!$F$16))))))))))))</f>
        <v>0</v>
      </c>
      <c r="N71" s="9"/>
      <c r="O71" s="9"/>
      <c r="P71" s="35">
        <f>IF(N71=Tables!$E$5,Tables!$F$5,IF('Données mensuelles'!N71=Tables!$E$6,Tables!$F$6,IF('Données mensuelles'!N71=Tables!$E$7,Tables!$F$7,IF('Données mensuelles'!N71=Tables!$E$8,Tables!$F$8,IF('Données mensuelles'!N71=Tables!$E$9,Tables!$F$9,IF('Données mensuelles'!N71=Tables!$E$10,Tables!$F$10,IF('Données mensuelles'!N71=Tables!$E$11,Tables!$F$11,IF(N71=Tables!$E$12,Tables!$F$12,IF('Données mensuelles'!N71=Tables!$E$13,Tables!$F$13,IF(N71=Tables!$E$14,Tables!$F$14,IF(N71=Tables!$E$15,Tables!$F$15,IF(N71=Tables!$E$16,Tables!$F$16))))))))))))</f>
        <v>0</v>
      </c>
      <c r="Q71" s="39"/>
      <c r="R71" s="39"/>
      <c r="S71" s="10">
        <f>IF(Q71=Tables!$E$5,Tables!$F$5,IF('Données mensuelles'!Q71=Tables!$E$6,Tables!$F$6,IF('Données mensuelles'!Q71=Tables!$E$7,Tables!$F$7,IF('Données mensuelles'!Q71=Tables!$E$8,Tables!$F$8,IF('Données mensuelles'!Q71=Tables!$E$9,Tables!$F$9,IF('Données mensuelles'!Q71=Tables!$E$10,Tables!$F$10,IF('Données mensuelles'!Q71=Tables!$E$11,Tables!$F$11,IF(Q71=Tables!$E$12,Tables!$F$12,IF('Données mensuelles'!Q71=Tables!$E$13,Tables!$F$13,IF(Q71=Tables!$E$14,Tables!$F$14,IF(Q71=Tables!$E$15,Tables!$F$15,IF(Q71=Tables!$E$16,Tables!$F$16))))))))))))</f>
        <v>0</v>
      </c>
      <c r="T71" s="35">
        <f t="shared" si="7"/>
        <v>0</v>
      </c>
      <c r="U71" s="27"/>
      <c r="V71" s="10"/>
      <c r="W71" s="13"/>
      <c r="X71" s="17">
        <f>T71+(V71*W71)+(U71*Tables!$E$20*W71)</f>
        <v>0</v>
      </c>
    </row>
    <row r="72" spans="1:24" ht="15.75" thickBot="1" x14ac:dyDescent="0.3">
      <c r="G72" s="3"/>
      <c r="J72" s="3"/>
      <c r="M72" s="3"/>
      <c r="S72" s="3"/>
      <c r="V72" s="3"/>
      <c r="W72" s="14" t="s">
        <v>21</v>
      </c>
      <c r="X72" s="18">
        <f>SUM(X52:X71)</f>
        <v>0</v>
      </c>
    </row>
    <row r="73" spans="1:24" x14ac:dyDescent="0.25">
      <c r="G73" s="3"/>
      <c r="J73" s="3"/>
      <c r="M73" s="3"/>
      <c r="S73" s="3"/>
      <c r="X73" s="3"/>
    </row>
    <row r="74" spans="1:24" ht="15.75" thickBot="1" x14ac:dyDescent="0.3">
      <c r="G74" s="3"/>
      <c r="J74" s="3"/>
      <c r="M74" s="3"/>
      <c r="S74" s="3"/>
      <c r="X74" s="3"/>
    </row>
    <row r="75" spans="1:24" ht="19.5" thickBot="1" x14ac:dyDescent="0.3">
      <c r="A75" s="46" t="s">
        <v>24</v>
      </c>
      <c r="B75" s="56" t="s">
        <v>23</v>
      </c>
      <c r="C75" s="57" t="s">
        <v>48</v>
      </c>
      <c r="D75" s="121" t="s">
        <v>22</v>
      </c>
      <c r="E75" s="122"/>
      <c r="F75" s="122"/>
      <c r="G75" s="122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3"/>
    </row>
    <row r="76" spans="1:24" x14ac:dyDescent="0.25">
      <c r="A76" s="47" t="s">
        <v>53</v>
      </c>
      <c r="B76" s="48"/>
      <c r="C76" s="49">
        <f>MONTH(B76)</f>
        <v>1</v>
      </c>
      <c r="D76" s="15" t="s">
        <v>5</v>
      </c>
      <c r="E76" s="19" t="s">
        <v>16</v>
      </c>
      <c r="F76" s="96"/>
      <c r="G76" s="8" t="s">
        <v>7</v>
      </c>
      <c r="H76" s="8" t="s">
        <v>15</v>
      </c>
      <c r="I76" s="8"/>
      <c r="J76" s="8" t="s">
        <v>7</v>
      </c>
      <c r="K76" s="8" t="s">
        <v>17</v>
      </c>
      <c r="L76" s="8"/>
      <c r="M76" s="8" t="s">
        <v>7</v>
      </c>
      <c r="N76" s="8" t="s">
        <v>18</v>
      </c>
      <c r="O76" s="8"/>
      <c r="P76" s="34" t="s">
        <v>7</v>
      </c>
      <c r="Q76" s="37" t="s">
        <v>20</v>
      </c>
      <c r="R76" s="37"/>
      <c r="S76" s="8" t="s">
        <v>7</v>
      </c>
      <c r="T76" s="34" t="s">
        <v>19</v>
      </c>
      <c r="U76" s="25" t="s">
        <v>10</v>
      </c>
      <c r="V76" s="8" t="s">
        <v>11</v>
      </c>
      <c r="W76" s="11" t="s">
        <v>12</v>
      </c>
      <c r="X76" s="15" t="s">
        <v>13</v>
      </c>
    </row>
    <row r="77" spans="1:24" x14ac:dyDescent="0.25">
      <c r="A77" s="50"/>
      <c r="B77" s="51"/>
      <c r="C77" s="52">
        <f t="shared" ref="C77:C83" si="8">MONTH(B77)</f>
        <v>1</v>
      </c>
      <c r="D77" s="21"/>
      <c r="E77" s="4"/>
      <c r="F77" s="97"/>
      <c r="G77" s="2">
        <f>IF(E77=Tables!$E$5,Tables!$F$5,IF('Données mensuelles'!E77=Tables!$E$6,Tables!$F$6,IF('Données mensuelles'!E77=Tables!$E$7,Tables!$F$7,IF('Données mensuelles'!E77=Tables!$E$8,Tables!$F$8,IF('Données mensuelles'!E77=Tables!$E$9,Tables!$F$9,IF('Données mensuelles'!E77=Tables!$E$10,Tables!$F$10,IF('Données mensuelles'!E77=Tables!$E$11,Tables!$F$11,IF(E77=Tables!$E$12,Tables!$F$12,IF('Données mensuelles'!E77=Tables!$E$13,Tables!$F$13,IF(E77=Tables!$E$14,Tables!$F$14,IF(E77=Tables!$E$15,Tables!$F$15,IF(E77=Tables!$E$16,Tables!$F$16))))))))))))</f>
        <v>0</v>
      </c>
      <c r="H77" s="1"/>
      <c r="I77" s="1"/>
      <c r="J77" s="2">
        <f>IF(H77=Tables!$E$5,Tables!$F$5,IF('Données mensuelles'!H77=Tables!$E$6,Tables!$F$6,IF('Données mensuelles'!H77=Tables!$E$7,Tables!$F$7,IF('Données mensuelles'!H77=Tables!$E$8,Tables!$F$8,IF('Données mensuelles'!H77=Tables!$E$9,Tables!$F$9,IF('Données mensuelles'!H77=Tables!$E$10,Tables!$F$10,IF('Données mensuelles'!H77=Tables!$E$11,Tables!$F$11,IF(H77=Tables!$E$12,Tables!$F$12,IF('Données mensuelles'!H77=Tables!$E$13,Tables!$F$13,IF(H77=Tables!$E$14,Tables!$F$14,IF(H77=Tables!$E$15,Tables!$F$15,IF(H77=Tables!$E$16,Tables!$F$16))))))))))))</f>
        <v>0</v>
      </c>
      <c r="K77" s="1"/>
      <c r="L77" s="1"/>
      <c r="M77" s="2">
        <f>IF(K77=Tables!$E$5,Tables!$F$5,IF('Données mensuelles'!K77=Tables!$E$6,Tables!$F$6,IF('Données mensuelles'!K77=Tables!$E$7,Tables!$F$7,IF('Données mensuelles'!K77=Tables!$E$8,Tables!$F$8,IF('Données mensuelles'!K77=Tables!$E$9,Tables!$F$9,IF('Données mensuelles'!K77=Tables!$E$10,Tables!$F$10,IF('Données mensuelles'!K77=Tables!$E$11,Tables!$F$11,IF(K77=Tables!$E$12,Tables!$F$12,IF('Données mensuelles'!K77=Tables!$E$13,Tables!$F$13,IF(K77=Tables!$E$14,Tables!$F$14,IF(K77=Tables!$E$15,Tables!$F$15,IF(K77=Tables!$E$16,Tables!$F$16))))))))))))</f>
        <v>0</v>
      </c>
      <c r="N77" s="1"/>
      <c r="O77" s="1"/>
      <c r="P77" s="23">
        <f>IF(N77=Tables!$E$5,Tables!$F$5,IF('Données mensuelles'!N77=Tables!$E$6,Tables!$F$6,IF('Données mensuelles'!N77=Tables!$E$7,Tables!$F$7,IF('Données mensuelles'!N77=Tables!$E$8,Tables!$F$8,IF('Données mensuelles'!N77=Tables!$E$9,Tables!$F$9,IF('Données mensuelles'!N77=Tables!$E$10,Tables!$F$10,IF('Données mensuelles'!N77=Tables!$E$11,Tables!$F$11,IF(N77=Tables!$E$12,Tables!$F$12,IF('Données mensuelles'!N77=Tables!$E$13,Tables!$F$13,IF(N77=Tables!$E$14,Tables!$F$14,IF(N77=Tables!$E$15,Tables!$F$15,IF(N77=Tables!$E$16,Tables!$F$16))))))))))))</f>
        <v>0</v>
      </c>
      <c r="Q77" s="38"/>
      <c r="R77" s="38"/>
      <c r="S77" s="2">
        <f>IF(Q77=Tables!$E$5,Tables!$F$5,IF('Données mensuelles'!Q77=Tables!$E$6,Tables!$F$6,IF('Données mensuelles'!Q77=Tables!$E$7,Tables!$F$7,IF('Données mensuelles'!Q77=Tables!$E$8,Tables!$F$8,IF('Données mensuelles'!Q77=Tables!$E$9,Tables!$F$9,IF('Données mensuelles'!Q77=Tables!$E$10,Tables!$F$10,IF('Données mensuelles'!Q77=Tables!$E$11,Tables!$F$11,IF(Q77=Tables!$E$12,Tables!$F$12,IF('Données mensuelles'!Q77=Tables!$E$13,Tables!$F$13,IF(Q77=Tables!$E$14,Tables!$F$14,IF(Q77=Tables!$E$15,Tables!$F$15,IF(Q77=Tables!$E$16,Tables!$F$16))))))))))))</f>
        <v>0</v>
      </c>
      <c r="T77" s="23">
        <f t="shared" ref="T77:T96" si="9">S77+P77+M77+J77+G77</f>
        <v>0</v>
      </c>
      <c r="U77" s="26"/>
      <c r="V77" s="2"/>
      <c r="W77" s="12"/>
      <c r="X77" s="16">
        <f>T77+(V77*W77)+(U77*Tables!$E$20*W77)</f>
        <v>0</v>
      </c>
    </row>
    <row r="78" spans="1:24" x14ac:dyDescent="0.25">
      <c r="A78" s="50"/>
      <c r="B78" s="51"/>
      <c r="C78" s="52">
        <f t="shared" si="8"/>
        <v>1</v>
      </c>
      <c r="D78" s="21"/>
      <c r="E78" s="4"/>
      <c r="F78" s="97"/>
      <c r="G78" s="2">
        <f>IF(E78=Tables!$E$5,Tables!$F$5,IF('Données mensuelles'!E78=Tables!$E$6,Tables!$F$6,IF('Données mensuelles'!E78=Tables!$E$7,Tables!$F$7,IF('Données mensuelles'!E78=Tables!$E$8,Tables!$F$8,IF('Données mensuelles'!E78=Tables!$E$9,Tables!$F$9,IF('Données mensuelles'!E78=Tables!$E$10,Tables!$F$10,IF('Données mensuelles'!E78=Tables!$E$11,Tables!$F$11,IF(E78=Tables!$E$12,Tables!$F$12,IF('Données mensuelles'!E78=Tables!$E$13,Tables!$F$13,IF(E78=Tables!$E$14,Tables!$F$14,IF(E78=Tables!$E$15,Tables!$F$15,IF(E78=Tables!$E$16,Tables!$F$16))))))))))))</f>
        <v>0</v>
      </c>
      <c r="H78" s="1"/>
      <c r="I78" s="1"/>
      <c r="J78" s="2">
        <f>IF(H78=Tables!$E$5,Tables!$F$5,IF('Données mensuelles'!H78=Tables!$E$6,Tables!$F$6,IF('Données mensuelles'!H78=Tables!$E$7,Tables!$F$7,IF('Données mensuelles'!H78=Tables!$E$8,Tables!$F$8,IF('Données mensuelles'!H78=Tables!$E$9,Tables!$F$9,IF('Données mensuelles'!H78=Tables!$E$10,Tables!$F$10,IF('Données mensuelles'!H78=Tables!$E$11,Tables!$F$11,IF(H78=Tables!$E$12,Tables!$F$12,IF('Données mensuelles'!H78=Tables!$E$13,Tables!$F$13,IF(H78=Tables!$E$14,Tables!$F$14,IF(H78=Tables!$E$15,Tables!$F$15,IF(H78=Tables!$E$16,Tables!$F$16))))))))))))</f>
        <v>0</v>
      </c>
      <c r="K78" s="1"/>
      <c r="L78" s="1"/>
      <c r="M78" s="2">
        <f>IF(K78=Tables!$E$5,Tables!$F$5,IF('Données mensuelles'!K78=Tables!$E$6,Tables!$F$6,IF('Données mensuelles'!K78=Tables!$E$7,Tables!$F$7,IF('Données mensuelles'!K78=Tables!$E$8,Tables!$F$8,IF('Données mensuelles'!K78=Tables!$E$9,Tables!$F$9,IF('Données mensuelles'!K78=Tables!$E$10,Tables!$F$10,IF('Données mensuelles'!K78=Tables!$E$11,Tables!$F$11,IF(K78=Tables!$E$12,Tables!$F$12,IF('Données mensuelles'!K78=Tables!$E$13,Tables!$F$13,IF(K78=Tables!$E$14,Tables!$F$14,IF(K78=Tables!$E$15,Tables!$F$15,IF(K78=Tables!$E$16,Tables!$F$16))))))))))))</f>
        <v>0</v>
      </c>
      <c r="N78" s="1"/>
      <c r="O78" s="1"/>
      <c r="P78" s="23">
        <f>IF(N78=Tables!$E$5,Tables!$F$5,IF('Données mensuelles'!N78=Tables!$E$6,Tables!$F$6,IF('Données mensuelles'!N78=Tables!$E$7,Tables!$F$7,IF('Données mensuelles'!N78=Tables!$E$8,Tables!$F$8,IF('Données mensuelles'!N78=Tables!$E$9,Tables!$F$9,IF('Données mensuelles'!N78=Tables!$E$10,Tables!$F$10,IF('Données mensuelles'!N78=Tables!$E$11,Tables!$F$11,IF(N78=Tables!$E$12,Tables!$F$12,IF('Données mensuelles'!N78=Tables!$E$13,Tables!$F$13,IF(N78=Tables!$E$14,Tables!$F$14,IF(N78=Tables!$E$15,Tables!$F$15,IF(N78=Tables!$E$16,Tables!$F$16))))))))))))</f>
        <v>0</v>
      </c>
      <c r="Q78" s="38"/>
      <c r="R78" s="38"/>
      <c r="S78" s="2">
        <f>IF(Q78=Tables!$E$5,Tables!$F$5,IF('Données mensuelles'!Q78=Tables!$E$6,Tables!$F$6,IF('Données mensuelles'!Q78=Tables!$E$7,Tables!$F$7,IF('Données mensuelles'!Q78=Tables!$E$8,Tables!$F$8,IF('Données mensuelles'!Q78=Tables!$E$9,Tables!$F$9,IF('Données mensuelles'!Q78=Tables!$E$10,Tables!$F$10,IF('Données mensuelles'!Q78=Tables!$E$11,Tables!$F$11,IF(Q78=Tables!$E$12,Tables!$F$12,IF('Données mensuelles'!Q78=Tables!$E$13,Tables!$F$13,IF(Q78=Tables!$E$14,Tables!$F$14,IF(Q78=Tables!$E$15,Tables!$F$15,IF(Q78=Tables!$E$16,Tables!$F$16))))))))))))</f>
        <v>0</v>
      </c>
      <c r="T78" s="23">
        <f t="shared" si="9"/>
        <v>0</v>
      </c>
      <c r="U78" s="26"/>
      <c r="V78" s="2"/>
      <c r="W78" s="12"/>
      <c r="X78" s="16">
        <f>T78+(V78*W78)+(U78*Tables!$E$20*W78)</f>
        <v>0</v>
      </c>
    </row>
    <row r="79" spans="1:24" x14ac:dyDescent="0.25">
      <c r="A79" s="50"/>
      <c r="B79" s="51"/>
      <c r="C79" s="52">
        <f t="shared" si="8"/>
        <v>1</v>
      </c>
      <c r="D79" s="21"/>
      <c r="E79" s="4"/>
      <c r="F79" s="97"/>
      <c r="G79" s="2">
        <f>IF(E79=Tables!$E$5,Tables!$F$5,IF('Données mensuelles'!E79=Tables!$E$6,Tables!$F$6,IF('Données mensuelles'!E79=Tables!$E$7,Tables!$F$7,IF('Données mensuelles'!E79=Tables!$E$8,Tables!$F$8,IF('Données mensuelles'!E79=Tables!$E$9,Tables!$F$9,IF('Données mensuelles'!E79=Tables!$E$10,Tables!$F$10,IF('Données mensuelles'!E79=Tables!$E$11,Tables!$F$11,IF(E79=Tables!$E$12,Tables!$F$12,IF('Données mensuelles'!E79=Tables!$E$13,Tables!$F$13,IF(E79=Tables!$E$14,Tables!$F$14,IF(E79=Tables!$E$15,Tables!$F$15,IF(E79=Tables!$E$16,Tables!$F$16))))))))))))</f>
        <v>0</v>
      </c>
      <c r="H79" s="1"/>
      <c r="I79" s="1"/>
      <c r="J79" s="2">
        <f>IF(H79=Tables!$E$5,Tables!$F$5,IF('Données mensuelles'!H79=Tables!$E$6,Tables!$F$6,IF('Données mensuelles'!H79=Tables!$E$7,Tables!$F$7,IF('Données mensuelles'!H79=Tables!$E$8,Tables!$F$8,IF('Données mensuelles'!H79=Tables!$E$9,Tables!$F$9,IF('Données mensuelles'!H79=Tables!$E$10,Tables!$F$10,IF('Données mensuelles'!H79=Tables!$E$11,Tables!$F$11,IF(H79=Tables!$E$12,Tables!$F$12,IF('Données mensuelles'!H79=Tables!$E$13,Tables!$F$13,IF(H79=Tables!$E$14,Tables!$F$14,IF(H79=Tables!$E$15,Tables!$F$15,IF(H79=Tables!$E$16,Tables!$F$16))))))))))))</f>
        <v>0</v>
      </c>
      <c r="K79" s="1"/>
      <c r="L79" s="1"/>
      <c r="M79" s="2">
        <f>IF(K79=Tables!$E$5,Tables!$F$5,IF('Données mensuelles'!K79=Tables!$E$6,Tables!$F$6,IF('Données mensuelles'!K79=Tables!$E$7,Tables!$F$7,IF('Données mensuelles'!K79=Tables!$E$8,Tables!$F$8,IF('Données mensuelles'!K79=Tables!$E$9,Tables!$F$9,IF('Données mensuelles'!K79=Tables!$E$10,Tables!$F$10,IF('Données mensuelles'!K79=Tables!$E$11,Tables!$F$11,IF(K79=Tables!$E$12,Tables!$F$12,IF('Données mensuelles'!K79=Tables!$E$13,Tables!$F$13,IF(K79=Tables!$E$14,Tables!$F$14,IF(K79=Tables!$E$15,Tables!$F$15,IF(K79=Tables!$E$16,Tables!$F$16))))))))))))</f>
        <v>0</v>
      </c>
      <c r="N79" s="1"/>
      <c r="O79" s="1"/>
      <c r="P79" s="23">
        <f>IF(N79=Tables!$E$5,Tables!$F$5,IF('Données mensuelles'!N79=Tables!$E$6,Tables!$F$6,IF('Données mensuelles'!N79=Tables!$E$7,Tables!$F$7,IF('Données mensuelles'!N79=Tables!$E$8,Tables!$F$8,IF('Données mensuelles'!N79=Tables!$E$9,Tables!$F$9,IF('Données mensuelles'!N79=Tables!$E$10,Tables!$F$10,IF('Données mensuelles'!N79=Tables!$E$11,Tables!$F$11,IF(N79=Tables!$E$12,Tables!$F$12,IF('Données mensuelles'!N79=Tables!$E$13,Tables!$F$13,IF(N79=Tables!$E$14,Tables!$F$14,IF(N79=Tables!$E$15,Tables!$F$15,IF(N79=Tables!$E$16,Tables!$F$16))))))))))))</f>
        <v>0</v>
      </c>
      <c r="Q79" s="38"/>
      <c r="R79" s="38"/>
      <c r="S79" s="2">
        <f>IF(Q79=Tables!$E$5,Tables!$F$5,IF('Données mensuelles'!Q79=Tables!$E$6,Tables!$F$6,IF('Données mensuelles'!Q79=Tables!$E$7,Tables!$F$7,IF('Données mensuelles'!Q79=Tables!$E$8,Tables!$F$8,IF('Données mensuelles'!Q79=Tables!$E$9,Tables!$F$9,IF('Données mensuelles'!Q79=Tables!$E$10,Tables!$F$10,IF('Données mensuelles'!Q79=Tables!$E$11,Tables!$F$11,IF(Q79=Tables!$E$12,Tables!$F$12,IF('Données mensuelles'!Q79=Tables!$E$13,Tables!$F$13,IF(Q79=Tables!$E$14,Tables!$F$14,IF(Q79=Tables!$E$15,Tables!$F$15,IF(Q79=Tables!$E$16,Tables!$F$16))))))))))))</f>
        <v>0</v>
      </c>
      <c r="T79" s="23">
        <f t="shared" si="9"/>
        <v>0</v>
      </c>
      <c r="U79" s="26"/>
      <c r="V79" s="2"/>
      <c r="W79" s="12"/>
      <c r="X79" s="16">
        <f>T79+(V79*W79)+(U79*Tables!$E$20*W79)</f>
        <v>0</v>
      </c>
    </row>
    <row r="80" spans="1:24" x14ac:dyDescent="0.25">
      <c r="A80" s="50"/>
      <c r="B80" s="51"/>
      <c r="C80" s="52">
        <f t="shared" si="8"/>
        <v>1</v>
      </c>
      <c r="D80" s="21"/>
      <c r="E80" s="4"/>
      <c r="F80" s="97"/>
      <c r="G80" s="2">
        <f>IF(E80=Tables!$E$5,Tables!$F$5,IF('Données mensuelles'!E80=Tables!$E$6,Tables!$F$6,IF('Données mensuelles'!E80=Tables!$E$7,Tables!$F$7,IF('Données mensuelles'!E80=Tables!$E$8,Tables!$F$8,IF('Données mensuelles'!E80=Tables!$E$9,Tables!$F$9,IF('Données mensuelles'!E80=Tables!$E$10,Tables!$F$10,IF('Données mensuelles'!E80=Tables!$E$11,Tables!$F$11,IF(E80=Tables!$E$12,Tables!$F$12,IF('Données mensuelles'!E80=Tables!$E$13,Tables!$F$13,IF(E80=Tables!$E$14,Tables!$F$14,IF(E80=Tables!$E$15,Tables!$F$15,IF(E80=Tables!$E$16,Tables!$F$16))))))))))))</f>
        <v>0</v>
      </c>
      <c r="H80" s="1"/>
      <c r="I80" s="1"/>
      <c r="J80" s="2">
        <f>IF(H80=Tables!$E$5,Tables!$F$5,IF('Données mensuelles'!H80=Tables!$E$6,Tables!$F$6,IF('Données mensuelles'!H80=Tables!$E$7,Tables!$F$7,IF('Données mensuelles'!H80=Tables!$E$8,Tables!$F$8,IF('Données mensuelles'!H80=Tables!$E$9,Tables!$F$9,IF('Données mensuelles'!H80=Tables!$E$10,Tables!$F$10,IF('Données mensuelles'!H80=Tables!$E$11,Tables!$F$11,IF(H80=Tables!$E$12,Tables!$F$12,IF('Données mensuelles'!H80=Tables!$E$13,Tables!$F$13,IF(H80=Tables!$E$14,Tables!$F$14,IF(H80=Tables!$E$15,Tables!$F$15,IF(H80=Tables!$E$16,Tables!$F$16))))))))))))</f>
        <v>0</v>
      </c>
      <c r="K80" s="1"/>
      <c r="L80" s="1"/>
      <c r="M80" s="2">
        <f>IF(K80=Tables!$E$5,Tables!$F$5,IF('Données mensuelles'!K80=Tables!$E$6,Tables!$F$6,IF('Données mensuelles'!K80=Tables!$E$7,Tables!$F$7,IF('Données mensuelles'!K80=Tables!$E$8,Tables!$F$8,IF('Données mensuelles'!K80=Tables!$E$9,Tables!$F$9,IF('Données mensuelles'!K80=Tables!$E$10,Tables!$F$10,IF('Données mensuelles'!K80=Tables!$E$11,Tables!$F$11,IF(K80=Tables!$E$12,Tables!$F$12,IF('Données mensuelles'!K80=Tables!$E$13,Tables!$F$13,IF(K80=Tables!$E$14,Tables!$F$14,IF(K80=Tables!$E$15,Tables!$F$15,IF(K80=Tables!$E$16,Tables!$F$16))))))))))))</f>
        <v>0</v>
      </c>
      <c r="N80" s="1"/>
      <c r="O80" s="1"/>
      <c r="P80" s="23">
        <f>IF(N80=Tables!$E$5,Tables!$F$5,IF('Données mensuelles'!N80=Tables!$E$6,Tables!$F$6,IF('Données mensuelles'!N80=Tables!$E$7,Tables!$F$7,IF('Données mensuelles'!N80=Tables!$E$8,Tables!$F$8,IF('Données mensuelles'!N80=Tables!$E$9,Tables!$F$9,IF('Données mensuelles'!N80=Tables!$E$10,Tables!$F$10,IF('Données mensuelles'!N80=Tables!$E$11,Tables!$F$11,IF(N80=Tables!$E$12,Tables!$F$12,IF('Données mensuelles'!N80=Tables!$E$13,Tables!$F$13,IF(N80=Tables!$E$14,Tables!$F$14,IF(N80=Tables!$E$15,Tables!$F$15,IF(N80=Tables!$E$16,Tables!$F$16))))))))))))</f>
        <v>0</v>
      </c>
      <c r="Q80" s="38"/>
      <c r="R80" s="38"/>
      <c r="S80" s="2">
        <f>IF(Q80=Tables!$E$5,Tables!$F$5,IF('Données mensuelles'!Q80=Tables!$E$6,Tables!$F$6,IF('Données mensuelles'!Q80=Tables!$E$7,Tables!$F$7,IF('Données mensuelles'!Q80=Tables!$E$8,Tables!$F$8,IF('Données mensuelles'!Q80=Tables!$E$9,Tables!$F$9,IF('Données mensuelles'!Q80=Tables!$E$10,Tables!$F$10,IF('Données mensuelles'!Q80=Tables!$E$11,Tables!$F$11,IF(Q80=Tables!$E$12,Tables!$F$12,IF('Données mensuelles'!Q80=Tables!$E$13,Tables!$F$13,IF(Q80=Tables!$E$14,Tables!$F$14,IF(Q80=Tables!$E$15,Tables!$F$15,IF(Q80=Tables!$E$16,Tables!$F$16))))))))))))</f>
        <v>0</v>
      </c>
      <c r="T80" s="23">
        <f t="shared" si="9"/>
        <v>0</v>
      </c>
      <c r="U80" s="26"/>
      <c r="V80" s="2"/>
      <c r="W80" s="12"/>
      <c r="X80" s="16">
        <f>T80+(V80*W80)+(U80*Tables!$E$20*W80)</f>
        <v>0</v>
      </c>
    </row>
    <row r="81" spans="1:24" x14ac:dyDescent="0.25">
      <c r="A81" s="50"/>
      <c r="B81" s="51"/>
      <c r="C81" s="52">
        <f t="shared" si="8"/>
        <v>1</v>
      </c>
      <c r="D81" s="21"/>
      <c r="E81" s="4"/>
      <c r="F81" s="97"/>
      <c r="G81" s="2">
        <f>IF(E81=Tables!$E$5,Tables!$F$5,IF('Données mensuelles'!E81=Tables!$E$6,Tables!$F$6,IF('Données mensuelles'!E81=Tables!$E$7,Tables!$F$7,IF('Données mensuelles'!E81=Tables!$E$8,Tables!$F$8,IF('Données mensuelles'!E81=Tables!$E$9,Tables!$F$9,IF('Données mensuelles'!E81=Tables!$E$10,Tables!$F$10,IF('Données mensuelles'!E81=Tables!$E$11,Tables!$F$11,IF(E81=Tables!$E$12,Tables!$F$12,IF('Données mensuelles'!E81=Tables!$E$13,Tables!$F$13,IF(E81=Tables!$E$14,Tables!$F$14,IF(E81=Tables!$E$15,Tables!$F$15,IF(E81=Tables!$E$16,Tables!$F$16))))))))))))</f>
        <v>0</v>
      </c>
      <c r="H81" s="1"/>
      <c r="I81" s="1"/>
      <c r="J81" s="2">
        <f>IF(H81=Tables!$E$5,Tables!$F$5,IF('Données mensuelles'!H81=Tables!$E$6,Tables!$F$6,IF('Données mensuelles'!H81=Tables!$E$7,Tables!$F$7,IF('Données mensuelles'!H81=Tables!$E$8,Tables!$F$8,IF('Données mensuelles'!H81=Tables!$E$9,Tables!$F$9,IF('Données mensuelles'!H81=Tables!$E$10,Tables!$F$10,IF('Données mensuelles'!H81=Tables!$E$11,Tables!$F$11,IF(H81=Tables!$E$12,Tables!$F$12,IF('Données mensuelles'!H81=Tables!$E$13,Tables!$F$13,IF(H81=Tables!$E$14,Tables!$F$14,IF(H81=Tables!$E$15,Tables!$F$15,IF(H81=Tables!$E$16,Tables!$F$16))))))))))))</f>
        <v>0</v>
      </c>
      <c r="K81" s="1"/>
      <c r="L81" s="1"/>
      <c r="M81" s="2">
        <f>IF(K81=Tables!$E$5,Tables!$F$5,IF('Données mensuelles'!K81=Tables!$E$6,Tables!$F$6,IF('Données mensuelles'!K81=Tables!$E$7,Tables!$F$7,IF('Données mensuelles'!K81=Tables!$E$8,Tables!$F$8,IF('Données mensuelles'!K81=Tables!$E$9,Tables!$F$9,IF('Données mensuelles'!K81=Tables!$E$10,Tables!$F$10,IF('Données mensuelles'!K81=Tables!$E$11,Tables!$F$11,IF(K81=Tables!$E$12,Tables!$F$12,IF('Données mensuelles'!K81=Tables!$E$13,Tables!$F$13,IF(K81=Tables!$E$14,Tables!$F$14,IF(K81=Tables!$E$15,Tables!$F$15,IF(K81=Tables!$E$16,Tables!$F$16))))))))))))</f>
        <v>0</v>
      </c>
      <c r="N81" s="1"/>
      <c r="O81" s="1"/>
      <c r="P81" s="23">
        <f>IF(N81=Tables!$E$5,Tables!$F$5,IF('Données mensuelles'!N81=Tables!$E$6,Tables!$F$6,IF('Données mensuelles'!N81=Tables!$E$7,Tables!$F$7,IF('Données mensuelles'!N81=Tables!$E$8,Tables!$F$8,IF('Données mensuelles'!N81=Tables!$E$9,Tables!$F$9,IF('Données mensuelles'!N81=Tables!$E$10,Tables!$F$10,IF('Données mensuelles'!N81=Tables!$E$11,Tables!$F$11,IF(N81=Tables!$E$12,Tables!$F$12,IF('Données mensuelles'!N81=Tables!$E$13,Tables!$F$13,IF(N81=Tables!$E$14,Tables!$F$14,IF(N81=Tables!$E$15,Tables!$F$15,IF(N81=Tables!$E$16,Tables!$F$16))))))))))))</f>
        <v>0</v>
      </c>
      <c r="Q81" s="38"/>
      <c r="R81" s="38"/>
      <c r="S81" s="2">
        <f>IF(Q81=Tables!$E$5,Tables!$F$5,IF('Données mensuelles'!Q81=Tables!$E$6,Tables!$F$6,IF('Données mensuelles'!Q81=Tables!$E$7,Tables!$F$7,IF('Données mensuelles'!Q81=Tables!$E$8,Tables!$F$8,IF('Données mensuelles'!Q81=Tables!$E$9,Tables!$F$9,IF('Données mensuelles'!Q81=Tables!$E$10,Tables!$F$10,IF('Données mensuelles'!Q81=Tables!$E$11,Tables!$F$11,IF(Q81=Tables!$E$12,Tables!$F$12,IF('Données mensuelles'!Q81=Tables!$E$13,Tables!$F$13,IF(Q81=Tables!$E$14,Tables!$F$14,IF(Q81=Tables!$E$15,Tables!$F$15,IF(Q81=Tables!$E$16,Tables!$F$16))))))))))))</f>
        <v>0</v>
      </c>
      <c r="T81" s="23">
        <f t="shared" si="9"/>
        <v>0</v>
      </c>
      <c r="U81" s="26"/>
      <c r="V81" s="2"/>
      <c r="W81" s="12"/>
      <c r="X81" s="16">
        <f>T81+(V81*W81)+(U81*Tables!$E$20*W81)</f>
        <v>0</v>
      </c>
    </row>
    <row r="82" spans="1:24" x14ac:dyDescent="0.25">
      <c r="A82" s="50"/>
      <c r="B82" s="51"/>
      <c r="C82" s="52">
        <f t="shared" si="8"/>
        <v>1</v>
      </c>
      <c r="D82" s="21"/>
      <c r="E82" s="4"/>
      <c r="F82" s="97"/>
      <c r="G82" s="2">
        <f>IF(E82=Tables!$E$5,Tables!$F$5,IF('Données mensuelles'!E82=Tables!$E$6,Tables!$F$6,IF('Données mensuelles'!E82=Tables!$E$7,Tables!$F$7,IF('Données mensuelles'!E82=Tables!$E$8,Tables!$F$8,IF('Données mensuelles'!E82=Tables!$E$9,Tables!$F$9,IF('Données mensuelles'!E82=Tables!$E$10,Tables!$F$10,IF('Données mensuelles'!E82=Tables!$E$11,Tables!$F$11,IF(E82=Tables!$E$12,Tables!$F$12,IF('Données mensuelles'!E82=Tables!$E$13,Tables!$F$13,IF(E82=Tables!$E$14,Tables!$F$14,IF(E82=Tables!$E$15,Tables!$F$15,IF(E82=Tables!$E$16,Tables!$F$16))))))))))))</f>
        <v>0</v>
      </c>
      <c r="H82" s="1"/>
      <c r="I82" s="1"/>
      <c r="J82" s="2">
        <f>IF(H82=Tables!$E$5,Tables!$F$5,IF('Données mensuelles'!H82=Tables!$E$6,Tables!$F$6,IF('Données mensuelles'!H82=Tables!$E$7,Tables!$F$7,IF('Données mensuelles'!H82=Tables!$E$8,Tables!$F$8,IF('Données mensuelles'!H82=Tables!$E$9,Tables!$F$9,IF('Données mensuelles'!H82=Tables!$E$10,Tables!$F$10,IF('Données mensuelles'!H82=Tables!$E$11,Tables!$F$11,IF(H82=Tables!$E$12,Tables!$F$12,IF('Données mensuelles'!H82=Tables!$E$13,Tables!$F$13,IF(H82=Tables!$E$14,Tables!$F$14,IF(H82=Tables!$E$15,Tables!$F$15,IF(H82=Tables!$E$16,Tables!$F$16))))))))))))</f>
        <v>0</v>
      </c>
      <c r="K82" s="1"/>
      <c r="L82" s="1"/>
      <c r="M82" s="2">
        <f>IF(K82=Tables!$E$5,Tables!$F$5,IF('Données mensuelles'!K82=Tables!$E$6,Tables!$F$6,IF('Données mensuelles'!K82=Tables!$E$7,Tables!$F$7,IF('Données mensuelles'!K82=Tables!$E$8,Tables!$F$8,IF('Données mensuelles'!K82=Tables!$E$9,Tables!$F$9,IF('Données mensuelles'!K82=Tables!$E$10,Tables!$F$10,IF('Données mensuelles'!K82=Tables!$E$11,Tables!$F$11,IF(K82=Tables!$E$12,Tables!$F$12,IF('Données mensuelles'!K82=Tables!$E$13,Tables!$F$13,IF(K82=Tables!$E$14,Tables!$F$14,IF(K82=Tables!$E$15,Tables!$F$15,IF(K82=Tables!$E$16,Tables!$F$16))))))))))))</f>
        <v>0</v>
      </c>
      <c r="N82" s="1"/>
      <c r="O82" s="1"/>
      <c r="P82" s="23">
        <f>IF(N82=Tables!$E$5,Tables!$F$5,IF('Données mensuelles'!N82=Tables!$E$6,Tables!$F$6,IF('Données mensuelles'!N82=Tables!$E$7,Tables!$F$7,IF('Données mensuelles'!N82=Tables!$E$8,Tables!$F$8,IF('Données mensuelles'!N82=Tables!$E$9,Tables!$F$9,IF('Données mensuelles'!N82=Tables!$E$10,Tables!$F$10,IF('Données mensuelles'!N82=Tables!$E$11,Tables!$F$11,IF(N82=Tables!$E$12,Tables!$F$12,IF('Données mensuelles'!N82=Tables!$E$13,Tables!$F$13,IF(N82=Tables!$E$14,Tables!$F$14,IF(N82=Tables!$E$15,Tables!$F$15,IF(N82=Tables!$E$16,Tables!$F$16))))))))))))</f>
        <v>0</v>
      </c>
      <c r="Q82" s="38"/>
      <c r="R82" s="38"/>
      <c r="S82" s="2">
        <f>IF(Q82=Tables!$E$5,Tables!$F$5,IF('Données mensuelles'!Q82=Tables!$E$6,Tables!$F$6,IF('Données mensuelles'!Q82=Tables!$E$7,Tables!$F$7,IF('Données mensuelles'!Q82=Tables!$E$8,Tables!$F$8,IF('Données mensuelles'!Q82=Tables!$E$9,Tables!$F$9,IF('Données mensuelles'!Q82=Tables!$E$10,Tables!$F$10,IF('Données mensuelles'!Q82=Tables!$E$11,Tables!$F$11,IF(Q82=Tables!$E$12,Tables!$F$12,IF('Données mensuelles'!Q82=Tables!$E$13,Tables!$F$13,IF(Q82=Tables!$E$14,Tables!$F$14,IF(Q82=Tables!$E$15,Tables!$F$15,IF(Q82=Tables!$E$16,Tables!$F$16))))))))))))</f>
        <v>0</v>
      </c>
      <c r="T82" s="23">
        <f t="shared" si="9"/>
        <v>0</v>
      </c>
      <c r="U82" s="26"/>
      <c r="V82" s="2"/>
      <c r="W82" s="12"/>
      <c r="X82" s="16">
        <f>T82+(V82*W82)+(U82*Tables!$E$20*W82)</f>
        <v>0</v>
      </c>
    </row>
    <row r="83" spans="1:24" x14ac:dyDescent="0.25">
      <c r="A83" s="50"/>
      <c r="B83" s="51"/>
      <c r="C83" s="52">
        <f t="shared" si="8"/>
        <v>1</v>
      </c>
      <c r="D83" s="21"/>
      <c r="E83" s="4"/>
      <c r="F83" s="97"/>
      <c r="G83" s="2">
        <f>IF(E83=Tables!$E$5,Tables!$F$5,IF('Données mensuelles'!E83=Tables!$E$6,Tables!$F$6,IF('Données mensuelles'!E83=Tables!$E$7,Tables!$F$7,IF('Données mensuelles'!E83=Tables!$E$8,Tables!$F$8,IF('Données mensuelles'!E83=Tables!$E$9,Tables!$F$9,IF('Données mensuelles'!E83=Tables!$E$10,Tables!$F$10,IF('Données mensuelles'!E83=Tables!$E$11,Tables!$F$11,IF(E83=Tables!$E$12,Tables!$F$12,IF('Données mensuelles'!E83=Tables!$E$13,Tables!$F$13,IF(E83=Tables!$E$14,Tables!$F$14,IF(E83=Tables!$E$15,Tables!$F$15,IF(E83=Tables!$E$16,Tables!$F$16))))))))))))</f>
        <v>0</v>
      </c>
      <c r="H83" s="1"/>
      <c r="I83" s="1"/>
      <c r="J83" s="2">
        <f>IF(H83=Tables!$E$5,Tables!$F$5,IF('Données mensuelles'!H83=Tables!$E$6,Tables!$F$6,IF('Données mensuelles'!H83=Tables!$E$7,Tables!$F$7,IF('Données mensuelles'!H83=Tables!$E$8,Tables!$F$8,IF('Données mensuelles'!H83=Tables!$E$9,Tables!$F$9,IF('Données mensuelles'!H83=Tables!$E$10,Tables!$F$10,IF('Données mensuelles'!H83=Tables!$E$11,Tables!$F$11,IF(H83=Tables!$E$12,Tables!$F$12,IF('Données mensuelles'!H83=Tables!$E$13,Tables!$F$13,IF(H83=Tables!$E$14,Tables!$F$14,IF(H83=Tables!$E$15,Tables!$F$15,IF(H83=Tables!$E$16,Tables!$F$16))))))))))))</f>
        <v>0</v>
      </c>
      <c r="K83" s="1"/>
      <c r="L83" s="1"/>
      <c r="M83" s="2">
        <f>IF(K83=Tables!$E$5,Tables!$F$5,IF('Données mensuelles'!K83=Tables!$E$6,Tables!$F$6,IF('Données mensuelles'!K83=Tables!$E$7,Tables!$F$7,IF('Données mensuelles'!K83=Tables!$E$8,Tables!$F$8,IF('Données mensuelles'!K83=Tables!$E$9,Tables!$F$9,IF('Données mensuelles'!K83=Tables!$E$10,Tables!$F$10,IF('Données mensuelles'!K83=Tables!$E$11,Tables!$F$11,IF(K83=Tables!$E$12,Tables!$F$12,IF('Données mensuelles'!K83=Tables!$E$13,Tables!$F$13,IF(K83=Tables!$E$14,Tables!$F$14,IF(K83=Tables!$E$15,Tables!$F$15,IF(K83=Tables!$E$16,Tables!$F$16))))))))))))</f>
        <v>0</v>
      </c>
      <c r="N83" s="1"/>
      <c r="O83" s="1"/>
      <c r="P83" s="23">
        <f>IF(N83=Tables!$E$5,Tables!$F$5,IF('Données mensuelles'!N83=Tables!$E$6,Tables!$F$6,IF('Données mensuelles'!N83=Tables!$E$7,Tables!$F$7,IF('Données mensuelles'!N83=Tables!$E$8,Tables!$F$8,IF('Données mensuelles'!N83=Tables!$E$9,Tables!$F$9,IF('Données mensuelles'!N83=Tables!$E$10,Tables!$F$10,IF('Données mensuelles'!N83=Tables!$E$11,Tables!$F$11,IF(N83=Tables!$E$12,Tables!$F$12,IF('Données mensuelles'!N83=Tables!$E$13,Tables!$F$13,IF(N83=Tables!$E$14,Tables!$F$14,IF(N83=Tables!$E$15,Tables!$F$15,IF(N83=Tables!$E$16,Tables!$F$16))))))))))))</f>
        <v>0</v>
      </c>
      <c r="Q83" s="38"/>
      <c r="R83" s="38"/>
      <c r="S83" s="2">
        <f>IF(Q83=Tables!$E$5,Tables!$F$5,IF('Données mensuelles'!Q83=Tables!$E$6,Tables!$F$6,IF('Données mensuelles'!Q83=Tables!$E$7,Tables!$F$7,IF('Données mensuelles'!Q83=Tables!$E$8,Tables!$F$8,IF('Données mensuelles'!Q83=Tables!$E$9,Tables!$F$9,IF('Données mensuelles'!Q83=Tables!$E$10,Tables!$F$10,IF('Données mensuelles'!Q83=Tables!$E$11,Tables!$F$11,IF(Q83=Tables!$E$12,Tables!$F$12,IF('Données mensuelles'!Q83=Tables!$E$13,Tables!$F$13,IF(Q83=Tables!$E$14,Tables!$F$14,IF(Q83=Tables!$E$15,Tables!$F$15,IF(Q83=Tables!$E$16,Tables!$F$16))))))))))))</f>
        <v>0</v>
      </c>
      <c r="T83" s="23">
        <f t="shared" si="9"/>
        <v>0</v>
      </c>
      <c r="U83" s="26"/>
      <c r="V83" s="2"/>
      <c r="W83" s="12"/>
      <c r="X83" s="16">
        <f>T83+(V83*W83)+(U83*Tables!$E$20*W83)</f>
        <v>0</v>
      </c>
    </row>
    <row r="84" spans="1:24" ht="15.75" thickBot="1" x14ac:dyDescent="0.3">
      <c r="A84" s="53"/>
      <c r="B84" s="54"/>
      <c r="C84" s="55"/>
      <c r="D84" s="21"/>
      <c r="E84" s="4"/>
      <c r="F84" s="97"/>
      <c r="G84" s="2">
        <f>IF(E84=Tables!$E$5,Tables!$F$5,IF('Données mensuelles'!E84=Tables!$E$6,Tables!$F$6,IF('Données mensuelles'!E84=Tables!$E$7,Tables!$F$7,IF('Données mensuelles'!E84=Tables!$E$8,Tables!$F$8,IF('Données mensuelles'!E84=Tables!$E$9,Tables!$F$9,IF('Données mensuelles'!E84=Tables!$E$10,Tables!$F$10,IF('Données mensuelles'!E84=Tables!$E$11,Tables!$F$11,IF(E84=Tables!$E$12,Tables!$F$12,IF('Données mensuelles'!E84=Tables!$E$13,Tables!$F$13,IF(E84=Tables!$E$14,Tables!$F$14,IF(E84=Tables!$E$15,Tables!$F$15,IF(E84=Tables!$E$16,Tables!$F$16))))))))))))</f>
        <v>0</v>
      </c>
      <c r="H84" s="1"/>
      <c r="I84" s="1"/>
      <c r="J84" s="2">
        <f>IF(H84=Tables!$E$5,Tables!$F$5,IF('Données mensuelles'!H84=Tables!$E$6,Tables!$F$6,IF('Données mensuelles'!H84=Tables!$E$7,Tables!$F$7,IF('Données mensuelles'!H84=Tables!$E$8,Tables!$F$8,IF('Données mensuelles'!H84=Tables!$E$9,Tables!$F$9,IF('Données mensuelles'!H84=Tables!$E$10,Tables!$F$10,IF('Données mensuelles'!H84=Tables!$E$11,Tables!$F$11,IF(H84=Tables!$E$12,Tables!$F$12,IF('Données mensuelles'!H84=Tables!$E$13,Tables!$F$13,IF(H84=Tables!$E$14,Tables!$F$14,IF(H84=Tables!$E$15,Tables!$F$15,IF(H84=Tables!$E$16,Tables!$F$16))))))))))))</f>
        <v>0</v>
      </c>
      <c r="K84" s="1"/>
      <c r="L84" s="1"/>
      <c r="M84" s="2">
        <f>IF(K84=Tables!$E$5,Tables!$F$5,IF('Données mensuelles'!K84=Tables!$E$6,Tables!$F$6,IF('Données mensuelles'!K84=Tables!$E$7,Tables!$F$7,IF('Données mensuelles'!K84=Tables!$E$8,Tables!$F$8,IF('Données mensuelles'!K84=Tables!$E$9,Tables!$F$9,IF('Données mensuelles'!K84=Tables!$E$10,Tables!$F$10,IF('Données mensuelles'!K84=Tables!$E$11,Tables!$F$11,IF(K84=Tables!$E$12,Tables!$F$12,IF('Données mensuelles'!K84=Tables!$E$13,Tables!$F$13,IF(K84=Tables!$E$14,Tables!$F$14,IF(K84=Tables!$E$15,Tables!$F$15,IF(K84=Tables!$E$16,Tables!$F$16))))))))))))</f>
        <v>0</v>
      </c>
      <c r="N84" s="1"/>
      <c r="O84" s="1"/>
      <c r="P84" s="23">
        <f>IF(N84=Tables!$E$5,Tables!$F$5,IF('Données mensuelles'!N84=Tables!$E$6,Tables!$F$6,IF('Données mensuelles'!N84=Tables!$E$7,Tables!$F$7,IF('Données mensuelles'!N84=Tables!$E$8,Tables!$F$8,IF('Données mensuelles'!N84=Tables!$E$9,Tables!$F$9,IF('Données mensuelles'!N84=Tables!$E$10,Tables!$F$10,IF('Données mensuelles'!N84=Tables!$E$11,Tables!$F$11,IF(N84=Tables!$E$12,Tables!$F$12,IF('Données mensuelles'!N84=Tables!$E$13,Tables!$F$13,IF(N84=Tables!$E$14,Tables!$F$14,IF(N84=Tables!$E$15,Tables!$F$15,IF(N84=Tables!$E$16,Tables!$F$16))))))))))))</f>
        <v>0</v>
      </c>
      <c r="Q84" s="38"/>
      <c r="R84" s="38"/>
      <c r="S84" s="2">
        <f>IF(Q84=Tables!$E$5,Tables!$F$5,IF('Données mensuelles'!Q84=Tables!$E$6,Tables!$F$6,IF('Données mensuelles'!Q84=Tables!$E$7,Tables!$F$7,IF('Données mensuelles'!Q84=Tables!$E$8,Tables!$F$8,IF('Données mensuelles'!Q84=Tables!$E$9,Tables!$F$9,IF('Données mensuelles'!Q84=Tables!$E$10,Tables!$F$10,IF('Données mensuelles'!Q84=Tables!$E$11,Tables!$F$11,IF(Q84=Tables!$E$12,Tables!$F$12,IF('Données mensuelles'!Q84=Tables!$E$13,Tables!$F$13,IF(Q84=Tables!$E$14,Tables!$F$14,IF(Q84=Tables!$E$15,Tables!$F$15,IF(Q84=Tables!$E$16,Tables!$F$16))))))))))))</f>
        <v>0</v>
      </c>
      <c r="T84" s="23">
        <f t="shared" si="9"/>
        <v>0</v>
      </c>
      <c r="U84" s="26"/>
      <c r="V84" s="2"/>
      <c r="W84" s="12"/>
      <c r="X84" s="16">
        <f>T84+(V84*W84)+(U84*Tables!$E$20*W84)</f>
        <v>0</v>
      </c>
    </row>
    <row r="85" spans="1:24" ht="15.75" thickBot="1" x14ac:dyDescent="0.3">
      <c r="A85" s="53"/>
      <c r="B85" s="54"/>
      <c r="C85" s="55"/>
      <c r="D85" s="21"/>
      <c r="E85" s="4"/>
      <c r="F85" s="97"/>
      <c r="G85" s="2">
        <f>IF(E85=Tables!$E$5,Tables!$F$5,IF('Données mensuelles'!E85=Tables!$E$6,Tables!$F$6,IF('Données mensuelles'!E85=Tables!$E$7,Tables!$F$7,IF('Données mensuelles'!E85=Tables!$E$8,Tables!$F$8,IF('Données mensuelles'!E85=Tables!$E$9,Tables!$F$9,IF('Données mensuelles'!E85=Tables!$E$10,Tables!$F$10,IF('Données mensuelles'!E85=Tables!$E$11,Tables!$F$11,IF(E85=Tables!$E$12,Tables!$F$12,IF('Données mensuelles'!E85=Tables!$E$13,Tables!$F$13,IF(E85=Tables!$E$14,Tables!$F$14,IF(E85=Tables!$E$15,Tables!$F$15,IF(E85=Tables!$E$16,Tables!$F$16))))))))))))</f>
        <v>0</v>
      </c>
      <c r="H85" s="1"/>
      <c r="I85" s="1"/>
      <c r="J85" s="2">
        <f>IF(H85=Tables!$E$5,Tables!$F$5,IF('Données mensuelles'!H85=Tables!$E$6,Tables!$F$6,IF('Données mensuelles'!H85=Tables!$E$7,Tables!$F$7,IF('Données mensuelles'!H85=Tables!$E$8,Tables!$F$8,IF('Données mensuelles'!H85=Tables!$E$9,Tables!$F$9,IF('Données mensuelles'!H85=Tables!$E$10,Tables!$F$10,IF('Données mensuelles'!H85=Tables!$E$11,Tables!$F$11,IF(H85=Tables!$E$12,Tables!$F$12,IF('Données mensuelles'!H85=Tables!$E$13,Tables!$F$13,IF(H85=Tables!$E$14,Tables!$F$14,IF(H85=Tables!$E$15,Tables!$F$15,IF(H85=Tables!$E$16,Tables!$F$16))))))))))))</f>
        <v>0</v>
      </c>
      <c r="K85" s="1"/>
      <c r="L85" s="1"/>
      <c r="M85" s="2">
        <f>IF(K85=Tables!$E$5,Tables!$F$5,IF('Données mensuelles'!K85=Tables!$E$6,Tables!$F$6,IF('Données mensuelles'!K85=Tables!$E$7,Tables!$F$7,IF('Données mensuelles'!K85=Tables!$E$8,Tables!$F$8,IF('Données mensuelles'!K85=Tables!$E$9,Tables!$F$9,IF('Données mensuelles'!K85=Tables!$E$10,Tables!$F$10,IF('Données mensuelles'!K85=Tables!$E$11,Tables!$F$11,IF(K85=Tables!$E$12,Tables!$F$12,IF('Données mensuelles'!K85=Tables!$E$13,Tables!$F$13,IF(K85=Tables!$E$14,Tables!$F$14,IF(K85=Tables!$E$15,Tables!$F$15,IF(K85=Tables!$E$16,Tables!$F$16))))))))))))</f>
        <v>0</v>
      </c>
      <c r="N85" s="1"/>
      <c r="O85" s="1"/>
      <c r="P85" s="23">
        <f>IF(N85=Tables!$E$5,Tables!$F$5,IF('Données mensuelles'!N85=Tables!$E$6,Tables!$F$6,IF('Données mensuelles'!N85=Tables!$E$7,Tables!$F$7,IF('Données mensuelles'!N85=Tables!$E$8,Tables!$F$8,IF('Données mensuelles'!N85=Tables!$E$9,Tables!$F$9,IF('Données mensuelles'!N85=Tables!$E$10,Tables!$F$10,IF('Données mensuelles'!N85=Tables!$E$11,Tables!$F$11,IF(N85=Tables!$E$12,Tables!$F$12,IF('Données mensuelles'!N85=Tables!$E$13,Tables!$F$13,IF(N85=Tables!$E$14,Tables!$F$14,IF(N85=Tables!$E$15,Tables!$F$15,IF(N85=Tables!$E$16,Tables!$F$16))))))))))))</f>
        <v>0</v>
      </c>
      <c r="Q85" s="38"/>
      <c r="R85" s="38"/>
      <c r="S85" s="2">
        <f>IF(Q85=Tables!$E$5,Tables!$F$5,IF('Données mensuelles'!Q85=Tables!$E$6,Tables!$F$6,IF('Données mensuelles'!Q85=Tables!$E$7,Tables!$F$7,IF('Données mensuelles'!Q85=Tables!$E$8,Tables!$F$8,IF('Données mensuelles'!Q85=Tables!$E$9,Tables!$F$9,IF('Données mensuelles'!Q85=Tables!$E$10,Tables!$F$10,IF('Données mensuelles'!Q85=Tables!$E$11,Tables!$F$11,IF(Q85=Tables!$E$12,Tables!$F$12,IF('Données mensuelles'!Q85=Tables!$E$13,Tables!$F$13,IF(Q85=Tables!$E$14,Tables!$F$14,IF(Q85=Tables!$E$15,Tables!$F$15,IF(Q85=Tables!$E$16,Tables!$F$16))))))))))))</f>
        <v>0</v>
      </c>
      <c r="T85" s="23">
        <f t="shared" si="9"/>
        <v>0</v>
      </c>
      <c r="U85" s="26"/>
      <c r="V85" s="2"/>
      <c r="W85" s="12"/>
      <c r="X85" s="16">
        <f>T85+(V85*W85)+(U85*Tables!$E$20*W85)</f>
        <v>0</v>
      </c>
    </row>
    <row r="86" spans="1:24" ht="15.75" thickBot="1" x14ac:dyDescent="0.3">
      <c r="A86" s="53"/>
      <c r="B86" s="54"/>
      <c r="C86" s="55"/>
      <c r="D86" s="21"/>
      <c r="E86" s="4"/>
      <c r="F86" s="97"/>
      <c r="G86" s="2">
        <f>IF(E86=Tables!$E$5,Tables!$F$5,IF('Données mensuelles'!E86=Tables!$E$6,Tables!$F$6,IF('Données mensuelles'!E86=Tables!$E$7,Tables!$F$7,IF('Données mensuelles'!E86=Tables!$E$8,Tables!$F$8,IF('Données mensuelles'!E86=Tables!$E$9,Tables!$F$9,IF('Données mensuelles'!E86=Tables!$E$10,Tables!$F$10,IF('Données mensuelles'!E86=Tables!$E$11,Tables!$F$11,IF(E86=Tables!$E$12,Tables!$F$12,IF('Données mensuelles'!E86=Tables!$E$13,Tables!$F$13,IF(E86=Tables!$E$14,Tables!$F$14,IF(E86=Tables!$E$15,Tables!$F$15,IF(E86=Tables!$E$16,Tables!$F$16))))))))))))</f>
        <v>0</v>
      </c>
      <c r="H86" s="1"/>
      <c r="I86" s="1"/>
      <c r="J86" s="2">
        <f>IF(H86=Tables!$E$5,Tables!$F$5,IF('Données mensuelles'!H86=Tables!$E$6,Tables!$F$6,IF('Données mensuelles'!H86=Tables!$E$7,Tables!$F$7,IF('Données mensuelles'!H86=Tables!$E$8,Tables!$F$8,IF('Données mensuelles'!H86=Tables!$E$9,Tables!$F$9,IF('Données mensuelles'!H86=Tables!$E$10,Tables!$F$10,IF('Données mensuelles'!H86=Tables!$E$11,Tables!$F$11,IF(H86=Tables!$E$12,Tables!$F$12,IF('Données mensuelles'!H86=Tables!$E$13,Tables!$F$13,IF(H86=Tables!$E$14,Tables!$F$14,IF(H86=Tables!$E$15,Tables!$F$15,IF(H86=Tables!$E$16,Tables!$F$16))))))))))))</f>
        <v>0</v>
      </c>
      <c r="K86" s="1"/>
      <c r="L86" s="1"/>
      <c r="M86" s="2">
        <f>IF(K86=Tables!$E$5,Tables!$F$5,IF('Données mensuelles'!K86=Tables!$E$6,Tables!$F$6,IF('Données mensuelles'!K86=Tables!$E$7,Tables!$F$7,IF('Données mensuelles'!K86=Tables!$E$8,Tables!$F$8,IF('Données mensuelles'!K86=Tables!$E$9,Tables!$F$9,IF('Données mensuelles'!K86=Tables!$E$10,Tables!$F$10,IF('Données mensuelles'!K86=Tables!$E$11,Tables!$F$11,IF(K86=Tables!$E$12,Tables!$F$12,IF('Données mensuelles'!K86=Tables!$E$13,Tables!$F$13,IF(K86=Tables!$E$14,Tables!$F$14,IF(K86=Tables!$E$15,Tables!$F$15,IF(K86=Tables!$E$16,Tables!$F$16))))))))))))</f>
        <v>0</v>
      </c>
      <c r="N86" s="1"/>
      <c r="O86" s="1"/>
      <c r="P86" s="23">
        <f>IF(N86=Tables!$E$5,Tables!$F$5,IF('Données mensuelles'!N86=Tables!$E$6,Tables!$F$6,IF('Données mensuelles'!N86=Tables!$E$7,Tables!$F$7,IF('Données mensuelles'!N86=Tables!$E$8,Tables!$F$8,IF('Données mensuelles'!N86=Tables!$E$9,Tables!$F$9,IF('Données mensuelles'!N86=Tables!$E$10,Tables!$F$10,IF('Données mensuelles'!N86=Tables!$E$11,Tables!$F$11,IF(N86=Tables!$E$12,Tables!$F$12,IF('Données mensuelles'!N86=Tables!$E$13,Tables!$F$13,IF(N86=Tables!$E$14,Tables!$F$14,IF(N86=Tables!$E$15,Tables!$F$15,IF(N86=Tables!$E$16,Tables!$F$16))))))))))))</f>
        <v>0</v>
      </c>
      <c r="Q86" s="38"/>
      <c r="R86" s="38"/>
      <c r="S86" s="2">
        <f>IF(Q86=Tables!$E$5,Tables!$F$5,IF('Données mensuelles'!Q86=Tables!$E$6,Tables!$F$6,IF('Données mensuelles'!Q86=Tables!$E$7,Tables!$F$7,IF('Données mensuelles'!Q86=Tables!$E$8,Tables!$F$8,IF('Données mensuelles'!Q86=Tables!$E$9,Tables!$F$9,IF('Données mensuelles'!Q86=Tables!$E$10,Tables!$F$10,IF('Données mensuelles'!Q86=Tables!$E$11,Tables!$F$11,IF(Q86=Tables!$E$12,Tables!$F$12,IF('Données mensuelles'!Q86=Tables!$E$13,Tables!$F$13,IF(Q86=Tables!$E$14,Tables!$F$14,IF(Q86=Tables!$E$15,Tables!$F$15,IF(Q86=Tables!$E$16,Tables!$F$16))))))))))))</f>
        <v>0</v>
      </c>
      <c r="T86" s="23">
        <f t="shared" si="9"/>
        <v>0</v>
      </c>
      <c r="U86" s="26"/>
      <c r="V86" s="2"/>
      <c r="W86" s="12"/>
      <c r="X86" s="16">
        <f>T86+(V86*W86)+(U86*Tables!$E$20*W86)</f>
        <v>0</v>
      </c>
    </row>
    <row r="87" spans="1:24" ht="15.75" thickBot="1" x14ac:dyDescent="0.3">
      <c r="A87" s="53"/>
      <c r="B87" s="54"/>
      <c r="C87" s="55"/>
      <c r="D87" s="21"/>
      <c r="E87" s="4"/>
      <c r="F87" s="97"/>
      <c r="G87" s="2">
        <f>IF(E87=Tables!$E$5,Tables!$F$5,IF('Données mensuelles'!E87=Tables!$E$6,Tables!$F$6,IF('Données mensuelles'!E87=Tables!$E$7,Tables!$F$7,IF('Données mensuelles'!E87=Tables!$E$8,Tables!$F$8,IF('Données mensuelles'!E87=Tables!$E$9,Tables!$F$9,IF('Données mensuelles'!E87=Tables!$E$10,Tables!$F$10,IF('Données mensuelles'!E87=Tables!$E$11,Tables!$F$11,IF(E87=Tables!$E$12,Tables!$F$12,IF('Données mensuelles'!E87=Tables!$E$13,Tables!$F$13,IF(E87=Tables!$E$14,Tables!$F$14,IF(E87=Tables!$E$15,Tables!$F$15,IF(E87=Tables!$E$16,Tables!$F$16))))))))))))</f>
        <v>0</v>
      </c>
      <c r="H87" s="1"/>
      <c r="I87" s="1"/>
      <c r="J87" s="2">
        <f>IF(H87=Tables!$E$5,Tables!$F$5,IF('Données mensuelles'!H87=Tables!$E$6,Tables!$F$6,IF('Données mensuelles'!H87=Tables!$E$7,Tables!$F$7,IF('Données mensuelles'!H87=Tables!$E$8,Tables!$F$8,IF('Données mensuelles'!H87=Tables!$E$9,Tables!$F$9,IF('Données mensuelles'!H87=Tables!$E$10,Tables!$F$10,IF('Données mensuelles'!H87=Tables!$E$11,Tables!$F$11,IF(H87=Tables!$E$12,Tables!$F$12,IF('Données mensuelles'!H87=Tables!$E$13,Tables!$F$13,IF(H87=Tables!$E$14,Tables!$F$14,IF(H87=Tables!$E$15,Tables!$F$15,IF(H87=Tables!$E$16,Tables!$F$16))))))))))))</f>
        <v>0</v>
      </c>
      <c r="K87" s="1"/>
      <c r="L87" s="1"/>
      <c r="M87" s="2">
        <f>IF(K87=Tables!$E$5,Tables!$F$5,IF('Données mensuelles'!K87=Tables!$E$6,Tables!$F$6,IF('Données mensuelles'!K87=Tables!$E$7,Tables!$F$7,IF('Données mensuelles'!K87=Tables!$E$8,Tables!$F$8,IF('Données mensuelles'!K87=Tables!$E$9,Tables!$F$9,IF('Données mensuelles'!K87=Tables!$E$10,Tables!$F$10,IF('Données mensuelles'!K87=Tables!$E$11,Tables!$F$11,IF(K87=Tables!$E$12,Tables!$F$12,IF('Données mensuelles'!K87=Tables!$E$13,Tables!$F$13,IF(K87=Tables!$E$14,Tables!$F$14,IF(K87=Tables!$E$15,Tables!$F$15,IF(K87=Tables!$E$16,Tables!$F$16))))))))))))</f>
        <v>0</v>
      </c>
      <c r="N87" s="1"/>
      <c r="O87" s="1"/>
      <c r="P87" s="23">
        <f>IF(N87=Tables!$E$5,Tables!$F$5,IF('Données mensuelles'!N87=Tables!$E$6,Tables!$F$6,IF('Données mensuelles'!N87=Tables!$E$7,Tables!$F$7,IF('Données mensuelles'!N87=Tables!$E$8,Tables!$F$8,IF('Données mensuelles'!N87=Tables!$E$9,Tables!$F$9,IF('Données mensuelles'!N87=Tables!$E$10,Tables!$F$10,IF('Données mensuelles'!N87=Tables!$E$11,Tables!$F$11,IF(N87=Tables!$E$12,Tables!$F$12,IF('Données mensuelles'!N87=Tables!$E$13,Tables!$F$13,IF(N87=Tables!$E$14,Tables!$F$14,IF(N87=Tables!$E$15,Tables!$F$15,IF(N87=Tables!$E$16,Tables!$F$16))))))))))))</f>
        <v>0</v>
      </c>
      <c r="Q87" s="38"/>
      <c r="R87" s="38"/>
      <c r="S87" s="2">
        <f>IF(Q87=Tables!$E$5,Tables!$F$5,IF('Données mensuelles'!Q87=Tables!$E$6,Tables!$F$6,IF('Données mensuelles'!Q87=Tables!$E$7,Tables!$F$7,IF('Données mensuelles'!Q87=Tables!$E$8,Tables!$F$8,IF('Données mensuelles'!Q87=Tables!$E$9,Tables!$F$9,IF('Données mensuelles'!Q87=Tables!$E$10,Tables!$F$10,IF('Données mensuelles'!Q87=Tables!$E$11,Tables!$F$11,IF(Q87=Tables!$E$12,Tables!$F$12,IF('Données mensuelles'!Q87=Tables!$E$13,Tables!$F$13,IF(Q87=Tables!$E$14,Tables!$F$14,IF(Q87=Tables!$E$15,Tables!$F$15,IF(Q87=Tables!$E$16,Tables!$F$16))))))))))))</f>
        <v>0</v>
      </c>
      <c r="T87" s="23">
        <f t="shared" si="9"/>
        <v>0</v>
      </c>
      <c r="U87" s="26"/>
      <c r="V87" s="2"/>
      <c r="W87" s="12"/>
      <c r="X87" s="16">
        <f>T87+(V87*W87)+(U87*Tables!$E$20*W87)</f>
        <v>0</v>
      </c>
    </row>
    <row r="88" spans="1:24" ht="15.75" thickBot="1" x14ac:dyDescent="0.3">
      <c r="A88" s="53"/>
      <c r="B88" s="54"/>
      <c r="C88" s="55"/>
      <c r="D88" s="21"/>
      <c r="E88" s="4"/>
      <c r="F88" s="97"/>
      <c r="G88" s="2">
        <f>IF(E88=Tables!$E$5,Tables!$F$5,IF('Données mensuelles'!E88=Tables!$E$6,Tables!$F$6,IF('Données mensuelles'!E88=Tables!$E$7,Tables!$F$7,IF('Données mensuelles'!E88=Tables!$E$8,Tables!$F$8,IF('Données mensuelles'!E88=Tables!$E$9,Tables!$F$9,IF('Données mensuelles'!E88=Tables!$E$10,Tables!$F$10,IF('Données mensuelles'!E88=Tables!$E$11,Tables!$F$11,IF(E88=Tables!$E$12,Tables!$F$12,IF('Données mensuelles'!E88=Tables!$E$13,Tables!$F$13,IF(E88=Tables!$E$14,Tables!$F$14,IF(E88=Tables!$E$15,Tables!$F$15,IF(E88=Tables!$E$16,Tables!$F$16))))))))))))</f>
        <v>0</v>
      </c>
      <c r="H88" s="1"/>
      <c r="I88" s="1"/>
      <c r="J88" s="2">
        <f>IF(H88=Tables!$E$5,Tables!$F$5,IF('Données mensuelles'!H88=Tables!$E$6,Tables!$F$6,IF('Données mensuelles'!H88=Tables!$E$7,Tables!$F$7,IF('Données mensuelles'!H88=Tables!$E$8,Tables!$F$8,IF('Données mensuelles'!H88=Tables!$E$9,Tables!$F$9,IF('Données mensuelles'!H88=Tables!$E$10,Tables!$F$10,IF('Données mensuelles'!H88=Tables!$E$11,Tables!$F$11,IF(H88=Tables!$E$12,Tables!$F$12,IF('Données mensuelles'!H88=Tables!$E$13,Tables!$F$13,IF(H88=Tables!$E$14,Tables!$F$14,IF(H88=Tables!$E$15,Tables!$F$15,IF(H88=Tables!$E$16,Tables!$F$16))))))))))))</f>
        <v>0</v>
      </c>
      <c r="K88" s="1"/>
      <c r="L88" s="1"/>
      <c r="M88" s="2">
        <f>IF(K88=Tables!$E$5,Tables!$F$5,IF('Données mensuelles'!K88=Tables!$E$6,Tables!$F$6,IF('Données mensuelles'!K88=Tables!$E$7,Tables!$F$7,IF('Données mensuelles'!K88=Tables!$E$8,Tables!$F$8,IF('Données mensuelles'!K88=Tables!$E$9,Tables!$F$9,IF('Données mensuelles'!K88=Tables!$E$10,Tables!$F$10,IF('Données mensuelles'!K88=Tables!$E$11,Tables!$F$11,IF(K88=Tables!$E$12,Tables!$F$12,IF('Données mensuelles'!K88=Tables!$E$13,Tables!$F$13,IF(K88=Tables!$E$14,Tables!$F$14,IF(K88=Tables!$E$15,Tables!$F$15,IF(K88=Tables!$E$16,Tables!$F$16))))))))))))</f>
        <v>0</v>
      </c>
      <c r="N88" s="1"/>
      <c r="O88" s="1"/>
      <c r="P88" s="23">
        <f>IF(N88=Tables!$E$5,Tables!$F$5,IF('Données mensuelles'!N88=Tables!$E$6,Tables!$F$6,IF('Données mensuelles'!N88=Tables!$E$7,Tables!$F$7,IF('Données mensuelles'!N88=Tables!$E$8,Tables!$F$8,IF('Données mensuelles'!N88=Tables!$E$9,Tables!$F$9,IF('Données mensuelles'!N88=Tables!$E$10,Tables!$F$10,IF('Données mensuelles'!N88=Tables!$E$11,Tables!$F$11,IF(N88=Tables!$E$12,Tables!$F$12,IF('Données mensuelles'!N88=Tables!$E$13,Tables!$F$13,IF(N88=Tables!$E$14,Tables!$F$14,IF(N88=Tables!$E$15,Tables!$F$15,IF(N88=Tables!$E$16,Tables!$F$16))))))))))))</f>
        <v>0</v>
      </c>
      <c r="Q88" s="38"/>
      <c r="R88" s="38"/>
      <c r="S88" s="2">
        <f>IF(Q88=Tables!$E$5,Tables!$F$5,IF('Données mensuelles'!Q88=Tables!$E$6,Tables!$F$6,IF('Données mensuelles'!Q88=Tables!$E$7,Tables!$F$7,IF('Données mensuelles'!Q88=Tables!$E$8,Tables!$F$8,IF('Données mensuelles'!Q88=Tables!$E$9,Tables!$F$9,IF('Données mensuelles'!Q88=Tables!$E$10,Tables!$F$10,IF('Données mensuelles'!Q88=Tables!$E$11,Tables!$F$11,IF(Q88=Tables!$E$12,Tables!$F$12,IF('Données mensuelles'!Q88=Tables!$E$13,Tables!$F$13,IF(Q88=Tables!$E$14,Tables!$F$14,IF(Q88=Tables!$E$15,Tables!$F$15,IF(Q88=Tables!$E$16,Tables!$F$16))))))))))))</f>
        <v>0</v>
      </c>
      <c r="T88" s="23">
        <f t="shared" si="9"/>
        <v>0</v>
      </c>
      <c r="U88" s="26"/>
      <c r="V88" s="2"/>
      <c r="W88" s="12"/>
      <c r="X88" s="16">
        <f>T88+(V88*W88)+(U88*Tables!$E$20*W88)</f>
        <v>0</v>
      </c>
    </row>
    <row r="89" spans="1:24" ht="15.75" thickBot="1" x14ac:dyDescent="0.3">
      <c r="A89" s="53"/>
      <c r="B89" s="54"/>
      <c r="C89" s="55"/>
      <c r="D89" s="21"/>
      <c r="E89" s="4"/>
      <c r="F89" s="97"/>
      <c r="G89" s="2">
        <f>IF(E89=Tables!$E$5,Tables!$F$5,IF('Données mensuelles'!E89=Tables!$E$6,Tables!$F$6,IF('Données mensuelles'!E89=Tables!$E$7,Tables!$F$7,IF('Données mensuelles'!E89=Tables!$E$8,Tables!$F$8,IF('Données mensuelles'!E89=Tables!$E$9,Tables!$F$9,IF('Données mensuelles'!E89=Tables!$E$10,Tables!$F$10,IF('Données mensuelles'!E89=Tables!$E$11,Tables!$F$11,IF(E89=Tables!$E$12,Tables!$F$12,IF('Données mensuelles'!E89=Tables!$E$13,Tables!$F$13,IF(E89=Tables!$E$14,Tables!$F$14,IF(E89=Tables!$E$15,Tables!$F$15,IF(E89=Tables!$E$16,Tables!$F$16))))))))))))</f>
        <v>0</v>
      </c>
      <c r="H89" s="1"/>
      <c r="I89" s="1"/>
      <c r="J89" s="2">
        <f>IF(H89=Tables!$E$5,Tables!$F$5,IF('Données mensuelles'!H89=Tables!$E$6,Tables!$F$6,IF('Données mensuelles'!H89=Tables!$E$7,Tables!$F$7,IF('Données mensuelles'!H89=Tables!$E$8,Tables!$F$8,IF('Données mensuelles'!H89=Tables!$E$9,Tables!$F$9,IF('Données mensuelles'!H89=Tables!$E$10,Tables!$F$10,IF('Données mensuelles'!H89=Tables!$E$11,Tables!$F$11,IF(H89=Tables!$E$12,Tables!$F$12,IF('Données mensuelles'!H89=Tables!$E$13,Tables!$F$13,IF(H89=Tables!$E$14,Tables!$F$14,IF(H89=Tables!$E$15,Tables!$F$15,IF(H89=Tables!$E$16,Tables!$F$16))))))))))))</f>
        <v>0</v>
      </c>
      <c r="K89" s="1"/>
      <c r="L89" s="1"/>
      <c r="M89" s="2">
        <f>IF(K89=Tables!$E$5,Tables!$F$5,IF('Données mensuelles'!K89=Tables!$E$6,Tables!$F$6,IF('Données mensuelles'!K89=Tables!$E$7,Tables!$F$7,IF('Données mensuelles'!K89=Tables!$E$8,Tables!$F$8,IF('Données mensuelles'!K89=Tables!$E$9,Tables!$F$9,IF('Données mensuelles'!K89=Tables!$E$10,Tables!$F$10,IF('Données mensuelles'!K89=Tables!$E$11,Tables!$F$11,IF(K89=Tables!$E$12,Tables!$F$12,IF('Données mensuelles'!K89=Tables!$E$13,Tables!$F$13,IF(K89=Tables!$E$14,Tables!$F$14,IF(K89=Tables!$E$15,Tables!$F$15,IF(K89=Tables!$E$16,Tables!$F$16))))))))))))</f>
        <v>0</v>
      </c>
      <c r="N89" s="1"/>
      <c r="O89" s="1"/>
      <c r="P89" s="23">
        <f>IF(N89=Tables!$E$5,Tables!$F$5,IF('Données mensuelles'!N89=Tables!$E$6,Tables!$F$6,IF('Données mensuelles'!N89=Tables!$E$7,Tables!$F$7,IF('Données mensuelles'!N89=Tables!$E$8,Tables!$F$8,IF('Données mensuelles'!N89=Tables!$E$9,Tables!$F$9,IF('Données mensuelles'!N89=Tables!$E$10,Tables!$F$10,IF('Données mensuelles'!N89=Tables!$E$11,Tables!$F$11,IF(N89=Tables!$E$12,Tables!$F$12,IF('Données mensuelles'!N89=Tables!$E$13,Tables!$F$13,IF(N89=Tables!$E$14,Tables!$F$14,IF(N89=Tables!$E$15,Tables!$F$15,IF(N89=Tables!$E$16,Tables!$F$16))))))))))))</f>
        <v>0</v>
      </c>
      <c r="Q89" s="38"/>
      <c r="R89" s="38"/>
      <c r="S89" s="2">
        <f>IF(Q89=Tables!$E$5,Tables!$F$5,IF('Données mensuelles'!Q89=Tables!$E$6,Tables!$F$6,IF('Données mensuelles'!Q89=Tables!$E$7,Tables!$F$7,IF('Données mensuelles'!Q89=Tables!$E$8,Tables!$F$8,IF('Données mensuelles'!Q89=Tables!$E$9,Tables!$F$9,IF('Données mensuelles'!Q89=Tables!$E$10,Tables!$F$10,IF('Données mensuelles'!Q89=Tables!$E$11,Tables!$F$11,IF(Q89=Tables!$E$12,Tables!$F$12,IF('Données mensuelles'!Q89=Tables!$E$13,Tables!$F$13,IF(Q89=Tables!$E$14,Tables!$F$14,IF(Q89=Tables!$E$15,Tables!$F$15,IF(Q89=Tables!$E$16,Tables!$F$16))))))))))))</f>
        <v>0</v>
      </c>
      <c r="T89" s="23">
        <f t="shared" si="9"/>
        <v>0</v>
      </c>
      <c r="U89" s="26"/>
      <c r="V89" s="2"/>
      <c r="W89" s="12"/>
      <c r="X89" s="16">
        <f>T89+(V89*W89)+(U89*Tables!$E$20*W89)</f>
        <v>0</v>
      </c>
    </row>
    <row r="90" spans="1:24" ht="15.75" thickBot="1" x14ac:dyDescent="0.3">
      <c r="A90" s="53"/>
      <c r="B90" s="54"/>
      <c r="C90" s="55"/>
      <c r="D90" s="21"/>
      <c r="E90" s="4"/>
      <c r="F90" s="97"/>
      <c r="G90" s="2">
        <f>IF(E90=Tables!$E$5,Tables!$F$5,IF('Données mensuelles'!E90=Tables!$E$6,Tables!$F$6,IF('Données mensuelles'!E90=Tables!$E$7,Tables!$F$7,IF('Données mensuelles'!E90=Tables!$E$8,Tables!$F$8,IF('Données mensuelles'!E90=Tables!$E$9,Tables!$F$9,IF('Données mensuelles'!E90=Tables!$E$10,Tables!$F$10,IF('Données mensuelles'!E90=Tables!$E$11,Tables!$F$11,IF(E90=Tables!$E$12,Tables!$F$12,IF('Données mensuelles'!E90=Tables!$E$13,Tables!$F$13,IF(E90=Tables!$E$14,Tables!$F$14,IF(E90=Tables!$E$15,Tables!$F$15,IF(E90=Tables!$E$16,Tables!$F$16))))))))))))</f>
        <v>0</v>
      </c>
      <c r="H90" s="1"/>
      <c r="I90" s="1"/>
      <c r="J90" s="2">
        <f>IF(H90=Tables!$E$5,Tables!$F$5,IF('Données mensuelles'!H90=Tables!$E$6,Tables!$F$6,IF('Données mensuelles'!H90=Tables!$E$7,Tables!$F$7,IF('Données mensuelles'!H90=Tables!$E$8,Tables!$F$8,IF('Données mensuelles'!H90=Tables!$E$9,Tables!$F$9,IF('Données mensuelles'!H90=Tables!$E$10,Tables!$F$10,IF('Données mensuelles'!H90=Tables!$E$11,Tables!$F$11,IF(H90=Tables!$E$12,Tables!$F$12,IF('Données mensuelles'!H90=Tables!$E$13,Tables!$F$13,IF(H90=Tables!$E$14,Tables!$F$14,IF(H90=Tables!$E$15,Tables!$F$15,IF(H90=Tables!$E$16,Tables!$F$16))))))))))))</f>
        <v>0</v>
      </c>
      <c r="K90" s="1"/>
      <c r="L90" s="1"/>
      <c r="M90" s="2">
        <f>IF(K90=Tables!$E$5,Tables!$F$5,IF('Données mensuelles'!K90=Tables!$E$6,Tables!$F$6,IF('Données mensuelles'!K90=Tables!$E$7,Tables!$F$7,IF('Données mensuelles'!K90=Tables!$E$8,Tables!$F$8,IF('Données mensuelles'!K90=Tables!$E$9,Tables!$F$9,IF('Données mensuelles'!K90=Tables!$E$10,Tables!$F$10,IF('Données mensuelles'!K90=Tables!$E$11,Tables!$F$11,IF(K90=Tables!$E$12,Tables!$F$12,IF('Données mensuelles'!K90=Tables!$E$13,Tables!$F$13,IF(K90=Tables!$E$14,Tables!$F$14,IF(K90=Tables!$E$15,Tables!$F$15,IF(K90=Tables!$E$16,Tables!$F$16))))))))))))</f>
        <v>0</v>
      </c>
      <c r="N90" s="1"/>
      <c r="O90" s="1"/>
      <c r="P90" s="23">
        <f>IF(N90=Tables!$E$5,Tables!$F$5,IF('Données mensuelles'!N90=Tables!$E$6,Tables!$F$6,IF('Données mensuelles'!N90=Tables!$E$7,Tables!$F$7,IF('Données mensuelles'!N90=Tables!$E$8,Tables!$F$8,IF('Données mensuelles'!N90=Tables!$E$9,Tables!$F$9,IF('Données mensuelles'!N90=Tables!$E$10,Tables!$F$10,IF('Données mensuelles'!N90=Tables!$E$11,Tables!$F$11,IF(N90=Tables!$E$12,Tables!$F$12,IF('Données mensuelles'!N90=Tables!$E$13,Tables!$F$13,IF(N90=Tables!$E$14,Tables!$F$14,IF(N90=Tables!$E$15,Tables!$F$15,IF(N90=Tables!$E$16,Tables!$F$16))))))))))))</f>
        <v>0</v>
      </c>
      <c r="Q90" s="38"/>
      <c r="R90" s="38"/>
      <c r="S90" s="2">
        <f>IF(Q90=Tables!$E$5,Tables!$F$5,IF('Données mensuelles'!Q90=Tables!$E$6,Tables!$F$6,IF('Données mensuelles'!Q90=Tables!$E$7,Tables!$F$7,IF('Données mensuelles'!Q90=Tables!$E$8,Tables!$F$8,IF('Données mensuelles'!Q90=Tables!$E$9,Tables!$F$9,IF('Données mensuelles'!Q90=Tables!$E$10,Tables!$F$10,IF('Données mensuelles'!Q90=Tables!$E$11,Tables!$F$11,IF(Q90=Tables!$E$12,Tables!$F$12,IF('Données mensuelles'!Q90=Tables!$E$13,Tables!$F$13,IF(Q90=Tables!$E$14,Tables!$F$14,IF(Q90=Tables!$E$15,Tables!$F$15,IF(Q90=Tables!$E$16,Tables!$F$16))))))))))))</f>
        <v>0</v>
      </c>
      <c r="T90" s="23">
        <f t="shared" si="9"/>
        <v>0</v>
      </c>
      <c r="U90" s="26"/>
      <c r="V90" s="2"/>
      <c r="W90" s="12"/>
      <c r="X90" s="16">
        <f>T90+(V90*W90)+(U90*Tables!$E$20*W90)</f>
        <v>0</v>
      </c>
    </row>
    <row r="91" spans="1:24" ht="15.75" thickBot="1" x14ac:dyDescent="0.3">
      <c r="A91" s="53"/>
      <c r="B91" s="54"/>
      <c r="C91" s="55"/>
      <c r="D91" s="21"/>
      <c r="E91" s="4"/>
      <c r="F91" s="97"/>
      <c r="G91" s="2">
        <f>IF(E91=Tables!$E$5,Tables!$F$5,IF('Données mensuelles'!E91=Tables!$E$6,Tables!$F$6,IF('Données mensuelles'!E91=Tables!$E$7,Tables!$F$7,IF('Données mensuelles'!E91=Tables!$E$8,Tables!$F$8,IF('Données mensuelles'!E91=Tables!$E$9,Tables!$F$9,IF('Données mensuelles'!E91=Tables!$E$10,Tables!$F$10,IF('Données mensuelles'!E91=Tables!$E$11,Tables!$F$11,IF(E91=Tables!$E$12,Tables!$F$12,IF('Données mensuelles'!E91=Tables!$E$13,Tables!$F$13,IF(E91=Tables!$E$14,Tables!$F$14,IF(E91=Tables!$E$15,Tables!$F$15,IF(E91=Tables!$E$16,Tables!$F$16))))))))))))</f>
        <v>0</v>
      </c>
      <c r="H91" s="1"/>
      <c r="I91" s="1"/>
      <c r="J91" s="2">
        <f>IF(H91=Tables!$E$5,Tables!$F$5,IF('Données mensuelles'!H91=Tables!$E$6,Tables!$F$6,IF('Données mensuelles'!H91=Tables!$E$7,Tables!$F$7,IF('Données mensuelles'!H91=Tables!$E$8,Tables!$F$8,IF('Données mensuelles'!H91=Tables!$E$9,Tables!$F$9,IF('Données mensuelles'!H91=Tables!$E$10,Tables!$F$10,IF('Données mensuelles'!H91=Tables!$E$11,Tables!$F$11,IF(H91=Tables!$E$12,Tables!$F$12,IF('Données mensuelles'!H91=Tables!$E$13,Tables!$F$13,IF(H91=Tables!$E$14,Tables!$F$14,IF(H91=Tables!$E$15,Tables!$F$15,IF(H91=Tables!$E$16,Tables!$F$16))))))))))))</f>
        <v>0</v>
      </c>
      <c r="K91" s="1"/>
      <c r="L91" s="1"/>
      <c r="M91" s="2">
        <f>IF(K91=Tables!$E$5,Tables!$F$5,IF('Données mensuelles'!K91=Tables!$E$6,Tables!$F$6,IF('Données mensuelles'!K91=Tables!$E$7,Tables!$F$7,IF('Données mensuelles'!K91=Tables!$E$8,Tables!$F$8,IF('Données mensuelles'!K91=Tables!$E$9,Tables!$F$9,IF('Données mensuelles'!K91=Tables!$E$10,Tables!$F$10,IF('Données mensuelles'!K91=Tables!$E$11,Tables!$F$11,IF(K91=Tables!$E$12,Tables!$F$12,IF('Données mensuelles'!K91=Tables!$E$13,Tables!$F$13,IF(K91=Tables!$E$14,Tables!$F$14,IF(K91=Tables!$E$15,Tables!$F$15,IF(K91=Tables!$E$16,Tables!$F$16))))))))))))</f>
        <v>0</v>
      </c>
      <c r="N91" s="1"/>
      <c r="O91" s="1"/>
      <c r="P91" s="23">
        <f>IF(N91=Tables!$E$5,Tables!$F$5,IF('Données mensuelles'!N91=Tables!$E$6,Tables!$F$6,IF('Données mensuelles'!N91=Tables!$E$7,Tables!$F$7,IF('Données mensuelles'!N91=Tables!$E$8,Tables!$F$8,IF('Données mensuelles'!N91=Tables!$E$9,Tables!$F$9,IF('Données mensuelles'!N91=Tables!$E$10,Tables!$F$10,IF('Données mensuelles'!N91=Tables!$E$11,Tables!$F$11,IF(N91=Tables!$E$12,Tables!$F$12,IF('Données mensuelles'!N91=Tables!$E$13,Tables!$F$13,IF(N91=Tables!$E$14,Tables!$F$14,IF(N91=Tables!$E$15,Tables!$F$15,IF(N91=Tables!$E$16,Tables!$F$16))))))))))))</f>
        <v>0</v>
      </c>
      <c r="Q91" s="38"/>
      <c r="R91" s="38"/>
      <c r="S91" s="2">
        <f>IF(Q91=Tables!$E$5,Tables!$F$5,IF('Données mensuelles'!Q91=Tables!$E$6,Tables!$F$6,IF('Données mensuelles'!Q91=Tables!$E$7,Tables!$F$7,IF('Données mensuelles'!Q91=Tables!$E$8,Tables!$F$8,IF('Données mensuelles'!Q91=Tables!$E$9,Tables!$F$9,IF('Données mensuelles'!Q91=Tables!$E$10,Tables!$F$10,IF('Données mensuelles'!Q91=Tables!$E$11,Tables!$F$11,IF(Q91=Tables!$E$12,Tables!$F$12,IF('Données mensuelles'!Q91=Tables!$E$13,Tables!$F$13,IF(Q91=Tables!$E$14,Tables!$F$14,IF(Q91=Tables!$E$15,Tables!$F$15,IF(Q91=Tables!$E$16,Tables!$F$16))))))))))))</f>
        <v>0</v>
      </c>
      <c r="T91" s="23">
        <f t="shared" si="9"/>
        <v>0</v>
      </c>
      <c r="U91" s="26"/>
      <c r="V91" s="2"/>
      <c r="W91" s="12"/>
      <c r="X91" s="16">
        <f>T91+(V91*W91)+(U91*Tables!$E$20*W91)</f>
        <v>0</v>
      </c>
    </row>
    <row r="92" spans="1:24" ht="15.75" thickBot="1" x14ac:dyDescent="0.3">
      <c r="A92" s="53"/>
      <c r="B92" s="54"/>
      <c r="C92" s="55"/>
      <c r="D92" s="21"/>
      <c r="E92" s="4"/>
      <c r="F92" s="97"/>
      <c r="G92" s="2">
        <f>IF(E92=Tables!$E$5,Tables!$F$5,IF('Données mensuelles'!E92=Tables!$E$6,Tables!$F$6,IF('Données mensuelles'!E92=Tables!$E$7,Tables!$F$7,IF('Données mensuelles'!E92=Tables!$E$8,Tables!$F$8,IF('Données mensuelles'!E92=Tables!$E$9,Tables!$F$9,IF('Données mensuelles'!E92=Tables!$E$10,Tables!$F$10,IF('Données mensuelles'!E92=Tables!$E$11,Tables!$F$11,IF(E92=Tables!$E$12,Tables!$F$12,IF('Données mensuelles'!E92=Tables!$E$13,Tables!$F$13,IF(E92=Tables!$E$14,Tables!$F$14,IF(E92=Tables!$E$15,Tables!$F$15,IF(E92=Tables!$E$16,Tables!$F$16))))))))))))</f>
        <v>0</v>
      </c>
      <c r="H92" s="1"/>
      <c r="I92" s="1"/>
      <c r="J92" s="2">
        <f>IF(H92=Tables!$E$5,Tables!$F$5,IF('Données mensuelles'!H92=Tables!$E$6,Tables!$F$6,IF('Données mensuelles'!H92=Tables!$E$7,Tables!$F$7,IF('Données mensuelles'!H92=Tables!$E$8,Tables!$F$8,IF('Données mensuelles'!H92=Tables!$E$9,Tables!$F$9,IF('Données mensuelles'!H92=Tables!$E$10,Tables!$F$10,IF('Données mensuelles'!H92=Tables!$E$11,Tables!$F$11,IF(H92=Tables!$E$12,Tables!$F$12,IF('Données mensuelles'!H92=Tables!$E$13,Tables!$F$13,IF(H92=Tables!$E$14,Tables!$F$14,IF(H92=Tables!$E$15,Tables!$F$15,IF(H92=Tables!$E$16,Tables!$F$16))))))))))))</f>
        <v>0</v>
      </c>
      <c r="K92" s="1"/>
      <c r="L92" s="1"/>
      <c r="M92" s="2">
        <f>IF(K92=Tables!$E$5,Tables!$F$5,IF('Données mensuelles'!K92=Tables!$E$6,Tables!$F$6,IF('Données mensuelles'!K92=Tables!$E$7,Tables!$F$7,IF('Données mensuelles'!K92=Tables!$E$8,Tables!$F$8,IF('Données mensuelles'!K92=Tables!$E$9,Tables!$F$9,IF('Données mensuelles'!K92=Tables!$E$10,Tables!$F$10,IF('Données mensuelles'!K92=Tables!$E$11,Tables!$F$11,IF(K92=Tables!$E$12,Tables!$F$12,IF('Données mensuelles'!K92=Tables!$E$13,Tables!$F$13,IF(K92=Tables!$E$14,Tables!$F$14,IF(K92=Tables!$E$15,Tables!$F$15,IF(K92=Tables!$E$16,Tables!$F$16))))))))))))</f>
        <v>0</v>
      </c>
      <c r="N92" s="1"/>
      <c r="O92" s="1"/>
      <c r="P92" s="23">
        <f>IF(N92=Tables!$E$5,Tables!$F$5,IF('Données mensuelles'!N92=Tables!$E$6,Tables!$F$6,IF('Données mensuelles'!N92=Tables!$E$7,Tables!$F$7,IF('Données mensuelles'!N92=Tables!$E$8,Tables!$F$8,IF('Données mensuelles'!N92=Tables!$E$9,Tables!$F$9,IF('Données mensuelles'!N92=Tables!$E$10,Tables!$F$10,IF('Données mensuelles'!N92=Tables!$E$11,Tables!$F$11,IF(N92=Tables!$E$12,Tables!$F$12,IF('Données mensuelles'!N92=Tables!$E$13,Tables!$F$13,IF(N92=Tables!$E$14,Tables!$F$14,IF(N92=Tables!$E$15,Tables!$F$15,IF(N92=Tables!$E$16,Tables!$F$16))))))))))))</f>
        <v>0</v>
      </c>
      <c r="Q92" s="38"/>
      <c r="R92" s="38"/>
      <c r="S92" s="2">
        <f>IF(Q92=Tables!$E$5,Tables!$F$5,IF('Données mensuelles'!Q92=Tables!$E$6,Tables!$F$6,IF('Données mensuelles'!Q92=Tables!$E$7,Tables!$F$7,IF('Données mensuelles'!Q92=Tables!$E$8,Tables!$F$8,IF('Données mensuelles'!Q92=Tables!$E$9,Tables!$F$9,IF('Données mensuelles'!Q92=Tables!$E$10,Tables!$F$10,IF('Données mensuelles'!Q92=Tables!$E$11,Tables!$F$11,IF(Q92=Tables!$E$12,Tables!$F$12,IF('Données mensuelles'!Q92=Tables!$E$13,Tables!$F$13,IF(Q92=Tables!$E$14,Tables!$F$14,IF(Q92=Tables!$E$15,Tables!$F$15,IF(Q92=Tables!$E$16,Tables!$F$16))))))))))))</f>
        <v>0</v>
      </c>
      <c r="T92" s="23">
        <f t="shared" si="9"/>
        <v>0</v>
      </c>
      <c r="U92" s="26"/>
      <c r="V92" s="2"/>
      <c r="W92" s="12"/>
      <c r="X92" s="16">
        <f>T92+(V92*W92)+(U92*Tables!$E$20*W92)</f>
        <v>0</v>
      </c>
    </row>
    <row r="93" spans="1:24" ht="15.75" thickBot="1" x14ac:dyDescent="0.3">
      <c r="A93" s="53"/>
      <c r="B93" s="54"/>
      <c r="C93" s="55"/>
      <c r="D93" s="21"/>
      <c r="E93" s="4"/>
      <c r="F93" s="97"/>
      <c r="G93" s="2">
        <f>IF(E93=Tables!$E$5,Tables!$F$5,IF('Données mensuelles'!E93=Tables!$E$6,Tables!$F$6,IF('Données mensuelles'!E93=Tables!$E$7,Tables!$F$7,IF('Données mensuelles'!E93=Tables!$E$8,Tables!$F$8,IF('Données mensuelles'!E93=Tables!$E$9,Tables!$F$9,IF('Données mensuelles'!E93=Tables!$E$10,Tables!$F$10,IF('Données mensuelles'!E93=Tables!$E$11,Tables!$F$11,IF(E93=Tables!$E$12,Tables!$F$12,IF('Données mensuelles'!E93=Tables!$E$13,Tables!$F$13,IF(E93=Tables!$E$14,Tables!$F$14,IF(E93=Tables!$E$15,Tables!$F$15,IF(E93=Tables!$E$16,Tables!$F$16))))))))))))</f>
        <v>0</v>
      </c>
      <c r="H93" s="1"/>
      <c r="I93" s="1"/>
      <c r="J93" s="2">
        <f>IF(H93=Tables!$E$5,Tables!$F$5,IF('Données mensuelles'!H93=Tables!$E$6,Tables!$F$6,IF('Données mensuelles'!H93=Tables!$E$7,Tables!$F$7,IF('Données mensuelles'!H93=Tables!$E$8,Tables!$F$8,IF('Données mensuelles'!H93=Tables!$E$9,Tables!$F$9,IF('Données mensuelles'!H93=Tables!$E$10,Tables!$F$10,IF('Données mensuelles'!H93=Tables!$E$11,Tables!$F$11,IF(H93=Tables!$E$12,Tables!$F$12,IF('Données mensuelles'!H93=Tables!$E$13,Tables!$F$13,IF(H93=Tables!$E$14,Tables!$F$14,IF(H93=Tables!$E$15,Tables!$F$15,IF(H93=Tables!$E$16,Tables!$F$16))))))))))))</f>
        <v>0</v>
      </c>
      <c r="K93" s="1"/>
      <c r="L93" s="1"/>
      <c r="M93" s="2">
        <f>IF(K93=Tables!$E$5,Tables!$F$5,IF('Données mensuelles'!K93=Tables!$E$6,Tables!$F$6,IF('Données mensuelles'!K93=Tables!$E$7,Tables!$F$7,IF('Données mensuelles'!K93=Tables!$E$8,Tables!$F$8,IF('Données mensuelles'!K93=Tables!$E$9,Tables!$F$9,IF('Données mensuelles'!K93=Tables!$E$10,Tables!$F$10,IF('Données mensuelles'!K93=Tables!$E$11,Tables!$F$11,IF(K93=Tables!$E$12,Tables!$F$12,IF('Données mensuelles'!K93=Tables!$E$13,Tables!$F$13,IF(K93=Tables!$E$14,Tables!$F$14,IF(K93=Tables!$E$15,Tables!$F$15,IF(K93=Tables!$E$16,Tables!$F$16))))))))))))</f>
        <v>0</v>
      </c>
      <c r="N93" s="1"/>
      <c r="O93" s="1"/>
      <c r="P93" s="23">
        <f>IF(N93=Tables!$E$5,Tables!$F$5,IF('Données mensuelles'!N93=Tables!$E$6,Tables!$F$6,IF('Données mensuelles'!N93=Tables!$E$7,Tables!$F$7,IF('Données mensuelles'!N93=Tables!$E$8,Tables!$F$8,IF('Données mensuelles'!N93=Tables!$E$9,Tables!$F$9,IF('Données mensuelles'!N93=Tables!$E$10,Tables!$F$10,IF('Données mensuelles'!N93=Tables!$E$11,Tables!$F$11,IF(N93=Tables!$E$12,Tables!$F$12,IF('Données mensuelles'!N93=Tables!$E$13,Tables!$F$13,IF(N93=Tables!$E$14,Tables!$F$14,IF(N93=Tables!$E$15,Tables!$F$15,IF(N93=Tables!$E$16,Tables!$F$16))))))))))))</f>
        <v>0</v>
      </c>
      <c r="Q93" s="38"/>
      <c r="R93" s="38"/>
      <c r="S93" s="2">
        <f>IF(Q93=Tables!$E$5,Tables!$F$5,IF('Données mensuelles'!Q93=Tables!$E$6,Tables!$F$6,IF('Données mensuelles'!Q93=Tables!$E$7,Tables!$F$7,IF('Données mensuelles'!Q93=Tables!$E$8,Tables!$F$8,IF('Données mensuelles'!Q93=Tables!$E$9,Tables!$F$9,IF('Données mensuelles'!Q93=Tables!$E$10,Tables!$F$10,IF('Données mensuelles'!Q93=Tables!$E$11,Tables!$F$11,IF(Q93=Tables!$E$12,Tables!$F$12,IF('Données mensuelles'!Q93=Tables!$E$13,Tables!$F$13,IF(Q93=Tables!$E$14,Tables!$F$14,IF(Q93=Tables!$E$15,Tables!$F$15,IF(Q93=Tables!$E$16,Tables!$F$16))))))))))))</f>
        <v>0</v>
      </c>
      <c r="T93" s="23">
        <f t="shared" si="9"/>
        <v>0</v>
      </c>
      <c r="U93" s="26"/>
      <c r="V93" s="2"/>
      <c r="W93" s="12"/>
      <c r="X93" s="16">
        <f>T93+(V93*W93)+(U93*Tables!$E$20*W93)</f>
        <v>0</v>
      </c>
    </row>
    <row r="94" spans="1:24" ht="15.75" thickBot="1" x14ac:dyDescent="0.3">
      <c r="A94" s="53"/>
      <c r="B94" s="54"/>
      <c r="C94" s="55"/>
      <c r="D94" s="21"/>
      <c r="E94" s="4"/>
      <c r="F94" s="97"/>
      <c r="G94" s="2">
        <f>IF(E94=Tables!$E$5,Tables!$F$5,IF('Données mensuelles'!E94=Tables!$E$6,Tables!$F$6,IF('Données mensuelles'!E94=Tables!$E$7,Tables!$F$7,IF('Données mensuelles'!E94=Tables!$E$8,Tables!$F$8,IF('Données mensuelles'!E94=Tables!$E$9,Tables!$F$9,IF('Données mensuelles'!E94=Tables!$E$10,Tables!$F$10,IF('Données mensuelles'!E94=Tables!$E$11,Tables!$F$11,IF(E94=Tables!$E$12,Tables!$F$12,IF('Données mensuelles'!E94=Tables!$E$13,Tables!$F$13,IF(E94=Tables!$E$14,Tables!$F$14,IF(E94=Tables!$E$15,Tables!$F$15,IF(E94=Tables!$E$16,Tables!$F$16))))))))))))</f>
        <v>0</v>
      </c>
      <c r="H94" s="1"/>
      <c r="I94" s="1"/>
      <c r="J94" s="2">
        <f>IF(H94=Tables!$E$5,Tables!$F$5,IF('Données mensuelles'!H94=Tables!$E$6,Tables!$F$6,IF('Données mensuelles'!H94=Tables!$E$7,Tables!$F$7,IF('Données mensuelles'!H94=Tables!$E$8,Tables!$F$8,IF('Données mensuelles'!H94=Tables!$E$9,Tables!$F$9,IF('Données mensuelles'!H94=Tables!$E$10,Tables!$F$10,IF('Données mensuelles'!H94=Tables!$E$11,Tables!$F$11,IF(H94=Tables!$E$12,Tables!$F$12,IF('Données mensuelles'!H94=Tables!$E$13,Tables!$F$13,IF(H94=Tables!$E$14,Tables!$F$14,IF(H94=Tables!$E$15,Tables!$F$15,IF(H94=Tables!$E$16,Tables!$F$16))))))))))))</f>
        <v>0</v>
      </c>
      <c r="K94" s="1"/>
      <c r="L94" s="1"/>
      <c r="M94" s="2">
        <f>IF(K94=Tables!$E$5,Tables!$F$5,IF('Données mensuelles'!K94=Tables!$E$6,Tables!$F$6,IF('Données mensuelles'!K94=Tables!$E$7,Tables!$F$7,IF('Données mensuelles'!K94=Tables!$E$8,Tables!$F$8,IF('Données mensuelles'!K94=Tables!$E$9,Tables!$F$9,IF('Données mensuelles'!K94=Tables!$E$10,Tables!$F$10,IF('Données mensuelles'!K94=Tables!$E$11,Tables!$F$11,IF(K94=Tables!$E$12,Tables!$F$12,IF('Données mensuelles'!K94=Tables!$E$13,Tables!$F$13,IF(K94=Tables!$E$14,Tables!$F$14,IF(K94=Tables!$E$15,Tables!$F$15,IF(K94=Tables!$E$16,Tables!$F$16))))))))))))</f>
        <v>0</v>
      </c>
      <c r="N94" s="1"/>
      <c r="O94" s="1"/>
      <c r="P94" s="23">
        <f>IF(N94=Tables!$E$5,Tables!$F$5,IF('Données mensuelles'!N94=Tables!$E$6,Tables!$F$6,IF('Données mensuelles'!N94=Tables!$E$7,Tables!$F$7,IF('Données mensuelles'!N94=Tables!$E$8,Tables!$F$8,IF('Données mensuelles'!N94=Tables!$E$9,Tables!$F$9,IF('Données mensuelles'!N94=Tables!$E$10,Tables!$F$10,IF('Données mensuelles'!N94=Tables!$E$11,Tables!$F$11,IF(N94=Tables!$E$12,Tables!$F$12,IF('Données mensuelles'!N94=Tables!$E$13,Tables!$F$13,IF(N94=Tables!$E$14,Tables!$F$14,IF(N94=Tables!$E$15,Tables!$F$15,IF(N94=Tables!$E$16,Tables!$F$16))))))))))))</f>
        <v>0</v>
      </c>
      <c r="Q94" s="38"/>
      <c r="R94" s="38"/>
      <c r="S94" s="2">
        <f>IF(Q94=Tables!$E$5,Tables!$F$5,IF('Données mensuelles'!Q94=Tables!$E$6,Tables!$F$6,IF('Données mensuelles'!Q94=Tables!$E$7,Tables!$F$7,IF('Données mensuelles'!Q94=Tables!$E$8,Tables!$F$8,IF('Données mensuelles'!Q94=Tables!$E$9,Tables!$F$9,IF('Données mensuelles'!Q94=Tables!$E$10,Tables!$F$10,IF('Données mensuelles'!Q94=Tables!$E$11,Tables!$F$11,IF(Q94=Tables!$E$12,Tables!$F$12,IF('Données mensuelles'!Q94=Tables!$E$13,Tables!$F$13,IF(Q94=Tables!$E$14,Tables!$F$14,IF(Q94=Tables!$E$15,Tables!$F$15,IF(Q94=Tables!$E$16,Tables!$F$16))))))))))))</f>
        <v>0</v>
      </c>
      <c r="T94" s="23">
        <f t="shared" si="9"/>
        <v>0</v>
      </c>
      <c r="U94" s="26"/>
      <c r="V94" s="2"/>
      <c r="W94" s="12"/>
      <c r="X94" s="16">
        <f>T94+(V94*W94)+(U94*Tables!$E$20*W94)</f>
        <v>0</v>
      </c>
    </row>
    <row r="95" spans="1:24" ht="15.75" thickBot="1" x14ac:dyDescent="0.3">
      <c r="A95" s="53"/>
      <c r="B95" s="54"/>
      <c r="C95" s="55"/>
      <c r="D95" s="21"/>
      <c r="E95" s="4"/>
      <c r="F95" s="97"/>
      <c r="G95" s="2">
        <f>IF(E95=Tables!$E$5,Tables!$F$5,IF('Données mensuelles'!E95=Tables!$E$6,Tables!$F$6,IF('Données mensuelles'!E95=Tables!$E$7,Tables!$F$7,IF('Données mensuelles'!E95=Tables!$E$8,Tables!$F$8,IF('Données mensuelles'!E95=Tables!$E$9,Tables!$F$9,IF('Données mensuelles'!E95=Tables!$E$10,Tables!$F$10,IF('Données mensuelles'!E95=Tables!$E$11,Tables!$F$11,IF(E95=Tables!$E$12,Tables!$F$12,IF('Données mensuelles'!E95=Tables!$E$13,Tables!$F$13,IF(E95=Tables!$E$14,Tables!$F$14,IF(E95=Tables!$E$15,Tables!$F$15,IF(E95=Tables!$E$16,Tables!$F$16))))))))))))</f>
        <v>0</v>
      </c>
      <c r="H95" s="1"/>
      <c r="I95" s="1"/>
      <c r="J95" s="2">
        <f>IF(H95=Tables!$E$5,Tables!$F$5,IF('Données mensuelles'!H95=Tables!$E$6,Tables!$F$6,IF('Données mensuelles'!H95=Tables!$E$7,Tables!$F$7,IF('Données mensuelles'!H95=Tables!$E$8,Tables!$F$8,IF('Données mensuelles'!H95=Tables!$E$9,Tables!$F$9,IF('Données mensuelles'!H95=Tables!$E$10,Tables!$F$10,IF('Données mensuelles'!H95=Tables!$E$11,Tables!$F$11,IF(H95=Tables!$E$12,Tables!$F$12,IF('Données mensuelles'!H95=Tables!$E$13,Tables!$F$13,IF(H95=Tables!$E$14,Tables!$F$14,IF(H95=Tables!$E$15,Tables!$F$15,IF(H95=Tables!$E$16,Tables!$F$16))))))))))))</f>
        <v>0</v>
      </c>
      <c r="K95" s="1"/>
      <c r="L95" s="1"/>
      <c r="M95" s="2">
        <f>IF(K95=Tables!$E$5,Tables!$F$5,IF('Données mensuelles'!K95=Tables!$E$6,Tables!$F$6,IF('Données mensuelles'!K95=Tables!$E$7,Tables!$F$7,IF('Données mensuelles'!K95=Tables!$E$8,Tables!$F$8,IF('Données mensuelles'!K95=Tables!$E$9,Tables!$F$9,IF('Données mensuelles'!K95=Tables!$E$10,Tables!$F$10,IF('Données mensuelles'!K95=Tables!$E$11,Tables!$F$11,IF(K95=Tables!$E$12,Tables!$F$12,IF('Données mensuelles'!K95=Tables!$E$13,Tables!$F$13,IF(K95=Tables!$E$14,Tables!$F$14,IF(K95=Tables!$E$15,Tables!$F$15,IF(K95=Tables!$E$16,Tables!$F$16))))))))))))</f>
        <v>0</v>
      </c>
      <c r="N95" s="1"/>
      <c r="O95" s="1"/>
      <c r="P95" s="23">
        <f>IF(N95=Tables!$E$5,Tables!$F$5,IF('Données mensuelles'!N95=Tables!$E$6,Tables!$F$6,IF('Données mensuelles'!N95=Tables!$E$7,Tables!$F$7,IF('Données mensuelles'!N95=Tables!$E$8,Tables!$F$8,IF('Données mensuelles'!N95=Tables!$E$9,Tables!$F$9,IF('Données mensuelles'!N95=Tables!$E$10,Tables!$F$10,IF('Données mensuelles'!N95=Tables!$E$11,Tables!$F$11,IF(N95=Tables!$E$12,Tables!$F$12,IF('Données mensuelles'!N95=Tables!$E$13,Tables!$F$13,IF(N95=Tables!$E$14,Tables!$F$14,IF(N95=Tables!$E$15,Tables!$F$15,IF(N95=Tables!$E$16,Tables!$F$16))))))))))))</f>
        <v>0</v>
      </c>
      <c r="Q95" s="38"/>
      <c r="R95" s="38"/>
      <c r="S95" s="2">
        <f>IF(Q95=Tables!$E$5,Tables!$F$5,IF('Données mensuelles'!Q95=Tables!$E$6,Tables!$F$6,IF('Données mensuelles'!Q95=Tables!$E$7,Tables!$F$7,IF('Données mensuelles'!Q95=Tables!$E$8,Tables!$F$8,IF('Données mensuelles'!Q95=Tables!$E$9,Tables!$F$9,IF('Données mensuelles'!Q95=Tables!$E$10,Tables!$F$10,IF('Données mensuelles'!Q95=Tables!$E$11,Tables!$F$11,IF(Q95=Tables!$E$12,Tables!$F$12,IF('Données mensuelles'!Q95=Tables!$E$13,Tables!$F$13,IF(Q95=Tables!$E$14,Tables!$F$14,IF(Q95=Tables!$E$15,Tables!$F$15,IF(Q95=Tables!$E$16,Tables!$F$16))))))))))))</f>
        <v>0</v>
      </c>
      <c r="T95" s="23">
        <f t="shared" si="9"/>
        <v>0</v>
      </c>
      <c r="U95" s="26"/>
      <c r="V95" s="2"/>
      <c r="W95" s="12"/>
      <c r="X95" s="16">
        <f>T95+(V95*W95)+(U95*Tables!$E$20*W95)</f>
        <v>0</v>
      </c>
    </row>
    <row r="96" spans="1:24" ht="15.75" thickBot="1" x14ac:dyDescent="0.3">
      <c r="D96" s="22"/>
      <c r="E96" s="20"/>
      <c r="F96" s="98"/>
      <c r="G96" s="10">
        <f>IF(E96=Tables!$E$5,Tables!$F$5,IF('Données mensuelles'!E96=Tables!$E$6,Tables!$F$6,IF('Données mensuelles'!E96=Tables!$E$7,Tables!$F$7,IF('Données mensuelles'!E96=Tables!$E$8,Tables!$F$8,IF('Données mensuelles'!E96=Tables!$E$9,Tables!$F$9,IF('Données mensuelles'!E96=Tables!$E$10,Tables!$F$10,IF('Données mensuelles'!E96=Tables!$E$11,Tables!$F$11,IF(E96=Tables!$E$12,Tables!$F$12,IF('Données mensuelles'!E96=Tables!$E$13,Tables!$F$13,IF(E96=Tables!$E$14,Tables!$F$14,IF(E96=Tables!$E$15,Tables!$F$15,IF(E96=Tables!$E$16,Tables!$F$16))))))))))))</f>
        <v>0</v>
      </c>
      <c r="H96" s="9"/>
      <c r="I96" s="9"/>
      <c r="J96" s="10">
        <f>IF(H96=Tables!$E$5,Tables!$F$5,IF('Données mensuelles'!H96=Tables!$E$6,Tables!$F$6,IF('Données mensuelles'!H96=Tables!$E$7,Tables!$F$7,IF('Données mensuelles'!H96=Tables!$E$8,Tables!$F$8,IF('Données mensuelles'!H96=Tables!$E$9,Tables!$F$9,IF('Données mensuelles'!H96=Tables!$E$10,Tables!$F$10,IF('Données mensuelles'!H96=Tables!$E$11,Tables!$F$11,IF(H96=Tables!$E$12,Tables!$F$12,IF('Données mensuelles'!H96=Tables!$E$13,Tables!$F$13,IF(H96=Tables!$E$14,Tables!$F$14,IF(H96=Tables!$E$15,Tables!$F$15,IF(H96=Tables!$E$16,Tables!$F$16))))))))))))</f>
        <v>0</v>
      </c>
      <c r="K96" s="9"/>
      <c r="L96" s="9"/>
      <c r="M96" s="10">
        <f>IF(K96=Tables!$E$5,Tables!$F$5,IF('Données mensuelles'!K96=Tables!$E$6,Tables!$F$6,IF('Données mensuelles'!K96=Tables!$E$7,Tables!$F$7,IF('Données mensuelles'!K96=Tables!$E$8,Tables!$F$8,IF('Données mensuelles'!K96=Tables!$E$9,Tables!$F$9,IF('Données mensuelles'!K96=Tables!$E$10,Tables!$F$10,IF('Données mensuelles'!K96=Tables!$E$11,Tables!$F$11,IF(K96=Tables!$E$12,Tables!$F$12,IF('Données mensuelles'!K96=Tables!$E$13,Tables!$F$13,IF(K96=Tables!$E$14,Tables!$F$14,IF(K96=Tables!$E$15,Tables!$F$15,IF(K96=Tables!$E$16,Tables!$F$16))))))))))))</f>
        <v>0</v>
      </c>
      <c r="N96" s="9"/>
      <c r="O96" s="9"/>
      <c r="P96" s="35">
        <f>IF(N96=Tables!$E$5,Tables!$F$5,IF('Données mensuelles'!N96=Tables!$E$6,Tables!$F$6,IF('Données mensuelles'!N96=Tables!$E$7,Tables!$F$7,IF('Données mensuelles'!N96=Tables!$E$8,Tables!$F$8,IF('Données mensuelles'!N96=Tables!$E$9,Tables!$F$9,IF('Données mensuelles'!N96=Tables!$E$10,Tables!$F$10,IF('Données mensuelles'!N96=Tables!$E$11,Tables!$F$11,IF(N96=Tables!$E$12,Tables!$F$12,IF('Données mensuelles'!N96=Tables!$E$13,Tables!$F$13,IF(N96=Tables!$E$14,Tables!$F$14,IF(N96=Tables!$E$15,Tables!$F$15,IF(N96=Tables!$E$16,Tables!$F$16))))))))))))</f>
        <v>0</v>
      </c>
      <c r="Q96" s="39"/>
      <c r="R96" s="39"/>
      <c r="S96" s="10">
        <f>IF(Q96=Tables!$E$5,Tables!$F$5,IF('Données mensuelles'!Q96=Tables!$E$6,Tables!$F$6,IF('Données mensuelles'!Q96=Tables!$E$7,Tables!$F$7,IF('Données mensuelles'!Q96=Tables!$E$8,Tables!$F$8,IF('Données mensuelles'!Q96=Tables!$E$9,Tables!$F$9,IF('Données mensuelles'!Q96=Tables!$E$10,Tables!$F$10,IF('Données mensuelles'!Q96=Tables!$E$11,Tables!$F$11,IF(Q96=Tables!$E$12,Tables!$F$12,IF('Données mensuelles'!Q96=Tables!$E$13,Tables!$F$13,IF(Q96=Tables!$E$14,Tables!$F$14,IF(Q96=Tables!$E$15,Tables!$F$15,IF(Q96=Tables!$E$16,Tables!$F$16))))))))))))</f>
        <v>0</v>
      </c>
      <c r="T96" s="35">
        <f t="shared" si="9"/>
        <v>0</v>
      </c>
      <c r="U96" s="27"/>
      <c r="V96" s="10"/>
      <c r="W96" s="13"/>
      <c r="X96" s="17">
        <f>T96+(V96*W96)+(U96*Tables!$E$20*W96)</f>
        <v>0</v>
      </c>
    </row>
    <row r="97" spans="4:24" ht="15.75" thickBot="1" x14ac:dyDescent="0.3">
      <c r="G97" s="3"/>
      <c r="J97" s="3"/>
      <c r="M97" s="3"/>
      <c r="S97" s="3"/>
      <c r="V97" s="3"/>
      <c r="W97" s="14" t="s">
        <v>21</v>
      </c>
      <c r="X97" s="18">
        <f>SUM(X77:X96)</f>
        <v>0</v>
      </c>
    </row>
    <row r="98" spans="4:24" x14ac:dyDescent="0.25">
      <c r="G98" s="3"/>
      <c r="J98" s="3"/>
      <c r="M98" s="3"/>
      <c r="S98" s="3"/>
      <c r="X98" s="3"/>
    </row>
    <row r="99" spans="4:24" ht="15.75" thickBot="1" x14ac:dyDescent="0.3">
      <c r="G99" s="3"/>
      <c r="J99" s="3"/>
      <c r="M99" s="3"/>
      <c r="S99" s="3"/>
      <c r="X99" s="3"/>
    </row>
    <row r="100" spans="4:24" ht="19.5" thickBot="1" x14ac:dyDescent="0.3">
      <c r="D100" s="121" t="s">
        <v>22</v>
      </c>
      <c r="E100" s="122"/>
      <c r="F100" s="122"/>
      <c r="G100" s="122"/>
      <c r="H100" s="122"/>
      <c r="I100" s="122"/>
      <c r="J100" s="122"/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  <c r="U100" s="122"/>
      <c r="V100" s="122"/>
      <c r="W100" s="122"/>
      <c r="X100" s="123"/>
    </row>
    <row r="101" spans="4:24" x14ac:dyDescent="0.25">
      <c r="D101" s="15" t="s">
        <v>5</v>
      </c>
      <c r="E101" s="19" t="s">
        <v>16</v>
      </c>
      <c r="F101" s="96"/>
      <c r="G101" s="8" t="s">
        <v>7</v>
      </c>
      <c r="H101" s="8" t="s">
        <v>15</v>
      </c>
      <c r="I101" s="8"/>
      <c r="J101" s="8" t="s">
        <v>7</v>
      </c>
      <c r="K101" s="8" t="s">
        <v>17</v>
      </c>
      <c r="L101" s="8"/>
      <c r="M101" s="8" t="s">
        <v>7</v>
      </c>
      <c r="N101" s="8" t="s">
        <v>18</v>
      </c>
      <c r="O101" s="8"/>
      <c r="P101" s="34" t="s">
        <v>7</v>
      </c>
      <c r="Q101" s="37" t="s">
        <v>20</v>
      </c>
      <c r="R101" s="37"/>
      <c r="S101" s="8" t="s">
        <v>7</v>
      </c>
      <c r="T101" s="34" t="s">
        <v>19</v>
      </c>
      <c r="U101" s="25" t="s">
        <v>10</v>
      </c>
      <c r="V101" s="8" t="s">
        <v>11</v>
      </c>
      <c r="W101" s="11" t="s">
        <v>12</v>
      </c>
      <c r="X101" s="15" t="s">
        <v>13</v>
      </c>
    </row>
    <row r="102" spans="4:24" x14ac:dyDescent="0.25">
      <c r="D102" s="21"/>
      <c r="E102" s="4"/>
      <c r="F102" s="97"/>
      <c r="G102" s="2">
        <f>IF(E102=Tables!$E$5,Tables!$F$5,IF('Données mensuelles'!E102=Tables!$E$6,Tables!$F$6,IF('Données mensuelles'!E102=Tables!$E$7,Tables!$F$7,IF('Données mensuelles'!E102=Tables!$E$8,Tables!$F$8,IF('Données mensuelles'!E102=Tables!$E$9,Tables!$F$9,IF('Données mensuelles'!E102=Tables!$E$10,Tables!$F$10,IF('Données mensuelles'!E102=Tables!$E$11,Tables!$F$11,IF(E102=Tables!$E$12,Tables!$F$12,IF('Données mensuelles'!E102=Tables!$E$13,Tables!$F$13,IF(E102=Tables!$E$14,Tables!$F$14,IF(E102=Tables!$E$15,Tables!$F$15,IF(E102=Tables!$E$16,Tables!$F$16))))))))))))</f>
        <v>0</v>
      </c>
      <c r="H102" s="1"/>
      <c r="I102" s="1"/>
      <c r="J102" s="2">
        <f>IF(H102=Tables!$E$5,Tables!$F$5,IF('Données mensuelles'!H102=Tables!$E$6,Tables!$F$6,IF('Données mensuelles'!H102=Tables!$E$7,Tables!$F$7,IF('Données mensuelles'!H102=Tables!$E$8,Tables!$F$8,IF('Données mensuelles'!H102=Tables!$E$9,Tables!$F$9,IF('Données mensuelles'!H102=Tables!$E$10,Tables!$F$10,IF('Données mensuelles'!H102=Tables!$E$11,Tables!$F$11,IF(H102=Tables!$E$12,Tables!$F$12,IF('Données mensuelles'!H102=Tables!$E$13,Tables!$F$13,IF(H102=Tables!$E$14,Tables!$F$14,IF(H102=Tables!$E$15,Tables!$F$15,IF(H102=Tables!$E$16,Tables!$F$16))))))))))))</f>
        <v>0</v>
      </c>
      <c r="K102" s="1"/>
      <c r="L102" s="1"/>
      <c r="M102" s="2">
        <f>IF(K102=Tables!$E$5,Tables!$F$5,IF('Données mensuelles'!K102=Tables!$E$6,Tables!$F$6,IF('Données mensuelles'!K102=Tables!$E$7,Tables!$F$7,IF('Données mensuelles'!K102=Tables!$E$8,Tables!$F$8,IF('Données mensuelles'!K102=Tables!$E$9,Tables!$F$9,IF('Données mensuelles'!K102=Tables!$E$10,Tables!$F$10,IF('Données mensuelles'!K102=Tables!$E$11,Tables!$F$11,IF(K102=Tables!$E$12,Tables!$F$12,IF('Données mensuelles'!K102=Tables!$E$13,Tables!$F$13,IF(K102=Tables!$E$14,Tables!$F$14,IF(K102=Tables!$E$15,Tables!$F$15,IF(K102=Tables!$E$16,Tables!$F$16))))))))))))</f>
        <v>0</v>
      </c>
      <c r="N102" s="1"/>
      <c r="O102" s="1"/>
      <c r="P102" s="23">
        <f>IF(N102=Tables!$E$5,Tables!$F$5,IF('Données mensuelles'!N102=Tables!$E$6,Tables!$F$6,IF('Données mensuelles'!N102=Tables!$E$7,Tables!$F$7,IF('Données mensuelles'!N102=Tables!$E$8,Tables!$F$8,IF('Données mensuelles'!N102=Tables!$E$9,Tables!$F$9,IF('Données mensuelles'!N102=Tables!$E$10,Tables!$F$10,IF('Données mensuelles'!N102=Tables!$E$11,Tables!$F$11,IF(N102=Tables!$E$12,Tables!$F$12,IF('Données mensuelles'!N102=Tables!$E$13,Tables!$F$13,IF(N102=Tables!$E$14,Tables!$F$14,IF(N102=Tables!$E$15,Tables!$F$15,IF(N102=Tables!$E$16,Tables!$F$16))))))))))))</f>
        <v>0</v>
      </c>
      <c r="Q102" s="38"/>
      <c r="R102" s="38"/>
      <c r="S102" s="2">
        <f>IF(Q102=Tables!$E$5,Tables!$F$5,IF('Données mensuelles'!Q102=Tables!$E$6,Tables!$F$6,IF('Données mensuelles'!Q102=Tables!$E$7,Tables!$F$7,IF('Données mensuelles'!Q102=Tables!$E$8,Tables!$F$8,IF('Données mensuelles'!Q102=Tables!$E$9,Tables!$F$9,IF('Données mensuelles'!Q102=Tables!$E$10,Tables!$F$10,IF('Données mensuelles'!Q102=Tables!$E$11,Tables!$F$11,IF(Q102=Tables!$E$12,Tables!$F$12,IF('Données mensuelles'!Q102=Tables!$E$13,Tables!$F$13,IF(Q102=Tables!$E$14,Tables!$F$14,IF(Q102=Tables!$E$15,Tables!$F$15,IF(Q102=Tables!$E$16,Tables!$F$16))))))))))))</f>
        <v>0</v>
      </c>
      <c r="T102" s="23">
        <f t="shared" ref="T102:T121" si="10">S102+P102+M102+J102+G102</f>
        <v>0</v>
      </c>
      <c r="U102" s="26"/>
      <c r="V102" s="2"/>
      <c r="W102" s="12"/>
      <c r="X102" s="16">
        <f>T102+(V102*W102)+(U102*Tables!$E$20*W102)</f>
        <v>0</v>
      </c>
    </row>
    <row r="103" spans="4:24" x14ac:dyDescent="0.25">
      <c r="D103" s="21"/>
      <c r="E103" s="4"/>
      <c r="F103" s="97"/>
      <c r="G103" s="2">
        <f>IF(E103=Tables!$E$5,Tables!$F$5,IF('Données mensuelles'!E103=Tables!$E$6,Tables!$F$6,IF('Données mensuelles'!E103=Tables!$E$7,Tables!$F$7,IF('Données mensuelles'!E103=Tables!$E$8,Tables!$F$8,IF('Données mensuelles'!E103=Tables!$E$9,Tables!$F$9,IF('Données mensuelles'!E103=Tables!$E$10,Tables!$F$10,IF('Données mensuelles'!E103=Tables!$E$11,Tables!$F$11,IF(E103=Tables!$E$12,Tables!$F$12,IF('Données mensuelles'!E103=Tables!$E$13,Tables!$F$13,IF(E103=Tables!$E$14,Tables!$F$14,IF(E103=Tables!$E$15,Tables!$F$15,IF(E103=Tables!$E$16,Tables!$F$16))))))))))))</f>
        <v>0</v>
      </c>
      <c r="H103" s="1"/>
      <c r="I103" s="1"/>
      <c r="J103" s="2">
        <f>IF(H103=Tables!$E$5,Tables!$F$5,IF('Données mensuelles'!H103=Tables!$E$6,Tables!$F$6,IF('Données mensuelles'!H103=Tables!$E$7,Tables!$F$7,IF('Données mensuelles'!H103=Tables!$E$8,Tables!$F$8,IF('Données mensuelles'!H103=Tables!$E$9,Tables!$F$9,IF('Données mensuelles'!H103=Tables!$E$10,Tables!$F$10,IF('Données mensuelles'!H103=Tables!$E$11,Tables!$F$11,IF(H103=Tables!$E$12,Tables!$F$12,IF('Données mensuelles'!H103=Tables!$E$13,Tables!$F$13,IF(H103=Tables!$E$14,Tables!$F$14,IF(H103=Tables!$E$15,Tables!$F$15,IF(H103=Tables!$E$16,Tables!$F$16))))))))))))</f>
        <v>0</v>
      </c>
      <c r="K103" s="1"/>
      <c r="L103" s="1"/>
      <c r="M103" s="2">
        <f>IF(K103=Tables!$E$5,Tables!$F$5,IF('Données mensuelles'!K103=Tables!$E$6,Tables!$F$6,IF('Données mensuelles'!K103=Tables!$E$7,Tables!$F$7,IF('Données mensuelles'!K103=Tables!$E$8,Tables!$F$8,IF('Données mensuelles'!K103=Tables!$E$9,Tables!$F$9,IF('Données mensuelles'!K103=Tables!$E$10,Tables!$F$10,IF('Données mensuelles'!K103=Tables!$E$11,Tables!$F$11,IF(K103=Tables!$E$12,Tables!$F$12,IF('Données mensuelles'!K103=Tables!$E$13,Tables!$F$13,IF(K103=Tables!$E$14,Tables!$F$14,IF(K103=Tables!$E$15,Tables!$F$15,IF(K103=Tables!$E$16,Tables!$F$16))))))))))))</f>
        <v>0</v>
      </c>
      <c r="N103" s="1"/>
      <c r="O103" s="1"/>
      <c r="P103" s="23">
        <f>IF(N103=Tables!$E$5,Tables!$F$5,IF('Données mensuelles'!N103=Tables!$E$6,Tables!$F$6,IF('Données mensuelles'!N103=Tables!$E$7,Tables!$F$7,IF('Données mensuelles'!N103=Tables!$E$8,Tables!$F$8,IF('Données mensuelles'!N103=Tables!$E$9,Tables!$F$9,IF('Données mensuelles'!N103=Tables!$E$10,Tables!$F$10,IF('Données mensuelles'!N103=Tables!$E$11,Tables!$F$11,IF(N103=Tables!$E$12,Tables!$F$12,IF('Données mensuelles'!N103=Tables!$E$13,Tables!$F$13,IF(N103=Tables!$E$14,Tables!$F$14,IF(N103=Tables!$E$15,Tables!$F$15,IF(N103=Tables!$E$16,Tables!$F$16))))))))))))</f>
        <v>0</v>
      </c>
      <c r="Q103" s="38"/>
      <c r="R103" s="38"/>
      <c r="S103" s="2">
        <f>IF(Q103=Tables!$E$5,Tables!$F$5,IF('Données mensuelles'!Q103=Tables!$E$6,Tables!$F$6,IF('Données mensuelles'!Q103=Tables!$E$7,Tables!$F$7,IF('Données mensuelles'!Q103=Tables!$E$8,Tables!$F$8,IF('Données mensuelles'!Q103=Tables!$E$9,Tables!$F$9,IF('Données mensuelles'!Q103=Tables!$E$10,Tables!$F$10,IF('Données mensuelles'!Q103=Tables!$E$11,Tables!$F$11,IF(Q103=Tables!$E$12,Tables!$F$12,IF('Données mensuelles'!Q103=Tables!$E$13,Tables!$F$13,IF(Q103=Tables!$E$14,Tables!$F$14,IF(Q103=Tables!$E$15,Tables!$F$15,IF(Q103=Tables!$E$16,Tables!$F$16))))))))))))</f>
        <v>0</v>
      </c>
      <c r="T103" s="23">
        <f t="shared" si="10"/>
        <v>0</v>
      </c>
      <c r="U103" s="26"/>
      <c r="V103" s="2"/>
      <c r="W103" s="12"/>
      <c r="X103" s="16">
        <f>T103+(V103*W103)+(U103*Tables!$E$20*W103)</f>
        <v>0</v>
      </c>
    </row>
    <row r="104" spans="4:24" x14ac:dyDescent="0.25">
      <c r="D104" s="21"/>
      <c r="E104" s="4"/>
      <c r="F104" s="97"/>
      <c r="G104" s="2">
        <f>IF(E104=Tables!$E$5,Tables!$F$5,IF('Données mensuelles'!E104=Tables!$E$6,Tables!$F$6,IF('Données mensuelles'!E104=Tables!$E$7,Tables!$F$7,IF('Données mensuelles'!E104=Tables!$E$8,Tables!$F$8,IF('Données mensuelles'!E104=Tables!$E$9,Tables!$F$9,IF('Données mensuelles'!E104=Tables!$E$10,Tables!$F$10,IF('Données mensuelles'!E104=Tables!$E$11,Tables!$F$11,IF(E104=Tables!$E$12,Tables!$F$12,IF('Données mensuelles'!E104=Tables!$E$13,Tables!$F$13,IF(E104=Tables!$E$14,Tables!$F$14,IF(E104=Tables!$E$15,Tables!$F$15,IF(E104=Tables!$E$16,Tables!$F$16))))))))))))</f>
        <v>0</v>
      </c>
      <c r="H104" s="1"/>
      <c r="I104" s="1"/>
      <c r="J104" s="2">
        <f>IF(H104=Tables!$E$5,Tables!$F$5,IF('Données mensuelles'!H104=Tables!$E$6,Tables!$F$6,IF('Données mensuelles'!H104=Tables!$E$7,Tables!$F$7,IF('Données mensuelles'!H104=Tables!$E$8,Tables!$F$8,IF('Données mensuelles'!H104=Tables!$E$9,Tables!$F$9,IF('Données mensuelles'!H104=Tables!$E$10,Tables!$F$10,IF('Données mensuelles'!H104=Tables!$E$11,Tables!$F$11,IF(H104=Tables!$E$12,Tables!$F$12,IF('Données mensuelles'!H104=Tables!$E$13,Tables!$F$13,IF(H104=Tables!$E$14,Tables!$F$14,IF(H104=Tables!$E$15,Tables!$F$15,IF(H104=Tables!$E$16,Tables!$F$16))))))))))))</f>
        <v>0</v>
      </c>
      <c r="K104" s="1"/>
      <c r="L104" s="1"/>
      <c r="M104" s="2">
        <f>IF(K104=Tables!$E$5,Tables!$F$5,IF('Données mensuelles'!K104=Tables!$E$6,Tables!$F$6,IF('Données mensuelles'!K104=Tables!$E$7,Tables!$F$7,IF('Données mensuelles'!K104=Tables!$E$8,Tables!$F$8,IF('Données mensuelles'!K104=Tables!$E$9,Tables!$F$9,IF('Données mensuelles'!K104=Tables!$E$10,Tables!$F$10,IF('Données mensuelles'!K104=Tables!$E$11,Tables!$F$11,IF(K104=Tables!$E$12,Tables!$F$12,IF('Données mensuelles'!K104=Tables!$E$13,Tables!$F$13,IF(K104=Tables!$E$14,Tables!$F$14,IF(K104=Tables!$E$15,Tables!$F$15,IF(K104=Tables!$E$16,Tables!$F$16))))))))))))</f>
        <v>0</v>
      </c>
      <c r="N104" s="1"/>
      <c r="O104" s="1"/>
      <c r="P104" s="23">
        <f>IF(N104=Tables!$E$5,Tables!$F$5,IF('Données mensuelles'!N104=Tables!$E$6,Tables!$F$6,IF('Données mensuelles'!N104=Tables!$E$7,Tables!$F$7,IF('Données mensuelles'!N104=Tables!$E$8,Tables!$F$8,IF('Données mensuelles'!N104=Tables!$E$9,Tables!$F$9,IF('Données mensuelles'!N104=Tables!$E$10,Tables!$F$10,IF('Données mensuelles'!N104=Tables!$E$11,Tables!$F$11,IF(N104=Tables!$E$12,Tables!$F$12,IF('Données mensuelles'!N104=Tables!$E$13,Tables!$F$13,IF(N104=Tables!$E$14,Tables!$F$14,IF(N104=Tables!$E$15,Tables!$F$15,IF(N104=Tables!$E$16,Tables!$F$16))))))))))))</f>
        <v>0</v>
      </c>
      <c r="Q104" s="38"/>
      <c r="R104" s="38"/>
      <c r="S104" s="2">
        <f>IF(Q104=Tables!$E$5,Tables!$F$5,IF('Données mensuelles'!Q104=Tables!$E$6,Tables!$F$6,IF('Données mensuelles'!Q104=Tables!$E$7,Tables!$F$7,IF('Données mensuelles'!Q104=Tables!$E$8,Tables!$F$8,IF('Données mensuelles'!Q104=Tables!$E$9,Tables!$F$9,IF('Données mensuelles'!Q104=Tables!$E$10,Tables!$F$10,IF('Données mensuelles'!Q104=Tables!$E$11,Tables!$F$11,IF(Q104=Tables!$E$12,Tables!$F$12,IF('Données mensuelles'!Q104=Tables!$E$13,Tables!$F$13,IF(Q104=Tables!$E$14,Tables!$F$14,IF(Q104=Tables!$E$15,Tables!$F$15,IF(Q104=Tables!$E$16,Tables!$F$16))))))))))))</f>
        <v>0</v>
      </c>
      <c r="T104" s="23">
        <f t="shared" si="10"/>
        <v>0</v>
      </c>
      <c r="U104" s="26"/>
      <c r="V104" s="2"/>
      <c r="W104" s="12"/>
      <c r="X104" s="16">
        <f>T104+(V104*W104)+(U104*Tables!$E$20*W104)</f>
        <v>0</v>
      </c>
    </row>
    <row r="105" spans="4:24" x14ac:dyDescent="0.25">
      <c r="D105" s="21"/>
      <c r="E105" s="4"/>
      <c r="F105" s="97"/>
      <c r="G105" s="2">
        <f>IF(E105=Tables!$E$5,Tables!$F$5,IF('Données mensuelles'!E105=Tables!$E$6,Tables!$F$6,IF('Données mensuelles'!E105=Tables!$E$7,Tables!$F$7,IF('Données mensuelles'!E105=Tables!$E$8,Tables!$F$8,IF('Données mensuelles'!E105=Tables!$E$9,Tables!$F$9,IF('Données mensuelles'!E105=Tables!$E$10,Tables!$F$10,IF('Données mensuelles'!E105=Tables!$E$11,Tables!$F$11,IF(E105=Tables!$E$12,Tables!$F$12,IF('Données mensuelles'!E105=Tables!$E$13,Tables!$F$13,IF(E105=Tables!$E$14,Tables!$F$14,IF(E105=Tables!$E$15,Tables!$F$15,IF(E105=Tables!$E$16,Tables!$F$16))))))))))))</f>
        <v>0</v>
      </c>
      <c r="H105" s="1"/>
      <c r="I105" s="1"/>
      <c r="J105" s="2">
        <f>IF(H105=Tables!$E$5,Tables!$F$5,IF('Données mensuelles'!H105=Tables!$E$6,Tables!$F$6,IF('Données mensuelles'!H105=Tables!$E$7,Tables!$F$7,IF('Données mensuelles'!H105=Tables!$E$8,Tables!$F$8,IF('Données mensuelles'!H105=Tables!$E$9,Tables!$F$9,IF('Données mensuelles'!H105=Tables!$E$10,Tables!$F$10,IF('Données mensuelles'!H105=Tables!$E$11,Tables!$F$11,IF(H105=Tables!$E$12,Tables!$F$12,IF('Données mensuelles'!H105=Tables!$E$13,Tables!$F$13,IF(H105=Tables!$E$14,Tables!$F$14,IF(H105=Tables!$E$15,Tables!$F$15,IF(H105=Tables!$E$16,Tables!$F$16))))))))))))</f>
        <v>0</v>
      </c>
      <c r="K105" s="1"/>
      <c r="L105" s="1"/>
      <c r="M105" s="2">
        <f>IF(K105=Tables!$E$5,Tables!$F$5,IF('Données mensuelles'!K105=Tables!$E$6,Tables!$F$6,IF('Données mensuelles'!K105=Tables!$E$7,Tables!$F$7,IF('Données mensuelles'!K105=Tables!$E$8,Tables!$F$8,IF('Données mensuelles'!K105=Tables!$E$9,Tables!$F$9,IF('Données mensuelles'!K105=Tables!$E$10,Tables!$F$10,IF('Données mensuelles'!K105=Tables!$E$11,Tables!$F$11,IF(K105=Tables!$E$12,Tables!$F$12,IF('Données mensuelles'!K105=Tables!$E$13,Tables!$F$13,IF(K105=Tables!$E$14,Tables!$F$14,IF(K105=Tables!$E$15,Tables!$F$15,IF(K105=Tables!$E$16,Tables!$F$16))))))))))))</f>
        <v>0</v>
      </c>
      <c r="N105" s="1"/>
      <c r="O105" s="1"/>
      <c r="P105" s="23">
        <f>IF(N105=Tables!$E$5,Tables!$F$5,IF('Données mensuelles'!N105=Tables!$E$6,Tables!$F$6,IF('Données mensuelles'!N105=Tables!$E$7,Tables!$F$7,IF('Données mensuelles'!N105=Tables!$E$8,Tables!$F$8,IF('Données mensuelles'!N105=Tables!$E$9,Tables!$F$9,IF('Données mensuelles'!N105=Tables!$E$10,Tables!$F$10,IF('Données mensuelles'!N105=Tables!$E$11,Tables!$F$11,IF(N105=Tables!$E$12,Tables!$F$12,IF('Données mensuelles'!N105=Tables!$E$13,Tables!$F$13,IF(N105=Tables!$E$14,Tables!$F$14,IF(N105=Tables!$E$15,Tables!$F$15,IF(N105=Tables!$E$16,Tables!$F$16))))))))))))</f>
        <v>0</v>
      </c>
      <c r="Q105" s="38"/>
      <c r="R105" s="38"/>
      <c r="S105" s="2">
        <f>IF(Q105=Tables!$E$5,Tables!$F$5,IF('Données mensuelles'!Q105=Tables!$E$6,Tables!$F$6,IF('Données mensuelles'!Q105=Tables!$E$7,Tables!$F$7,IF('Données mensuelles'!Q105=Tables!$E$8,Tables!$F$8,IF('Données mensuelles'!Q105=Tables!$E$9,Tables!$F$9,IF('Données mensuelles'!Q105=Tables!$E$10,Tables!$F$10,IF('Données mensuelles'!Q105=Tables!$E$11,Tables!$F$11,IF(Q105=Tables!$E$12,Tables!$F$12,IF('Données mensuelles'!Q105=Tables!$E$13,Tables!$F$13,IF(Q105=Tables!$E$14,Tables!$F$14,IF(Q105=Tables!$E$15,Tables!$F$15,IF(Q105=Tables!$E$16,Tables!$F$16))))))))))))</f>
        <v>0</v>
      </c>
      <c r="T105" s="23">
        <f t="shared" si="10"/>
        <v>0</v>
      </c>
      <c r="U105" s="26"/>
      <c r="V105" s="2"/>
      <c r="W105" s="12"/>
      <c r="X105" s="16">
        <f>T105+(V105*W105)+(U105*Tables!$E$20*W105)</f>
        <v>0</v>
      </c>
    </row>
    <row r="106" spans="4:24" x14ac:dyDescent="0.25">
      <c r="D106" s="21"/>
      <c r="E106" s="4"/>
      <c r="F106" s="97"/>
      <c r="G106" s="2">
        <f>IF(E106=Tables!$E$5,Tables!$F$5,IF('Données mensuelles'!E106=Tables!$E$6,Tables!$F$6,IF('Données mensuelles'!E106=Tables!$E$7,Tables!$F$7,IF('Données mensuelles'!E106=Tables!$E$8,Tables!$F$8,IF('Données mensuelles'!E106=Tables!$E$9,Tables!$F$9,IF('Données mensuelles'!E106=Tables!$E$10,Tables!$F$10,IF('Données mensuelles'!E106=Tables!$E$11,Tables!$F$11,IF(E106=Tables!$E$12,Tables!$F$12,IF('Données mensuelles'!E106=Tables!$E$13,Tables!$F$13,IF(E106=Tables!$E$14,Tables!$F$14,IF(E106=Tables!$E$15,Tables!$F$15,IF(E106=Tables!$E$16,Tables!$F$16))))))))))))</f>
        <v>0</v>
      </c>
      <c r="H106" s="1"/>
      <c r="I106" s="1"/>
      <c r="J106" s="2">
        <f>IF(H106=Tables!$E$5,Tables!$F$5,IF('Données mensuelles'!H106=Tables!$E$6,Tables!$F$6,IF('Données mensuelles'!H106=Tables!$E$7,Tables!$F$7,IF('Données mensuelles'!H106=Tables!$E$8,Tables!$F$8,IF('Données mensuelles'!H106=Tables!$E$9,Tables!$F$9,IF('Données mensuelles'!H106=Tables!$E$10,Tables!$F$10,IF('Données mensuelles'!H106=Tables!$E$11,Tables!$F$11,IF(H106=Tables!$E$12,Tables!$F$12,IF('Données mensuelles'!H106=Tables!$E$13,Tables!$F$13,IF(H106=Tables!$E$14,Tables!$F$14,IF(H106=Tables!$E$15,Tables!$F$15,IF(H106=Tables!$E$16,Tables!$F$16))))))))))))</f>
        <v>0</v>
      </c>
      <c r="K106" s="1"/>
      <c r="L106" s="1"/>
      <c r="M106" s="2">
        <f>IF(K106=Tables!$E$5,Tables!$F$5,IF('Données mensuelles'!K106=Tables!$E$6,Tables!$F$6,IF('Données mensuelles'!K106=Tables!$E$7,Tables!$F$7,IF('Données mensuelles'!K106=Tables!$E$8,Tables!$F$8,IF('Données mensuelles'!K106=Tables!$E$9,Tables!$F$9,IF('Données mensuelles'!K106=Tables!$E$10,Tables!$F$10,IF('Données mensuelles'!K106=Tables!$E$11,Tables!$F$11,IF(K106=Tables!$E$12,Tables!$F$12,IF('Données mensuelles'!K106=Tables!$E$13,Tables!$F$13,IF(K106=Tables!$E$14,Tables!$F$14,IF(K106=Tables!$E$15,Tables!$F$15,IF(K106=Tables!$E$16,Tables!$F$16))))))))))))</f>
        <v>0</v>
      </c>
      <c r="N106" s="1"/>
      <c r="O106" s="1"/>
      <c r="P106" s="23">
        <f>IF(N106=Tables!$E$5,Tables!$F$5,IF('Données mensuelles'!N106=Tables!$E$6,Tables!$F$6,IF('Données mensuelles'!N106=Tables!$E$7,Tables!$F$7,IF('Données mensuelles'!N106=Tables!$E$8,Tables!$F$8,IF('Données mensuelles'!N106=Tables!$E$9,Tables!$F$9,IF('Données mensuelles'!N106=Tables!$E$10,Tables!$F$10,IF('Données mensuelles'!N106=Tables!$E$11,Tables!$F$11,IF(N106=Tables!$E$12,Tables!$F$12,IF('Données mensuelles'!N106=Tables!$E$13,Tables!$F$13,IF(N106=Tables!$E$14,Tables!$F$14,IF(N106=Tables!$E$15,Tables!$F$15,IF(N106=Tables!$E$16,Tables!$F$16))))))))))))</f>
        <v>0</v>
      </c>
      <c r="Q106" s="38"/>
      <c r="R106" s="38"/>
      <c r="S106" s="2">
        <f>IF(Q106=Tables!$E$5,Tables!$F$5,IF('Données mensuelles'!Q106=Tables!$E$6,Tables!$F$6,IF('Données mensuelles'!Q106=Tables!$E$7,Tables!$F$7,IF('Données mensuelles'!Q106=Tables!$E$8,Tables!$F$8,IF('Données mensuelles'!Q106=Tables!$E$9,Tables!$F$9,IF('Données mensuelles'!Q106=Tables!$E$10,Tables!$F$10,IF('Données mensuelles'!Q106=Tables!$E$11,Tables!$F$11,IF(Q106=Tables!$E$12,Tables!$F$12,IF('Données mensuelles'!Q106=Tables!$E$13,Tables!$F$13,IF(Q106=Tables!$E$14,Tables!$F$14,IF(Q106=Tables!$E$15,Tables!$F$15,IF(Q106=Tables!$E$16,Tables!$F$16))))))))))))</f>
        <v>0</v>
      </c>
      <c r="T106" s="23">
        <f t="shared" si="10"/>
        <v>0</v>
      </c>
      <c r="U106" s="26"/>
      <c r="V106" s="2"/>
      <c r="W106" s="12"/>
      <c r="X106" s="16">
        <f>T106+(V106*W106)+(U106*Tables!$E$20*W106)</f>
        <v>0</v>
      </c>
    </row>
    <row r="107" spans="4:24" x14ac:dyDescent="0.25">
      <c r="D107" s="21"/>
      <c r="E107" s="4"/>
      <c r="F107" s="97"/>
      <c r="G107" s="2">
        <f>IF(E107=Tables!$E$5,Tables!$F$5,IF('Données mensuelles'!E107=Tables!$E$6,Tables!$F$6,IF('Données mensuelles'!E107=Tables!$E$7,Tables!$F$7,IF('Données mensuelles'!E107=Tables!$E$8,Tables!$F$8,IF('Données mensuelles'!E107=Tables!$E$9,Tables!$F$9,IF('Données mensuelles'!E107=Tables!$E$10,Tables!$F$10,IF('Données mensuelles'!E107=Tables!$E$11,Tables!$F$11,IF(E107=Tables!$E$12,Tables!$F$12,IF('Données mensuelles'!E107=Tables!$E$13,Tables!$F$13,IF(E107=Tables!$E$14,Tables!$F$14,IF(E107=Tables!$E$15,Tables!$F$15,IF(E107=Tables!$E$16,Tables!$F$16))))))))))))</f>
        <v>0</v>
      </c>
      <c r="H107" s="1"/>
      <c r="I107" s="1"/>
      <c r="J107" s="2">
        <f>IF(H107=Tables!$E$5,Tables!$F$5,IF('Données mensuelles'!H107=Tables!$E$6,Tables!$F$6,IF('Données mensuelles'!H107=Tables!$E$7,Tables!$F$7,IF('Données mensuelles'!H107=Tables!$E$8,Tables!$F$8,IF('Données mensuelles'!H107=Tables!$E$9,Tables!$F$9,IF('Données mensuelles'!H107=Tables!$E$10,Tables!$F$10,IF('Données mensuelles'!H107=Tables!$E$11,Tables!$F$11,IF(H107=Tables!$E$12,Tables!$F$12,IF('Données mensuelles'!H107=Tables!$E$13,Tables!$F$13,IF(H107=Tables!$E$14,Tables!$F$14,IF(H107=Tables!$E$15,Tables!$F$15,IF(H107=Tables!$E$16,Tables!$F$16))))))))))))</f>
        <v>0</v>
      </c>
      <c r="K107" s="1"/>
      <c r="L107" s="1"/>
      <c r="M107" s="2">
        <f>IF(K107=Tables!$E$5,Tables!$F$5,IF('Données mensuelles'!K107=Tables!$E$6,Tables!$F$6,IF('Données mensuelles'!K107=Tables!$E$7,Tables!$F$7,IF('Données mensuelles'!K107=Tables!$E$8,Tables!$F$8,IF('Données mensuelles'!K107=Tables!$E$9,Tables!$F$9,IF('Données mensuelles'!K107=Tables!$E$10,Tables!$F$10,IF('Données mensuelles'!K107=Tables!$E$11,Tables!$F$11,IF(K107=Tables!$E$12,Tables!$F$12,IF('Données mensuelles'!K107=Tables!$E$13,Tables!$F$13,IF(K107=Tables!$E$14,Tables!$F$14,IF(K107=Tables!$E$15,Tables!$F$15,IF(K107=Tables!$E$16,Tables!$F$16))))))))))))</f>
        <v>0</v>
      </c>
      <c r="N107" s="1"/>
      <c r="O107" s="1"/>
      <c r="P107" s="23">
        <f>IF(N107=Tables!$E$5,Tables!$F$5,IF('Données mensuelles'!N107=Tables!$E$6,Tables!$F$6,IF('Données mensuelles'!N107=Tables!$E$7,Tables!$F$7,IF('Données mensuelles'!N107=Tables!$E$8,Tables!$F$8,IF('Données mensuelles'!N107=Tables!$E$9,Tables!$F$9,IF('Données mensuelles'!N107=Tables!$E$10,Tables!$F$10,IF('Données mensuelles'!N107=Tables!$E$11,Tables!$F$11,IF(N107=Tables!$E$12,Tables!$F$12,IF('Données mensuelles'!N107=Tables!$E$13,Tables!$F$13,IF(N107=Tables!$E$14,Tables!$F$14,IF(N107=Tables!$E$15,Tables!$F$15,IF(N107=Tables!$E$16,Tables!$F$16))))))))))))</f>
        <v>0</v>
      </c>
      <c r="Q107" s="38"/>
      <c r="R107" s="38"/>
      <c r="S107" s="2">
        <f>IF(Q107=Tables!$E$5,Tables!$F$5,IF('Données mensuelles'!Q107=Tables!$E$6,Tables!$F$6,IF('Données mensuelles'!Q107=Tables!$E$7,Tables!$F$7,IF('Données mensuelles'!Q107=Tables!$E$8,Tables!$F$8,IF('Données mensuelles'!Q107=Tables!$E$9,Tables!$F$9,IF('Données mensuelles'!Q107=Tables!$E$10,Tables!$F$10,IF('Données mensuelles'!Q107=Tables!$E$11,Tables!$F$11,IF(Q107=Tables!$E$12,Tables!$F$12,IF('Données mensuelles'!Q107=Tables!$E$13,Tables!$F$13,IF(Q107=Tables!$E$14,Tables!$F$14,IF(Q107=Tables!$E$15,Tables!$F$15,IF(Q107=Tables!$E$16,Tables!$F$16))))))))))))</f>
        <v>0</v>
      </c>
      <c r="T107" s="23">
        <f t="shared" si="10"/>
        <v>0</v>
      </c>
      <c r="U107" s="26"/>
      <c r="V107" s="2"/>
      <c r="W107" s="12"/>
      <c r="X107" s="16">
        <f>T107+(V107*W107)+(U107*Tables!$E$20*W107)</f>
        <v>0</v>
      </c>
    </row>
    <row r="108" spans="4:24" x14ac:dyDescent="0.25">
      <c r="D108" s="21"/>
      <c r="E108" s="4"/>
      <c r="F108" s="97"/>
      <c r="G108" s="2">
        <f>IF(E108=Tables!$E$5,Tables!$F$5,IF('Données mensuelles'!E108=Tables!$E$6,Tables!$F$6,IF('Données mensuelles'!E108=Tables!$E$7,Tables!$F$7,IF('Données mensuelles'!E108=Tables!$E$8,Tables!$F$8,IF('Données mensuelles'!E108=Tables!$E$9,Tables!$F$9,IF('Données mensuelles'!E108=Tables!$E$10,Tables!$F$10,IF('Données mensuelles'!E108=Tables!$E$11,Tables!$F$11,IF(E108=Tables!$E$12,Tables!$F$12,IF('Données mensuelles'!E108=Tables!$E$13,Tables!$F$13,IF(E108=Tables!$E$14,Tables!$F$14,IF(E108=Tables!$E$15,Tables!$F$15,IF(E108=Tables!$E$16,Tables!$F$16))))))))))))</f>
        <v>0</v>
      </c>
      <c r="H108" s="1"/>
      <c r="I108" s="1"/>
      <c r="J108" s="2">
        <f>IF(H108=Tables!$E$5,Tables!$F$5,IF('Données mensuelles'!H108=Tables!$E$6,Tables!$F$6,IF('Données mensuelles'!H108=Tables!$E$7,Tables!$F$7,IF('Données mensuelles'!H108=Tables!$E$8,Tables!$F$8,IF('Données mensuelles'!H108=Tables!$E$9,Tables!$F$9,IF('Données mensuelles'!H108=Tables!$E$10,Tables!$F$10,IF('Données mensuelles'!H108=Tables!$E$11,Tables!$F$11,IF(H108=Tables!$E$12,Tables!$F$12,IF('Données mensuelles'!H108=Tables!$E$13,Tables!$F$13,IF(H108=Tables!$E$14,Tables!$F$14,IF(H108=Tables!$E$15,Tables!$F$15,IF(H108=Tables!$E$16,Tables!$F$16))))))))))))</f>
        <v>0</v>
      </c>
      <c r="K108" s="1"/>
      <c r="L108" s="1"/>
      <c r="M108" s="2">
        <f>IF(K108=Tables!$E$5,Tables!$F$5,IF('Données mensuelles'!K108=Tables!$E$6,Tables!$F$6,IF('Données mensuelles'!K108=Tables!$E$7,Tables!$F$7,IF('Données mensuelles'!K108=Tables!$E$8,Tables!$F$8,IF('Données mensuelles'!K108=Tables!$E$9,Tables!$F$9,IF('Données mensuelles'!K108=Tables!$E$10,Tables!$F$10,IF('Données mensuelles'!K108=Tables!$E$11,Tables!$F$11,IF(K108=Tables!$E$12,Tables!$F$12,IF('Données mensuelles'!K108=Tables!$E$13,Tables!$F$13,IF(K108=Tables!$E$14,Tables!$F$14,IF(K108=Tables!$E$15,Tables!$F$15,IF(K108=Tables!$E$16,Tables!$F$16))))))))))))</f>
        <v>0</v>
      </c>
      <c r="N108" s="1"/>
      <c r="O108" s="1"/>
      <c r="P108" s="23">
        <f>IF(N108=Tables!$E$5,Tables!$F$5,IF('Données mensuelles'!N108=Tables!$E$6,Tables!$F$6,IF('Données mensuelles'!N108=Tables!$E$7,Tables!$F$7,IF('Données mensuelles'!N108=Tables!$E$8,Tables!$F$8,IF('Données mensuelles'!N108=Tables!$E$9,Tables!$F$9,IF('Données mensuelles'!N108=Tables!$E$10,Tables!$F$10,IF('Données mensuelles'!N108=Tables!$E$11,Tables!$F$11,IF(N108=Tables!$E$12,Tables!$F$12,IF('Données mensuelles'!N108=Tables!$E$13,Tables!$F$13,IF(N108=Tables!$E$14,Tables!$F$14,IF(N108=Tables!$E$15,Tables!$F$15,IF(N108=Tables!$E$16,Tables!$F$16))))))))))))</f>
        <v>0</v>
      </c>
      <c r="Q108" s="38"/>
      <c r="R108" s="38"/>
      <c r="S108" s="2">
        <f>IF(Q108=Tables!$E$5,Tables!$F$5,IF('Données mensuelles'!Q108=Tables!$E$6,Tables!$F$6,IF('Données mensuelles'!Q108=Tables!$E$7,Tables!$F$7,IF('Données mensuelles'!Q108=Tables!$E$8,Tables!$F$8,IF('Données mensuelles'!Q108=Tables!$E$9,Tables!$F$9,IF('Données mensuelles'!Q108=Tables!$E$10,Tables!$F$10,IF('Données mensuelles'!Q108=Tables!$E$11,Tables!$F$11,IF(Q108=Tables!$E$12,Tables!$F$12,IF('Données mensuelles'!Q108=Tables!$E$13,Tables!$F$13,IF(Q108=Tables!$E$14,Tables!$F$14,IF(Q108=Tables!$E$15,Tables!$F$15,IF(Q108=Tables!$E$16,Tables!$F$16))))))))))))</f>
        <v>0</v>
      </c>
      <c r="T108" s="23">
        <f t="shared" si="10"/>
        <v>0</v>
      </c>
      <c r="U108" s="26"/>
      <c r="V108" s="2"/>
      <c r="W108" s="12"/>
      <c r="X108" s="16">
        <f>T108+(V108*W108)+(U108*Tables!$E$20*W108)</f>
        <v>0</v>
      </c>
    </row>
    <row r="109" spans="4:24" x14ac:dyDescent="0.25">
      <c r="D109" s="21"/>
      <c r="E109" s="4"/>
      <c r="F109" s="97"/>
      <c r="G109" s="2">
        <f>IF(E109=Tables!$E$5,Tables!$F$5,IF('Données mensuelles'!E109=Tables!$E$6,Tables!$F$6,IF('Données mensuelles'!E109=Tables!$E$7,Tables!$F$7,IF('Données mensuelles'!E109=Tables!$E$8,Tables!$F$8,IF('Données mensuelles'!E109=Tables!$E$9,Tables!$F$9,IF('Données mensuelles'!E109=Tables!$E$10,Tables!$F$10,IF('Données mensuelles'!E109=Tables!$E$11,Tables!$F$11,IF(E109=Tables!$E$12,Tables!$F$12,IF('Données mensuelles'!E109=Tables!$E$13,Tables!$F$13,IF(E109=Tables!$E$14,Tables!$F$14,IF(E109=Tables!$E$15,Tables!$F$15,IF(E109=Tables!$E$16,Tables!$F$16))))))))))))</f>
        <v>0</v>
      </c>
      <c r="H109" s="1"/>
      <c r="I109" s="1"/>
      <c r="J109" s="2">
        <f>IF(H109=Tables!$E$5,Tables!$F$5,IF('Données mensuelles'!H109=Tables!$E$6,Tables!$F$6,IF('Données mensuelles'!H109=Tables!$E$7,Tables!$F$7,IF('Données mensuelles'!H109=Tables!$E$8,Tables!$F$8,IF('Données mensuelles'!H109=Tables!$E$9,Tables!$F$9,IF('Données mensuelles'!H109=Tables!$E$10,Tables!$F$10,IF('Données mensuelles'!H109=Tables!$E$11,Tables!$F$11,IF(H109=Tables!$E$12,Tables!$F$12,IF('Données mensuelles'!H109=Tables!$E$13,Tables!$F$13,IF(H109=Tables!$E$14,Tables!$F$14,IF(H109=Tables!$E$15,Tables!$F$15,IF(H109=Tables!$E$16,Tables!$F$16))))))))))))</f>
        <v>0</v>
      </c>
      <c r="K109" s="1"/>
      <c r="L109" s="1"/>
      <c r="M109" s="2">
        <f>IF(K109=Tables!$E$5,Tables!$F$5,IF('Données mensuelles'!K109=Tables!$E$6,Tables!$F$6,IF('Données mensuelles'!K109=Tables!$E$7,Tables!$F$7,IF('Données mensuelles'!K109=Tables!$E$8,Tables!$F$8,IF('Données mensuelles'!K109=Tables!$E$9,Tables!$F$9,IF('Données mensuelles'!K109=Tables!$E$10,Tables!$F$10,IF('Données mensuelles'!K109=Tables!$E$11,Tables!$F$11,IF(K109=Tables!$E$12,Tables!$F$12,IF('Données mensuelles'!K109=Tables!$E$13,Tables!$F$13,IF(K109=Tables!$E$14,Tables!$F$14,IF(K109=Tables!$E$15,Tables!$F$15,IF(K109=Tables!$E$16,Tables!$F$16))))))))))))</f>
        <v>0</v>
      </c>
      <c r="N109" s="1"/>
      <c r="O109" s="1"/>
      <c r="P109" s="23">
        <f>IF(N109=Tables!$E$5,Tables!$F$5,IF('Données mensuelles'!N109=Tables!$E$6,Tables!$F$6,IF('Données mensuelles'!N109=Tables!$E$7,Tables!$F$7,IF('Données mensuelles'!N109=Tables!$E$8,Tables!$F$8,IF('Données mensuelles'!N109=Tables!$E$9,Tables!$F$9,IF('Données mensuelles'!N109=Tables!$E$10,Tables!$F$10,IF('Données mensuelles'!N109=Tables!$E$11,Tables!$F$11,IF(N109=Tables!$E$12,Tables!$F$12,IF('Données mensuelles'!N109=Tables!$E$13,Tables!$F$13,IF(N109=Tables!$E$14,Tables!$F$14,IF(N109=Tables!$E$15,Tables!$F$15,IF(N109=Tables!$E$16,Tables!$F$16))))))))))))</f>
        <v>0</v>
      </c>
      <c r="Q109" s="38"/>
      <c r="R109" s="38"/>
      <c r="S109" s="2">
        <f>IF(Q109=Tables!$E$5,Tables!$F$5,IF('Données mensuelles'!Q109=Tables!$E$6,Tables!$F$6,IF('Données mensuelles'!Q109=Tables!$E$7,Tables!$F$7,IF('Données mensuelles'!Q109=Tables!$E$8,Tables!$F$8,IF('Données mensuelles'!Q109=Tables!$E$9,Tables!$F$9,IF('Données mensuelles'!Q109=Tables!$E$10,Tables!$F$10,IF('Données mensuelles'!Q109=Tables!$E$11,Tables!$F$11,IF(Q109=Tables!$E$12,Tables!$F$12,IF('Données mensuelles'!Q109=Tables!$E$13,Tables!$F$13,IF(Q109=Tables!$E$14,Tables!$F$14,IF(Q109=Tables!$E$15,Tables!$F$15,IF(Q109=Tables!$E$16,Tables!$F$16))))))))))))</f>
        <v>0</v>
      </c>
      <c r="T109" s="23">
        <f t="shared" si="10"/>
        <v>0</v>
      </c>
      <c r="U109" s="26"/>
      <c r="V109" s="2"/>
      <c r="W109" s="12"/>
      <c r="X109" s="16">
        <f>T109+(V109*W109)+(U109*Tables!$E$20*W109)</f>
        <v>0</v>
      </c>
    </row>
    <row r="110" spans="4:24" x14ac:dyDescent="0.25">
      <c r="D110" s="21"/>
      <c r="E110" s="4"/>
      <c r="F110" s="97"/>
      <c r="G110" s="2">
        <f>IF(E110=Tables!$E$5,Tables!$F$5,IF('Données mensuelles'!E110=Tables!$E$6,Tables!$F$6,IF('Données mensuelles'!E110=Tables!$E$7,Tables!$F$7,IF('Données mensuelles'!E110=Tables!$E$8,Tables!$F$8,IF('Données mensuelles'!E110=Tables!$E$9,Tables!$F$9,IF('Données mensuelles'!E110=Tables!$E$10,Tables!$F$10,IF('Données mensuelles'!E110=Tables!$E$11,Tables!$F$11,IF(E110=Tables!$E$12,Tables!$F$12,IF('Données mensuelles'!E110=Tables!$E$13,Tables!$F$13,IF(E110=Tables!$E$14,Tables!$F$14,IF(E110=Tables!$E$15,Tables!$F$15,IF(E110=Tables!$E$16,Tables!$F$16))))))))))))</f>
        <v>0</v>
      </c>
      <c r="H110" s="1"/>
      <c r="I110" s="1"/>
      <c r="J110" s="2">
        <f>IF(H110=Tables!$E$5,Tables!$F$5,IF('Données mensuelles'!H110=Tables!$E$6,Tables!$F$6,IF('Données mensuelles'!H110=Tables!$E$7,Tables!$F$7,IF('Données mensuelles'!H110=Tables!$E$8,Tables!$F$8,IF('Données mensuelles'!H110=Tables!$E$9,Tables!$F$9,IF('Données mensuelles'!H110=Tables!$E$10,Tables!$F$10,IF('Données mensuelles'!H110=Tables!$E$11,Tables!$F$11,IF(H110=Tables!$E$12,Tables!$F$12,IF('Données mensuelles'!H110=Tables!$E$13,Tables!$F$13,IF(H110=Tables!$E$14,Tables!$F$14,IF(H110=Tables!$E$15,Tables!$F$15,IF(H110=Tables!$E$16,Tables!$F$16))))))))))))</f>
        <v>0</v>
      </c>
      <c r="K110" s="1"/>
      <c r="L110" s="1"/>
      <c r="M110" s="2">
        <f>IF(K110=Tables!$E$5,Tables!$F$5,IF('Données mensuelles'!K110=Tables!$E$6,Tables!$F$6,IF('Données mensuelles'!K110=Tables!$E$7,Tables!$F$7,IF('Données mensuelles'!K110=Tables!$E$8,Tables!$F$8,IF('Données mensuelles'!K110=Tables!$E$9,Tables!$F$9,IF('Données mensuelles'!K110=Tables!$E$10,Tables!$F$10,IF('Données mensuelles'!K110=Tables!$E$11,Tables!$F$11,IF(K110=Tables!$E$12,Tables!$F$12,IF('Données mensuelles'!K110=Tables!$E$13,Tables!$F$13,IF(K110=Tables!$E$14,Tables!$F$14,IF(K110=Tables!$E$15,Tables!$F$15,IF(K110=Tables!$E$16,Tables!$F$16))))))))))))</f>
        <v>0</v>
      </c>
      <c r="N110" s="1"/>
      <c r="O110" s="1"/>
      <c r="P110" s="23">
        <f>IF(N110=Tables!$E$5,Tables!$F$5,IF('Données mensuelles'!N110=Tables!$E$6,Tables!$F$6,IF('Données mensuelles'!N110=Tables!$E$7,Tables!$F$7,IF('Données mensuelles'!N110=Tables!$E$8,Tables!$F$8,IF('Données mensuelles'!N110=Tables!$E$9,Tables!$F$9,IF('Données mensuelles'!N110=Tables!$E$10,Tables!$F$10,IF('Données mensuelles'!N110=Tables!$E$11,Tables!$F$11,IF(N110=Tables!$E$12,Tables!$F$12,IF('Données mensuelles'!N110=Tables!$E$13,Tables!$F$13,IF(N110=Tables!$E$14,Tables!$F$14,IF(N110=Tables!$E$15,Tables!$F$15,IF(N110=Tables!$E$16,Tables!$F$16))))))))))))</f>
        <v>0</v>
      </c>
      <c r="Q110" s="38"/>
      <c r="R110" s="38"/>
      <c r="S110" s="2">
        <f>IF(Q110=Tables!$E$5,Tables!$F$5,IF('Données mensuelles'!Q110=Tables!$E$6,Tables!$F$6,IF('Données mensuelles'!Q110=Tables!$E$7,Tables!$F$7,IF('Données mensuelles'!Q110=Tables!$E$8,Tables!$F$8,IF('Données mensuelles'!Q110=Tables!$E$9,Tables!$F$9,IF('Données mensuelles'!Q110=Tables!$E$10,Tables!$F$10,IF('Données mensuelles'!Q110=Tables!$E$11,Tables!$F$11,IF(Q110=Tables!$E$12,Tables!$F$12,IF('Données mensuelles'!Q110=Tables!$E$13,Tables!$F$13,IF(Q110=Tables!$E$14,Tables!$F$14,IF(Q110=Tables!$E$15,Tables!$F$15,IF(Q110=Tables!$E$16,Tables!$F$16))))))))))))</f>
        <v>0</v>
      </c>
      <c r="T110" s="23">
        <f t="shared" si="10"/>
        <v>0</v>
      </c>
      <c r="U110" s="26"/>
      <c r="V110" s="2"/>
      <c r="W110" s="12"/>
      <c r="X110" s="16">
        <f>T110+(V110*W110)+(U110*Tables!$E$20*W110)</f>
        <v>0</v>
      </c>
    </row>
    <row r="111" spans="4:24" x14ac:dyDescent="0.25">
      <c r="D111" s="21"/>
      <c r="E111" s="4"/>
      <c r="F111" s="97"/>
      <c r="G111" s="2">
        <f>IF(E111=Tables!$E$5,Tables!$F$5,IF('Données mensuelles'!E111=Tables!$E$6,Tables!$F$6,IF('Données mensuelles'!E111=Tables!$E$7,Tables!$F$7,IF('Données mensuelles'!E111=Tables!$E$8,Tables!$F$8,IF('Données mensuelles'!E111=Tables!$E$9,Tables!$F$9,IF('Données mensuelles'!E111=Tables!$E$10,Tables!$F$10,IF('Données mensuelles'!E111=Tables!$E$11,Tables!$F$11,IF(E111=Tables!$E$12,Tables!$F$12,IF('Données mensuelles'!E111=Tables!$E$13,Tables!$F$13,IF(E111=Tables!$E$14,Tables!$F$14,IF(E111=Tables!$E$15,Tables!$F$15,IF(E111=Tables!$E$16,Tables!$F$16))))))))))))</f>
        <v>0</v>
      </c>
      <c r="H111" s="1"/>
      <c r="I111" s="1"/>
      <c r="J111" s="2">
        <f>IF(H111=Tables!$E$5,Tables!$F$5,IF('Données mensuelles'!H111=Tables!$E$6,Tables!$F$6,IF('Données mensuelles'!H111=Tables!$E$7,Tables!$F$7,IF('Données mensuelles'!H111=Tables!$E$8,Tables!$F$8,IF('Données mensuelles'!H111=Tables!$E$9,Tables!$F$9,IF('Données mensuelles'!H111=Tables!$E$10,Tables!$F$10,IF('Données mensuelles'!H111=Tables!$E$11,Tables!$F$11,IF(H111=Tables!$E$12,Tables!$F$12,IF('Données mensuelles'!H111=Tables!$E$13,Tables!$F$13,IF(H111=Tables!$E$14,Tables!$F$14,IF(H111=Tables!$E$15,Tables!$F$15,IF(H111=Tables!$E$16,Tables!$F$16))))))))))))</f>
        <v>0</v>
      </c>
      <c r="K111" s="1"/>
      <c r="L111" s="1"/>
      <c r="M111" s="2">
        <f>IF(K111=Tables!$E$5,Tables!$F$5,IF('Données mensuelles'!K111=Tables!$E$6,Tables!$F$6,IF('Données mensuelles'!K111=Tables!$E$7,Tables!$F$7,IF('Données mensuelles'!K111=Tables!$E$8,Tables!$F$8,IF('Données mensuelles'!K111=Tables!$E$9,Tables!$F$9,IF('Données mensuelles'!K111=Tables!$E$10,Tables!$F$10,IF('Données mensuelles'!K111=Tables!$E$11,Tables!$F$11,IF(K111=Tables!$E$12,Tables!$F$12,IF('Données mensuelles'!K111=Tables!$E$13,Tables!$F$13,IF(K111=Tables!$E$14,Tables!$F$14,IF(K111=Tables!$E$15,Tables!$F$15,IF(K111=Tables!$E$16,Tables!$F$16))))))))))))</f>
        <v>0</v>
      </c>
      <c r="N111" s="1"/>
      <c r="O111" s="1"/>
      <c r="P111" s="23">
        <f>IF(N111=Tables!$E$5,Tables!$F$5,IF('Données mensuelles'!N111=Tables!$E$6,Tables!$F$6,IF('Données mensuelles'!N111=Tables!$E$7,Tables!$F$7,IF('Données mensuelles'!N111=Tables!$E$8,Tables!$F$8,IF('Données mensuelles'!N111=Tables!$E$9,Tables!$F$9,IF('Données mensuelles'!N111=Tables!$E$10,Tables!$F$10,IF('Données mensuelles'!N111=Tables!$E$11,Tables!$F$11,IF(N111=Tables!$E$12,Tables!$F$12,IF('Données mensuelles'!N111=Tables!$E$13,Tables!$F$13,IF(N111=Tables!$E$14,Tables!$F$14,IF(N111=Tables!$E$15,Tables!$F$15,IF(N111=Tables!$E$16,Tables!$F$16))))))))))))</f>
        <v>0</v>
      </c>
      <c r="Q111" s="38"/>
      <c r="R111" s="38"/>
      <c r="S111" s="2">
        <f>IF(Q111=Tables!$E$5,Tables!$F$5,IF('Données mensuelles'!Q111=Tables!$E$6,Tables!$F$6,IF('Données mensuelles'!Q111=Tables!$E$7,Tables!$F$7,IF('Données mensuelles'!Q111=Tables!$E$8,Tables!$F$8,IF('Données mensuelles'!Q111=Tables!$E$9,Tables!$F$9,IF('Données mensuelles'!Q111=Tables!$E$10,Tables!$F$10,IF('Données mensuelles'!Q111=Tables!$E$11,Tables!$F$11,IF(Q111=Tables!$E$12,Tables!$F$12,IF('Données mensuelles'!Q111=Tables!$E$13,Tables!$F$13,IF(Q111=Tables!$E$14,Tables!$F$14,IF(Q111=Tables!$E$15,Tables!$F$15,IF(Q111=Tables!$E$16,Tables!$F$16))))))))))))</f>
        <v>0</v>
      </c>
      <c r="T111" s="23">
        <f t="shared" si="10"/>
        <v>0</v>
      </c>
      <c r="U111" s="26"/>
      <c r="V111" s="2"/>
      <c r="W111" s="12"/>
      <c r="X111" s="16">
        <f>T111+(V111*W111)+(U111*Tables!$E$20*W111)</f>
        <v>0</v>
      </c>
    </row>
    <row r="112" spans="4:24" x14ac:dyDescent="0.25">
      <c r="D112" s="21"/>
      <c r="E112" s="4"/>
      <c r="F112" s="97"/>
      <c r="G112" s="2">
        <f>IF(E112=Tables!$E$5,Tables!$F$5,IF('Données mensuelles'!E112=Tables!$E$6,Tables!$F$6,IF('Données mensuelles'!E112=Tables!$E$7,Tables!$F$7,IF('Données mensuelles'!E112=Tables!$E$8,Tables!$F$8,IF('Données mensuelles'!E112=Tables!$E$9,Tables!$F$9,IF('Données mensuelles'!E112=Tables!$E$10,Tables!$F$10,IF('Données mensuelles'!E112=Tables!$E$11,Tables!$F$11,IF(E112=Tables!$E$12,Tables!$F$12,IF('Données mensuelles'!E112=Tables!$E$13,Tables!$F$13,IF(E112=Tables!$E$14,Tables!$F$14,IF(E112=Tables!$E$15,Tables!$F$15,IF(E112=Tables!$E$16,Tables!$F$16))))))))))))</f>
        <v>0</v>
      </c>
      <c r="H112" s="1"/>
      <c r="I112" s="1"/>
      <c r="J112" s="2">
        <f>IF(H112=Tables!$E$5,Tables!$F$5,IF('Données mensuelles'!H112=Tables!$E$6,Tables!$F$6,IF('Données mensuelles'!H112=Tables!$E$7,Tables!$F$7,IF('Données mensuelles'!H112=Tables!$E$8,Tables!$F$8,IF('Données mensuelles'!H112=Tables!$E$9,Tables!$F$9,IF('Données mensuelles'!H112=Tables!$E$10,Tables!$F$10,IF('Données mensuelles'!H112=Tables!$E$11,Tables!$F$11,IF(H112=Tables!$E$12,Tables!$F$12,IF('Données mensuelles'!H112=Tables!$E$13,Tables!$F$13,IF(H112=Tables!$E$14,Tables!$F$14,IF(H112=Tables!$E$15,Tables!$F$15,IF(H112=Tables!$E$16,Tables!$F$16))))))))))))</f>
        <v>0</v>
      </c>
      <c r="K112" s="1"/>
      <c r="L112" s="1"/>
      <c r="M112" s="2">
        <f>IF(K112=Tables!$E$5,Tables!$F$5,IF('Données mensuelles'!K112=Tables!$E$6,Tables!$F$6,IF('Données mensuelles'!K112=Tables!$E$7,Tables!$F$7,IF('Données mensuelles'!K112=Tables!$E$8,Tables!$F$8,IF('Données mensuelles'!K112=Tables!$E$9,Tables!$F$9,IF('Données mensuelles'!K112=Tables!$E$10,Tables!$F$10,IF('Données mensuelles'!K112=Tables!$E$11,Tables!$F$11,IF(K112=Tables!$E$12,Tables!$F$12,IF('Données mensuelles'!K112=Tables!$E$13,Tables!$F$13,IF(K112=Tables!$E$14,Tables!$F$14,IF(K112=Tables!$E$15,Tables!$F$15,IF(K112=Tables!$E$16,Tables!$F$16))))))))))))</f>
        <v>0</v>
      </c>
      <c r="N112" s="1"/>
      <c r="O112" s="1"/>
      <c r="P112" s="23">
        <f>IF(N112=Tables!$E$5,Tables!$F$5,IF('Données mensuelles'!N112=Tables!$E$6,Tables!$F$6,IF('Données mensuelles'!N112=Tables!$E$7,Tables!$F$7,IF('Données mensuelles'!N112=Tables!$E$8,Tables!$F$8,IF('Données mensuelles'!N112=Tables!$E$9,Tables!$F$9,IF('Données mensuelles'!N112=Tables!$E$10,Tables!$F$10,IF('Données mensuelles'!N112=Tables!$E$11,Tables!$F$11,IF(N112=Tables!$E$12,Tables!$F$12,IF('Données mensuelles'!N112=Tables!$E$13,Tables!$F$13,IF(N112=Tables!$E$14,Tables!$F$14,IF(N112=Tables!$E$15,Tables!$F$15,IF(N112=Tables!$E$16,Tables!$F$16))))))))))))</f>
        <v>0</v>
      </c>
      <c r="Q112" s="38"/>
      <c r="R112" s="38"/>
      <c r="S112" s="2">
        <f>IF(Q112=Tables!$E$5,Tables!$F$5,IF('Données mensuelles'!Q112=Tables!$E$6,Tables!$F$6,IF('Données mensuelles'!Q112=Tables!$E$7,Tables!$F$7,IF('Données mensuelles'!Q112=Tables!$E$8,Tables!$F$8,IF('Données mensuelles'!Q112=Tables!$E$9,Tables!$F$9,IF('Données mensuelles'!Q112=Tables!$E$10,Tables!$F$10,IF('Données mensuelles'!Q112=Tables!$E$11,Tables!$F$11,IF(Q112=Tables!$E$12,Tables!$F$12,IF('Données mensuelles'!Q112=Tables!$E$13,Tables!$F$13,IF(Q112=Tables!$E$14,Tables!$F$14,IF(Q112=Tables!$E$15,Tables!$F$15,IF(Q112=Tables!$E$16,Tables!$F$16))))))))))))</f>
        <v>0</v>
      </c>
      <c r="T112" s="23">
        <f t="shared" si="10"/>
        <v>0</v>
      </c>
      <c r="U112" s="26"/>
      <c r="V112" s="2"/>
      <c r="W112" s="12"/>
      <c r="X112" s="16">
        <f>T112+(V112*W112)+(U112*Tables!$E$20*W112)</f>
        <v>0</v>
      </c>
    </row>
    <row r="113" spans="4:24" x14ac:dyDescent="0.25">
      <c r="D113" s="21"/>
      <c r="E113" s="4"/>
      <c r="F113" s="97"/>
      <c r="G113" s="2">
        <f>IF(E113=Tables!$E$5,Tables!$F$5,IF('Données mensuelles'!E113=Tables!$E$6,Tables!$F$6,IF('Données mensuelles'!E113=Tables!$E$7,Tables!$F$7,IF('Données mensuelles'!E113=Tables!$E$8,Tables!$F$8,IF('Données mensuelles'!E113=Tables!$E$9,Tables!$F$9,IF('Données mensuelles'!E113=Tables!$E$10,Tables!$F$10,IF('Données mensuelles'!E113=Tables!$E$11,Tables!$F$11,IF(E113=Tables!$E$12,Tables!$F$12,IF('Données mensuelles'!E113=Tables!$E$13,Tables!$F$13,IF(E113=Tables!$E$14,Tables!$F$14,IF(E113=Tables!$E$15,Tables!$F$15,IF(E113=Tables!$E$16,Tables!$F$16))))))))))))</f>
        <v>0</v>
      </c>
      <c r="H113" s="1"/>
      <c r="I113" s="1"/>
      <c r="J113" s="2">
        <f>IF(H113=Tables!$E$5,Tables!$F$5,IF('Données mensuelles'!H113=Tables!$E$6,Tables!$F$6,IF('Données mensuelles'!H113=Tables!$E$7,Tables!$F$7,IF('Données mensuelles'!H113=Tables!$E$8,Tables!$F$8,IF('Données mensuelles'!H113=Tables!$E$9,Tables!$F$9,IF('Données mensuelles'!H113=Tables!$E$10,Tables!$F$10,IF('Données mensuelles'!H113=Tables!$E$11,Tables!$F$11,IF(H113=Tables!$E$12,Tables!$F$12,IF('Données mensuelles'!H113=Tables!$E$13,Tables!$F$13,IF(H113=Tables!$E$14,Tables!$F$14,IF(H113=Tables!$E$15,Tables!$F$15,IF(H113=Tables!$E$16,Tables!$F$16))))))))))))</f>
        <v>0</v>
      </c>
      <c r="K113" s="1"/>
      <c r="L113" s="1"/>
      <c r="M113" s="2">
        <f>IF(K113=Tables!$E$5,Tables!$F$5,IF('Données mensuelles'!K113=Tables!$E$6,Tables!$F$6,IF('Données mensuelles'!K113=Tables!$E$7,Tables!$F$7,IF('Données mensuelles'!K113=Tables!$E$8,Tables!$F$8,IF('Données mensuelles'!K113=Tables!$E$9,Tables!$F$9,IF('Données mensuelles'!K113=Tables!$E$10,Tables!$F$10,IF('Données mensuelles'!K113=Tables!$E$11,Tables!$F$11,IF(K113=Tables!$E$12,Tables!$F$12,IF('Données mensuelles'!K113=Tables!$E$13,Tables!$F$13,IF(K113=Tables!$E$14,Tables!$F$14,IF(K113=Tables!$E$15,Tables!$F$15,IF(K113=Tables!$E$16,Tables!$F$16))))))))))))</f>
        <v>0</v>
      </c>
      <c r="N113" s="1"/>
      <c r="O113" s="1"/>
      <c r="P113" s="23">
        <f>IF(N113=Tables!$E$5,Tables!$F$5,IF('Données mensuelles'!N113=Tables!$E$6,Tables!$F$6,IF('Données mensuelles'!N113=Tables!$E$7,Tables!$F$7,IF('Données mensuelles'!N113=Tables!$E$8,Tables!$F$8,IF('Données mensuelles'!N113=Tables!$E$9,Tables!$F$9,IF('Données mensuelles'!N113=Tables!$E$10,Tables!$F$10,IF('Données mensuelles'!N113=Tables!$E$11,Tables!$F$11,IF(N113=Tables!$E$12,Tables!$F$12,IF('Données mensuelles'!N113=Tables!$E$13,Tables!$F$13,IF(N113=Tables!$E$14,Tables!$F$14,IF(N113=Tables!$E$15,Tables!$F$15,IF(N113=Tables!$E$16,Tables!$F$16))))))))))))</f>
        <v>0</v>
      </c>
      <c r="Q113" s="38"/>
      <c r="R113" s="38"/>
      <c r="S113" s="2">
        <f>IF(Q113=Tables!$E$5,Tables!$F$5,IF('Données mensuelles'!Q113=Tables!$E$6,Tables!$F$6,IF('Données mensuelles'!Q113=Tables!$E$7,Tables!$F$7,IF('Données mensuelles'!Q113=Tables!$E$8,Tables!$F$8,IF('Données mensuelles'!Q113=Tables!$E$9,Tables!$F$9,IF('Données mensuelles'!Q113=Tables!$E$10,Tables!$F$10,IF('Données mensuelles'!Q113=Tables!$E$11,Tables!$F$11,IF(Q113=Tables!$E$12,Tables!$F$12,IF('Données mensuelles'!Q113=Tables!$E$13,Tables!$F$13,IF(Q113=Tables!$E$14,Tables!$F$14,IF(Q113=Tables!$E$15,Tables!$F$15,IF(Q113=Tables!$E$16,Tables!$F$16))))))))))))</f>
        <v>0</v>
      </c>
      <c r="T113" s="23">
        <f t="shared" si="10"/>
        <v>0</v>
      </c>
      <c r="U113" s="26"/>
      <c r="V113" s="2"/>
      <c r="W113" s="12"/>
      <c r="X113" s="16">
        <f>T113+(V113*W113)+(U113*Tables!$E$20*W113)</f>
        <v>0</v>
      </c>
    </row>
    <row r="114" spans="4:24" x14ac:dyDescent="0.25">
      <c r="D114" s="21"/>
      <c r="E114" s="4"/>
      <c r="F114" s="97"/>
      <c r="G114" s="2">
        <f>IF(E114=Tables!$E$5,Tables!$F$5,IF('Données mensuelles'!E114=Tables!$E$6,Tables!$F$6,IF('Données mensuelles'!E114=Tables!$E$7,Tables!$F$7,IF('Données mensuelles'!E114=Tables!$E$8,Tables!$F$8,IF('Données mensuelles'!E114=Tables!$E$9,Tables!$F$9,IF('Données mensuelles'!E114=Tables!$E$10,Tables!$F$10,IF('Données mensuelles'!E114=Tables!$E$11,Tables!$F$11,IF(E114=Tables!$E$12,Tables!$F$12,IF('Données mensuelles'!E114=Tables!$E$13,Tables!$F$13,IF(E114=Tables!$E$14,Tables!$F$14,IF(E114=Tables!$E$15,Tables!$F$15,IF(E114=Tables!$E$16,Tables!$F$16))))))))))))</f>
        <v>0</v>
      </c>
      <c r="H114" s="1"/>
      <c r="I114" s="1"/>
      <c r="J114" s="2">
        <f>IF(H114=Tables!$E$5,Tables!$F$5,IF('Données mensuelles'!H114=Tables!$E$6,Tables!$F$6,IF('Données mensuelles'!H114=Tables!$E$7,Tables!$F$7,IF('Données mensuelles'!H114=Tables!$E$8,Tables!$F$8,IF('Données mensuelles'!H114=Tables!$E$9,Tables!$F$9,IF('Données mensuelles'!H114=Tables!$E$10,Tables!$F$10,IF('Données mensuelles'!H114=Tables!$E$11,Tables!$F$11,IF(H114=Tables!$E$12,Tables!$F$12,IF('Données mensuelles'!H114=Tables!$E$13,Tables!$F$13,IF(H114=Tables!$E$14,Tables!$F$14,IF(H114=Tables!$E$15,Tables!$F$15,IF(H114=Tables!$E$16,Tables!$F$16))))))))))))</f>
        <v>0</v>
      </c>
      <c r="K114" s="1"/>
      <c r="L114" s="1"/>
      <c r="M114" s="2">
        <f>IF(K114=Tables!$E$5,Tables!$F$5,IF('Données mensuelles'!K114=Tables!$E$6,Tables!$F$6,IF('Données mensuelles'!K114=Tables!$E$7,Tables!$F$7,IF('Données mensuelles'!K114=Tables!$E$8,Tables!$F$8,IF('Données mensuelles'!K114=Tables!$E$9,Tables!$F$9,IF('Données mensuelles'!K114=Tables!$E$10,Tables!$F$10,IF('Données mensuelles'!K114=Tables!$E$11,Tables!$F$11,IF(K114=Tables!$E$12,Tables!$F$12,IF('Données mensuelles'!K114=Tables!$E$13,Tables!$F$13,IF(K114=Tables!$E$14,Tables!$F$14,IF(K114=Tables!$E$15,Tables!$F$15,IF(K114=Tables!$E$16,Tables!$F$16))))))))))))</f>
        <v>0</v>
      </c>
      <c r="N114" s="1"/>
      <c r="O114" s="1"/>
      <c r="P114" s="23">
        <f>IF(N114=Tables!$E$5,Tables!$F$5,IF('Données mensuelles'!N114=Tables!$E$6,Tables!$F$6,IF('Données mensuelles'!N114=Tables!$E$7,Tables!$F$7,IF('Données mensuelles'!N114=Tables!$E$8,Tables!$F$8,IF('Données mensuelles'!N114=Tables!$E$9,Tables!$F$9,IF('Données mensuelles'!N114=Tables!$E$10,Tables!$F$10,IF('Données mensuelles'!N114=Tables!$E$11,Tables!$F$11,IF(N114=Tables!$E$12,Tables!$F$12,IF('Données mensuelles'!N114=Tables!$E$13,Tables!$F$13,IF(N114=Tables!$E$14,Tables!$F$14,IF(N114=Tables!$E$15,Tables!$F$15,IF(N114=Tables!$E$16,Tables!$F$16))))))))))))</f>
        <v>0</v>
      </c>
      <c r="Q114" s="38"/>
      <c r="R114" s="38"/>
      <c r="S114" s="2">
        <f>IF(Q114=Tables!$E$5,Tables!$F$5,IF('Données mensuelles'!Q114=Tables!$E$6,Tables!$F$6,IF('Données mensuelles'!Q114=Tables!$E$7,Tables!$F$7,IF('Données mensuelles'!Q114=Tables!$E$8,Tables!$F$8,IF('Données mensuelles'!Q114=Tables!$E$9,Tables!$F$9,IF('Données mensuelles'!Q114=Tables!$E$10,Tables!$F$10,IF('Données mensuelles'!Q114=Tables!$E$11,Tables!$F$11,IF(Q114=Tables!$E$12,Tables!$F$12,IF('Données mensuelles'!Q114=Tables!$E$13,Tables!$F$13,IF(Q114=Tables!$E$14,Tables!$F$14,IF(Q114=Tables!$E$15,Tables!$F$15,IF(Q114=Tables!$E$16,Tables!$F$16))))))))))))</f>
        <v>0</v>
      </c>
      <c r="T114" s="23">
        <f t="shared" si="10"/>
        <v>0</v>
      </c>
      <c r="U114" s="26"/>
      <c r="V114" s="2"/>
      <c r="W114" s="12"/>
      <c r="X114" s="16">
        <f>T114+(V114*W114)+(U114*Tables!$E$20*W114)</f>
        <v>0</v>
      </c>
    </row>
    <row r="115" spans="4:24" x14ac:dyDescent="0.25">
      <c r="D115" s="21"/>
      <c r="E115" s="4"/>
      <c r="F115" s="97"/>
      <c r="G115" s="2">
        <f>IF(E115=Tables!$E$5,Tables!$F$5,IF('Données mensuelles'!E115=Tables!$E$6,Tables!$F$6,IF('Données mensuelles'!E115=Tables!$E$7,Tables!$F$7,IF('Données mensuelles'!E115=Tables!$E$8,Tables!$F$8,IF('Données mensuelles'!E115=Tables!$E$9,Tables!$F$9,IF('Données mensuelles'!E115=Tables!$E$10,Tables!$F$10,IF('Données mensuelles'!E115=Tables!$E$11,Tables!$F$11,IF(E115=Tables!$E$12,Tables!$F$12,IF('Données mensuelles'!E115=Tables!$E$13,Tables!$F$13,IF(E115=Tables!$E$14,Tables!$F$14,IF(E115=Tables!$E$15,Tables!$F$15,IF(E115=Tables!$E$16,Tables!$F$16))))))))))))</f>
        <v>0</v>
      </c>
      <c r="H115" s="1"/>
      <c r="I115" s="1"/>
      <c r="J115" s="2">
        <f>IF(H115=Tables!$E$5,Tables!$F$5,IF('Données mensuelles'!H115=Tables!$E$6,Tables!$F$6,IF('Données mensuelles'!H115=Tables!$E$7,Tables!$F$7,IF('Données mensuelles'!H115=Tables!$E$8,Tables!$F$8,IF('Données mensuelles'!H115=Tables!$E$9,Tables!$F$9,IF('Données mensuelles'!H115=Tables!$E$10,Tables!$F$10,IF('Données mensuelles'!H115=Tables!$E$11,Tables!$F$11,IF(H115=Tables!$E$12,Tables!$F$12,IF('Données mensuelles'!H115=Tables!$E$13,Tables!$F$13,IF(H115=Tables!$E$14,Tables!$F$14,IF(H115=Tables!$E$15,Tables!$F$15,IF(H115=Tables!$E$16,Tables!$F$16))))))))))))</f>
        <v>0</v>
      </c>
      <c r="K115" s="1"/>
      <c r="L115" s="1"/>
      <c r="M115" s="2">
        <f>IF(K115=Tables!$E$5,Tables!$F$5,IF('Données mensuelles'!K115=Tables!$E$6,Tables!$F$6,IF('Données mensuelles'!K115=Tables!$E$7,Tables!$F$7,IF('Données mensuelles'!K115=Tables!$E$8,Tables!$F$8,IF('Données mensuelles'!K115=Tables!$E$9,Tables!$F$9,IF('Données mensuelles'!K115=Tables!$E$10,Tables!$F$10,IF('Données mensuelles'!K115=Tables!$E$11,Tables!$F$11,IF(K115=Tables!$E$12,Tables!$F$12,IF('Données mensuelles'!K115=Tables!$E$13,Tables!$F$13,IF(K115=Tables!$E$14,Tables!$F$14,IF(K115=Tables!$E$15,Tables!$F$15,IF(K115=Tables!$E$16,Tables!$F$16))))))))))))</f>
        <v>0</v>
      </c>
      <c r="N115" s="1"/>
      <c r="O115" s="1"/>
      <c r="P115" s="23">
        <f>IF(N115=Tables!$E$5,Tables!$F$5,IF('Données mensuelles'!N115=Tables!$E$6,Tables!$F$6,IF('Données mensuelles'!N115=Tables!$E$7,Tables!$F$7,IF('Données mensuelles'!N115=Tables!$E$8,Tables!$F$8,IF('Données mensuelles'!N115=Tables!$E$9,Tables!$F$9,IF('Données mensuelles'!N115=Tables!$E$10,Tables!$F$10,IF('Données mensuelles'!N115=Tables!$E$11,Tables!$F$11,IF(N115=Tables!$E$12,Tables!$F$12,IF('Données mensuelles'!N115=Tables!$E$13,Tables!$F$13,IF(N115=Tables!$E$14,Tables!$F$14,IF(N115=Tables!$E$15,Tables!$F$15,IF(N115=Tables!$E$16,Tables!$F$16))))))))))))</f>
        <v>0</v>
      </c>
      <c r="Q115" s="38"/>
      <c r="R115" s="38"/>
      <c r="S115" s="2">
        <f>IF(Q115=Tables!$E$5,Tables!$F$5,IF('Données mensuelles'!Q115=Tables!$E$6,Tables!$F$6,IF('Données mensuelles'!Q115=Tables!$E$7,Tables!$F$7,IF('Données mensuelles'!Q115=Tables!$E$8,Tables!$F$8,IF('Données mensuelles'!Q115=Tables!$E$9,Tables!$F$9,IF('Données mensuelles'!Q115=Tables!$E$10,Tables!$F$10,IF('Données mensuelles'!Q115=Tables!$E$11,Tables!$F$11,IF(Q115=Tables!$E$12,Tables!$F$12,IF('Données mensuelles'!Q115=Tables!$E$13,Tables!$F$13,IF(Q115=Tables!$E$14,Tables!$F$14,IF(Q115=Tables!$E$15,Tables!$F$15,IF(Q115=Tables!$E$16,Tables!$F$16))))))))))))</f>
        <v>0</v>
      </c>
      <c r="T115" s="23">
        <f t="shared" si="10"/>
        <v>0</v>
      </c>
      <c r="U115" s="26"/>
      <c r="V115" s="2"/>
      <c r="W115" s="12"/>
      <c r="X115" s="16">
        <f>T115+(V115*W115)+(U115*Tables!$E$20*W115)</f>
        <v>0</v>
      </c>
    </row>
    <row r="116" spans="4:24" x14ac:dyDescent="0.25">
      <c r="D116" s="21"/>
      <c r="E116" s="4"/>
      <c r="F116" s="97"/>
      <c r="G116" s="2">
        <f>IF(E116=Tables!$E$5,Tables!$F$5,IF('Données mensuelles'!E116=Tables!$E$6,Tables!$F$6,IF('Données mensuelles'!E116=Tables!$E$7,Tables!$F$7,IF('Données mensuelles'!E116=Tables!$E$8,Tables!$F$8,IF('Données mensuelles'!E116=Tables!$E$9,Tables!$F$9,IF('Données mensuelles'!E116=Tables!$E$10,Tables!$F$10,IF('Données mensuelles'!E116=Tables!$E$11,Tables!$F$11,IF(E116=Tables!$E$12,Tables!$F$12,IF('Données mensuelles'!E116=Tables!$E$13,Tables!$F$13,IF(E116=Tables!$E$14,Tables!$F$14,IF(E116=Tables!$E$15,Tables!$F$15,IF(E116=Tables!$E$16,Tables!$F$16))))))))))))</f>
        <v>0</v>
      </c>
      <c r="H116" s="1"/>
      <c r="I116" s="1"/>
      <c r="J116" s="2">
        <f>IF(H116=Tables!$E$5,Tables!$F$5,IF('Données mensuelles'!H116=Tables!$E$6,Tables!$F$6,IF('Données mensuelles'!H116=Tables!$E$7,Tables!$F$7,IF('Données mensuelles'!H116=Tables!$E$8,Tables!$F$8,IF('Données mensuelles'!H116=Tables!$E$9,Tables!$F$9,IF('Données mensuelles'!H116=Tables!$E$10,Tables!$F$10,IF('Données mensuelles'!H116=Tables!$E$11,Tables!$F$11,IF(H116=Tables!$E$12,Tables!$F$12,IF('Données mensuelles'!H116=Tables!$E$13,Tables!$F$13,IF(H116=Tables!$E$14,Tables!$F$14,IF(H116=Tables!$E$15,Tables!$F$15,IF(H116=Tables!$E$16,Tables!$F$16))))))))))))</f>
        <v>0</v>
      </c>
      <c r="K116" s="1"/>
      <c r="L116" s="1"/>
      <c r="M116" s="2">
        <f>IF(K116=Tables!$E$5,Tables!$F$5,IF('Données mensuelles'!K116=Tables!$E$6,Tables!$F$6,IF('Données mensuelles'!K116=Tables!$E$7,Tables!$F$7,IF('Données mensuelles'!K116=Tables!$E$8,Tables!$F$8,IF('Données mensuelles'!K116=Tables!$E$9,Tables!$F$9,IF('Données mensuelles'!K116=Tables!$E$10,Tables!$F$10,IF('Données mensuelles'!K116=Tables!$E$11,Tables!$F$11,IF(K116=Tables!$E$12,Tables!$F$12,IF('Données mensuelles'!K116=Tables!$E$13,Tables!$F$13,IF(K116=Tables!$E$14,Tables!$F$14,IF(K116=Tables!$E$15,Tables!$F$15,IF(K116=Tables!$E$16,Tables!$F$16))))))))))))</f>
        <v>0</v>
      </c>
      <c r="N116" s="1"/>
      <c r="O116" s="1"/>
      <c r="P116" s="23">
        <f>IF(N116=Tables!$E$5,Tables!$F$5,IF('Données mensuelles'!N116=Tables!$E$6,Tables!$F$6,IF('Données mensuelles'!N116=Tables!$E$7,Tables!$F$7,IF('Données mensuelles'!N116=Tables!$E$8,Tables!$F$8,IF('Données mensuelles'!N116=Tables!$E$9,Tables!$F$9,IF('Données mensuelles'!N116=Tables!$E$10,Tables!$F$10,IF('Données mensuelles'!N116=Tables!$E$11,Tables!$F$11,IF(N116=Tables!$E$12,Tables!$F$12,IF('Données mensuelles'!N116=Tables!$E$13,Tables!$F$13,IF(N116=Tables!$E$14,Tables!$F$14,IF(N116=Tables!$E$15,Tables!$F$15,IF(N116=Tables!$E$16,Tables!$F$16))))))))))))</f>
        <v>0</v>
      </c>
      <c r="Q116" s="38"/>
      <c r="R116" s="38"/>
      <c r="S116" s="2">
        <f>IF(Q116=Tables!$E$5,Tables!$F$5,IF('Données mensuelles'!Q116=Tables!$E$6,Tables!$F$6,IF('Données mensuelles'!Q116=Tables!$E$7,Tables!$F$7,IF('Données mensuelles'!Q116=Tables!$E$8,Tables!$F$8,IF('Données mensuelles'!Q116=Tables!$E$9,Tables!$F$9,IF('Données mensuelles'!Q116=Tables!$E$10,Tables!$F$10,IF('Données mensuelles'!Q116=Tables!$E$11,Tables!$F$11,IF(Q116=Tables!$E$12,Tables!$F$12,IF('Données mensuelles'!Q116=Tables!$E$13,Tables!$F$13,IF(Q116=Tables!$E$14,Tables!$F$14,IF(Q116=Tables!$E$15,Tables!$F$15,IF(Q116=Tables!$E$16,Tables!$F$16))))))))))))</f>
        <v>0</v>
      </c>
      <c r="T116" s="23">
        <f t="shared" si="10"/>
        <v>0</v>
      </c>
      <c r="U116" s="26"/>
      <c r="V116" s="2"/>
      <c r="W116" s="12"/>
      <c r="X116" s="16">
        <f>T116+(V116*W116)+(U116*Tables!$E$20*W116)</f>
        <v>0</v>
      </c>
    </row>
    <row r="117" spans="4:24" x14ac:dyDescent="0.25">
      <c r="D117" s="21"/>
      <c r="E117" s="4"/>
      <c r="F117" s="97"/>
      <c r="G117" s="2">
        <f>IF(E117=Tables!$E$5,Tables!$F$5,IF('Données mensuelles'!E117=Tables!$E$6,Tables!$F$6,IF('Données mensuelles'!E117=Tables!$E$7,Tables!$F$7,IF('Données mensuelles'!E117=Tables!$E$8,Tables!$F$8,IF('Données mensuelles'!E117=Tables!$E$9,Tables!$F$9,IF('Données mensuelles'!E117=Tables!$E$10,Tables!$F$10,IF('Données mensuelles'!E117=Tables!$E$11,Tables!$F$11,IF(E117=Tables!$E$12,Tables!$F$12,IF('Données mensuelles'!E117=Tables!$E$13,Tables!$F$13,IF(E117=Tables!$E$14,Tables!$F$14,IF(E117=Tables!$E$15,Tables!$F$15,IF(E117=Tables!$E$16,Tables!$F$16))))))))))))</f>
        <v>0</v>
      </c>
      <c r="H117" s="1"/>
      <c r="I117" s="1"/>
      <c r="J117" s="2">
        <f>IF(H117=Tables!$E$5,Tables!$F$5,IF('Données mensuelles'!H117=Tables!$E$6,Tables!$F$6,IF('Données mensuelles'!H117=Tables!$E$7,Tables!$F$7,IF('Données mensuelles'!H117=Tables!$E$8,Tables!$F$8,IF('Données mensuelles'!H117=Tables!$E$9,Tables!$F$9,IF('Données mensuelles'!H117=Tables!$E$10,Tables!$F$10,IF('Données mensuelles'!H117=Tables!$E$11,Tables!$F$11,IF(H117=Tables!$E$12,Tables!$F$12,IF('Données mensuelles'!H117=Tables!$E$13,Tables!$F$13,IF(H117=Tables!$E$14,Tables!$F$14,IF(H117=Tables!$E$15,Tables!$F$15,IF(H117=Tables!$E$16,Tables!$F$16))))))))))))</f>
        <v>0</v>
      </c>
      <c r="K117" s="1"/>
      <c r="L117" s="1"/>
      <c r="M117" s="2">
        <f>IF(K117=Tables!$E$5,Tables!$F$5,IF('Données mensuelles'!K117=Tables!$E$6,Tables!$F$6,IF('Données mensuelles'!K117=Tables!$E$7,Tables!$F$7,IF('Données mensuelles'!K117=Tables!$E$8,Tables!$F$8,IF('Données mensuelles'!K117=Tables!$E$9,Tables!$F$9,IF('Données mensuelles'!K117=Tables!$E$10,Tables!$F$10,IF('Données mensuelles'!K117=Tables!$E$11,Tables!$F$11,IF(K117=Tables!$E$12,Tables!$F$12,IF('Données mensuelles'!K117=Tables!$E$13,Tables!$F$13,IF(K117=Tables!$E$14,Tables!$F$14,IF(K117=Tables!$E$15,Tables!$F$15,IF(K117=Tables!$E$16,Tables!$F$16))))))))))))</f>
        <v>0</v>
      </c>
      <c r="N117" s="1"/>
      <c r="O117" s="1"/>
      <c r="P117" s="23">
        <f>IF(N117=Tables!$E$5,Tables!$F$5,IF('Données mensuelles'!N117=Tables!$E$6,Tables!$F$6,IF('Données mensuelles'!N117=Tables!$E$7,Tables!$F$7,IF('Données mensuelles'!N117=Tables!$E$8,Tables!$F$8,IF('Données mensuelles'!N117=Tables!$E$9,Tables!$F$9,IF('Données mensuelles'!N117=Tables!$E$10,Tables!$F$10,IF('Données mensuelles'!N117=Tables!$E$11,Tables!$F$11,IF(N117=Tables!$E$12,Tables!$F$12,IF('Données mensuelles'!N117=Tables!$E$13,Tables!$F$13,IF(N117=Tables!$E$14,Tables!$F$14,IF(N117=Tables!$E$15,Tables!$F$15,IF(N117=Tables!$E$16,Tables!$F$16))))))))))))</f>
        <v>0</v>
      </c>
      <c r="Q117" s="38"/>
      <c r="R117" s="38"/>
      <c r="S117" s="2">
        <f>IF(Q117=Tables!$E$5,Tables!$F$5,IF('Données mensuelles'!Q117=Tables!$E$6,Tables!$F$6,IF('Données mensuelles'!Q117=Tables!$E$7,Tables!$F$7,IF('Données mensuelles'!Q117=Tables!$E$8,Tables!$F$8,IF('Données mensuelles'!Q117=Tables!$E$9,Tables!$F$9,IF('Données mensuelles'!Q117=Tables!$E$10,Tables!$F$10,IF('Données mensuelles'!Q117=Tables!$E$11,Tables!$F$11,IF(Q117=Tables!$E$12,Tables!$F$12,IF('Données mensuelles'!Q117=Tables!$E$13,Tables!$F$13,IF(Q117=Tables!$E$14,Tables!$F$14,IF(Q117=Tables!$E$15,Tables!$F$15,IF(Q117=Tables!$E$16,Tables!$F$16))))))))))))</f>
        <v>0</v>
      </c>
      <c r="T117" s="23">
        <f t="shared" si="10"/>
        <v>0</v>
      </c>
      <c r="U117" s="26"/>
      <c r="V117" s="2"/>
      <c r="W117" s="12"/>
      <c r="X117" s="16">
        <f>T117+(V117*W117)+(U117*Tables!$E$20*W117)</f>
        <v>0</v>
      </c>
    </row>
    <row r="118" spans="4:24" x14ac:dyDescent="0.25">
      <c r="D118" s="21"/>
      <c r="E118" s="4"/>
      <c r="F118" s="97"/>
      <c r="G118" s="2">
        <f>IF(E118=Tables!$E$5,Tables!$F$5,IF('Données mensuelles'!E118=Tables!$E$6,Tables!$F$6,IF('Données mensuelles'!E118=Tables!$E$7,Tables!$F$7,IF('Données mensuelles'!E118=Tables!$E$8,Tables!$F$8,IF('Données mensuelles'!E118=Tables!$E$9,Tables!$F$9,IF('Données mensuelles'!E118=Tables!$E$10,Tables!$F$10,IF('Données mensuelles'!E118=Tables!$E$11,Tables!$F$11,IF(E118=Tables!$E$12,Tables!$F$12,IF('Données mensuelles'!E118=Tables!$E$13,Tables!$F$13,IF(E118=Tables!$E$14,Tables!$F$14,IF(E118=Tables!$E$15,Tables!$F$15,IF(E118=Tables!$E$16,Tables!$F$16))))))))))))</f>
        <v>0</v>
      </c>
      <c r="H118" s="1"/>
      <c r="I118" s="1"/>
      <c r="J118" s="2">
        <f>IF(H118=Tables!$E$5,Tables!$F$5,IF('Données mensuelles'!H118=Tables!$E$6,Tables!$F$6,IF('Données mensuelles'!H118=Tables!$E$7,Tables!$F$7,IF('Données mensuelles'!H118=Tables!$E$8,Tables!$F$8,IF('Données mensuelles'!H118=Tables!$E$9,Tables!$F$9,IF('Données mensuelles'!H118=Tables!$E$10,Tables!$F$10,IF('Données mensuelles'!H118=Tables!$E$11,Tables!$F$11,IF(H118=Tables!$E$12,Tables!$F$12,IF('Données mensuelles'!H118=Tables!$E$13,Tables!$F$13,IF(H118=Tables!$E$14,Tables!$F$14,IF(H118=Tables!$E$15,Tables!$F$15,IF(H118=Tables!$E$16,Tables!$F$16))))))))))))</f>
        <v>0</v>
      </c>
      <c r="K118" s="1"/>
      <c r="L118" s="1"/>
      <c r="M118" s="2">
        <f>IF(K118=Tables!$E$5,Tables!$F$5,IF('Données mensuelles'!K118=Tables!$E$6,Tables!$F$6,IF('Données mensuelles'!K118=Tables!$E$7,Tables!$F$7,IF('Données mensuelles'!K118=Tables!$E$8,Tables!$F$8,IF('Données mensuelles'!K118=Tables!$E$9,Tables!$F$9,IF('Données mensuelles'!K118=Tables!$E$10,Tables!$F$10,IF('Données mensuelles'!K118=Tables!$E$11,Tables!$F$11,IF(K118=Tables!$E$12,Tables!$F$12,IF('Données mensuelles'!K118=Tables!$E$13,Tables!$F$13,IF(K118=Tables!$E$14,Tables!$F$14,IF(K118=Tables!$E$15,Tables!$F$15,IF(K118=Tables!$E$16,Tables!$F$16))))))))))))</f>
        <v>0</v>
      </c>
      <c r="N118" s="1"/>
      <c r="O118" s="1"/>
      <c r="P118" s="23">
        <f>IF(N118=Tables!$E$5,Tables!$F$5,IF('Données mensuelles'!N118=Tables!$E$6,Tables!$F$6,IF('Données mensuelles'!N118=Tables!$E$7,Tables!$F$7,IF('Données mensuelles'!N118=Tables!$E$8,Tables!$F$8,IF('Données mensuelles'!N118=Tables!$E$9,Tables!$F$9,IF('Données mensuelles'!N118=Tables!$E$10,Tables!$F$10,IF('Données mensuelles'!N118=Tables!$E$11,Tables!$F$11,IF(N118=Tables!$E$12,Tables!$F$12,IF('Données mensuelles'!N118=Tables!$E$13,Tables!$F$13,IF(N118=Tables!$E$14,Tables!$F$14,IF(N118=Tables!$E$15,Tables!$F$15,IF(N118=Tables!$E$16,Tables!$F$16))))))))))))</f>
        <v>0</v>
      </c>
      <c r="Q118" s="38"/>
      <c r="R118" s="38"/>
      <c r="S118" s="2">
        <f>IF(Q118=Tables!$E$5,Tables!$F$5,IF('Données mensuelles'!Q118=Tables!$E$6,Tables!$F$6,IF('Données mensuelles'!Q118=Tables!$E$7,Tables!$F$7,IF('Données mensuelles'!Q118=Tables!$E$8,Tables!$F$8,IF('Données mensuelles'!Q118=Tables!$E$9,Tables!$F$9,IF('Données mensuelles'!Q118=Tables!$E$10,Tables!$F$10,IF('Données mensuelles'!Q118=Tables!$E$11,Tables!$F$11,IF(Q118=Tables!$E$12,Tables!$F$12,IF('Données mensuelles'!Q118=Tables!$E$13,Tables!$F$13,IF(Q118=Tables!$E$14,Tables!$F$14,IF(Q118=Tables!$E$15,Tables!$F$15,IF(Q118=Tables!$E$16,Tables!$F$16))))))))))))</f>
        <v>0</v>
      </c>
      <c r="T118" s="23">
        <f t="shared" si="10"/>
        <v>0</v>
      </c>
      <c r="U118" s="26"/>
      <c r="V118" s="2"/>
      <c r="W118" s="12"/>
      <c r="X118" s="16">
        <f>T118+(V118*W118)+(U118*Tables!$E$20*W118)</f>
        <v>0</v>
      </c>
    </row>
    <row r="119" spans="4:24" x14ac:dyDescent="0.25">
      <c r="D119" s="21"/>
      <c r="E119" s="4"/>
      <c r="F119" s="97"/>
      <c r="G119" s="2">
        <f>IF(E119=Tables!$E$5,Tables!$F$5,IF('Données mensuelles'!E119=Tables!$E$6,Tables!$F$6,IF('Données mensuelles'!E119=Tables!$E$7,Tables!$F$7,IF('Données mensuelles'!E119=Tables!$E$8,Tables!$F$8,IF('Données mensuelles'!E119=Tables!$E$9,Tables!$F$9,IF('Données mensuelles'!E119=Tables!$E$10,Tables!$F$10,IF('Données mensuelles'!E119=Tables!$E$11,Tables!$F$11,IF(E119=Tables!$E$12,Tables!$F$12,IF('Données mensuelles'!E119=Tables!$E$13,Tables!$F$13,IF(E119=Tables!$E$14,Tables!$F$14,IF(E119=Tables!$E$15,Tables!$F$15,IF(E119=Tables!$E$16,Tables!$F$16))))))))))))</f>
        <v>0</v>
      </c>
      <c r="H119" s="1"/>
      <c r="I119" s="1"/>
      <c r="J119" s="2">
        <f>IF(H119=Tables!$E$5,Tables!$F$5,IF('Données mensuelles'!H119=Tables!$E$6,Tables!$F$6,IF('Données mensuelles'!H119=Tables!$E$7,Tables!$F$7,IF('Données mensuelles'!H119=Tables!$E$8,Tables!$F$8,IF('Données mensuelles'!H119=Tables!$E$9,Tables!$F$9,IF('Données mensuelles'!H119=Tables!$E$10,Tables!$F$10,IF('Données mensuelles'!H119=Tables!$E$11,Tables!$F$11,IF(H119=Tables!$E$12,Tables!$F$12,IF('Données mensuelles'!H119=Tables!$E$13,Tables!$F$13,IF(H119=Tables!$E$14,Tables!$F$14,IF(H119=Tables!$E$15,Tables!$F$15,IF(H119=Tables!$E$16,Tables!$F$16))))))))))))</f>
        <v>0</v>
      </c>
      <c r="K119" s="1"/>
      <c r="L119" s="1"/>
      <c r="M119" s="2">
        <f>IF(K119=Tables!$E$5,Tables!$F$5,IF('Données mensuelles'!K119=Tables!$E$6,Tables!$F$6,IF('Données mensuelles'!K119=Tables!$E$7,Tables!$F$7,IF('Données mensuelles'!K119=Tables!$E$8,Tables!$F$8,IF('Données mensuelles'!K119=Tables!$E$9,Tables!$F$9,IF('Données mensuelles'!K119=Tables!$E$10,Tables!$F$10,IF('Données mensuelles'!K119=Tables!$E$11,Tables!$F$11,IF(K119=Tables!$E$12,Tables!$F$12,IF('Données mensuelles'!K119=Tables!$E$13,Tables!$F$13,IF(K119=Tables!$E$14,Tables!$F$14,IF(K119=Tables!$E$15,Tables!$F$15,IF(K119=Tables!$E$16,Tables!$F$16))))))))))))</f>
        <v>0</v>
      </c>
      <c r="N119" s="1"/>
      <c r="O119" s="1"/>
      <c r="P119" s="23">
        <f>IF(N119=Tables!$E$5,Tables!$F$5,IF('Données mensuelles'!N119=Tables!$E$6,Tables!$F$6,IF('Données mensuelles'!N119=Tables!$E$7,Tables!$F$7,IF('Données mensuelles'!N119=Tables!$E$8,Tables!$F$8,IF('Données mensuelles'!N119=Tables!$E$9,Tables!$F$9,IF('Données mensuelles'!N119=Tables!$E$10,Tables!$F$10,IF('Données mensuelles'!N119=Tables!$E$11,Tables!$F$11,IF(N119=Tables!$E$12,Tables!$F$12,IF('Données mensuelles'!N119=Tables!$E$13,Tables!$F$13,IF(N119=Tables!$E$14,Tables!$F$14,IF(N119=Tables!$E$15,Tables!$F$15,IF(N119=Tables!$E$16,Tables!$F$16))))))))))))</f>
        <v>0</v>
      </c>
      <c r="Q119" s="38"/>
      <c r="R119" s="38"/>
      <c r="S119" s="2">
        <f>IF(Q119=Tables!$E$5,Tables!$F$5,IF('Données mensuelles'!Q119=Tables!$E$6,Tables!$F$6,IF('Données mensuelles'!Q119=Tables!$E$7,Tables!$F$7,IF('Données mensuelles'!Q119=Tables!$E$8,Tables!$F$8,IF('Données mensuelles'!Q119=Tables!$E$9,Tables!$F$9,IF('Données mensuelles'!Q119=Tables!$E$10,Tables!$F$10,IF('Données mensuelles'!Q119=Tables!$E$11,Tables!$F$11,IF(Q119=Tables!$E$12,Tables!$F$12,IF('Données mensuelles'!Q119=Tables!$E$13,Tables!$F$13,IF(Q119=Tables!$E$14,Tables!$F$14,IF(Q119=Tables!$E$15,Tables!$F$15,IF(Q119=Tables!$E$16,Tables!$F$16))))))))))))</f>
        <v>0</v>
      </c>
      <c r="T119" s="23">
        <f t="shared" si="10"/>
        <v>0</v>
      </c>
      <c r="U119" s="26"/>
      <c r="V119" s="2"/>
      <c r="W119" s="12"/>
      <c r="X119" s="16">
        <f>T119+(V119*W119)+(U119*Tables!$E$20*W119)</f>
        <v>0</v>
      </c>
    </row>
    <row r="120" spans="4:24" x14ac:dyDescent="0.25">
      <c r="D120" s="21"/>
      <c r="E120" s="4"/>
      <c r="F120" s="97"/>
      <c r="G120" s="2">
        <f>IF(E120=Tables!$E$5,Tables!$F$5,IF('Données mensuelles'!E120=Tables!$E$6,Tables!$F$6,IF('Données mensuelles'!E120=Tables!$E$7,Tables!$F$7,IF('Données mensuelles'!E120=Tables!$E$8,Tables!$F$8,IF('Données mensuelles'!E120=Tables!$E$9,Tables!$F$9,IF('Données mensuelles'!E120=Tables!$E$10,Tables!$F$10,IF('Données mensuelles'!E120=Tables!$E$11,Tables!$F$11,IF(E120=Tables!$E$12,Tables!$F$12,IF('Données mensuelles'!E120=Tables!$E$13,Tables!$F$13,IF(E120=Tables!$E$14,Tables!$F$14,IF(E120=Tables!$E$15,Tables!$F$15,IF(E120=Tables!$E$16,Tables!$F$16))))))))))))</f>
        <v>0</v>
      </c>
      <c r="H120" s="1"/>
      <c r="I120" s="1"/>
      <c r="J120" s="2">
        <f>IF(H120=Tables!$E$5,Tables!$F$5,IF('Données mensuelles'!H120=Tables!$E$6,Tables!$F$6,IF('Données mensuelles'!H120=Tables!$E$7,Tables!$F$7,IF('Données mensuelles'!H120=Tables!$E$8,Tables!$F$8,IF('Données mensuelles'!H120=Tables!$E$9,Tables!$F$9,IF('Données mensuelles'!H120=Tables!$E$10,Tables!$F$10,IF('Données mensuelles'!H120=Tables!$E$11,Tables!$F$11,IF(H120=Tables!$E$12,Tables!$F$12,IF('Données mensuelles'!H120=Tables!$E$13,Tables!$F$13,IF(H120=Tables!$E$14,Tables!$F$14,IF(H120=Tables!$E$15,Tables!$F$15,IF(H120=Tables!$E$16,Tables!$F$16))))))))))))</f>
        <v>0</v>
      </c>
      <c r="K120" s="1"/>
      <c r="L120" s="1"/>
      <c r="M120" s="2">
        <f>IF(K120=Tables!$E$5,Tables!$F$5,IF('Données mensuelles'!K120=Tables!$E$6,Tables!$F$6,IF('Données mensuelles'!K120=Tables!$E$7,Tables!$F$7,IF('Données mensuelles'!K120=Tables!$E$8,Tables!$F$8,IF('Données mensuelles'!K120=Tables!$E$9,Tables!$F$9,IF('Données mensuelles'!K120=Tables!$E$10,Tables!$F$10,IF('Données mensuelles'!K120=Tables!$E$11,Tables!$F$11,IF(K120=Tables!$E$12,Tables!$F$12,IF('Données mensuelles'!K120=Tables!$E$13,Tables!$F$13,IF(K120=Tables!$E$14,Tables!$F$14,IF(K120=Tables!$E$15,Tables!$F$15,IF(K120=Tables!$E$16,Tables!$F$16))))))))))))</f>
        <v>0</v>
      </c>
      <c r="N120" s="1"/>
      <c r="O120" s="1"/>
      <c r="P120" s="23">
        <f>IF(N120=Tables!$E$5,Tables!$F$5,IF('Données mensuelles'!N120=Tables!$E$6,Tables!$F$6,IF('Données mensuelles'!N120=Tables!$E$7,Tables!$F$7,IF('Données mensuelles'!N120=Tables!$E$8,Tables!$F$8,IF('Données mensuelles'!N120=Tables!$E$9,Tables!$F$9,IF('Données mensuelles'!N120=Tables!$E$10,Tables!$F$10,IF('Données mensuelles'!N120=Tables!$E$11,Tables!$F$11,IF(N120=Tables!$E$12,Tables!$F$12,IF('Données mensuelles'!N120=Tables!$E$13,Tables!$F$13,IF(N120=Tables!$E$14,Tables!$F$14,IF(N120=Tables!$E$15,Tables!$F$15,IF(N120=Tables!$E$16,Tables!$F$16))))))))))))</f>
        <v>0</v>
      </c>
      <c r="Q120" s="38"/>
      <c r="R120" s="38"/>
      <c r="S120" s="2">
        <f>IF(Q120=Tables!$E$5,Tables!$F$5,IF('Données mensuelles'!Q120=Tables!$E$6,Tables!$F$6,IF('Données mensuelles'!Q120=Tables!$E$7,Tables!$F$7,IF('Données mensuelles'!Q120=Tables!$E$8,Tables!$F$8,IF('Données mensuelles'!Q120=Tables!$E$9,Tables!$F$9,IF('Données mensuelles'!Q120=Tables!$E$10,Tables!$F$10,IF('Données mensuelles'!Q120=Tables!$E$11,Tables!$F$11,IF(Q120=Tables!$E$12,Tables!$F$12,IF('Données mensuelles'!Q120=Tables!$E$13,Tables!$F$13,IF(Q120=Tables!$E$14,Tables!$F$14,IF(Q120=Tables!$E$15,Tables!$F$15,IF(Q120=Tables!$E$16,Tables!$F$16))))))))))))</f>
        <v>0</v>
      </c>
      <c r="T120" s="23">
        <f t="shared" si="10"/>
        <v>0</v>
      </c>
      <c r="U120" s="26"/>
      <c r="V120" s="2"/>
      <c r="W120" s="12"/>
      <c r="X120" s="16">
        <f>T120+(V120*W120)+(U120*Tables!$E$20*W120)</f>
        <v>0</v>
      </c>
    </row>
    <row r="121" spans="4:24" ht="15.75" thickBot="1" x14ac:dyDescent="0.3">
      <c r="D121" s="22"/>
      <c r="E121" s="20"/>
      <c r="F121" s="98"/>
      <c r="G121" s="10">
        <f>IF(E121=Tables!$E$5,Tables!$F$5,IF('Données mensuelles'!E121=Tables!$E$6,Tables!$F$6,IF('Données mensuelles'!E121=Tables!$E$7,Tables!$F$7,IF('Données mensuelles'!E121=Tables!$E$8,Tables!$F$8,IF('Données mensuelles'!E121=Tables!$E$9,Tables!$F$9,IF('Données mensuelles'!E121=Tables!$E$10,Tables!$F$10,IF('Données mensuelles'!E121=Tables!$E$11,Tables!$F$11,IF(E121=Tables!$E$12,Tables!$F$12,IF('Données mensuelles'!E121=Tables!$E$13,Tables!$F$13,IF(E121=Tables!$E$14,Tables!$F$14,IF(E121=Tables!$E$15,Tables!$F$15,IF(E121=Tables!$E$16,Tables!$F$16))))))))))))</f>
        <v>0</v>
      </c>
      <c r="H121" s="9"/>
      <c r="I121" s="9"/>
      <c r="J121" s="10">
        <f>IF(H121=Tables!$E$5,Tables!$F$5,IF('Données mensuelles'!H121=Tables!$E$6,Tables!$F$6,IF('Données mensuelles'!H121=Tables!$E$7,Tables!$F$7,IF('Données mensuelles'!H121=Tables!$E$8,Tables!$F$8,IF('Données mensuelles'!H121=Tables!$E$9,Tables!$F$9,IF('Données mensuelles'!H121=Tables!$E$10,Tables!$F$10,IF('Données mensuelles'!H121=Tables!$E$11,Tables!$F$11,IF(H121=Tables!$E$12,Tables!$F$12,IF('Données mensuelles'!H121=Tables!$E$13,Tables!$F$13,IF(H121=Tables!$E$14,Tables!$F$14,IF(H121=Tables!$E$15,Tables!$F$15,IF(H121=Tables!$E$16,Tables!$F$16))))))))))))</f>
        <v>0</v>
      </c>
      <c r="K121" s="9"/>
      <c r="L121" s="9"/>
      <c r="M121" s="10">
        <f>IF(K121=Tables!$E$5,Tables!$F$5,IF('Données mensuelles'!K121=Tables!$E$6,Tables!$F$6,IF('Données mensuelles'!K121=Tables!$E$7,Tables!$F$7,IF('Données mensuelles'!K121=Tables!$E$8,Tables!$F$8,IF('Données mensuelles'!K121=Tables!$E$9,Tables!$F$9,IF('Données mensuelles'!K121=Tables!$E$10,Tables!$F$10,IF('Données mensuelles'!K121=Tables!$E$11,Tables!$F$11,IF(K121=Tables!$E$12,Tables!$F$12,IF('Données mensuelles'!K121=Tables!$E$13,Tables!$F$13,IF(K121=Tables!$E$14,Tables!$F$14,IF(K121=Tables!$E$15,Tables!$F$15,IF(K121=Tables!$E$16,Tables!$F$16))))))))))))</f>
        <v>0</v>
      </c>
      <c r="N121" s="9"/>
      <c r="O121" s="9"/>
      <c r="P121" s="35">
        <f>IF(N121=Tables!$E$5,Tables!$F$5,IF('Données mensuelles'!N121=Tables!$E$6,Tables!$F$6,IF('Données mensuelles'!N121=Tables!$E$7,Tables!$F$7,IF('Données mensuelles'!N121=Tables!$E$8,Tables!$F$8,IF('Données mensuelles'!N121=Tables!$E$9,Tables!$F$9,IF('Données mensuelles'!N121=Tables!$E$10,Tables!$F$10,IF('Données mensuelles'!N121=Tables!$E$11,Tables!$F$11,IF(N121=Tables!$E$12,Tables!$F$12,IF('Données mensuelles'!N121=Tables!$E$13,Tables!$F$13,IF(N121=Tables!$E$14,Tables!$F$14,IF(N121=Tables!$E$15,Tables!$F$15,IF(N121=Tables!$E$16,Tables!$F$16))))))))))))</f>
        <v>0</v>
      </c>
      <c r="Q121" s="39"/>
      <c r="R121" s="39"/>
      <c r="S121" s="10">
        <f>IF(Q121=Tables!$E$5,Tables!$F$5,IF('Données mensuelles'!Q121=Tables!$E$6,Tables!$F$6,IF('Données mensuelles'!Q121=Tables!$E$7,Tables!$F$7,IF('Données mensuelles'!Q121=Tables!$E$8,Tables!$F$8,IF('Données mensuelles'!Q121=Tables!$E$9,Tables!$F$9,IF('Données mensuelles'!Q121=Tables!$E$10,Tables!$F$10,IF('Données mensuelles'!Q121=Tables!$E$11,Tables!$F$11,IF(Q121=Tables!$E$12,Tables!$F$12,IF('Données mensuelles'!Q121=Tables!$E$13,Tables!$F$13,IF(Q121=Tables!$E$14,Tables!$F$14,IF(Q121=Tables!$E$15,Tables!$F$15,IF(Q121=Tables!$E$16,Tables!$F$16))))))))))))</f>
        <v>0</v>
      </c>
      <c r="T121" s="35">
        <f t="shared" si="10"/>
        <v>0</v>
      </c>
      <c r="U121" s="27"/>
      <c r="V121" s="10"/>
      <c r="W121" s="13"/>
      <c r="X121" s="17">
        <f>T121+(V121*W121)+(U121*Tables!$E$20*W121)</f>
        <v>0</v>
      </c>
    </row>
    <row r="122" spans="4:24" ht="15.75" thickBot="1" x14ac:dyDescent="0.3">
      <c r="G122" s="3"/>
      <c r="J122" s="3"/>
      <c r="M122" s="3"/>
      <c r="S122" s="3"/>
      <c r="V122" s="3"/>
      <c r="W122" s="14" t="s">
        <v>21</v>
      </c>
      <c r="X122" s="18">
        <f>SUM(X102:X121)</f>
        <v>0</v>
      </c>
    </row>
    <row r="123" spans="4:24" x14ac:dyDescent="0.25">
      <c r="G123" s="3"/>
      <c r="J123" s="3"/>
      <c r="M123" s="3"/>
      <c r="S123" s="3"/>
      <c r="X123" s="3"/>
    </row>
    <row r="124" spans="4:24" ht="15.75" thickBot="1" x14ac:dyDescent="0.3">
      <c r="G124" s="3"/>
      <c r="J124" s="3"/>
      <c r="M124" s="3"/>
      <c r="S124" s="3"/>
      <c r="X124" s="3"/>
    </row>
    <row r="125" spans="4:24" ht="19.5" thickBot="1" x14ac:dyDescent="0.3">
      <c r="D125" s="121" t="s">
        <v>22</v>
      </c>
      <c r="E125" s="122"/>
      <c r="F125" s="122"/>
      <c r="G125" s="122"/>
      <c r="H125" s="122"/>
      <c r="I125" s="122"/>
      <c r="J125" s="122"/>
      <c r="K125" s="122"/>
      <c r="L125" s="122"/>
      <c r="M125" s="122"/>
      <c r="N125" s="122"/>
      <c r="O125" s="122"/>
      <c r="P125" s="122"/>
      <c r="Q125" s="122"/>
      <c r="R125" s="122"/>
      <c r="S125" s="122"/>
      <c r="T125" s="122"/>
      <c r="U125" s="122"/>
      <c r="V125" s="122"/>
      <c r="W125" s="122"/>
      <c r="X125" s="123"/>
    </row>
    <row r="126" spans="4:24" x14ac:dyDescent="0.25">
      <c r="D126" s="15" t="s">
        <v>5</v>
      </c>
      <c r="E126" s="19" t="s">
        <v>16</v>
      </c>
      <c r="F126" s="96"/>
      <c r="G126" s="8" t="s">
        <v>7</v>
      </c>
      <c r="H126" s="8" t="s">
        <v>15</v>
      </c>
      <c r="I126" s="8"/>
      <c r="J126" s="8" t="s">
        <v>7</v>
      </c>
      <c r="K126" s="8" t="s">
        <v>17</v>
      </c>
      <c r="L126" s="8"/>
      <c r="M126" s="8" t="s">
        <v>7</v>
      </c>
      <c r="N126" s="8" t="s">
        <v>18</v>
      </c>
      <c r="O126" s="8"/>
      <c r="P126" s="34" t="s">
        <v>7</v>
      </c>
      <c r="Q126" s="37" t="s">
        <v>20</v>
      </c>
      <c r="R126" s="37"/>
      <c r="S126" s="8" t="s">
        <v>7</v>
      </c>
      <c r="T126" s="34" t="s">
        <v>19</v>
      </c>
      <c r="U126" s="25" t="s">
        <v>10</v>
      </c>
      <c r="V126" s="8" t="s">
        <v>11</v>
      </c>
      <c r="W126" s="11" t="s">
        <v>12</v>
      </c>
      <c r="X126" s="15" t="s">
        <v>13</v>
      </c>
    </row>
    <row r="127" spans="4:24" x14ac:dyDescent="0.25">
      <c r="D127" s="21"/>
      <c r="E127" s="4"/>
      <c r="F127" s="97"/>
      <c r="G127" s="2">
        <f>IF(E127=Tables!$E$5,Tables!$F$5,IF('Données mensuelles'!E127=Tables!$E$6,Tables!$F$6,IF('Données mensuelles'!E127=Tables!$E$7,Tables!$F$7,IF('Données mensuelles'!E127=Tables!$E$8,Tables!$F$8,IF('Données mensuelles'!E127=Tables!$E$9,Tables!$F$9,IF('Données mensuelles'!E127=Tables!$E$10,Tables!$F$10,IF('Données mensuelles'!E127=Tables!$E$11,Tables!$F$11,IF(E127=Tables!$E$12,Tables!$F$12,IF('Données mensuelles'!E127=Tables!$E$13,Tables!$F$13,IF(E127=Tables!$E$14,Tables!$F$14,IF(E127=Tables!$E$15,Tables!$F$15,IF(E127=Tables!$E$16,Tables!$F$16))))))))))))</f>
        <v>0</v>
      </c>
      <c r="H127" s="1"/>
      <c r="I127" s="1"/>
      <c r="J127" s="2">
        <f>IF(H127=Tables!$E$5,Tables!$F$5,IF('Données mensuelles'!H127=Tables!$E$6,Tables!$F$6,IF('Données mensuelles'!H127=Tables!$E$7,Tables!$F$7,IF('Données mensuelles'!H127=Tables!$E$8,Tables!$F$8,IF('Données mensuelles'!H127=Tables!$E$9,Tables!$F$9,IF('Données mensuelles'!H127=Tables!$E$10,Tables!$F$10,IF('Données mensuelles'!H127=Tables!$E$11,Tables!$F$11,IF(H127=Tables!$E$12,Tables!$F$12,IF('Données mensuelles'!H127=Tables!$E$13,Tables!$F$13,IF(H127=Tables!$E$14,Tables!$F$14,IF(H127=Tables!$E$15,Tables!$F$15,IF(H127=Tables!$E$16,Tables!$F$16))))))))))))</f>
        <v>0</v>
      </c>
      <c r="K127" s="1"/>
      <c r="L127" s="1"/>
      <c r="M127" s="2">
        <f>IF(K127=Tables!$E$5,Tables!$F$5,IF('Données mensuelles'!K127=Tables!$E$6,Tables!$F$6,IF('Données mensuelles'!K127=Tables!$E$7,Tables!$F$7,IF('Données mensuelles'!K127=Tables!$E$8,Tables!$F$8,IF('Données mensuelles'!K127=Tables!$E$9,Tables!$F$9,IF('Données mensuelles'!K127=Tables!$E$10,Tables!$F$10,IF('Données mensuelles'!K127=Tables!$E$11,Tables!$F$11,IF(K127=Tables!$E$12,Tables!$F$12,IF('Données mensuelles'!K127=Tables!$E$13,Tables!$F$13,IF(K127=Tables!$E$14,Tables!$F$14,IF(K127=Tables!$E$15,Tables!$F$15,IF(K127=Tables!$E$16,Tables!$F$16))))))))))))</f>
        <v>0</v>
      </c>
      <c r="N127" s="1"/>
      <c r="O127" s="1"/>
      <c r="P127" s="23">
        <f>IF(N127=Tables!$E$5,Tables!$F$5,IF('Données mensuelles'!N127=Tables!$E$6,Tables!$F$6,IF('Données mensuelles'!N127=Tables!$E$7,Tables!$F$7,IF('Données mensuelles'!N127=Tables!$E$8,Tables!$F$8,IF('Données mensuelles'!N127=Tables!$E$9,Tables!$F$9,IF('Données mensuelles'!N127=Tables!$E$10,Tables!$F$10,IF('Données mensuelles'!N127=Tables!$E$11,Tables!$F$11,IF(N127=Tables!$E$12,Tables!$F$12,IF('Données mensuelles'!N127=Tables!$E$13,Tables!$F$13,IF(N127=Tables!$E$14,Tables!$F$14,IF(N127=Tables!$E$15,Tables!$F$15,IF(N127=Tables!$E$16,Tables!$F$16))))))))))))</f>
        <v>0</v>
      </c>
      <c r="Q127" s="38"/>
      <c r="R127" s="38"/>
      <c r="S127" s="2">
        <f>IF(Q127=Tables!$E$5,Tables!$F$5,IF('Données mensuelles'!Q127=Tables!$E$6,Tables!$F$6,IF('Données mensuelles'!Q127=Tables!$E$7,Tables!$F$7,IF('Données mensuelles'!Q127=Tables!$E$8,Tables!$F$8,IF('Données mensuelles'!Q127=Tables!$E$9,Tables!$F$9,IF('Données mensuelles'!Q127=Tables!$E$10,Tables!$F$10,IF('Données mensuelles'!Q127=Tables!$E$11,Tables!$F$11,IF(Q127=Tables!$E$12,Tables!$F$12,IF('Données mensuelles'!Q127=Tables!$E$13,Tables!$F$13,IF(Q127=Tables!$E$14,Tables!$F$14,IF(Q127=Tables!$E$15,Tables!$F$15,IF(Q127=Tables!$E$16,Tables!$F$16))))))))))))</f>
        <v>0</v>
      </c>
      <c r="T127" s="23">
        <f t="shared" ref="T127:T146" si="11">S127+P127+M127+J127+G127</f>
        <v>0</v>
      </c>
      <c r="U127" s="26"/>
      <c r="V127" s="2"/>
      <c r="W127" s="12"/>
      <c r="X127" s="16">
        <f>T127+(V127*W127)+(U127*Tables!$E$20*W127)</f>
        <v>0</v>
      </c>
    </row>
    <row r="128" spans="4:24" x14ac:dyDescent="0.25">
      <c r="D128" s="21"/>
      <c r="E128" s="4"/>
      <c r="F128" s="97"/>
      <c r="G128" s="2">
        <f>IF(E128=Tables!$E$5,Tables!$F$5,IF('Données mensuelles'!E128=Tables!$E$6,Tables!$F$6,IF('Données mensuelles'!E128=Tables!$E$7,Tables!$F$7,IF('Données mensuelles'!E128=Tables!$E$8,Tables!$F$8,IF('Données mensuelles'!E128=Tables!$E$9,Tables!$F$9,IF('Données mensuelles'!E128=Tables!$E$10,Tables!$F$10,IF('Données mensuelles'!E128=Tables!$E$11,Tables!$F$11,IF(E128=Tables!$E$12,Tables!$F$12,IF('Données mensuelles'!E128=Tables!$E$13,Tables!$F$13,IF(E128=Tables!$E$14,Tables!$F$14,IF(E128=Tables!$E$15,Tables!$F$15,IF(E128=Tables!$E$16,Tables!$F$16))))))))))))</f>
        <v>0</v>
      </c>
      <c r="H128" s="1"/>
      <c r="I128" s="1"/>
      <c r="J128" s="2">
        <f>IF(H128=Tables!$E$5,Tables!$F$5,IF('Données mensuelles'!H128=Tables!$E$6,Tables!$F$6,IF('Données mensuelles'!H128=Tables!$E$7,Tables!$F$7,IF('Données mensuelles'!H128=Tables!$E$8,Tables!$F$8,IF('Données mensuelles'!H128=Tables!$E$9,Tables!$F$9,IF('Données mensuelles'!H128=Tables!$E$10,Tables!$F$10,IF('Données mensuelles'!H128=Tables!$E$11,Tables!$F$11,IF(H128=Tables!$E$12,Tables!$F$12,IF('Données mensuelles'!H128=Tables!$E$13,Tables!$F$13,IF(H128=Tables!$E$14,Tables!$F$14,IF(H128=Tables!$E$15,Tables!$F$15,IF(H128=Tables!$E$16,Tables!$F$16))))))))))))</f>
        <v>0</v>
      </c>
      <c r="K128" s="1"/>
      <c r="L128" s="1"/>
      <c r="M128" s="2">
        <f>IF(K128=Tables!$E$5,Tables!$F$5,IF('Données mensuelles'!K128=Tables!$E$6,Tables!$F$6,IF('Données mensuelles'!K128=Tables!$E$7,Tables!$F$7,IF('Données mensuelles'!K128=Tables!$E$8,Tables!$F$8,IF('Données mensuelles'!K128=Tables!$E$9,Tables!$F$9,IF('Données mensuelles'!K128=Tables!$E$10,Tables!$F$10,IF('Données mensuelles'!K128=Tables!$E$11,Tables!$F$11,IF(K128=Tables!$E$12,Tables!$F$12,IF('Données mensuelles'!K128=Tables!$E$13,Tables!$F$13,IF(K128=Tables!$E$14,Tables!$F$14,IF(K128=Tables!$E$15,Tables!$F$15,IF(K128=Tables!$E$16,Tables!$F$16))))))))))))</f>
        <v>0</v>
      </c>
      <c r="N128" s="1"/>
      <c r="O128" s="1"/>
      <c r="P128" s="23">
        <f>IF(N128=Tables!$E$5,Tables!$F$5,IF('Données mensuelles'!N128=Tables!$E$6,Tables!$F$6,IF('Données mensuelles'!N128=Tables!$E$7,Tables!$F$7,IF('Données mensuelles'!N128=Tables!$E$8,Tables!$F$8,IF('Données mensuelles'!N128=Tables!$E$9,Tables!$F$9,IF('Données mensuelles'!N128=Tables!$E$10,Tables!$F$10,IF('Données mensuelles'!N128=Tables!$E$11,Tables!$F$11,IF(N128=Tables!$E$12,Tables!$F$12,IF('Données mensuelles'!N128=Tables!$E$13,Tables!$F$13,IF(N128=Tables!$E$14,Tables!$F$14,IF(N128=Tables!$E$15,Tables!$F$15,IF(N128=Tables!$E$16,Tables!$F$16))))))))))))</f>
        <v>0</v>
      </c>
      <c r="Q128" s="38"/>
      <c r="R128" s="38"/>
      <c r="S128" s="2">
        <f>IF(Q128=Tables!$E$5,Tables!$F$5,IF('Données mensuelles'!Q128=Tables!$E$6,Tables!$F$6,IF('Données mensuelles'!Q128=Tables!$E$7,Tables!$F$7,IF('Données mensuelles'!Q128=Tables!$E$8,Tables!$F$8,IF('Données mensuelles'!Q128=Tables!$E$9,Tables!$F$9,IF('Données mensuelles'!Q128=Tables!$E$10,Tables!$F$10,IF('Données mensuelles'!Q128=Tables!$E$11,Tables!$F$11,IF(Q128=Tables!$E$12,Tables!$F$12,IF('Données mensuelles'!Q128=Tables!$E$13,Tables!$F$13,IF(Q128=Tables!$E$14,Tables!$F$14,IF(Q128=Tables!$E$15,Tables!$F$15,IF(Q128=Tables!$E$16,Tables!$F$16))))))))))))</f>
        <v>0</v>
      </c>
      <c r="T128" s="23">
        <f t="shared" si="11"/>
        <v>0</v>
      </c>
      <c r="U128" s="26"/>
      <c r="V128" s="2"/>
      <c r="W128" s="12"/>
      <c r="X128" s="16">
        <f>T128+(V128*W128)+(U128*Tables!$E$20*W128)</f>
        <v>0</v>
      </c>
    </row>
    <row r="129" spans="4:24" x14ac:dyDescent="0.25">
      <c r="D129" s="21"/>
      <c r="E129" s="4"/>
      <c r="F129" s="97"/>
      <c r="G129" s="2">
        <f>IF(E129=Tables!$E$5,Tables!$F$5,IF('Données mensuelles'!E129=Tables!$E$6,Tables!$F$6,IF('Données mensuelles'!E129=Tables!$E$7,Tables!$F$7,IF('Données mensuelles'!E129=Tables!$E$8,Tables!$F$8,IF('Données mensuelles'!E129=Tables!$E$9,Tables!$F$9,IF('Données mensuelles'!E129=Tables!$E$10,Tables!$F$10,IF('Données mensuelles'!E129=Tables!$E$11,Tables!$F$11,IF(E129=Tables!$E$12,Tables!$F$12,IF('Données mensuelles'!E129=Tables!$E$13,Tables!$F$13,IF(E129=Tables!$E$14,Tables!$F$14,IF(E129=Tables!$E$15,Tables!$F$15,IF(E129=Tables!$E$16,Tables!$F$16))))))))))))</f>
        <v>0</v>
      </c>
      <c r="H129" s="1"/>
      <c r="I129" s="1"/>
      <c r="J129" s="2">
        <f>IF(H129=Tables!$E$5,Tables!$F$5,IF('Données mensuelles'!H129=Tables!$E$6,Tables!$F$6,IF('Données mensuelles'!H129=Tables!$E$7,Tables!$F$7,IF('Données mensuelles'!H129=Tables!$E$8,Tables!$F$8,IF('Données mensuelles'!H129=Tables!$E$9,Tables!$F$9,IF('Données mensuelles'!H129=Tables!$E$10,Tables!$F$10,IF('Données mensuelles'!H129=Tables!$E$11,Tables!$F$11,IF(H129=Tables!$E$12,Tables!$F$12,IF('Données mensuelles'!H129=Tables!$E$13,Tables!$F$13,IF(H129=Tables!$E$14,Tables!$F$14,IF(H129=Tables!$E$15,Tables!$F$15,IF(H129=Tables!$E$16,Tables!$F$16))))))))))))</f>
        <v>0</v>
      </c>
      <c r="K129" s="1"/>
      <c r="L129" s="1"/>
      <c r="M129" s="2">
        <f>IF(K129=Tables!$E$5,Tables!$F$5,IF('Données mensuelles'!K129=Tables!$E$6,Tables!$F$6,IF('Données mensuelles'!K129=Tables!$E$7,Tables!$F$7,IF('Données mensuelles'!K129=Tables!$E$8,Tables!$F$8,IF('Données mensuelles'!K129=Tables!$E$9,Tables!$F$9,IF('Données mensuelles'!K129=Tables!$E$10,Tables!$F$10,IF('Données mensuelles'!K129=Tables!$E$11,Tables!$F$11,IF(K129=Tables!$E$12,Tables!$F$12,IF('Données mensuelles'!K129=Tables!$E$13,Tables!$F$13,IF(K129=Tables!$E$14,Tables!$F$14,IF(K129=Tables!$E$15,Tables!$F$15,IF(K129=Tables!$E$16,Tables!$F$16))))))))))))</f>
        <v>0</v>
      </c>
      <c r="N129" s="1"/>
      <c r="O129" s="1"/>
      <c r="P129" s="23">
        <f>IF(N129=Tables!$E$5,Tables!$F$5,IF('Données mensuelles'!N129=Tables!$E$6,Tables!$F$6,IF('Données mensuelles'!N129=Tables!$E$7,Tables!$F$7,IF('Données mensuelles'!N129=Tables!$E$8,Tables!$F$8,IF('Données mensuelles'!N129=Tables!$E$9,Tables!$F$9,IF('Données mensuelles'!N129=Tables!$E$10,Tables!$F$10,IF('Données mensuelles'!N129=Tables!$E$11,Tables!$F$11,IF(N129=Tables!$E$12,Tables!$F$12,IF('Données mensuelles'!N129=Tables!$E$13,Tables!$F$13,IF(N129=Tables!$E$14,Tables!$F$14,IF(N129=Tables!$E$15,Tables!$F$15,IF(N129=Tables!$E$16,Tables!$F$16))))))))))))</f>
        <v>0</v>
      </c>
      <c r="Q129" s="38"/>
      <c r="R129" s="38"/>
      <c r="S129" s="2">
        <f>IF(Q129=Tables!$E$5,Tables!$F$5,IF('Données mensuelles'!Q129=Tables!$E$6,Tables!$F$6,IF('Données mensuelles'!Q129=Tables!$E$7,Tables!$F$7,IF('Données mensuelles'!Q129=Tables!$E$8,Tables!$F$8,IF('Données mensuelles'!Q129=Tables!$E$9,Tables!$F$9,IF('Données mensuelles'!Q129=Tables!$E$10,Tables!$F$10,IF('Données mensuelles'!Q129=Tables!$E$11,Tables!$F$11,IF(Q129=Tables!$E$12,Tables!$F$12,IF('Données mensuelles'!Q129=Tables!$E$13,Tables!$F$13,IF(Q129=Tables!$E$14,Tables!$F$14,IF(Q129=Tables!$E$15,Tables!$F$15,IF(Q129=Tables!$E$16,Tables!$F$16))))))))))))</f>
        <v>0</v>
      </c>
      <c r="T129" s="23">
        <f t="shared" si="11"/>
        <v>0</v>
      </c>
      <c r="U129" s="26"/>
      <c r="V129" s="2"/>
      <c r="W129" s="12"/>
      <c r="X129" s="16">
        <f>T129+(V129*W129)+(U129*Tables!$E$20*W129)</f>
        <v>0</v>
      </c>
    </row>
    <row r="130" spans="4:24" x14ac:dyDescent="0.25">
      <c r="D130" s="21"/>
      <c r="E130" s="4"/>
      <c r="F130" s="97"/>
      <c r="G130" s="2">
        <f>IF(E130=Tables!$E$5,Tables!$F$5,IF('Données mensuelles'!E130=Tables!$E$6,Tables!$F$6,IF('Données mensuelles'!E130=Tables!$E$7,Tables!$F$7,IF('Données mensuelles'!E130=Tables!$E$8,Tables!$F$8,IF('Données mensuelles'!E130=Tables!$E$9,Tables!$F$9,IF('Données mensuelles'!E130=Tables!$E$10,Tables!$F$10,IF('Données mensuelles'!E130=Tables!$E$11,Tables!$F$11,IF(E130=Tables!$E$12,Tables!$F$12,IF('Données mensuelles'!E130=Tables!$E$13,Tables!$F$13,IF(E130=Tables!$E$14,Tables!$F$14,IF(E130=Tables!$E$15,Tables!$F$15,IF(E130=Tables!$E$16,Tables!$F$16))))))))))))</f>
        <v>0</v>
      </c>
      <c r="H130" s="1"/>
      <c r="I130" s="1"/>
      <c r="J130" s="2">
        <f>IF(H130=Tables!$E$5,Tables!$F$5,IF('Données mensuelles'!H130=Tables!$E$6,Tables!$F$6,IF('Données mensuelles'!H130=Tables!$E$7,Tables!$F$7,IF('Données mensuelles'!H130=Tables!$E$8,Tables!$F$8,IF('Données mensuelles'!H130=Tables!$E$9,Tables!$F$9,IF('Données mensuelles'!H130=Tables!$E$10,Tables!$F$10,IF('Données mensuelles'!H130=Tables!$E$11,Tables!$F$11,IF(H130=Tables!$E$12,Tables!$F$12,IF('Données mensuelles'!H130=Tables!$E$13,Tables!$F$13,IF(H130=Tables!$E$14,Tables!$F$14,IF(H130=Tables!$E$15,Tables!$F$15,IF(H130=Tables!$E$16,Tables!$F$16))))))))))))</f>
        <v>0</v>
      </c>
      <c r="K130" s="1"/>
      <c r="L130" s="1"/>
      <c r="M130" s="2">
        <f>IF(K130=Tables!$E$5,Tables!$F$5,IF('Données mensuelles'!K130=Tables!$E$6,Tables!$F$6,IF('Données mensuelles'!K130=Tables!$E$7,Tables!$F$7,IF('Données mensuelles'!K130=Tables!$E$8,Tables!$F$8,IF('Données mensuelles'!K130=Tables!$E$9,Tables!$F$9,IF('Données mensuelles'!K130=Tables!$E$10,Tables!$F$10,IF('Données mensuelles'!K130=Tables!$E$11,Tables!$F$11,IF(K130=Tables!$E$12,Tables!$F$12,IF('Données mensuelles'!K130=Tables!$E$13,Tables!$F$13,IF(K130=Tables!$E$14,Tables!$F$14,IF(K130=Tables!$E$15,Tables!$F$15,IF(K130=Tables!$E$16,Tables!$F$16))))))))))))</f>
        <v>0</v>
      </c>
      <c r="N130" s="1"/>
      <c r="O130" s="1"/>
      <c r="P130" s="23">
        <f>IF(N130=Tables!$E$5,Tables!$F$5,IF('Données mensuelles'!N130=Tables!$E$6,Tables!$F$6,IF('Données mensuelles'!N130=Tables!$E$7,Tables!$F$7,IF('Données mensuelles'!N130=Tables!$E$8,Tables!$F$8,IF('Données mensuelles'!N130=Tables!$E$9,Tables!$F$9,IF('Données mensuelles'!N130=Tables!$E$10,Tables!$F$10,IF('Données mensuelles'!N130=Tables!$E$11,Tables!$F$11,IF(N130=Tables!$E$12,Tables!$F$12,IF('Données mensuelles'!N130=Tables!$E$13,Tables!$F$13,IF(N130=Tables!$E$14,Tables!$F$14,IF(N130=Tables!$E$15,Tables!$F$15,IF(N130=Tables!$E$16,Tables!$F$16))))))))))))</f>
        <v>0</v>
      </c>
      <c r="Q130" s="38"/>
      <c r="R130" s="38"/>
      <c r="S130" s="2">
        <f>IF(Q130=Tables!$E$5,Tables!$F$5,IF('Données mensuelles'!Q130=Tables!$E$6,Tables!$F$6,IF('Données mensuelles'!Q130=Tables!$E$7,Tables!$F$7,IF('Données mensuelles'!Q130=Tables!$E$8,Tables!$F$8,IF('Données mensuelles'!Q130=Tables!$E$9,Tables!$F$9,IF('Données mensuelles'!Q130=Tables!$E$10,Tables!$F$10,IF('Données mensuelles'!Q130=Tables!$E$11,Tables!$F$11,IF(Q130=Tables!$E$12,Tables!$F$12,IF('Données mensuelles'!Q130=Tables!$E$13,Tables!$F$13,IF(Q130=Tables!$E$14,Tables!$F$14,IF(Q130=Tables!$E$15,Tables!$F$15,IF(Q130=Tables!$E$16,Tables!$F$16))))))))))))</f>
        <v>0</v>
      </c>
      <c r="T130" s="23">
        <f t="shared" si="11"/>
        <v>0</v>
      </c>
      <c r="U130" s="26"/>
      <c r="V130" s="2"/>
      <c r="W130" s="12"/>
      <c r="X130" s="16">
        <f>T130+(V130*W130)+(U130*Tables!$E$20*W130)</f>
        <v>0</v>
      </c>
    </row>
    <row r="131" spans="4:24" x14ac:dyDescent="0.25">
      <c r="D131" s="21"/>
      <c r="E131" s="4"/>
      <c r="F131" s="97"/>
      <c r="G131" s="2">
        <f>IF(E131=Tables!$E$5,Tables!$F$5,IF('Données mensuelles'!E131=Tables!$E$6,Tables!$F$6,IF('Données mensuelles'!E131=Tables!$E$7,Tables!$F$7,IF('Données mensuelles'!E131=Tables!$E$8,Tables!$F$8,IF('Données mensuelles'!E131=Tables!$E$9,Tables!$F$9,IF('Données mensuelles'!E131=Tables!$E$10,Tables!$F$10,IF('Données mensuelles'!E131=Tables!$E$11,Tables!$F$11,IF(E131=Tables!$E$12,Tables!$F$12,IF('Données mensuelles'!E131=Tables!$E$13,Tables!$F$13,IF(E131=Tables!$E$14,Tables!$F$14,IF(E131=Tables!$E$15,Tables!$F$15,IF(E131=Tables!$E$16,Tables!$F$16))))))))))))</f>
        <v>0</v>
      </c>
      <c r="H131" s="1"/>
      <c r="I131" s="1"/>
      <c r="J131" s="2">
        <f>IF(H131=Tables!$E$5,Tables!$F$5,IF('Données mensuelles'!H131=Tables!$E$6,Tables!$F$6,IF('Données mensuelles'!H131=Tables!$E$7,Tables!$F$7,IF('Données mensuelles'!H131=Tables!$E$8,Tables!$F$8,IF('Données mensuelles'!H131=Tables!$E$9,Tables!$F$9,IF('Données mensuelles'!H131=Tables!$E$10,Tables!$F$10,IF('Données mensuelles'!H131=Tables!$E$11,Tables!$F$11,IF(H131=Tables!$E$12,Tables!$F$12,IF('Données mensuelles'!H131=Tables!$E$13,Tables!$F$13,IF(H131=Tables!$E$14,Tables!$F$14,IF(H131=Tables!$E$15,Tables!$F$15,IF(H131=Tables!$E$16,Tables!$F$16))))))))))))</f>
        <v>0</v>
      </c>
      <c r="K131" s="1"/>
      <c r="L131" s="1"/>
      <c r="M131" s="2">
        <f>IF(K131=Tables!$E$5,Tables!$F$5,IF('Données mensuelles'!K131=Tables!$E$6,Tables!$F$6,IF('Données mensuelles'!K131=Tables!$E$7,Tables!$F$7,IF('Données mensuelles'!K131=Tables!$E$8,Tables!$F$8,IF('Données mensuelles'!K131=Tables!$E$9,Tables!$F$9,IF('Données mensuelles'!K131=Tables!$E$10,Tables!$F$10,IF('Données mensuelles'!K131=Tables!$E$11,Tables!$F$11,IF(K131=Tables!$E$12,Tables!$F$12,IF('Données mensuelles'!K131=Tables!$E$13,Tables!$F$13,IF(K131=Tables!$E$14,Tables!$F$14,IF(K131=Tables!$E$15,Tables!$F$15,IF(K131=Tables!$E$16,Tables!$F$16))))))))))))</f>
        <v>0</v>
      </c>
      <c r="N131" s="1"/>
      <c r="O131" s="1"/>
      <c r="P131" s="23">
        <f>IF(N131=Tables!$E$5,Tables!$F$5,IF('Données mensuelles'!N131=Tables!$E$6,Tables!$F$6,IF('Données mensuelles'!N131=Tables!$E$7,Tables!$F$7,IF('Données mensuelles'!N131=Tables!$E$8,Tables!$F$8,IF('Données mensuelles'!N131=Tables!$E$9,Tables!$F$9,IF('Données mensuelles'!N131=Tables!$E$10,Tables!$F$10,IF('Données mensuelles'!N131=Tables!$E$11,Tables!$F$11,IF(N131=Tables!$E$12,Tables!$F$12,IF('Données mensuelles'!N131=Tables!$E$13,Tables!$F$13,IF(N131=Tables!$E$14,Tables!$F$14,IF(N131=Tables!$E$15,Tables!$F$15,IF(N131=Tables!$E$16,Tables!$F$16))))))))))))</f>
        <v>0</v>
      </c>
      <c r="Q131" s="38"/>
      <c r="R131" s="38"/>
      <c r="S131" s="2">
        <f>IF(Q131=Tables!$E$5,Tables!$F$5,IF('Données mensuelles'!Q131=Tables!$E$6,Tables!$F$6,IF('Données mensuelles'!Q131=Tables!$E$7,Tables!$F$7,IF('Données mensuelles'!Q131=Tables!$E$8,Tables!$F$8,IF('Données mensuelles'!Q131=Tables!$E$9,Tables!$F$9,IF('Données mensuelles'!Q131=Tables!$E$10,Tables!$F$10,IF('Données mensuelles'!Q131=Tables!$E$11,Tables!$F$11,IF(Q131=Tables!$E$12,Tables!$F$12,IF('Données mensuelles'!Q131=Tables!$E$13,Tables!$F$13,IF(Q131=Tables!$E$14,Tables!$F$14,IF(Q131=Tables!$E$15,Tables!$F$15,IF(Q131=Tables!$E$16,Tables!$F$16))))))))))))</f>
        <v>0</v>
      </c>
      <c r="T131" s="23">
        <f t="shared" si="11"/>
        <v>0</v>
      </c>
      <c r="U131" s="26"/>
      <c r="V131" s="2"/>
      <c r="W131" s="12"/>
      <c r="X131" s="16">
        <f>T131+(V131*W131)+(U131*Tables!$E$20*W131)</f>
        <v>0</v>
      </c>
    </row>
    <row r="132" spans="4:24" x14ac:dyDescent="0.25">
      <c r="D132" s="21"/>
      <c r="E132" s="4"/>
      <c r="F132" s="97"/>
      <c r="G132" s="2">
        <f>IF(E132=Tables!$E$5,Tables!$F$5,IF('Données mensuelles'!E132=Tables!$E$6,Tables!$F$6,IF('Données mensuelles'!E132=Tables!$E$7,Tables!$F$7,IF('Données mensuelles'!E132=Tables!$E$8,Tables!$F$8,IF('Données mensuelles'!E132=Tables!$E$9,Tables!$F$9,IF('Données mensuelles'!E132=Tables!$E$10,Tables!$F$10,IF('Données mensuelles'!E132=Tables!$E$11,Tables!$F$11,IF(E132=Tables!$E$12,Tables!$F$12,IF('Données mensuelles'!E132=Tables!$E$13,Tables!$F$13,IF(E132=Tables!$E$14,Tables!$F$14,IF(E132=Tables!$E$15,Tables!$F$15,IF(E132=Tables!$E$16,Tables!$F$16))))))))))))</f>
        <v>0</v>
      </c>
      <c r="H132" s="1"/>
      <c r="I132" s="1"/>
      <c r="J132" s="2">
        <f>IF(H132=Tables!$E$5,Tables!$F$5,IF('Données mensuelles'!H132=Tables!$E$6,Tables!$F$6,IF('Données mensuelles'!H132=Tables!$E$7,Tables!$F$7,IF('Données mensuelles'!H132=Tables!$E$8,Tables!$F$8,IF('Données mensuelles'!H132=Tables!$E$9,Tables!$F$9,IF('Données mensuelles'!H132=Tables!$E$10,Tables!$F$10,IF('Données mensuelles'!H132=Tables!$E$11,Tables!$F$11,IF(H132=Tables!$E$12,Tables!$F$12,IF('Données mensuelles'!H132=Tables!$E$13,Tables!$F$13,IF(H132=Tables!$E$14,Tables!$F$14,IF(H132=Tables!$E$15,Tables!$F$15,IF(H132=Tables!$E$16,Tables!$F$16))))))))))))</f>
        <v>0</v>
      </c>
      <c r="K132" s="1"/>
      <c r="L132" s="1"/>
      <c r="M132" s="2">
        <f>IF(K132=Tables!$E$5,Tables!$F$5,IF('Données mensuelles'!K132=Tables!$E$6,Tables!$F$6,IF('Données mensuelles'!K132=Tables!$E$7,Tables!$F$7,IF('Données mensuelles'!K132=Tables!$E$8,Tables!$F$8,IF('Données mensuelles'!K132=Tables!$E$9,Tables!$F$9,IF('Données mensuelles'!K132=Tables!$E$10,Tables!$F$10,IF('Données mensuelles'!K132=Tables!$E$11,Tables!$F$11,IF(K132=Tables!$E$12,Tables!$F$12,IF('Données mensuelles'!K132=Tables!$E$13,Tables!$F$13,IF(K132=Tables!$E$14,Tables!$F$14,IF(K132=Tables!$E$15,Tables!$F$15,IF(K132=Tables!$E$16,Tables!$F$16))))))))))))</f>
        <v>0</v>
      </c>
      <c r="N132" s="1"/>
      <c r="O132" s="1"/>
      <c r="P132" s="23">
        <f>IF(N132=Tables!$E$5,Tables!$F$5,IF('Données mensuelles'!N132=Tables!$E$6,Tables!$F$6,IF('Données mensuelles'!N132=Tables!$E$7,Tables!$F$7,IF('Données mensuelles'!N132=Tables!$E$8,Tables!$F$8,IF('Données mensuelles'!N132=Tables!$E$9,Tables!$F$9,IF('Données mensuelles'!N132=Tables!$E$10,Tables!$F$10,IF('Données mensuelles'!N132=Tables!$E$11,Tables!$F$11,IF(N132=Tables!$E$12,Tables!$F$12,IF('Données mensuelles'!N132=Tables!$E$13,Tables!$F$13,IF(N132=Tables!$E$14,Tables!$F$14,IF(N132=Tables!$E$15,Tables!$F$15,IF(N132=Tables!$E$16,Tables!$F$16))))))))))))</f>
        <v>0</v>
      </c>
      <c r="Q132" s="38"/>
      <c r="R132" s="38"/>
      <c r="S132" s="2">
        <f>IF(Q132=Tables!$E$5,Tables!$F$5,IF('Données mensuelles'!Q132=Tables!$E$6,Tables!$F$6,IF('Données mensuelles'!Q132=Tables!$E$7,Tables!$F$7,IF('Données mensuelles'!Q132=Tables!$E$8,Tables!$F$8,IF('Données mensuelles'!Q132=Tables!$E$9,Tables!$F$9,IF('Données mensuelles'!Q132=Tables!$E$10,Tables!$F$10,IF('Données mensuelles'!Q132=Tables!$E$11,Tables!$F$11,IF(Q132=Tables!$E$12,Tables!$F$12,IF('Données mensuelles'!Q132=Tables!$E$13,Tables!$F$13,IF(Q132=Tables!$E$14,Tables!$F$14,IF(Q132=Tables!$E$15,Tables!$F$15,IF(Q132=Tables!$E$16,Tables!$F$16))))))))))))</f>
        <v>0</v>
      </c>
      <c r="T132" s="23">
        <f t="shared" si="11"/>
        <v>0</v>
      </c>
      <c r="U132" s="26"/>
      <c r="V132" s="2"/>
      <c r="W132" s="12"/>
      <c r="X132" s="16">
        <f>T132+(V132*W132)+(U132*Tables!$E$20*W132)</f>
        <v>0</v>
      </c>
    </row>
    <row r="133" spans="4:24" x14ac:dyDescent="0.25">
      <c r="D133" s="21"/>
      <c r="E133" s="4"/>
      <c r="F133" s="97"/>
      <c r="G133" s="2">
        <f>IF(E133=Tables!$E$5,Tables!$F$5,IF('Données mensuelles'!E133=Tables!$E$6,Tables!$F$6,IF('Données mensuelles'!E133=Tables!$E$7,Tables!$F$7,IF('Données mensuelles'!E133=Tables!$E$8,Tables!$F$8,IF('Données mensuelles'!E133=Tables!$E$9,Tables!$F$9,IF('Données mensuelles'!E133=Tables!$E$10,Tables!$F$10,IF('Données mensuelles'!E133=Tables!$E$11,Tables!$F$11,IF(E133=Tables!$E$12,Tables!$F$12,IF('Données mensuelles'!E133=Tables!$E$13,Tables!$F$13,IF(E133=Tables!$E$14,Tables!$F$14,IF(E133=Tables!$E$15,Tables!$F$15,IF(E133=Tables!$E$16,Tables!$F$16))))))))))))</f>
        <v>0</v>
      </c>
      <c r="H133" s="1"/>
      <c r="I133" s="1"/>
      <c r="J133" s="2">
        <f>IF(H133=Tables!$E$5,Tables!$F$5,IF('Données mensuelles'!H133=Tables!$E$6,Tables!$F$6,IF('Données mensuelles'!H133=Tables!$E$7,Tables!$F$7,IF('Données mensuelles'!H133=Tables!$E$8,Tables!$F$8,IF('Données mensuelles'!H133=Tables!$E$9,Tables!$F$9,IF('Données mensuelles'!H133=Tables!$E$10,Tables!$F$10,IF('Données mensuelles'!H133=Tables!$E$11,Tables!$F$11,IF(H133=Tables!$E$12,Tables!$F$12,IF('Données mensuelles'!H133=Tables!$E$13,Tables!$F$13,IF(H133=Tables!$E$14,Tables!$F$14,IF(H133=Tables!$E$15,Tables!$F$15,IF(H133=Tables!$E$16,Tables!$F$16))))))))))))</f>
        <v>0</v>
      </c>
      <c r="K133" s="1"/>
      <c r="L133" s="1"/>
      <c r="M133" s="2">
        <f>IF(K133=Tables!$E$5,Tables!$F$5,IF('Données mensuelles'!K133=Tables!$E$6,Tables!$F$6,IF('Données mensuelles'!K133=Tables!$E$7,Tables!$F$7,IF('Données mensuelles'!K133=Tables!$E$8,Tables!$F$8,IF('Données mensuelles'!K133=Tables!$E$9,Tables!$F$9,IF('Données mensuelles'!K133=Tables!$E$10,Tables!$F$10,IF('Données mensuelles'!K133=Tables!$E$11,Tables!$F$11,IF(K133=Tables!$E$12,Tables!$F$12,IF('Données mensuelles'!K133=Tables!$E$13,Tables!$F$13,IF(K133=Tables!$E$14,Tables!$F$14,IF(K133=Tables!$E$15,Tables!$F$15,IF(K133=Tables!$E$16,Tables!$F$16))))))))))))</f>
        <v>0</v>
      </c>
      <c r="N133" s="1"/>
      <c r="O133" s="1"/>
      <c r="P133" s="23">
        <f>IF(N133=Tables!$E$5,Tables!$F$5,IF('Données mensuelles'!N133=Tables!$E$6,Tables!$F$6,IF('Données mensuelles'!N133=Tables!$E$7,Tables!$F$7,IF('Données mensuelles'!N133=Tables!$E$8,Tables!$F$8,IF('Données mensuelles'!N133=Tables!$E$9,Tables!$F$9,IF('Données mensuelles'!N133=Tables!$E$10,Tables!$F$10,IF('Données mensuelles'!N133=Tables!$E$11,Tables!$F$11,IF(N133=Tables!$E$12,Tables!$F$12,IF('Données mensuelles'!N133=Tables!$E$13,Tables!$F$13,IF(N133=Tables!$E$14,Tables!$F$14,IF(N133=Tables!$E$15,Tables!$F$15,IF(N133=Tables!$E$16,Tables!$F$16))))))))))))</f>
        <v>0</v>
      </c>
      <c r="Q133" s="38"/>
      <c r="R133" s="38"/>
      <c r="S133" s="2">
        <f>IF(Q133=Tables!$E$5,Tables!$F$5,IF('Données mensuelles'!Q133=Tables!$E$6,Tables!$F$6,IF('Données mensuelles'!Q133=Tables!$E$7,Tables!$F$7,IF('Données mensuelles'!Q133=Tables!$E$8,Tables!$F$8,IF('Données mensuelles'!Q133=Tables!$E$9,Tables!$F$9,IF('Données mensuelles'!Q133=Tables!$E$10,Tables!$F$10,IF('Données mensuelles'!Q133=Tables!$E$11,Tables!$F$11,IF(Q133=Tables!$E$12,Tables!$F$12,IF('Données mensuelles'!Q133=Tables!$E$13,Tables!$F$13,IF(Q133=Tables!$E$14,Tables!$F$14,IF(Q133=Tables!$E$15,Tables!$F$15,IF(Q133=Tables!$E$16,Tables!$F$16))))))))))))</f>
        <v>0</v>
      </c>
      <c r="T133" s="23">
        <f t="shared" si="11"/>
        <v>0</v>
      </c>
      <c r="U133" s="26"/>
      <c r="V133" s="2"/>
      <c r="W133" s="12"/>
      <c r="X133" s="16">
        <f>T133+(V133*W133)+(U133*Tables!$E$20*W133)</f>
        <v>0</v>
      </c>
    </row>
    <row r="134" spans="4:24" x14ac:dyDescent="0.25">
      <c r="D134" s="21"/>
      <c r="E134" s="4"/>
      <c r="F134" s="97"/>
      <c r="G134" s="2">
        <f>IF(E134=Tables!$E$5,Tables!$F$5,IF('Données mensuelles'!E134=Tables!$E$6,Tables!$F$6,IF('Données mensuelles'!E134=Tables!$E$7,Tables!$F$7,IF('Données mensuelles'!E134=Tables!$E$8,Tables!$F$8,IF('Données mensuelles'!E134=Tables!$E$9,Tables!$F$9,IF('Données mensuelles'!E134=Tables!$E$10,Tables!$F$10,IF('Données mensuelles'!E134=Tables!$E$11,Tables!$F$11,IF(E134=Tables!$E$12,Tables!$F$12,IF('Données mensuelles'!E134=Tables!$E$13,Tables!$F$13,IF(E134=Tables!$E$14,Tables!$F$14,IF(E134=Tables!$E$15,Tables!$F$15,IF(E134=Tables!$E$16,Tables!$F$16))))))))))))</f>
        <v>0</v>
      </c>
      <c r="H134" s="1"/>
      <c r="I134" s="1"/>
      <c r="J134" s="2">
        <f>IF(H134=Tables!$E$5,Tables!$F$5,IF('Données mensuelles'!H134=Tables!$E$6,Tables!$F$6,IF('Données mensuelles'!H134=Tables!$E$7,Tables!$F$7,IF('Données mensuelles'!H134=Tables!$E$8,Tables!$F$8,IF('Données mensuelles'!H134=Tables!$E$9,Tables!$F$9,IF('Données mensuelles'!H134=Tables!$E$10,Tables!$F$10,IF('Données mensuelles'!H134=Tables!$E$11,Tables!$F$11,IF(H134=Tables!$E$12,Tables!$F$12,IF('Données mensuelles'!H134=Tables!$E$13,Tables!$F$13,IF(H134=Tables!$E$14,Tables!$F$14,IF(H134=Tables!$E$15,Tables!$F$15,IF(H134=Tables!$E$16,Tables!$F$16))))))))))))</f>
        <v>0</v>
      </c>
      <c r="K134" s="1"/>
      <c r="L134" s="1"/>
      <c r="M134" s="2">
        <f>IF(K134=Tables!$E$5,Tables!$F$5,IF('Données mensuelles'!K134=Tables!$E$6,Tables!$F$6,IF('Données mensuelles'!K134=Tables!$E$7,Tables!$F$7,IF('Données mensuelles'!K134=Tables!$E$8,Tables!$F$8,IF('Données mensuelles'!K134=Tables!$E$9,Tables!$F$9,IF('Données mensuelles'!K134=Tables!$E$10,Tables!$F$10,IF('Données mensuelles'!K134=Tables!$E$11,Tables!$F$11,IF(K134=Tables!$E$12,Tables!$F$12,IF('Données mensuelles'!K134=Tables!$E$13,Tables!$F$13,IF(K134=Tables!$E$14,Tables!$F$14,IF(K134=Tables!$E$15,Tables!$F$15,IF(K134=Tables!$E$16,Tables!$F$16))))))))))))</f>
        <v>0</v>
      </c>
      <c r="N134" s="1"/>
      <c r="O134" s="1"/>
      <c r="P134" s="23">
        <f>IF(N134=Tables!$E$5,Tables!$F$5,IF('Données mensuelles'!N134=Tables!$E$6,Tables!$F$6,IF('Données mensuelles'!N134=Tables!$E$7,Tables!$F$7,IF('Données mensuelles'!N134=Tables!$E$8,Tables!$F$8,IF('Données mensuelles'!N134=Tables!$E$9,Tables!$F$9,IF('Données mensuelles'!N134=Tables!$E$10,Tables!$F$10,IF('Données mensuelles'!N134=Tables!$E$11,Tables!$F$11,IF(N134=Tables!$E$12,Tables!$F$12,IF('Données mensuelles'!N134=Tables!$E$13,Tables!$F$13,IF(N134=Tables!$E$14,Tables!$F$14,IF(N134=Tables!$E$15,Tables!$F$15,IF(N134=Tables!$E$16,Tables!$F$16))))))))))))</f>
        <v>0</v>
      </c>
      <c r="Q134" s="38"/>
      <c r="R134" s="38"/>
      <c r="S134" s="2">
        <f>IF(Q134=Tables!$E$5,Tables!$F$5,IF('Données mensuelles'!Q134=Tables!$E$6,Tables!$F$6,IF('Données mensuelles'!Q134=Tables!$E$7,Tables!$F$7,IF('Données mensuelles'!Q134=Tables!$E$8,Tables!$F$8,IF('Données mensuelles'!Q134=Tables!$E$9,Tables!$F$9,IF('Données mensuelles'!Q134=Tables!$E$10,Tables!$F$10,IF('Données mensuelles'!Q134=Tables!$E$11,Tables!$F$11,IF(Q134=Tables!$E$12,Tables!$F$12,IF('Données mensuelles'!Q134=Tables!$E$13,Tables!$F$13,IF(Q134=Tables!$E$14,Tables!$F$14,IF(Q134=Tables!$E$15,Tables!$F$15,IF(Q134=Tables!$E$16,Tables!$F$16))))))))))))</f>
        <v>0</v>
      </c>
      <c r="T134" s="23">
        <f t="shared" si="11"/>
        <v>0</v>
      </c>
      <c r="U134" s="26"/>
      <c r="V134" s="2"/>
      <c r="W134" s="12"/>
      <c r="X134" s="16">
        <f>T134+(V134*W134)+(U134*Tables!$E$20*W134)</f>
        <v>0</v>
      </c>
    </row>
    <row r="135" spans="4:24" x14ac:dyDescent="0.25">
      <c r="D135" s="21"/>
      <c r="E135" s="4"/>
      <c r="F135" s="97"/>
      <c r="G135" s="2">
        <f>IF(E135=Tables!$E$5,Tables!$F$5,IF('Données mensuelles'!E135=Tables!$E$6,Tables!$F$6,IF('Données mensuelles'!E135=Tables!$E$7,Tables!$F$7,IF('Données mensuelles'!E135=Tables!$E$8,Tables!$F$8,IF('Données mensuelles'!E135=Tables!$E$9,Tables!$F$9,IF('Données mensuelles'!E135=Tables!$E$10,Tables!$F$10,IF('Données mensuelles'!E135=Tables!$E$11,Tables!$F$11,IF(E135=Tables!$E$12,Tables!$F$12,IF('Données mensuelles'!E135=Tables!$E$13,Tables!$F$13,IF(E135=Tables!$E$14,Tables!$F$14,IF(E135=Tables!$E$15,Tables!$F$15,IF(E135=Tables!$E$16,Tables!$F$16))))))))))))</f>
        <v>0</v>
      </c>
      <c r="H135" s="1"/>
      <c r="I135" s="1"/>
      <c r="J135" s="2">
        <f>IF(H135=Tables!$E$5,Tables!$F$5,IF('Données mensuelles'!H135=Tables!$E$6,Tables!$F$6,IF('Données mensuelles'!H135=Tables!$E$7,Tables!$F$7,IF('Données mensuelles'!H135=Tables!$E$8,Tables!$F$8,IF('Données mensuelles'!H135=Tables!$E$9,Tables!$F$9,IF('Données mensuelles'!H135=Tables!$E$10,Tables!$F$10,IF('Données mensuelles'!H135=Tables!$E$11,Tables!$F$11,IF(H135=Tables!$E$12,Tables!$F$12,IF('Données mensuelles'!H135=Tables!$E$13,Tables!$F$13,IF(H135=Tables!$E$14,Tables!$F$14,IF(H135=Tables!$E$15,Tables!$F$15,IF(H135=Tables!$E$16,Tables!$F$16))))))))))))</f>
        <v>0</v>
      </c>
      <c r="K135" s="1"/>
      <c r="L135" s="1"/>
      <c r="M135" s="2">
        <f>IF(K135=Tables!$E$5,Tables!$F$5,IF('Données mensuelles'!K135=Tables!$E$6,Tables!$F$6,IF('Données mensuelles'!K135=Tables!$E$7,Tables!$F$7,IF('Données mensuelles'!K135=Tables!$E$8,Tables!$F$8,IF('Données mensuelles'!K135=Tables!$E$9,Tables!$F$9,IF('Données mensuelles'!K135=Tables!$E$10,Tables!$F$10,IF('Données mensuelles'!K135=Tables!$E$11,Tables!$F$11,IF(K135=Tables!$E$12,Tables!$F$12,IF('Données mensuelles'!K135=Tables!$E$13,Tables!$F$13,IF(K135=Tables!$E$14,Tables!$F$14,IF(K135=Tables!$E$15,Tables!$F$15,IF(K135=Tables!$E$16,Tables!$F$16))))))))))))</f>
        <v>0</v>
      </c>
      <c r="N135" s="1"/>
      <c r="O135" s="1"/>
      <c r="P135" s="23">
        <f>IF(N135=Tables!$E$5,Tables!$F$5,IF('Données mensuelles'!N135=Tables!$E$6,Tables!$F$6,IF('Données mensuelles'!N135=Tables!$E$7,Tables!$F$7,IF('Données mensuelles'!N135=Tables!$E$8,Tables!$F$8,IF('Données mensuelles'!N135=Tables!$E$9,Tables!$F$9,IF('Données mensuelles'!N135=Tables!$E$10,Tables!$F$10,IF('Données mensuelles'!N135=Tables!$E$11,Tables!$F$11,IF(N135=Tables!$E$12,Tables!$F$12,IF('Données mensuelles'!N135=Tables!$E$13,Tables!$F$13,IF(N135=Tables!$E$14,Tables!$F$14,IF(N135=Tables!$E$15,Tables!$F$15,IF(N135=Tables!$E$16,Tables!$F$16))))))))))))</f>
        <v>0</v>
      </c>
      <c r="Q135" s="38"/>
      <c r="R135" s="38"/>
      <c r="S135" s="2">
        <f>IF(Q135=Tables!$E$5,Tables!$F$5,IF('Données mensuelles'!Q135=Tables!$E$6,Tables!$F$6,IF('Données mensuelles'!Q135=Tables!$E$7,Tables!$F$7,IF('Données mensuelles'!Q135=Tables!$E$8,Tables!$F$8,IF('Données mensuelles'!Q135=Tables!$E$9,Tables!$F$9,IF('Données mensuelles'!Q135=Tables!$E$10,Tables!$F$10,IF('Données mensuelles'!Q135=Tables!$E$11,Tables!$F$11,IF(Q135=Tables!$E$12,Tables!$F$12,IF('Données mensuelles'!Q135=Tables!$E$13,Tables!$F$13,IF(Q135=Tables!$E$14,Tables!$F$14,IF(Q135=Tables!$E$15,Tables!$F$15,IF(Q135=Tables!$E$16,Tables!$F$16))))))))))))</f>
        <v>0</v>
      </c>
      <c r="T135" s="23">
        <f t="shared" si="11"/>
        <v>0</v>
      </c>
      <c r="U135" s="26"/>
      <c r="V135" s="2"/>
      <c r="W135" s="12"/>
      <c r="X135" s="16">
        <f>T135+(V135*W135)+(U135*Tables!$E$20*W135)</f>
        <v>0</v>
      </c>
    </row>
    <row r="136" spans="4:24" x14ac:dyDescent="0.25">
      <c r="D136" s="21"/>
      <c r="E136" s="4"/>
      <c r="F136" s="97"/>
      <c r="G136" s="2">
        <f>IF(E136=Tables!$E$5,Tables!$F$5,IF('Données mensuelles'!E136=Tables!$E$6,Tables!$F$6,IF('Données mensuelles'!E136=Tables!$E$7,Tables!$F$7,IF('Données mensuelles'!E136=Tables!$E$8,Tables!$F$8,IF('Données mensuelles'!E136=Tables!$E$9,Tables!$F$9,IF('Données mensuelles'!E136=Tables!$E$10,Tables!$F$10,IF('Données mensuelles'!E136=Tables!$E$11,Tables!$F$11,IF(E136=Tables!$E$12,Tables!$F$12,IF('Données mensuelles'!E136=Tables!$E$13,Tables!$F$13,IF(E136=Tables!$E$14,Tables!$F$14,IF(E136=Tables!$E$15,Tables!$F$15,IF(E136=Tables!$E$16,Tables!$F$16))))))))))))</f>
        <v>0</v>
      </c>
      <c r="H136" s="1"/>
      <c r="I136" s="1"/>
      <c r="J136" s="2">
        <f>IF(H136=Tables!$E$5,Tables!$F$5,IF('Données mensuelles'!H136=Tables!$E$6,Tables!$F$6,IF('Données mensuelles'!H136=Tables!$E$7,Tables!$F$7,IF('Données mensuelles'!H136=Tables!$E$8,Tables!$F$8,IF('Données mensuelles'!H136=Tables!$E$9,Tables!$F$9,IF('Données mensuelles'!H136=Tables!$E$10,Tables!$F$10,IF('Données mensuelles'!H136=Tables!$E$11,Tables!$F$11,IF(H136=Tables!$E$12,Tables!$F$12,IF('Données mensuelles'!H136=Tables!$E$13,Tables!$F$13,IF(H136=Tables!$E$14,Tables!$F$14,IF(H136=Tables!$E$15,Tables!$F$15,IF(H136=Tables!$E$16,Tables!$F$16))))))))))))</f>
        <v>0</v>
      </c>
      <c r="K136" s="1"/>
      <c r="L136" s="1"/>
      <c r="M136" s="2">
        <f>IF(K136=Tables!$E$5,Tables!$F$5,IF('Données mensuelles'!K136=Tables!$E$6,Tables!$F$6,IF('Données mensuelles'!K136=Tables!$E$7,Tables!$F$7,IF('Données mensuelles'!K136=Tables!$E$8,Tables!$F$8,IF('Données mensuelles'!K136=Tables!$E$9,Tables!$F$9,IF('Données mensuelles'!K136=Tables!$E$10,Tables!$F$10,IF('Données mensuelles'!K136=Tables!$E$11,Tables!$F$11,IF(K136=Tables!$E$12,Tables!$F$12,IF('Données mensuelles'!K136=Tables!$E$13,Tables!$F$13,IF(K136=Tables!$E$14,Tables!$F$14,IF(K136=Tables!$E$15,Tables!$F$15,IF(K136=Tables!$E$16,Tables!$F$16))))))))))))</f>
        <v>0</v>
      </c>
      <c r="N136" s="1"/>
      <c r="O136" s="1"/>
      <c r="P136" s="23">
        <f>IF(N136=Tables!$E$5,Tables!$F$5,IF('Données mensuelles'!N136=Tables!$E$6,Tables!$F$6,IF('Données mensuelles'!N136=Tables!$E$7,Tables!$F$7,IF('Données mensuelles'!N136=Tables!$E$8,Tables!$F$8,IF('Données mensuelles'!N136=Tables!$E$9,Tables!$F$9,IF('Données mensuelles'!N136=Tables!$E$10,Tables!$F$10,IF('Données mensuelles'!N136=Tables!$E$11,Tables!$F$11,IF(N136=Tables!$E$12,Tables!$F$12,IF('Données mensuelles'!N136=Tables!$E$13,Tables!$F$13,IF(N136=Tables!$E$14,Tables!$F$14,IF(N136=Tables!$E$15,Tables!$F$15,IF(N136=Tables!$E$16,Tables!$F$16))))))))))))</f>
        <v>0</v>
      </c>
      <c r="Q136" s="38"/>
      <c r="R136" s="38"/>
      <c r="S136" s="2">
        <f>IF(Q136=Tables!$E$5,Tables!$F$5,IF('Données mensuelles'!Q136=Tables!$E$6,Tables!$F$6,IF('Données mensuelles'!Q136=Tables!$E$7,Tables!$F$7,IF('Données mensuelles'!Q136=Tables!$E$8,Tables!$F$8,IF('Données mensuelles'!Q136=Tables!$E$9,Tables!$F$9,IF('Données mensuelles'!Q136=Tables!$E$10,Tables!$F$10,IF('Données mensuelles'!Q136=Tables!$E$11,Tables!$F$11,IF(Q136=Tables!$E$12,Tables!$F$12,IF('Données mensuelles'!Q136=Tables!$E$13,Tables!$F$13,IF(Q136=Tables!$E$14,Tables!$F$14,IF(Q136=Tables!$E$15,Tables!$F$15,IF(Q136=Tables!$E$16,Tables!$F$16))))))))))))</f>
        <v>0</v>
      </c>
      <c r="T136" s="23">
        <f t="shared" si="11"/>
        <v>0</v>
      </c>
      <c r="U136" s="26"/>
      <c r="V136" s="2"/>
      <c r="W136" s="12"/>
      <c r="X136" s="16">
        <f>T136+(V136*W136)+(U136*Tables!$E$20*W136)</f>
        <v>0</v>
      </c>
    </row>
    <row r="137" spans="4:24" x14ac:dyDescent="0.25">
      <c r="D137" s="21"/>
      <c r="E137" s="4"/>
      <c r="F137" s="97"/>
      <c r="G137" s="2">
        <f>IF(E137=Tables!$E$5,Tables!$F$5,IF('Données mensuelles'!E137=Tables!$E$6,Tables!$F$6,IF('Données mensuelles'!E137=Tables!$E$7,Tables!$F$7,IF('Données mensuelles'!E137=Tables!$E$8,Tables!$F$8,IF('Données mensuelles'!E137=Tables!$E$9,Tables!$F$9,IF('Données mensuelles'!E137=Tables!$E$10,Tables!$F$10,IF('Données mensuelles'!E137=Tables!$E$11,Tables!$F$11,IF(E137=Tables!$E$12,Tables!$F$12,IF('Données mensuelles'!E137=Tables!$E$13,Tables!$F$13,IF(E137=Tables!$E$14,Tables!$F$14,IF(E137=Tables!$E$15,Tables!$F$15,IF(E137=Tables!$E$16,Tables!$F$16))))))))))))</f>
        <v>0</v>
      </c>
      <c r="H137" s="1"/>
      <c r="I137" s="1"/>
      <c r="J137" s="2">
        <f>IF(H137=Tables!$E$5,Tables!$F$5,IF('Données mensuelles'!H137=Tables!$E$6,Tables!$F$6,IF('Données mensuelles'!H137=Tables!$E$7,Tables!$F$7,IF('Données mensuelles'!H137=Tables!$E$8,Tables!$F$8,IF('Données mensuelles'!H137=Tables!$E$9,Tables!$F$9,IF('Données mensuelles'!H137=Tables!$E$10,Tables!$F$10,IF('Données mensuelles'!H137=Tables!$E$11,Tables!$F$11,IF(H137=Tables!$E$12,Tables!$F$12,IF('Données mensuelles'!H137=Tables!$E$13,Tables!$F$13,IF(H137=Tables!$E$14,Tables!$F$14,IF(H137=Tables!$E$15,Tables!$F$15,IF(H137=Tables!$E$16,Tables!$F$16))))))))))))</f>
        <v>0</v>
      </c>
      <c r="K137" s="1"/>
      <c r="L137" s="1"/>
      <c r="M137" s="2">
        <f>IF(K137=Tables!$E$5,Tables!$F$5,IF('Données mensuelles'!K137=Tables!$E$6,Tables!$F$6,IF('Données mensuelles'!K137=Tables!$E$7,Tables!$F$7,IF('Données mensuelles'!K137=Tables!$E$8,Tables!$F$8,IF('Données mensuelles'!K137=Tables!$E$9,Tables!$F$9,IF('Données mensuelles'!K137=Tables!$E$10,Tables!$F$10,IF('Données mensuelles'!K137=Tables!$E$11,Tables!$F$11,IF(K137=Tables!$E$12,Tables!$F$12,IF('Données mensuelles'!K137=Tables!$E$13,Tables!$F$13,IF(K137=Tables!$E$14,Tables!$F$14,IF(K137=Tables!$E$15,Tables!$F$15,IF(K137=Tables!$E$16,Tables!$F$16))))))))))))</f>
        <v>0</v>
      </c>
      <c r="N137" s="1"/>
      <c r="O137" s="1"/>
      <c r="P137" s="23">
        <f>IF(N137=Tables!$E$5,Tables!$F$5,IF('Données mensuelles'!N137=Tables!$E$6,Tables!$F$6,IF('Données mensuelles'!N137=Tables!$E$7,Tables!$F$7,IF('Données mensuelles'!N137=Tables!$E$8,Tables!$F$8,IF('Données mensuelles'!N137=Tables!$E$9,Tables!$F$9,IF('Données mensuelles'!N137=Tables!$E$10,Tables!$F$10,IF('Données mensuelles'!N137=Tables!$E$11,Tables!$F$11,IF(N137=Tables!$E$12,Tables!$F$12,IF('Données mensuelles'!N137=Tables!$E$13,Tables!$F$13,IF(N137=Tables!$E$14,Tables!$F$14,IF(N137=Tables!$E$15,Tables!$F$15,IF(N137=Tables!$E$16,Tables!$F$16))))))))))))</f>
        <v>0</v>
      </c>
      <c r="Q137" s="38"/>
      <c r="R137" s="38"/>
      <c r="S137" s="2">
        <f>IF(Q137=Tables!$E$5,Tables!$F$5,IF('Données mensuelles'!Q137=Tables!$E$6,Tables!$F$6,IF('Données mensuelles'!Q137=Tables!$E$7,Tables!$F$7,IF('Données mensuelles'!Q137=Tables!$E$8,Tables!$F$8,IF('Données mensuelles'!Q137=Tables!$E$9,Tables!$F$9,IF('Données mensuelles'!Q137=Tables!$E$10,Tables!$F$10,IF('Données mensuelles'!Q137=Tables!$E$11,Tables!$F$11,IF(Q137=Tables!$E$12,Tables!$F$12,IF('Données mensuelles'!Q137=Tables!$E$13,Tables!$F$13,IF(Q137=Tables!$E$14,Tables!$F$14,IF(Q137=Tables!$E$15,Tables!$F$15,IF(Q137=Tables!$E$16,Tables!$F$16))))))))))))</f>
        <v>0</v>
      </c>
      <c r="T137" s="23">
        <f t="shared" si="11"/>
        <v>0</v>
      </c>
      <c r="U137" s="26"/>
      <c r="V137" s="2"/>
      <c r="W137" s="12"/>
      <c r="X137" s="16">
        <f>T137+(V137*W137)+(U137*Tables!$E$20*W137)</f>
        <v>0</v>
      </c>
    </row>
    <row r="138" spans="4:24" x14ac:dyDescent="0.25">
      <c r="D138" s="21"/>
      <c r="E138" s="4"/>
      <c r="F138" s="97"/>
      <c r="G138" s="2">
        <f>IF(E138=Tables!$E$5,Tables!$F$5,IF('Données mensuelles'!E138=Tables!$E$6,Tables!$F$6,IF('Données mensuelles'!E138=Tables!$E$7,Tables!$F$7,IF('Données mensuelles'!E138=Tables!$E$8,Tables!$F$8,IF('Données mensuelles'!E138=Tables!$E$9,Tables!$F$9,IF('Données mensuelles'!E138=Tables!$E$10,Tables!$F$10,IF('Données mensuelles'!E138=Tables!$E$11,Tables!$F$11,IF(E138=Tables!$E$12,Tables!$F$12,IF('Données mensuelles'!E138=Tables!$E$13,Tables!$F$13,IF(E138=Tables!$E$14,Tables!$F$14,IF(E138=Tables!$E$15,Tables!$F$15,IF(E138=Tables!$E$16,Tables!$F$16))))))))))))</f>
        <v>0</v>
      </c>
      <c r="H138" s="1"/>
      <c r="I138" s="1"/>
      <c r="J138" s="2">
        <f>IF(H138=Tables!$E$5,Tables!$F$5,IF('Données mensuelles'!H138=Tables!$E$6,Tables!$F$6,IF('Données mensuelles'!H138=Tables!$E$7,Tables!$F$7,IF('Données mensuelles'!H138=Tables!$E$8,Tables!$F$8,IF('Données mensuelles'!H138=Tables!$E$9,Tables!$F$9,IF('Données mensuelles'!H138=Tables!$E$10,Tables!$F$10,IF('Données mensuelles'!H138=Tables!$E$11,Tables!$F$11,IF(H138=Tables!$E$12,Tables!$F$12,IF('Données mensuelles'!H138=Tables!$E$13,Tables!$F$13,IF(H138=Tables!$E$14,Tables!$F$14,IF(H138=Tables!$E$15,Tables!$F$15,IF(H138=Tables!$E$16,Tables!$F$16))))))))))))</f>
        <v>0</v>
      </c>
      <c r="K138" s="1"/>
      <c r="L138" s="1"/>
      <c r="M138" s="2">
        <f>IF(K138=Tables!$E$5,Tables!$F$5,IF('Données mensuelles'!K138=Tables!$E$6,Tables!$F$6,IF('Données mensuelles'!K138=Tables!$E$7,Tables!$F$7,IF('Données mensuelles'!K138=Tables!$E$8,Tables!$F$8,IF('Données mensuelles'!K138=Tables!$E$9,Tables!$F$9,IF('Données mensuelles'!K138=Tables!$E$10,Tables!$F$10,IF('Données mensuelles'!K138=Tables!$E$11,Tables!$F$11,IF(K138=Tables!$E$12,Tables!$F$12,IF('Données mensuelles'!K138=Tables!$E$13,Tables!$F$13,IF(K138=Tables!$E$14,Tables!$F$14,IF(K138=Tables!$E$15,Tables!$F$15,IF(K138=Tables!$E$16,Tables!$F$16))))))))))))</f>
        <v>0</v>
      </c>
      <c r="N138" s="1"/>
      <c r="O138" s="1"/>
      <c r="P138" s="23">
        <f>IF(N138=Tables!$E$5,Tables!$F$5,IF('Données mensuelles'!N138=Tables!$E$6,Tables!$F$6,IF('Données mensuelles'!N138=Tables!$E$7,Tables!$F$7,IF('Données mensuelles'!N138=Tables!$E$8,Tables!$F$8,IF('Données mensuelles'!N138=Tables!$E$9,Tables!$F$9,IF('Données mensuelles'!N138=Tables!$E$10,Tables!$F$10,IF('Données mensuelles'!N138=Tables!$E$11,Tables!$F$11,IF(N138=Tables!$E$12,Tables!$F$12,IF('Données mensuelles'!N138=Tables!$E$13,Tables!$F$13,IF(N138=Tables!$E$14,Tables!$F$14,IF(N138=Tables!$E$15,Tables!$F$15,IF(N138=Tables!$E$16,Tables!$F$16))))))))))))</f>
        <v>0</v>
      </c>
      <c r="Q138" s="38"/>
      <c r="R138" s="38"/>
      <c r="S138" s="2">
        <f>IF(Q138=Tables!$E$5,Tables!$F$5,IF('Données mensuelles'!Q138=Tables!$E$6,Tables!$F$6,IF('Données mensuelles'!Q138=Tables!$E$7,Tables!$F$7,IF('Données mensuelles'!Q138=Tables!$E$8,Tables!$F$8,IF('Données mensuelles'!Q138=Tables!$E$9,Tables!$F$9,IF('Données mensuelles'!Q138=Tables!$E$10,Tables!$F$10,IF('Données mensuelles'!Q138=Tables!$E$11,Tables!$F$11,IF(Q138=Tables!$E$12,Tables!$F$12,IF('Données mensuelles'!Q138=Tables!$E$13,Tables!$F$13,IF(Q138=Tables!$E$14,Tables!$F$14,IF(Q138=Tables!$E$15,Tables!$F$15,IF(Q138=Tables!$E$16,Tables!$F$16))))))))))))</f>
        <v>0</v>
      </c>
      <c r="T138" s="23">
        <f t="shared" si="11"/>
        <v>0</v>
      </c>
      <c r="U138" s="26"/>
      <c r="V138" s="2"/>
      <c r="W138" s="12"/>
      <c r="X138" s="16">
        <f>T138+(V138*W138)+(U138*Tables!$E$20*W138)</f>
        <v>0</v>
      </c>
    </row>
    <row r="139" spans="4:24" x14ac:dyDescent="0.25">
      <c r="D139" s="21"/>
      <c r="E139" s="4"/>
      <c r="F139" s="97"/>
      <c r="G139" s="2">
        <f>IF(E139=Tables!$E$5,Tables!$F$5,IF('Données mensuelles'!E139=Tables!$E$6,Tables!$F$6,IF('Données mensuelles'!E139=Tables!$E$7,Tables!$F$7,IF('Données mensuelles'!E139=Tables!$E$8,Tables!$F$8,IF('Données mensuelles'!E139=Tables!$E$9,Tables!$F$9,IF('Données mensuelles'!E139=Tables!$E$10,Tables!$F$10,IF('Données mensuelles'!E139=Tables!$E$11,Tables!$F$11,IF(E139=Tables!$E$12,Tables!$F$12,IF('Données mensuelles'!E139=Tables!$E$13,Tables!$F$13,IF(E139=Tables!$E$14,Tables!$F$14,IF(E139=Tables!$E$15,Tables!$F$15,IF(E139=Tables!$E$16,Tables!$F$16))))))))))))</f>
        <v>0</v>
      </c>
      <c r="H139" s="1"/>
      <c r="I139" s="1"/>
      <c r="J139" s="2">
        <f>IF(H139=Tables!$E$5,Tables!$F$5,IF('Données mensuelles'!H139=Tables!$E$6,Tables!$F$6,IF('Données mensuelles'!H139=Tables!$E$7,Tables!$F$7,IF('Données mensuelles'!H139=Tables!$E$8,Tables!$F$8,IF('Données mensuelles'!H139=Tables!$E$9,Tables!$F$9,IF('Données mensuelles'!H139=Tables!$E$10,Tables!$F$10,IF('Données mensuelles'!H139=Tables!$E$11,Tables!$F$11,IF(H139=Tables!$E$12,Tables!$F$12,IF('Données mensuelles'!H139=Tables!$E$13,Tables!$F$13,IF(H139=Tables!$E$14,Tables!$F$14,IF(H139=Tables!$E$15,Tables!$F$15,IF(H139=Tables!$E$16,Tables!$F$16))))))))))))</f>
        <v>0</v>
      </c>
      <c r="K139" s="1"/>
      <c r="L139" s="1"/>
      <c r="M139" s="2">
        <f>IF(K139=Tables!$E$5,Tables!$F$5,IF('Données mensuelles'!K139=Tables!$E$6,Tables!$F$6,IF('Données mensuelles'!K139=Tables!$E$7,Tables!$F$7,IF('Données mensuelles'!K139=Tables!$E$8,Tables!$F$8,IF('Données mensuelles'!K139=Tables!$E$9,Tables!$F$9,IF('Données mensuelles'!K139=Tables!$E$10,Tables!$F$10,IF('Données mensuelles'!K139=Tables!$E$11,Tables!$F$11,IF(K139=Tables!$E$12,Tables!$F$12,IF('Données mensuelles'!K139=Tables!$E$13,Tables!$F$13,IF(K139=Tables!$E$14,Tables!$F$14,IF(K139=Tables!$E$15,Tables!$F$15,IF(K139=Tables!$E$16,Tables!$F$16))))))))))))</f>
        <v>0</v>
      </c>
      <c r="N139" s="1"/>
      <c r="O139" s="1"/>
      <c r="P139" s="23">
        <f>IF(N139=Tables!$E$5,Tables!$F$5,IF('Données mensuelles'!N139=Tables!$E$6,Tables!$F$6,IF('Données mensuelles'!N139=Tables!$E$7,Tables!$F$7,IF('Données mensuelles'!N139=Tables!$E$8,Tables!$F$8,IF('Données mensuelles'!N139=Tables!$E$9,Tables!$F$9,IF('Données mensuelles'!N139=Tables!$E$10,Tables!$F$10,IF('Données mensuelles'!N139=Tables!$E$11,Tables!$F$11,IF(N139=Tables!$E$12,Tables!$F$12,IF('Données mensuelles'!N139=Tables!$E$13,Tables!$F$13,IF(N139=Tables!$E$14,Tables!$F$14,IF(N139=Tables!$E$15,Tables!$F$15,IF(N139=Tables!$E$16,Tables!$F$16))))))))))))</f>
        <v>0</v>
      </c>
      <c r="Q139" s="38"/>
      <c r="R139" s="38"/>
      <c r="S139" s="2">
        <f>IF(Q139=Tables!$E$5,Tables!$F$5,IF('Données mensuelles'!Q139=Tables!$E$6,Tables!$F$6,IF('Données mensuelles'!Q139=Tables!$E$7,Tables!$F$7,IF('Données mensuelles'!Q139=Tables!$E$8,Tables!$F$8,IF('Données mensuelles'!Q139=Tables!$E$9,Tables!$F$9,IF('Données mensuelles'!Q139=Tables!$E$10,Tables!$F$10,IF('Données mensuelles'!Q139=Tables!$E$11,Tables!$F$11,IF(Q139=Tables!$E$12,Tables!$F$12,IF('Données mensuelles'!Q139=Tables!$E$13,Tables!$F$13,IF(Q139=Tables!$E$14,Tables!$F$14,IF(Q139=Tables!$E$15,Tables!$F$15,IF(Q139=Tables!$E$16,Tables!$F$16))))))))))))</f>
        <v>0</v>
      </c>
      <c r="T139" s="23">
        <f t="shared" si="11"/>
        <v>0</v>
      </c>
      <c r="U139" s="26"/>
      <c r="V139" s="2"/>
      <c r="W139" s="12"/>
      <c r="X139" s="16">
        <f>T139+(V139*W139)+(U139*Tables!$E$20*W139)</f>
        <v>0</v>
      </c>
    </row>
    <row r="140" spans="4:24" x14ac:dyDescent="0.25">
      <c r="D140" s="21"/>
      <c r="E140" s="4"/>
      <c r="F140" s="97"/>
      <c r="G140" s="2">
        <f>IF(E140=Tables!$E$5,Tables!$F$5,IF('Données mensuelles'!E140=Tables!$E$6,Tables!$F$6,IF('Données mensuelles'!E140=Tables!$E$7,Tables!$F$7,IF('Données mensuelles'!E140=Tables!$E$8,Tables!$F$8,IF('Données mensuelles'!E140=Tables!$E$9,Tables!$F$9,IF('Données mensuelles'!E140=Tables!$E$10,Tables!$F$10,IF('Données mensuelles'!E140=Tables!$E$11,Tables!$F$11,IF(E140=Tables!$E$12,Tables!$F$12,IF('Données mensuelles'!E140=Tables!$E$13,Tables!$F$13,IF(E140=Tables!$E$14,Tables!$F$14,IF(E140=Tables!$E$15,Tables!$F$15,IF(E140=Tables!$E$16,Tables!$F$16))))))))))))</f>
        <v>0</v>
      </c>
      <c r="H140" s="1"/>
      <c r="I140" s="1"/>
      <c r="J140" s="2">
        <f>IF(H140=Tables!$E$5,Tables!$F$5,IF('Données mensuelles'!H140=Tables!$E$6,Tables!$F$6,IF('Données mensuelles'!H140=Tables!$E$7,Tables!$F$7,IF('Données mensuelles'!H140=Tables!$E$8,Tables!$F$8,IF('Données mensuelles'!H140=Tables!$E$9,Tables!$F$9,IF('Données mensuelles'!H140=Tables!$E$10,Tables!$F$10,IF('Données mensuelles'!H140=Tables!$E$11,Tables!$F$11,IF(H140=Tables!$E$12,Tables!$F$12,IF('Données mensuelles'!H140=Tables!$E$13,Tables!$F$13,IF(H140=Tables!$E$14,Tables!$F$14,IF(H140=Tables!$E$15,Tables!$F$15,IF(H140=Tables!$E$16,Tables!$F$16))))))))))))</f>
        <v>0</v>
      </c>
      <c r="K140" s="1"/>
      <c r="L140" s="1"/>
      <c r="M140" s="2">
        <f>IF(K140=Tables!$E$5,Tables!$F$5,IF('Données mensuelles'!K140=Tables!$E$6,Tables!$F$6,IF('Données mensuelles'!K140=Tables!$E$7,Tables!$F$7,IF('Données mensuelles'!K140=Tables!$E$8,Tables!$F$8,IF('Données mensuelles'!K140=Tables!$E$9,Tables!$F$9,IF('Données mensuelles'!K140=Tables!$E$10,Tables!$F$10,IF('Données mensuelles'!K140=Tables!$E$11,Tables!$F$11,IF(K140=Tables!$E$12,Tables!$F$12,IF('Données mensuelles'!K140=Tables!$E$13,Tables!$F$13,IF(K140=Tables!$E$14,Tables!$F$14,IF(K140=Tables!$E$15,Tables!$F$15,IF(K140=Tables!$E$16,Tables!$F$16))))))))))))</f>
        <v>0</v>
      </c>
      <c r="N140" s="1"/>
      <c r="O140" s="1"/>
      <c r="P140" s="23">
        <f>IF(N140=Tables!$E$5,Tables!$F$5,IF('Données mensuelles'!N140=Tables!$E$6,Tables!$F$6,IF('Données mensuelles'!N140=Tables!$E$7,Tables!$F$7,IF('Données mensuelles'!N140=Tables!$E$8,Tables!$F$8,IF('Données mensuelles'!N140=Tables!$E$9,Tables!$F$9,IF('Données mensuelles'!N140=Tables!$E$10,Tables!$F$10,IF('Données mensuelles'!N140=Tables!$E$11,Tables!$F$11,IF(N140=Tables!$E$12,Tables!$F$12,IF('Données mensuelles'!N140=Tables!$E$13,Tables!$F$13,IF(N140=Tables!$E$14,Tables!$F$14,IF(N140=Tables!$E$15,Tables!$F$15,IF(N140=Tables!$E$16,Tables!$F$16))))))))))))</f>
        <v>0</v>
      </c>
      <c r="Q140" s="38"/>
      <c r="R140" s="38"/>
      <c r="S140" s="2">
        <f>IF(Q140=Tables!$E$5,Tables!$F$5,IF('Données mensuelles'!Q140=Tables!$E$6,Tables!$F$6,IF('Données mensuelles'!Q140=Tables!$E$7,Tables!$F$7,IF('Données mensuelles'!Q140=Tables!$E$8,Tables!$F$8,IF('Données mensuelles'!Q140=Tables!$E$9,Tables!$F$9,IF('Données mensuelles'!Q140=Tables!$E$10,Tables!$F$10,IF('Données mensuelles'!Q140=Tables!$E$11,Tables!$F$11,IF(Q140=Tables!$E$12,Tables!$F$12,IF('Données mensuelles'!Q140=Tables!$E$13,Tables!$F$13,IF(Q140=Tables!$E$14,Tables!$F$14,IF(Q140=Tables!$E$15,Tables!$F$15,IF(Q140=Tables!$E$16,Tables!$F$16))))))))))))</f>
        <v>0</v>
      </c>
      <c r="T140" s="23">
        <f t="shared" si="11"/>
        <v>0</v>
      </c>
      <c r="U140" s="26"/>
      <c r="V140" s="2"/>
      <c r="W140" s="12"/>
      <c r="X140" s="16">
        <f>T140+(V140*W140)+(U140*Tables!$E$20*W140)</f>
        <v>0</v>
      </c>
    </row>
    <row r="141" spans="4:24" x14ac:dyDescent="0.25">
      <c r="D141" s="21"/>
      <c r="E141" s="4"/>
      <c r="F141" s="97"/>
      <c r="G141" s="2">
        <f>IF(E141=Tables!$E$5,Tables!$F$5,IF('Données mensuelles'!E141=Tables!$E$6,Tables!$F$6,IF('Données mensuelles'!E141=Tables!$E$7,Tables!$F$7,IF('Données mensuelles'!E141=Tables!$E$8,Tables!$F$8,IF('Données mensuelles'!E141=Tables!$E$9,Tables!$F$9,IF('Données mensuelles'!E141=Tables!$E$10,Tables!$F$10,IF('Données mensuelles'!E141=Tables!$E$11,Tables!$F$11,IF(E141=Tables!$E$12,Tables!$F$12,IF('Données mensuelles'!E141=Tables!$E$13,Tables!$F$13,IF(E141=Tables!$E$14,Tables!$F$14,IF(E141=Tables!$E$15,Tables!$F$15,IF(E141=Tables!$E$16,Tables!$F$16))))))))))))</f>
        <v>0</v>
      </c>
      <c r="H141" s="1"/>
      <c r="I141" s="1"/>
      <c r="J141" s="2">
        <f>IF(H141=Tables!$E$5,Tables!$F$5,IF('Données mensuelles'!H141=Tables!$E$6,Tables!$F$6,IF('Données mensuelles'!H141=Tables!$E$7,Tables!$F$7,IF('Données mensuelles'!H141=Tables!$E$8,Tables!$F$8,IF('Données mensuelles'!H141=Tables!$E$9,Tables!$F$9,IF('Données mensuelles'!H141=Tables!$E$10,Tables!$F$10,IF('Données mensuelles'!H141=Tables!$E$11,Tables!$F$11,IF(H141=Tables!$E$12,Tables!$F$12,IF('Données mensuelles'!H141=Tables!$E$13,Tables!$F$13,IF(H141=Tables!$E$14,Tables!$F$14,IF(H141=Tables!$E$15,Tables!$F$15,IF(H141=Tables!$E$16,Tables!$F$16))))))))))))</f>
        <v>0</v>
      </c>
      <c r="K141" s="1"/>
      <c r="L141" s="1"/>
      <c r="M141" s="2">
        <f>IF(K141=Tables!$E$5,Tables!$F$5,IF('Données mensuelles'!K141=Tables!$E$6,Tables!$F$6,IF('Données mensuelles'!K141=Tables!$E$7,Tables!$F$7,IF('Données mensuelles'!K141=Tables!$E$8,Tables!$F$8,IF('Données mensuelles'!K141=Tables!$E$9,Tables!$F$9,IF('Données mensuelles'!K141=Tables!$E$10,Tables!$F$10,IF('Données mensuelles'!K141=Tables!$E$11,Tables!$F$11,IF(K141=Tables!$E$12,Tables!$F$12,IF('Données mensuelles'!K141=Tables!$E$13,Tables!$F$13,IF(K141=Tables!$E$14,Tables!$F$14,IF(K141=Tables!$E$15,Tables!$F$15,IF(K141=Tables!$E$16,Tables!$F$16))))))))))))</f>
        <v>0</v>
      </c>
      <c r="N141" s="1"/>
      <c r="O141" s="1"/>
      <c r="P141" s="23">
        <f>IF(N141=Tables!$E$5,Tables!$F$5,IF('Données mensuelles'!N141=Tables!$E$6,Tables!$F$6,IF('Données mensuelles'!N141=Tables!$E$7,Tables!$F$7,IF('Données mensuelles'!N141=Tables!$E$8,Tables!$F$8,IF('Données mensuelles'!N141=Tables!$E$9,Tables!$F$9,IF('Données mensuelles'!N141=Tables!$E$10,Tables!$F$10,IF('Données mensuelles'!N141=Tables!$E$11,Tables!$F$11,IF(N141=Tables!$E$12,Tables!$F$12,IF('Données mensuelles'!N141=Tables!$E$13,Tables!$F$13,IF(N141=Tables!$E$14,Tables!$F$14,IF(N141=Tables!$E$15,Tables!$F$15,IF(N141=Tables!$E$16,Tables!$F$16))))))))))))</f>
        <v>0</v>
      </c>
      <c r="Q141" s="38"/>
      <c r="R141" s="38"/>
      <c r="S141" s="2">
        <f>IF(Q141=Tables!$E$5,Tables!$F$5,IF('Données mensuelles'!Q141=Tables!$E$6,Tables!$F$6,IF('Données mensuelles'!Q141=Tables!$E$7,Tables!$F$7,IF('Données mensuelles'!Q141=Tables!$E$8,Tables!$F$8,IF('Données mensuelles'!Q141=Tables!$E$9,Tables!$F$9,IF('Données mensuelles'!Q141=Tables!$E$10,Tables!$F$10,IF('Données mensuelles'!Q141=Tables!$E$11,Tables!$F$11,IF(Q141=Tables!$E$12,Tables!$F$12,IF('Données mensuelles'!Q141=Tables!$E$13,Tables!$F$13,IF(Q141=Tables!$E$14,Tables!$F$14,IF(Q141=Tables!$E$15,Tables!$F$15,IF(Q141=Tables!$E$16,Tables!$F$16))))))))))))</f>
        <v>0</v>
      </c>
      <c r="T141" s="23">
        <f t="shared" si="11"/>
        <v>0</v>
      </c>
      <c r="U141" s="26"/>
      <c r="V141" s="2"/>
      <c r="W141" s="12"/>
      <c r="X141" s="16">
        <f>T141+(V141*W141)+(U141*Tables!$E$20*W141)</f>
        <v>0</v>
      </c>
    </row>
    <row r="142" spans="4:24" x14ac:dyDescent="0.25">
      <c r="D142" s="21"/>
      <c r="E142" s="4"/>
      <c r="F142" s="97"/>
      <c r="G142" s="2">
        <f>IF(E142=Tables!$E$5,Tables!$F$5,IF('Données mensuelles'!E142=Tables!$E$6,Tables!$F$6,IF('Données mensuelles'!E142=Tables!$E$7,Tables!$F$7,IF('Données mensuelles'!E142=Tables!$E$8,Tables!$F$8,IF('Données mensuelles'!E142=Tables!$E$9,Tables!$F$9,IF('Données mensuelles'!E142=Tables!$E$10,Tables!$F$10,IF('Données mensuelles'!E142=Tables!$E$11,Tables!$F$11,IF(E142=Tables!$E$12,Tables!$F$12,IF('Données mensuelles'!E142=Tables!$E$13,Tables!$F$13,IF(E142=Tables!$E$14,Tables!$F$14,IF(E142=Tables!$E$15,Tables!$F$15,IF(E142=Tables!$E$16,Tables!$F$16))))))))))))</f>
        <v>0</v>
      </c>
      <c r="H142" s="1"/>
      <c r="I142" s="1"/>
      <c r="J142" s="2">
        <f>IF(H142=Tables!$E$5,Tables!$F$5,IF('Données mensuelles'!H142=Tables!$E$6,Tables!$F$6,IF('Données mensuelles'!H142=Tables!$E$7,Tables!$F$7,IF('Données mensuelles'!H142=Tables!$E$8,Tables!$F$8,IF('Données mensuelles'!H142=Tables!$E$9,Tables!$F$9,IF('Données mensuelles'!H142=Tables!$E$10,Tables!$F$10,IF('Données mensuelles'!H142=Tables!$E$11,Tables!$F$11,IF(H142=Tables!$E$12,Tables!$F$12,IF('Données mensuelles'!H142=Tables!$E$13,Tables!$F$13,IF(H142=Tables!$E$14,Tables!$F$14,IF(H142=Tables!$E$15,Tables!$F$15,IF(H142=Tables!$E$16,Tables!$F$16))))))))))))</f>
        <v>0</v>
      </c>
      <c r="K142" s="1"/>
      <c r="L142" s="1"/>
      <c r="M142" s="2">
        <f>IF(K142=Tables!$E$5,Tables!$F$5,IF('Données mensuelles'!K142=Tables!$E$6,Tables!$F$6,IF('Données mensuelles'!K142=Tables!$E$7,Tables!$F$7,IF('Données mensuelles'!K142=Tables!$E$8,Tables!$F$8,IF('Données mensuelles'!K142=Tables!$E$9,Tables!$F$9,IF('Données mensuelles'!K142=Tables!$E$10,Tables!$F$10,IF('Données mensuelles'!K142=Tables!$E$11,Tables!$F$11,IF(K142=Tables!$E$12,Tables!$F$12,IF('Données mensuelles'!K142=Tables!$E$13,Tables!$F$13,IF(K142=Tables!$E$14,Tables!$F$14,IF(K142=Tables!$E$15,Tables!$F$15,IF(K142=Tables!$E$16,Tables!$F$16))))))))))))</f>
        <v>0</v>
      </c>
      <c r="N142" s="1"/>
      <c r="O142" s="1"/>
      <c r="P142" s="23">
        <f>IF(N142=Tables!$E$5,Tables!$F$5,IF('Données mensuelles'!N142=Tables!$E$6,Tables!$F$6,IF('Données mensuelles'!N142=Tables!$E$7,Tables!$F$7,IF('Données mensuelles'!N142=Tables!$E$8,Tables!$F$8,IF('Données mensuelles'!N142=Tables!$E$9,Tables!$F$9,IF('Données mensuelles'!N142=Tables!$E$10,Tables!$F$10,IF('Données mensuelles'!N142=Tables!$E$11,Tables!$F$11,IF(N142=Tables!$E$12,Tables!$F$12,IF('Données mensuelles'!N142=Tables!$E$13,Tables!$F$13,IF(N142=Tables!$E$14,Tables!$F$14,IF(N142=Tables!$E$15,Tables!$F$15,IF(N142=Tables!$E$16,Tables!$F$16))))))))))))</f>
        <v>0</v>
      </c>
      <c r="Q142" s="38"/>
      <c r="R142" s="38"/>
      <c r="S142" s="2">
        <f>IF(Q142=Tables!$E$5,Tables!$F$5,IF('Données mensuelles'!Q142=Tables!$E$6,Tables!$F$6,IF('Données mensuelles'!Q142=Tables!$E$7,Tables!$F$7,IF('Données mensuelles'!Q142=Tables!$E$8,Tables!$F$8,IF('Données mensuelles'!Q142=Tables!$E$9,Tables!$F$9,IF('Données mensuelles'!Q142=Tables!$E$10,Tables!$F$10,IF('Données mensuelles'!Q142=Tables!$E$11,Tables!$F$11,IF(Q142=Tables!$E$12,Tables!$F$12,IF('Données mensuelles'!Q142=Tables!$E$13,Tables!$F$13,IF(Q142=Tables!$E$14,Tables!$F$14,IF(Q142=Tables!$E$15,Tables!$F$15,IF(Q142=Tables!$E$16,Tables!$F$16))))))))))))</f>
        <v>0</v>
      </c>
      <c r="T142" s="23">
        <f t="shared" si="11"/>
        <v>0</v>
      </c>
      <c r="U142" s="26"/>
      <c r="V142" s="2"/>
      <c r="W142" s="12"/>
      <c r="X142" s="16">
        <f>T142+(V142*W142)+(U142*Tables!$E$20*W142)</f>
        <v>0</v>
      </c>
    </row>
    <row r="143" spans="4:24" x14ac:dyDescent="0.25">
      <c r="D143" s="21"/>
      <c r="E143" s="4"/>
      <c r="F143" s="97"/>
      <c r="G143" s="2">
        <f>IF(E143=Tables!$E$5,Tables!$F$5,IF('Données mensuelles'!E143=Tables!$E$6,Tables!$F$6,IF('Données mensuelles'!E143=Tables!$E$7,Tables!$F$7,IF('Données mensuelles'!E143=Tables!$E$8,Tables!$F$8,IF('Données mensuelles'!E143=Tables!$E$9,Tables!$F$9,IF('Données mensuelles'!E143=Tables!$E$10,Tables!$F$10,IF('Données mensuelles'!E143=Tables!$E$11,Tables!$F$11,IF(E143=Tables!$E$12,Tables!$F$12,IF('Données mensuelles'!E143=Tables!$E$13,Tables!$F$13,IF(E143=Tables!$E$14,Tables!$F$14,IF(E143=Tables!$E$15,Tables!$F$15,IF(E143=Tables!$E$16,Tables!$F$16))))))))))))</f>
        <v>0</v>
      </c>
      <c r="H143" s="1"/>
      <c r="I143" s="1"/>
      <c r="J143" s="2">
        <f>IF(H143=Tables!$E$5,Tables!$F$5,IF('Données mensuelles'!H143=Tables!$E$6,Tables!$F$6,IF('Données mensuelles'!H143=Tables!$E$7,Tables!$F$7,IF('Données mensuelles'!H143=Tables!$E$8,Tables!$F$8,IF('Données mensuelles'!H143=Tables!$E$9,Tables!$F$9,IF('Données mensuelles'!H143=Tables!$E$10,Tables!$F$10,IF('Données mensuelles'!H143=Tables!$E$11,Tables!$F$11,IF(H143=Tables!$E$12,Tables!$F$12,IF('Données mensuelles'!H143=Tables!$E$13,Tables!$F$13,IF(H143=Tables!$E$14,Tables!$F$14,IF(H143=Tables!$E$15,Tables!$F$15,IF(H143=Tables!$E$16,Tables!$F$16))))))))))))</f>
        <v>0</v>
      </c>
      <c r="K143" s="1"/>
      <c r="L143" s="1"/>
      <c r="M143" s="2">
        <f>IF(K143=Tables!$E$5,Tables!$F$5,IF('Données mensuelles'!K143=Tables!$E$6,Tables!$F$6,IF('Données mensuelles'!K143=Tables!$E$7,Tables!$F$7,IF('Données mensuelles'!K143=Tables!$E$8,Tables!$F$8,IF('Données mensuelles'!K143=Tables!$E$9,Tables!$F$9,IF('Données mensuelles'!K143=Tables!$E$10,Tables!$F$10,IF('Données mensuelles'!K143=Tables!$E$11,Tables!$F$11,IF(K143=Tables!$E$12,Tables!$F$12,IF('Données mensuelles'!K143=Tables!$E$13,Tables!$F$13,IF(K143=Tables!$E$14,Tables!$F$14,IF(K143=Tables!$E$15,Tables!$F$15,IF(K143=Tables!$E$16,Tables!$F$16))))))))))))</f>
        <v>0</v>
      </c>
      <c r="N143" s="1"/>
      <c r="O143" s="1"/>
      <c r="P143" s="23">
        <f>IF(N143=Tables!$E$5,Tables!$F$5,IF('Données mensuelles'!N143=Tables!$E$6,Tables!$F$6,IF('Données mensuelles'!N143=Tables!$E$7,Tables!$F$7,IF('Données mensuelles'!N143=Tables!$E$8,Tables!$F$8,IF('Données mensuelles'!N143=Tables!$E$9,Tables!$F$9,IF('Données mensuelles'!N143=Tables!$E$10,Tables!$F$10,IF('Données mensuelles'!N143=Tables!$E$11,Tables!$F$11,IF(N143=Tables!$E$12,Tables!$F$12,IF('Données mensuelles'!N143=Tables!$E$13,Tables!$F$13,IF(N143=Tables!$E$14,Tables!$F$14,IF(N143=Tables!$E$15,Tables!$F$15,IF(N143=Tables!$E$16,Tables!$F$16))))))))))))</f>
        <v>0</v>
      </c>
      <c r="Q143" s="38"/>
      <c r="R143" s="38"/>
      <c r="S143" s="2">
        <f>IF(Q143=Tables!$E$5,Tables!$F$5,IF('Données mensuelles'!Q143=Tables!$E$6,Tables!$F$6,IF('Données mensuelles'!Q143=Tables!$E$7,Tables!$F$7,IF('Données mensuelles'!Q143=Tables!$E$8,Tables!$F$8,IF('Données mensuelles'!Q143=Tables!$E$9,Tables!$F$9,IF('Données mensuelles'!Q143=Tables!$E$10,Tables!$F$10,IF('Données mensuelles'!Q143=Tables!$E$11,Tables!$F$11,IF(Q143=Tables!$E$12,Tables!$F$12,IF('Données mensuelles'!Q143=Tables!$E$13,Tables!$F$13,IF(Q143=Tables!$E$14,Tables!$F$14,IF(Q143=Tables!$E$15,Tables!$F$15,IF(Q143=Tables!$E$16,Tables!$F$16))))))))))))</f>
        <v>0</v>
      </c>
      <c r="T143" s="23">
        <f t="shared" si="11"/>
        <v>0</v>
      </c>
      <c r="U143" s="26"/>
      <c r="V143" s="2"/>
      <c r="W143" s="12"/>
      <c r="X143" s="16">
        <f>T143+(V143*W143)+(U143*Tables!$E$20*W143)</f>
        <v>0</v>
      </c>
    </row>
    <row r="144" spans="4:24" x14ac:dyDescent="0.25">
      <c r="D144" s="21"/>
      <c r="E144" s="4"/>
      <c r="F144" s="97"/>
      <c r="G144" s="2">
        <f>IF(E144=Tables!$E$5,Tables!$F$5,IF('Données mensuelles'!E144=Tables!$E$6,Tables!$F$6,IF('Données mensuelles'!E144=Tables!$E$7,Tables!$F$7,IF('Données mensuelles'!E144=Tables!$E$8,Tables!$F$8,IF('Données mensuelles'!E144=Tables!$E$9,Tables!$F$9,IF('Données mensuelles'!E144=Tables!$E$10,Tables!$F$10,IF('Données mensuelles'!E144=Tables!$E$11,Tables!$F$11,IF(E144=Tables!$E$12,Tables!$F$12,IF('Données mensuelles'!E144=Tables!$E$13,Tables!$F$13,IF(E144=Tables!$E$14,Tables!$F$14,IF(E144=Tables!$E$15,Tables!$F$15,IF(E144=Tables!$E$16,Tables!$F$16))))))))))))</f>
        <v>0</v>
      </c>
      <c r="H144" s="1"/>
      <c r="I144" s="1"/>
      <c r="J144" s="2">
        <f>IF(H144=Tables!$E$5,Tables!$F$5,IF('Données mensuelles'!H144=Tables!$E$6,Tables!$F$6,IF('Données mensuelles'!H144=Tables!$E$7,Tables!$F$7,IF('Données mensuelles'!H144=Tables!$E$8,Tables!$F$8,IF('Données mensuelles'!H144=Tables!$E$9,Tables!$F$9,IF('Données mensuelles'!H144=Tables!$E$10,Tables!$F$10,IF('Données mensuelles'!H144=Tables!$E$11,Tables!$F$11,IF(H144=Tables!$E$12,Tables!$F$12,IF('Données mensuelles'!H144=Tables!$E$13,Tables!$F$13,IF(H144=Tables!$E$14,Tables!$F$14,IF(H144=Tables!$E$15,Tables!$F$15,IF(H144=Tables!$E$16,Tables!$F$16))))))))))))</f>
        <v>0</v>
      </c>
      <c r="K144" s="1"/>
      <c r="L144" s="1"/>
      <c r="M144" s="2">
        <f>IF(K144=Tables!$E$5,Tables!$F$5,IF('Données mensuelles'!K144=Tables!$E$6,Tables!$F$6,IF('Données mensuelles'!K144=Tables!$E$7,Tables!$F$7,IF('Données mensuelles'!K144=Tables!$E$8,Tables!$F$8,IF('Données mensuelles'!K144=Tables!$E$9,Tables!$F$9,IF('Données mensuelles'!K144=Tables!$E$10,Tables!$F$10,IF('Données mensuelles'!K144=Tables!$E$11,Tables!$F$11,IF(K144=Tables!$E$12,Tables!$F$12,IF('Données mensuelles'!K144=Tables!$E$13,Tables!$F$13,IF(K144=Tables!$E$14,Tables!$F$14,IF(K144=Tables!$E$15,Tables!$F$15,IF(K144=Tables!$E$16,Tables!$F$16))))))))))))</f>
        <v>0</v>
      </c>
      <c r="N144" s="1"/>
      <c r="O144" s="1"/>
      <c r="P144" s="23">
        <f>IF(N144=Tables!$E$5,Tables!$F$5,IF('Données mensuelles'!N144=Tables!$E$6,Tables!$F$6,IF('Données mensuelles'!N144=Tables!$E$7,Tables!$F$7,IF('Données mensuelles'!N144=Tables!$E$8,Tables!$F$8,IF('Données mensuelles'!N144=Tables!$E$9,Tables!$F$9,IF('Données mensuelles'!N144=Tables!$E$10,Tables!$F$10,IF('Données mensuelles'!N144=Tables!$E$11,Tables!$F$11,IF(N144=Tables!$E$12,Tables!$F$12,IF('Données mensuelles'!N144=Tables!$E$13,Tables!$F$13,IF(N144=Tables!$E$14,Tables!$F$14,IF(N144=Tables!$E$15,Tables!$F$15,IF(N144=Tables!$E$16,Tables!$F$16))))))))))))</f>
        <v>0</v>
      </c>
      <c r="Q144" s="38"/>
      <c r="R144" s="38"/>
      <c r="S144" s="2">
        <f>IF(Q144=Tables!$E$5,Tables!$F$5,IF('Données mensuelles'!Q144=Tables!$E$6,Tables!$F$6,IF('Données mensuelles'!Q144=Tables!$E$7,Tables!$F$7,IF('Données mensuelles'!Q144=Tables!$E$8,Tables!$F$8,IF('Données mensuelles'!Q144=Tables!$E$9,Tables!$F$9,IF('Données mensuelles'!Q144=Tables!$E$10,Tables!$F$10,IF('Données mensuelles'!Q144=Tables!$E$11,Tables!$F$11,IF(Q144=Tables!$E$12,Tables!$F$12,IF('Données mensuelles'!Q144=Tables!$E$13,Tables!$F$13,IF(Q144=Tables!$E$14,Tables!$F$14,IF(Q144=Tables!$E$15,Tables!$F$15,IF(Q144=Tables!$E$16,Tables!$F$16))))))))))))</f>
        <v>0</v>
      </c>
      <c r="T144" s="23">
        <f t="shared" si="11"/>
        <v>0</v>
      </c>
      <c r="U144" s="26"/>
      <c r="V144" s="2"/>
      <c r="W144" s="12"/>
      <c r="X144" s="16">
        <f>T144+(V144*W144)+(U144*Tables!$E$20*W144)</f>
        <v>0</v>
      </c>
    </row>
    <row r="145" spans="4:24" x14ac:dyDescent="0.25">
      <c r="D145" s="21"/>
      <c r="E145" s="4"/>
      <c r="F145" s="97"/>
      <c r="G145" s="2">
        <f>IF(E145=Tables!$E$5,Tables!$F$5,IF('Données mensuelles'!E145=Tables!$E$6,Tables!$F$6,IF('Données mensuelles'!E145=Tables!$E$7,Tables!$F$7,IF('Données mensuelles'!E145=Tables!$E$8,Tables!$F$8,IF('Données mensuelles'!E145=Tables!$E$9,Tables!$F$9,IF('Données mensuelles'!E145=Tables!$E$10,Tables!$F$10,IF('Données mensuelles'!E145=Tables!$E$11,Tables!$F$11,IF(E145=Tables!$E$12,Tables!$F$12,IF('Données mensuelles'!E145=Tables!$E$13,Tables!$F$13,IF(E145=Tables!$E$14,Tables!$F$14,IF(E145=Tables!$E$15,Tables!$F$15,IF(E145=Tables!$E$16,Tables!$F$16))))))))))))</f>
        <v>0</v>
      </c>
      <c r="H145" s="1"/>
      <c r="I145" s="1"/>
      <c r="J145" s="2">
        <f>IF(H145=Tables!$E$5,Tables!$F$5,IF('Données mensuelles'!H145=Tables!$E$6,Tables!$F$6,IF('Données mensuelles'!H145=Tables!$E$7,Tables!$F$7,IF('Données mensuelles'!H145=Tables!$E$8,Tables!$F$8,IF('Données mensuelles'!H145=Tables!$E$9,Tables!$F$9,IF('Données mensuelles'!H145=Tables!$E$10,Tables!$F$10,IF('Données mensuelles'!H145=Tables!$E$11,Tables!$F$11,IF(H145=Tables!$E$12,Tables!$F$12,IF('Données mensuelles'!H145=Tables!$E$13,Tables!$F$13,IF(H145=Tables!$E$14,Tables!$F$14,IF(H145=Tables!$E$15,Tables!$F$15,IF(H145=Tables!$E$16,Tables!$F$16))))))))))))</f>
        <v>0</v>
      </c>
      <c r="K145" s="1"/>
      <c r="L145" s="1"/>
      <c r="M145" s="2">
        <f>IF(K145=Tables!$E$5,Tables!$F$5,IF('Données mensuelles'!K145=Tables!$E$6,Tables!$F$6,IF('Données mensuelles'!K145=Tables!$E$7,Tables!$F$7,IF('Données mensuelles'!K145=Tables!$E$8,Tables!$F$8,IF('Données mensuelles'!K145=Tables!$E$9,Tables!$F$9,IF('Données mensuelles'!K145=Tables!$E$10,Tables!$F$10,IF('Données mensuelles'!K145=Tables!$E$11,Tables!$F$11,IF(K145=Tables!$E$12,Tables!$F$12,IF('Données mensuelles'!K145=Tables!$E$13,Tables!$F$13,IF(K145=Tables!$E$14,Tables!$F$14,IF(K145=Tables!$E$15,Tables!$F$15,IF(K145=Tables!$E$16,Tables!$F$16))))))))))))</f>
        <v>0</v>
      </c>
      <c r="N145" s="1"/>
      <c r="O145" s="1"/>
      <c r="P145" s="23">
        <f>IF(N145=Tables!$E$5,Tables!$F$5,IF('Données mensuelles'!N145=Tables!$E$6,Tables!$F$6,IF('Données mensuelles'!N145=Tables!$E$7,Tables!$F$7,IF('Données mensuelles'!N145=Tables!$E$8,Tables!$F$8,IF('Données mensuelles'!N145=Tables!$E$9,Tables!$F$9,IF('Données mensuelles'!N145=Tables!$E$10,Tables!$F$10,IF('Données mensuelles'!N145=Tables!$E$11,Tables!$F$11,IF(N145=Tables!$E$12,Tables!$F$12,IF('Données mensuelles'!N145=Tables!$E$13,Tables!$F$13,IF(N145=Tables!$E$14,Tables!$F$14,IF(N145=Tables!$E$15,Tables!$F$15,IF(N145=Tables!$E$16,Tables!$F$16))))))))))))</f>
        <v>0</v>
      </c>
      <c r="Q145" s="38"/>
      <c r="R145" s="38"/>
      <c r="S145" s="2">
        <f>IF(Q145=Tables!$E$5,Tables!$F$5,IF('Données mensuelles'!Q145=Tables!$E$6,Tables!$F$6,IF('Données mensuelles'!Q145=Tables!$E$7,Tables!$F$7,IF('Données mensuelles'!Q145=Tables!$E$8,Tables!$F$8,IF('Données mensuelles'!Q145=Tables!$E$9,Tables!$F$9,IF('Données mensuelles'!Q145=Tables!$E$10,Tables!$F$10,IF('Données mensuelles'!Q145=Tables!$E$11,Tables!$F$11,IF(Q145=Tables!$E$12,Tables!$F$12,IF('Données mensuelles'!Q145=Tables!$E$13,Tables!$F$13,IF(Q145=Tables!$E$14,Tables!$F$14,IF(Q145=Tables!$E$15,Tables!$F$15,IF(Q145=Tables!$E$16,Tables!$F$16))))))))))))</f>
        <v>0</v>
      </c>
      <c r="T145" s="23">
        <f t="shared" si="11"/>
        <v>0</v>
      </c>
      <c r="U145" s="26"/>
      <c r="V145" s="2"/>
      <c r="W145" s="12"/>
      <c r="X145" s="16">
        <f>T145+(V145*W145)+(U145*Tables!$E$20*W145)</f>
        <v>0</v>
      </c>
    </row>
    <row r="146" spans="4:24" ht="15.75" thickBot="1" x14ac:dyDescent="0.3">
      <c r="D146" s="22"/>
      <c r="E146" s="20"/>
      <c r="F146" s="98"/>
      <c r="G146" s="10">
        <f>IF(E146=Tables!$E$5,Tables!$F$5,IF('Données mensuelles'!E146=Tables!$E$6,Tables!$F$6,IF('Données mensuelles'!E146=Tables!$E$7,Tables!$F$7,IF('Données mensuelles'!E146=Tables!$E$8,Tables!$F$8,IF('Données mensuelles'!E146=Tables!$E$9,Tables!$F$9,IF('Données mensuelles'!E146=Tables!$E$10,Tables!$F$10,IF('Données mensuelles'!E146=Tables!$E$11,Tables!$F$11,IF(E146=Tables!$E$12,Tables!$F$12,IF('Données mensuelles'!E146=Tables!$E$13,Tables!$F$13,IF(E146=Tables!$E$14,Tables!$F$14,IF(E146=Tables!$E$15,Tables!$F$15,IF(E146=Tables!$E$16,Tables!$F$16))))))))))))</f>
        <v>0</v>
      </c>
      <c r="H146" s="9"/>
      <c r="I146" s="9"/>
      <c r="J146" s="10">
        <f>IF(H146=Tables!$E$5,Tables!$F$5,IF('Données mensuelles'!H146=Tables!$E$6,Tables!$F$6,IF('Données mensuelles'!H146=Tables!$E$7,Tables!$F$7,IF('Données mensuelles'!H146=Tables!$E$8,Tables!$F$8,IF('Données mensuelles'!H146=Tables!$E$9,Tables!$F$9,IF('Données mensuelles'!H146=Tables!$E$10,Tables!$F$10,IF('Données mensuelles'!H146=Tables!$E$11,Tables!$F$11,IF(H146=Tables!$E$12,Tables!$F$12,IF('Données mensuelles'!H146=Tables!$E$13,Tables!$F$13,IF(H146=Tables!$E$14,Tables!$F$14,IF(H146=Tables!$E$15,Tables!$F$15,IF(H146=Tables!$E$16,Tables!$F$16))))))))))))</f>
        <v>0</v>
      </c>
      <c r="K146" s="9"/>
      <c r="L146" s="9"/>
      <c r="M146" s="10">
        <f>IF(K146=Tables!$E$5,Tables!$F$5,IF('Données mensuelles'!K146=Tables!$E$6,Tables!$F$6,IF('Données mensuelles'!K146=Tables!$E$7,Tables!$F$7,IF('Données mensuelles'!K146=Tables!$E$8,Tables!$F$8,IF('Données mensuelles'!K146=Tables!$E$9,Tables!$F$9,IF('Données mensuelles'!K146=Tables!$E$10,Tables!$F$10,IF('Données mensuelles'!K146=Tables!$E$11,Tables!$F$11,IF(K146=Tables!$E$12,Tables!$F$12,IF('Données mensuelles'!K146=Tables!$E$13,Tables!$F$13,IF(K146=Tables!$E$14,Tables!$F$14,IF(K146=Tables!$E$15,Tables!$F$15,IF(K146=Tables!$E$16,Tables!$F$16))))))))))))</f>
        <v>0</v>
      </c>
      <c r="N146" s="9"/>
      <c r="O146" s="9"/>
      <c r="P146" s="35">
        <f>IF(N146=Tables!$E$5,Tables!$F$5,IF('Données mensuelles'!N146=Tables!$E$6,Tables!$F$6,IF('Données mensuelles'!N146=Tables!$E$7,Tables!$F$7,IF('Données mensuelles'!N146=Tables!$E$8,Tables!$F$8,IF('Données mensuelles'!N146=Tables!$E$9,Tables!$F$9,IF('Données mensuelles'!N146=Tables!$E$10,Tables!$F$10,IF('Données mensuelles'!N146=Tables!$E$11,Tables!$F$11,IF(N146=Tables!$E$12,Tables!$F$12,IF('Données mensuelles'!N146=Tables!$E$13,Tables!$F$13,IF(N146=Tables!$E$14,Tables!$F$14,IF(N146=Tables!$E$15,Tables!$F$15,IF(N146=Tables!$E$16,Tables!$F$16))))))))))))</f>
        <v>0</v>
      </c>
      <c r="Q146" s="39"/>
      <c r="R146" s="39"/>
      <c r="S146" s="10">
        <f>IF(Q146=Tables!$E$5,Tables!$F$5,IF('Données mensuelles'!Q146=Tables!$E$6,Tables!$F$6,IF('Données mensuelles'!Q146=Tables!$E$7,Tables!$F$7,IF('Données mensuelles'!Q146=Tables!$E$8,Tables!$F$8,IF('Données mensuelles'!Q146=Tables!$E$9,Tables!$F$9,IF('Données mensuelles'!Q146=Tables!$E$10,Tables!$F$10,IF('Données mensuelles'!Q146=Tables!$E$11,Tables!$F$11,IF(Q146=Tables!$E$12,Tables!$F$12,IF('Données mensuelles'!Q146=Tables!$E$13,Tables!$F$13,IF(Q146=Tables!$E$14,Tables!$F$14,IF(Q146=Tables!$E$15,Tables!$F$15,IF(Q146=Tables!$E$16,Tables!$F$16))))))))))))</f>
        <v>0</v>
      </c>
      <c r="T146" s="35">
        <f t="shared" si="11"/>
        <v>0</v>
      </c>
      <c r="U146" s="27"/>
      <c r="V146" s="10"/>
      <c r="W146" s="13"/>
      <c r="X146" s="17">
        <f>T146+(V146*W146)+(U146*Tables!$E$20*W146)</f>
        <v>0</v>
      </c>
    </row>
    <row r="147" spans="4:24" ht="15.75" thickBot="1" x14ac:dyDescent="0.3">
      <c r="G147" s="3"/>
      <c r="J147" s="3"/>
      <c r="M147" s="3"/>
      <c r="S147" s="3"/>
      <c r="V147" s="3"/>
      <c r="W147" s="14" t="s">
        <v>21</v>
      </c>
      <c r="X147" s="18">
        <f>SUM(X127:X146)</f>
        <v>0</v>
      </c>
    </row>
    <row r="148" spans="4:24" x14ac:dyDescent="0.25">
      <c r="G148" s="3"/>
      <c r="J148" s="3"/>
      <c r="M148" s="3"/>
      <c r="S148" s="3"/>
      <c r="X148" s="3"/>
    </row>
    <row r="149" spans="4:24" ht="15.75" thickBot="1" x14ac:dyDescent="0.3">
      <c r="G149" s="3"/>
      <c r="J149" s="3"/>
      <c r="M149" s="3"/>
      <c r="S149" s="3"/>
      <c r="X149" s="3"/>
    </row>
    <row r="150" spans="4:24" ht="19.5" thickBot="1" x14ac:dyDescent="0.3">
      <c r="D150" s="121" t="s">
        <v>22</v>
      </c>
      <c r="E150" s="122"/>
      <c r="F150" s="122"/>
      <c r="G150" s="122"/>
      <c r="H150" s="122"/>
      <c r="I150" s="122"/>
      <c r="J150" s="122"/>
      <c r="K150" s="122"/>
      <c r="L150" s="122"/>
      <c r="M150" s="122"/>
      <c r="N150" s="122"/>
      <c r="O150" s="122"/>
      <c r="P150" s="122"/>
      <c r="Q150" s="122"/>
      <c r="R150" s="122"/>
      <c r="S150" s="122"/>
      <c r="T150" s="122"/>
      <c r="U150" s="122"/>
      <c r="V150" s="122"/>
      <c r="W150" s="122"/>
      <c r="X150" s="123"/>
    </row>
    <row r="151" spans="4:24" x14ac:dyDescent="0.25">
      <c r="D151" s="15" t="s">
        <v>5</v>
      </c>
      <c r="E151" s="19" t="s">
        <v>16</v>
      </c>
      <c r="F151" s="96"/>
      <c r="G151" s="8" t="s">
        <v>7</v>
      </c>
      <c r="H151" s="8" t="s">
        <v>15</v>
      </c>
      <c r="I151" s="8"/>
      <c r="J151" s="8" t="s">
        <v>7</v>
      </c>
      <c r="K151" s="8" t="s">
        <v>17</v>
      </c>
      <c r="L151" s="8"/>
      <c r="M151" s="8" t="s">
        <v>7</v>
      </c>
      <c r="N151" s="8" t="s">
        <v>18</v>
      </c>
      <c r="O151" s="8"/>
      <c r="P151" s="34" t="s">
        <v>7</v>
      </c>
      <c r="Q151" s="37" t="s">
        <v>20</v>
      </c>
      <c r="R151" s="37"/>
      <c r="S151" s="8" t="s">
        <v>7</v>
      </c>
      <c r="T151" s="34" t="s">
        <v>19</v>
      </c>
      <c r="U151" s="25" t="s">
        <v>10</v>
      </c>
      <c r="V151" s="8" t="s">
        <v>11</v>
      </c>
      <c r="W151" s="11" t="s">
        <v>12</v>
      </c>
      <c r="X151" s="15" t="s">
        <v>13</v>
      </c>
    </row>
    <row r="152" spans="4:24" x14ac:dyDescent="0.25">
      <c r="D152" s="21"/>
      <c r="E152" s="4"/>
      <c r="F152" s="97"/>
      <c r="G152" s="2">
        <f>IF(E152=Tables!$E$5,Tables!$F$5,IF('Données mensuelles'!E152=Tables!$E$6,Tables!$F$6,IF('Données mensuelles'!E152=Tables!$E$7,Tables!$F$7,IF('Données mensuelles'!E152=Tables!$E$8,Tables!$F$8,IF('Données mensuelles'!E152=Tables!$E$9,Tables!$F$9,IF('Données mensuelles'!E152=Tables!$E$10,Tables!$F$10,IF('Données mensuelles'!E152=Tables!$E$11,Tables!$F$11,IF(E152=Tables!$E$12,Tables!$F$12,IF('Données mensuelles'!E152=Tables!$E$13,Tables!$F$13,IF(E152=Tables!$E$14,Tables!$F$14,IF(E152=Tables!$E$15,Tables!$F$15,IF(E152=Tables!$E$16,Tables!$F$16))))))))))))</f>
        <v>0</v>
      </c>
      <c r="H152" s="1"/>
      <c r="I152" s="1"/>
      <c r="J152" s="2">
        <f>IF(H152=Tables!$E$5,Tables!$F$5,IF('Données mensuelles'!H152=Tables!$E$6,Tables!$F$6,IF('Données mensuelles'!H152=Tables!$E$7,Tables!$F$7,IF('Données mensuelles'!H152=Tables!$E$8,Tables!$F$8,IF('Données mensuelles'!H152=Tables!$E$9,Tables!$F$9,IF('Données mensuelles'!H152=Tables!$E$10,Tables!$F$10,IF('Données mensuelles'!H152=Tables!$E$11,Tables!$F$11,IF(H152=Tables!$E$12,Tables!$F$12,IF('Données mensuelles'!H152=Tables!$E$13,Tables!$F$13,IF(H152=Tables!$E$14,Tables!$F$14,IF(H152=Tables!$E$15,Tables!$F$15,IF(H152=Tables!$E$16,Tables!$F$16))))))))))))</f>
        <v>0</v>
      </c>
      <c r="K152" s="1"/>
      <c r="L152" s="1"/>
      <c r="M152" s="2">
        <f>IF(K152=Tables!$E$5,Tables!$F$5,IF('Données mensuelles'!K152=Tables!$E$6,Tables!$F$6,IF('Données mensuelles'!K152=Tables!$E$7,Tables!$F$7,IF('Données mensuelles'!K152=Tables!$E$8,Tables!$F$8,IF('Données mensuelles'!K152=Tables!$E$9,Tables!$F$9,IF('Données mensuelles'!K152=Tables!$E$10,Tables!$F$10,IF('Données mensuelles'!K152=Tables!$E$11,Tables!$F$11,IF(K152=Tables!$E$12,Tables!$F$12,IF('Données mensuelles'!K152=Tables!$E$13,Tables!$F$13,IF(K152=Tables!$E$14,Tables!$F$14,IF(K152=Tables!$E$15,Tables!$F$15,IF(K152=Tables!$E$16,Tables!$F$16))))))))))))</f>
        <v>0</v>
      </c>
      <c r="N152" s="1"/>
      <c r="O152" s="1"/>
      <c r="P152" s="23">
        <f>IF(N152=Tables!$E$5,Tables!$F$5,IF('Données mensuelles'!N152=Tables!$E$6,Tables!$F$6,IF('Données mensuelles'!N152=Tables!$E$7,Tables!$F$7,IF('Données mensuelles'!N152=Tables!$E$8,Tables!$F$8,IF('Données mensuelles'!N152=Tables!$E$9,Tables!$F$9,IF('Données mensuelles'!N152=Tables!$E$10,Tables!$F$10,IF('Données mensuelles'!N152=Tables!$E$11,Tables!$F$11,IF(N152=Tables!$E$12,Tables!$F$12,IF('Données mensuelles'!N152=Tables!$E$13,Tables!$F$13,IF(N152=Tables!$E$14,Tables!$F$14,IF(N152=Tables!$E$15,Tables!$F$15,IF(N152=Tables!$E$16,Tables!$F$16))))))))))))</f>
        <v>0</v>
      </c>
      <c r="Q152" s="38"/>
      <c r="R152" s="38"/>
      <c r="S152" s="2">
        <f>IF(Q152=Tables!$E$5,Tables!$F$5,IF('Données mensuelles'!Q152=Tables!$E$6,Tables!$F$6,IF('Données mensuelles'!Q152=Tables!$E$7,Tables!$F$7,IF('Données mensuelles'!Q152=Tables!$E$8,Tables!$F$8,IF('Données mensuelles'!Q152=Tables!$E$9,Tables!$F$9,IF('Données mensuelles'!Q152=Tables!$E$10,Tables!$F$10,IF('Données mensuelles'!Q152=Tables!$E$11,Tables!$F$11,IF(Q152=Tables!$E$12,Tables!$F$12,IF('Données mensuelles'!Q152=Tables!$E$13,Tables!$F$13,IF(Q152=Tables!$E$14,Tables!$F$14,IF(Q152=Tables!$E$15,Tables!$F$15,IF(Q152=Tables!$E$16,Tables!$F$16))))))))))))</f>
        <v>0</v>
      </c>
      <c r="T152" s="23">
        <f t="shared" ref="T152:T171" si="12">S152+P152+M152+J152+G152</f>
        <v>0</v>
      </c>
      <c r="U152" s="26"/>
      <c r="V152" s="2">
        <v>5.0999999999999996</v>
      </c>
      <c r="W152" s="12"/>
      <c r="X152" s="16">
        <f>T152+(V152*W152)+(U152*Tables!$E$20*W152)</f>
        <v>0</v>
      </c>
    </row>
    <row r="153" spans="4:24" x14ac:dyDescent="0.25">
      <c r="D153" s="21"/>
      <c r="E153" s="4"/>
      <c r="F153" s="97"/>
      <c r="G153" s="2">
        <f>IF(E153=Tables!$E$5,Tables!$F$5,IF('Données mensuelles'!E153=Tables!$E$6,Tables!$F$6,IF('Données mensuelles'!E153=Tables!$E$7,Tables!$F$7,IF('Données mensuelles'!E153=Tables!$E$8,Tables!$F$8,IF('Données mensuelles'!E153=Tables!$E$9,Tables!$F$9,IF('Données mensuelles'!E153=Tables!$E$10,Tables!$F$10,IF('Données mensuelles'!E153=Tables!$E$11,Tables!$F$11,IF(E153=Tables!$E$12,Tables!$F$12,IF('Données mensuelles'!E153=Tables!$E$13,Tables!$F$13,IF(E153=Tables!$E$14,Tables!$F$14,IF(E153=Tables!$E$15,Tables!$F$15,IF(E153=Tables!$E$16,Tables!$F$16))))))))))))</f>
        <v>0</v>
      </c>
      <c r="H153" s="1"/>
      <c r="I153" s="1"/>
      <c r="J153" s="2">
        <f>IF(H153=Tables!$E$5,Tables!$F$5,IF('Données mensuelles'!H153=Tables!$E$6,Tables!$F$6,IF('Données mensuelles'!H153=Tables!$E$7,Tables!$F$7,IF('Données mensuelles'!H153=Tables!$E$8,Tables!$F$8,IF('Données mensuelles'!H153=Tables!$E$9,Tables!$F$9,IF('Données mensuelles'!H153=Tables!$E$10,Tables!$F$10,IF('Données mensuelles'!H153=Tables!$E$11,Tables!$F$11,IF(H153=Tables!$E$12,Tables!$F$12,IF('Données mensuelles'!H153=Tables!$E$13,Tables!$F$13,IF(H153=Tables!$E$14,Tables!$F$14,IF(H153=Tables!$E$15,Tables!$F$15,IF(H153=Tables!$E$16,Tables!$F$16))))))))))))</f>
        <v>0</v>
      </c>
      <c r="K153" s="1"/>
      <c r="L153" s="1"/>
      <c r="M153" s="2">
        <f>IF(K153=Tables!$E$5,Tables!$F$5,IF('Données mensuelles'!K153=Tables!$E$6,Tables!$F$6,IF('Données mensuelles'!K153=Tables!$E$7,Tables!$F$7,IF('Données mensuelles'!K153=Tables!$E$8,Tables!$F$8,IF('Données mensuelles'!K153=Tables!$E$9,Tables!$F$9,IF('Données mensuelles'!K153=Tables!$E$10,Tables!$F$10,IF('Données mensuelles'!K153=Tables!$E$11,Tables!$F$11,IF(K153=Tables!$E$12,Tables!$F$12,IF('Données mensuelles'!K153=Tables!$E$13,Tables!$F$13,IF(K153=Tables!$E$14,Tables!$F$14,IF(K153=Tables!$E$15,Tables!$F$15,IF(K153=Tables!$E$16,Tables!$F$16))))))))))))</f>
        <v>0</v>
      </c>
      <c r="N153" s="1"/>
      <c r="O153" s="1"/>
      <c r="P153" s="23">
        <f>IF(N153=Tables!$E$5,Tables!$F$5,IF('Données mensuelles'!N153=Tables!$E$6,Tables!$F$6,IF('Données mensuelles'!N153=Tables!$E$7,Tables!$F$7,IF('Données mensuelles'!N153=Tables!$E$8,Tables!$F$8,IF('Données mensuelles'!N153=Tables!$E$9,Tables!$F$9,IF('Données mensuelles'!N153=Tables!$E$10,Tables!$F$10,IF('Données mensuelles'!N153=Tables!$E$11,Tables!$F$11,IF(N153=Tables!$E$12,Tables!$F$12,IF('Données mensuelles'!N153=Tables!$E$13,Tables!$F$13,IF(N153=Tables!$E$14,Tables!$F$14,IF(N153=Tables!$E$15,Tables!$F$15,IF(N153=Tables!$E$16,Tables!$F$16))))))))))))</f>
        <v>0</v>
      </c>
      <c r="Q153" s="38"/>
      <c r="R153" s="38"/>
      <c r="S153" s="2">
        <f>IF(Q153=Tables!$E$5,Tables!$F$5,IF('Données mensuelles'!Q153=Tables!$E$6,Tables!$F$6,IF('Données mensuelles'!Q153=Tables!$E$7,Tables!$F$7,IF('Données mensuelles'!Q153=Tables!$E$8,Tables!$F$8,IF('Données mensuelles'!Q153=Tables!$E$9,Tables!$F$9,IF('Données mensuelles'!Q153=Tables!$E$10,Tables!$F$10,IF('Données mensuelles'!Q153=Tables!$E$11,Tables!$F$11,IF(Q153=Tables!$E$12,Tables!$F$12,IF('Données mensuelles'!Q153=Tables!$E$13,Tables!$F$13,IF(Q153=Tables!$E$14,Tables!$F$14,IF(Q153=Tables!$E$15,Tables!$F$15,IF(Q153=Tables!$E$16,Tables!$F$16))))))))))))</f>
        <v>0</v>
      </c>
      <c r="T153" s="23">
        <f t="shared" si="12"/>
        <v>0</v>
      </c>
      <c r="U153" s="26"/>
      <c r="V153" s="2">
        <v>2.2999999999999998</v>
      </c>
      <c r="W153" s="12"/>
      <c r="X153" s="16">
        <f>T153+(V153*W153)+(U153*Tables!$E$20*W153)</f>
        <v>0</v>
      </c>
    </row>
    <row r="154" spans="4:24" x14ac:dyDescent="0.25">
      <c r="D154" s="21"/>
      <c r="E154" s="4"/>
      <c r="F154" s="97"/>
      <c r="G154" s="2">
        <f>IF(E154=Tables!$E$5,Tables!$F$5,IF('Données mensuelles'!E154=Tables!$E$6,Tables!$F$6,IF('Données mensuelles'!E154=Tables!$E$7,Tables!$F$7,IF('Données mensuelles'!E154=Tables!$E$8,Tables!$F$8,IF('Données mensuelles'!E154=Tables!$E$9,Tables!$F$9,IF('Données mensuelles'!E154=Tables!$E$10,Tables!$F$10,IF('Données mensuelles'!E154=Tables!$E$11,Tables!$F$11,IF(E154=Tables!$E$12,Tables!$F$12,IF('Données mensuelles'!E154=Tables!$E$13,Tables!$F$13,IF(E154=Tables!$E$14,Tables!$F$14,IF(E154=Tables!$E$15,Tables!$F$15,IF(E154=Tables!$E$16,Tables!$F$16))))))))))))</f>
        <v>0</v>
      </c>
      <c r="H154" s="1"/>
      <c r="I154" s="1"/>
      <c r="J154" s="2">
        <f>IF(H154=Tables!$E$5,Tables!$F$5,IF('Données mensuelles'!H154=Tables!$E$6,Tables!$F$6,IF('Données mensuelles'!H154=Tables!$E$7,Tables!$F$7,IF('Données mensuelles'!H154=Tables!$E$8,Tables!$F$8,IF('Données mensuelles'!H154=Tables!$E$9,Tables!$F$9,IF('Données mensuelles'!H154=Tables!$E$10,Tables!$F$10,IF('Données mensuelles'!H154=Tables!$E$11,Tables!$F$11,IF(H154=Tables!$E$12,Tables!$F$12,IF('Données mensuelles'!H154=Tables!$E$13,Tables!$F$13,IF(H154=Tables!$E$14,Tables!$F$14,IF(H154=Tables!$E$15,Tables!$F$15,IF(H154=Tables!$E$16,Tables!$F$16))))))))))))</f>
        <v>0</v>
      </c>
      <c r="K154" s="1"/>
      <c r="L154" s="1"/>
      <c r="M154" s="2">
        <f>IF(K154=Tables!$E$5,Tables!$F$5,IF('Données mensuelles'!K154=Tables!$E$6,Tables!$F$6,IF('Données mensuelles'!K154=Tables!$E$7,Tables!$F$7,IF('Données mensuelles'!K154=Tables!$E$8,Tables!$F$8,IF('Données mensuelles'!K154=Tables!$E$9,Tables!$F$9,IF('Données mensuelles'!K154=Tables!$E$10,Tables!$F$10,IF('Données mensuelles'!K154=Tables!$E$11,Tables!$F$11,IF(K154=Tables!$E$12,Tables!$F$12,IF('Données mensuelles'!K154=Tables!$E$13,Tables!$F$13,IF(K154=Tables!$E$14,Tables!$F$14,IF(K154=Tables!$E$15,Tables!$F$15,IF(K154=Tables!$E$16,Tables!$F$16))))))))))))</f>
        <v>0</v>
      </c>
      <c r="N154" s="1"/>
      <c r="O154" s="1"/>
      <c r="P154" s="23">
        <f>IF(N154=Tables!$E$5,Tables!$F$5,IF('Données mensuelles'!N154=Tables!$E$6,Tables!$F$6,IF('Données mensuelles'!N154=Tables!$E$7,Tables!$F$7,IF('Données mensuelles'!N154=Tables!$E$8,Tables!$F$8,IF('Données mensuelles'!N154=Tables!$E$9,Tables!$F$9,IF('Données mensuelles'!N154=Tables!$E$10,Tables!$F$10,IF('Données mensuelles'!N154=Tables!$E$11,Tables!$F$11,IF(N154=Tables!$E$12,Tables!$F$12,IF('Données mensuelles'!N154=Tables!$E$13,Tables!$F$13,IF(N154=Tables!$E$14,Tables!$F$14,IF(N154=Tables!$E$15,Tables!$F$15,IF(N154=Tables!$E$16,Tables!$F$16))))))))))))</f>
        <v>0</v>
      </c>
      <c r="Q154" s="38"/>
      <c r="R154" s="38"/>
      <c r="S154" s="2">
        <f>IF(Q154=Tables!$E$5,Tables!$F$5,IF('Données mensuelles'!Q154=Tables!$E$6,Tables!$F$6,IF('Données mensuelles'!Q154=Tables!$E$7,Tables!$F$7,IF('Données mensuelles'!Q154=Tables!$E$8,Tables!$F$8,IF('Données mensuelles'!Q154=Tables!$E$9,Tables!$F$9,IF('Données mensuelles'!Q154=Tables!$E$10,Tables!$F$10,IF('Données mensuelles'!Q154=Tables!$E$11,Tables!$F$11,IF(Q154=Tables!$E$12,Tables!$F$12,IF('Données mensuelles'!Q154=Tables!$E$13,Tables!$F$13,IF(Q154=Tables!$E$14,Tables!$F$14,IF(Q154=Tables!$E$15,Tables!$F$15,IF(Q154=Tables!$E$16,Tables!$F$16))))))))))))</f>
        <v>0</v>
      </c>
      <c r="T154" s="23">
        <f t="shared" si="12"/>
        <v>0</v>
      </c>
      <c r="U154" s="26"/>
      <c r="V154" s="2"/>
      <c r="W154" s="12"/>
      <c r="X154" s="16">
        <f>T154+(V154*W154)+(U154*Tables!$E$20*W154)</f>
        <v>0</v>
      </c>
    </row>
    <row r="155" spans="4:24" x14ac:dyDescent="0.25">
      <c r="D155" s="21"/>
      <c r="E155" s="4"/>
      <c r="F155" s="97"/>
      <c r="G155" s="2">
        <f>IF(E155=Tables!$E$5,Tables!$F$5,IF('Données mensuelles'!E155=Tables!$E$6,Tables!$F$6,IF('Données mensuelles'!E155=Tables!$E$7,Tables!$F$7,IF('Données mensuelles'!E155=Tables!$E$8,Tables!$F$8,IF('Données mensuelles'!E155=Tables!$E$9,Tables!$F$9,IF('Données mensuelles'!E155=Tables!$E$10,Tables!$F$10,IF('Données mensuelles'!E155=Tables!$E$11,Tables!$F$11,IF(E155=Tables!$E$12,Tables!$F$12,IF('Données mensuelles'!E155=Tables!$E$13,Tables!$F$13,IF(E155=Tables!$E$14,Tables!$F$14,IF(E155=Tables!$E$15,Tables!$F$15,IF(E155=Tables!$E$16,Tables!$F$16))))))))))))</f>
        <v>0</v>
      </c>
      <c r="H155" s="1"/>
      <c r="I155" s="1"/>
      <c r="J155" s="2">
        <f>IF(H155=Tables!$E$5,Tables!$F$5,IF('Données mensuelles'!H155=Tables!$E$6,Tables!$F$6,IF('Données mensuelles'!H155=Tables!$E$7,Tables!$F$7,IF('Données mensuelles'!H155=Tables!$E$8,Tables!$F$8,IF('Données mensuelles'!H155=Tables!$E$9,Tables!$F$9,IF('Données mensuelles'!H155=Tables!$E$10,Tables!$F$10,IF('Données mensuelles'!H155=Tables!$E$11,Tables!$F$11,IF(H155=Tables!$E$12,Tables!$F$12,IF('Données mensuelles'!H155=Tables!$E$13,Tables!$F$13,IF(H155=Tables!$E$14,Tables!$F$14,IF(H155=Tables!$E$15,Tables!$F$15,IF(H155=Tables!$E$16,Tables!$F$16))))))))))))</f>
        <v>0</v>
      </c>
      <c r="K155" s="1"/>
      <c r="L155" s="1"/>
      <c r="M155" s="2">
        <f>IF(K155=Tables!$E$5,Tables!$F$5,IF('Données mensuelles'!K155=Tables!$E$6,Tables!$F$6,IF('Données mensuelles'!K155=Tables!$E$7,Tables!$F$7,IF('Données mensuelles'!K155=Tables!$E$8,Tables!$F$8,IF('Données mensuelles'!K155=Tables!$E$9,Tables!$F$9,IF('Données mensuelles'!K155=Tables!$E$10,Tables!$F$10,IF('Données mensuelles'!K155=Tables!$E$11,Tables!$F$11,IF(K155=Tables!$E$12,Tables!$F$12,IF('Données mensuelles'!K155=Tables!$E$13,Tables!$F$13,IF(K155=Tables!$E$14,Tables!$F$14,IF(K155=Tables!$E$15,Tables!$F$15,IF(K155=Tables!$E$16,Tables!$F$16))))))))))))</f>
        <v>0</v>
      </c>
      <c r="N155" s="1"/>
      <c r="O155" s="1"/>
      <c r="P155" s="23">
        <f>IF(N155=Tables!$E$5,Tables!$F$5,IF('Données mensuelles'!N155=Tables!$E$6,Tables!$F$6,IF('Données mensuelles'!N155=Tables!$E$7,Tables!$F$7,IF('Données mensuelles'!N155=Tables!$E$8,Tables!$F$8,IF('Données mensuelles'!N155=Tables!$E$9,Tables!$F$9,IF('Données mensuelles'!N155=Tables!$E$10,Tables!$F$10,IF('Données mensuelles'!N155=Tables!$E$11,Tables!$F$11,IF(N155=Tables!$E$12,Tables!$F$12,IF('Données mensuelles'!N155=Tables!$E$13,Tables!$F$13,IF(N155=Tables!$E$14,Tables!$F$14,IF(N155=Tables!$E$15,Tables!$F$15,IF(N155=Tables!$E$16,Tables!$F$16))))))))))))</f>
        <v>0</v>
      </c>
      <c r="Q155" s="38"/>
      <c r="R155" s="38"/>
      <c r="S155" s="2">
        <f>IF(Q155=Tables!$E$5,Tables!$F$5,IF('Données mensuelles'!Q155=Tables!$E$6,Tables!$F$6,IF('Données mensuelles'!Q155=Tables!$E$7,Tables!$F$7,IF('Données mensuelles'!Q155=Tables!$E$8,Tables!$F$8,IF('Données mensuelles'!Q155=Tables!$E$9,Tables!$F$9,IF('Données mensuelles'!Q155=Tables!$E$10,Tables!$F$10,IF('Données mensuelles'!Q155=Tables!$E$11,Tables!$F$11,IF(Q155=Tables!$E$12,Tables!$F$12,IF('Données mensuelles'!Q155=Tables!$E$13,Tables!$F$13,IF(Q155=Tables!$E$14,Tables!$F$14,IF(Q155=Tables!$E$15,Tables!$F$15,IF(Q155=Tables!$E$16,Tables!$F$16))))))))))))</f>
        <v>0</v>
      </c>
      <c r="T155" s="23">
        <f t="shared" si="12"/>
        <v>0</v>
      </c>
      <c r="U155" s="26"/>
      <c r="V155" s="2"/>
      <c r="W155" s="12"/>
      <c r="X155" s="16">
        <f>T155+(V155*W155)+(U155*Tables!$E$20*W155)</f>
        <v>0</v>
      </c>
    </row>
    <row r="156" spans="4:24" x14ac:dyDescent="0.25">
      <c r="D156" s="21"/>
      <c r="E156" s="4"/>
      <c r="F156" s="97"/>
      <c r="G156" s="2">
        <f>IF(E156=Tables!$E$5,Tables!$F$5,IF('Données mensuelles'!E156=Tables!$E$6,Tables!$F$6,IF('Données mensuelles'!E156=Tables!$E$7,Tables!$F$7,IF('Données mensuelles'!E156=Tables!$E$8,Tables!$F$8,IF('Données mensuelles'!E156=Tables!$E$9,Tables!$F$9,IF('Données mensuelles'!E156=Tables!$E$10,Tables!$F$10,IF('Données mensuelles'!E156=Tables!$E$11,Tables!$F$11,IF(E156=Tables!$E$12,Tables!$F$12,IF('Données mensuelles'!E156=Tables!$E$13,Tables!$F$13,IF(E156=Tables!$E$14,Tables!$F$14,IF(E156=Tables!$E$15,Tables!$F$15,IF(E156=Tables!$E$16,Tables!$F$16))))))))))))</f>
        <v>0</v>
      </c>
      <c r="H156" s="1"/>
      <c r="I156" s="1"/>
      <c r="J156" s="2">
        <f>IF(H156=Tables!$E$5,Tables!$F$5,IF('Données mensuelles'!H156=Tables!$E$6,Tables!$F$6,IF('Données mensuelles'!H156=Tables!$E$7,Tables!$F$7,IF('Données mensuelles'!H156=Tables!$E$8,Tables!$F$8,IF('Données mensuelles'!H156=Tables!$E$9,Tables!$F$9,IF('Données mensuelles'!H156=Tables!$E$10,Tables!$F$10,IF('Données mensuelles'!H156=Tables!$E$11,Tables!$F$11,IF(H156=Tables!$E$12,Tables!$F$12,IF('Données mensuelles'!H156=Tables!$E$13,Tables!$F$13,IF(H156=Tables!$E$14,Tables!$F$14,IF(H156=Tables!$E$15,Tables!$F$15,IF(H156=Tables!$E$16,Tables!$F$16))))))))))))</f>
        <v>0</v>
      </c>
      <c r="K156" s="1"/>
      <c r="L156" s="1"/>
      <c r="M156" s="2">
        <f>IF(K156=Tables!$E$5,Tables!$F$5,IF('Données mensuelles'!K156=Tables!$E$6,Tables!$F$6,IF('Données mensuelles'!K156=Tables!$E$7,Tables!$F$7,IF('Données mensuelles'!K156=Tables!$E$8,Tables!$F$8,IF('Données mensuelles'!K156=Tables!$E$9,Tables!$F$9,IF('Données mensuelles'!K156=Tables!$E$10,Tables!$F$10,IF('Données mensuelles'!K156=Tables!$E$11,Tables!$F$11,IF(K156=Tables!$E$12,Tables!$F$12,IF('Données mensuelles'!K156=Tables!$E$13,Tables!$F$13,IF(K156=Tables!$E$14,Tables!$F$14,IF(K156=Tables!$E$15,Tables!$F$15,IF(K156=Tables!$E$16,Tables!$F$16))))))))))))</f>
        <v>0</v>
      </c>
      <c r="N156" s="1"/>
      <c r="O156" s="1"/>
      <c r="P156" s="23">
        <f>IF(N156=Tables!$E$5,Tables!$F$5,IF('Données mensuelles'!N156=Tables!$E$6,Tables!$F$6,IF('Données mensuelles'!N156=Tables!$E$7,Tables!$F$7,IF('Données mensuelles'!N156=Tables!$E$8,Tables!$F$8,IF('Données mensuelles'!N156=Tables!$E$9,Tables!$F$9,IF('Données mensuelles'!N156=Tables!$E$10,Tables!$F$10,IF('Données mensuelles'!N156=Tables!$E$11,Tables!$F$11,IF(N156=Tables!$E$12,Tables!$F$12,IF('Données mensuelles'!N156=Tables!$E$13,Tables!$F$13,IF(N156=Tables!$E$14,Tables!$F$14,IF(N156=Tables!$E$15,Tables!$F$15,IF(N156=Tables!$E$16,Tables!$F$16))))))))))))</f>
        <v>0</v>
      </c>
      <c r="Q156" s="38"/>
      <c r="R156" s="38"/>
      <c r="S156" s="2">
        <f>IF(Q156=Tables!$E$5,Tables!$F$5,IF('Données mensuelles'!Q156=Tables!$E$6,Tables!$F$6,IF('Données mensuelles'!Q156=Tables!$E$7,Tables!$F$7,IF('Données mensuelles'!Q156=Tables!$E$8,Tables!$F$8,IF('Données mensuelles'!Q156=Tables!$E$9,Tables!$F$9,IF('Données mensuelles'!Q156=Tables!$E$10,Tables!$F$10,IF('Données mensuelles'!Q156=Tables!$E$11,Tables!$F$11,IF(Q156=Tables!$E$12,Tables!$F$12,IF('Données mensuelles'!Q156=Tables!$E$13,Tables!$F$13,IF(Q156=Tables!$E$14,Tables!$F$14,IF(Q156=Tables!$E$15,Tables!$F$15,IF(Q156=Tables!$E$16,Tables!$F$16))))))))))))</f>
        <v>0</v>
      </c>
      <c r="T156" s="23">
        <f t="shared" si="12"/>
        <v>0</v>
      </c>
      <c r="U156" s="26"/>
      <c r="V156" s="2"/>
      <c r="W156" s="12"/>
      <c r="X156" s="16">
        <f>T156+(V156*W156)+(U156*Tables!$E$20*W156)</f>
        <v>0</v>
      </c>
    </row>
    <row r="157" spans="4:24" x14ac:dyDescent="0.25">
      <c r="D157" s="21"/>
      <c r="E157" s="4"/>
      <c r="F157" s="97"/>
      <c r="G157" s="2">
        <f>IF(E157=Tables!$E$5,Tables!$F$5,IF('Données mensuelles'!E157=Tables!$E$6,Tables!$F$6,IF('Données mensuelles'!E157=Tables!$E$7,Tables!$F$7,IF('Données mensuelles'!E157=Tables!$E$8,Tables!$F$8,IF('Données mensuelles'!E157=Tables!$E$9,Tables!$F$9,IF('Données mensuelles'!E157=Tables!$E$10,Tables!$F$10,IF('Données mensuelles'!E157=Tables!$E$11,Tables!$F$11,IF(E157=Tables!$E$12,Tables!$F$12,IF('Données mensuelles'!E157=Tables!$E$13,Tables!$F$13,IF(E157=Tables!$E$14,Tables!$F$14,IF(E157=Tables!$E$15,Tables!$F$15,IF(E157=Tables!$E$16,Tables!$F$16))))))))))))</f>
        <v>0</v>
      </c>
      <c r="H157" s="1"/>
      <c r="I157" s="1"/>
      <c r="J157" s="2">
        <f>IF(H157=Tables!$E$5,Tables!$F$5,IF('Données mensuelles'!H157=Tables!$E$6,Tables!$F$6,IF('Données mensuelles'!H157=Tables!$E$7,Tables!$F$7,IF('Données mensuelles'!H157=Tables!$E$8,Tables!$F$8,IF('Données mensuelles'!H157=Tables!$E$9,Tables!$F$9,IF('Données mensuelles'!H157=Tables!$E$10,Tables!$F$10,IF('Données mensuelles'!H157=Tables!$E$11,Tables!$F$11,IF(H157=Tables!$E$12,Tables!$F$12,IF('Données mensuelles'!H157=Tables!$E$13,Tables!$F$13,IF(H157=Tables!$E$14,Tables!$F$14,IF(H157=Tables!$E$15,Tables!$F$15,IF(H157=Tables!$E$16,Tables!$F$16))))))))))))</f>
        <v>0</v>
      </c>
      <c r="K157" s="1"/>
      <c r="L157" s="1"/>
      <c r="M157" s="2">
        <f>IF(K157=Tables!$E$5,Tables!$F$5,IF('Données mensuelles'!K157=Tables!$E$6,Tables!$F$6,IF('Données mensuelles'!K157=Tables!$E$7,Tables!$F$7,IF('Données mensuelles'!K157=Tables!$E$8,Tables!$F$8,IF('Données mensuelles'!K157=Tables!$E$9,Tables!$F$9,IF('Données mensuelles'!K157=Tables!$E$10,Tables!$F$10,IF('Données mensuelles'!K157=Tables!$E$11,Tables!$F$11,IF(K157=Tables!$E$12,Tables!$F$12,IF('Données mensuelles'!K157=Tables!$E$13,Tables!$F$13,IF(K157=Tables!$E$14,Tables!$F$14,IF(K157=Tables!$E$15,Tables!$F$15,IF(K157=Tables!$E$16,Tables!$F$16))))))))))))</f>
        <v>0</v>
      </c>
      <c r="N157" s="1"/>
      <c r="O157" s="1"/>
      <c r="P157" s="23">
        <f>IF(N157=Tables!$E$5,Tables!$F$5,IF('Données mensuelles'!N157=Tables!$E$6,Tables!$F$6,IF('Données mensuelles'!N157=Tables!$E$7,Tables!$F$7,IF('Données mensuelles'!N157=Tables!$E$8,Tables!$F$8,IF('Données mensuelles'!N157=Tables!$E$9,Tables!$F$9,IF('Données mensuelles'!N157=Tables!$E$10,Tables!$F$10,IF('Données mensuelles'!N157=Tables!$E$11,Tables!$F$11,IF(N157=Tables!$E$12,Tables!$F$12,IF('Données mensuelles'!N157=Tables!$E$13,Tables!$F$13,IF(N157=Tables!$E$14,Tables!$F$14,IF(N157=Tables!$E$15,Tables!$F$15,IF(N157=Tables!$E$16,Tables!$F$16))))))))))))</f>
        <v>0</v>
      </c>
      <c r="Q157" s="38"/>
      <c r="R157" s="38"/>
      <c r="S157" s="2">
        <f>IF(Q157=Tables!$E$5,Tables!$F$5,IF('Données mensuelles'!Q157=Tables!$E$6,Tables!$F$6,IF('Données mensuelles'!Q157=Tables!$E$7,Tables!$F$7,IF('Données mensuelles'!Q157=Tables!$E$8,Tables!$F$8,IF('Données mensuelles'!Q157=Tables!$E$9,Tables!$F$9,IF('Données mensuelles'!Q157=Tables!$E$10,Tables!$F$10,IF('Données mensuelles'!Q157=Tables!$E$11,Tables!$F$11,IF(Q157=Tables!$E$12,Tables!$F$12,IF('Données mensuelles'!Q157=Tables!$E$13,Tables!$F$13,IF(Q157=Tables!$E$14,Tables!$F$14,IF(Q157=Tables!$E$15,Tables!$F$15,IF(Q157=Tables!$E$16,Tables!$F$16))))))))))))</f>
        <v>0</v>
      </c>
      <c r="T157" s="23">
        <f t="shared" si="12"/>
        <v>0</v>
      </c>
      <c r="U157" s="26"/>
      <c r="V157" s="2"/>
      <c r="W157" s="12"/>
      <c r="X157" s="16">
        <f>T157+(V157*W157)+(U157*Tables!$E$20*W157)</f>
        <v>0</v>
      </c>
    </row>
    <row r="158" spans="4:24" x14ac:dyDescent="0.25">
      <c r="D158" s="21"/>
      <c r="E158" s="4"/>
      <c r="F158" s="97"/>
      <c r="G158" s="2">
        <f>IF(E158=Tables!$E$5,Tables!$F$5,IF('Données mensuelles'!E158=Tables!$E$6,Tables!$F$6,IF('Données mensuelles'!E158=Tables!$E$7,Tables!$F$7,IF('Données mensuelles'!E158=Tables!$E$8,Tables!$F$8,IF('Données mensuelles'!E158=Tables!$E$9,Tables!$F$9,IF('Données mensuelles'!E158=Tables!$E$10,Tables!$F$10,IF('Données mensuelles'!E158=Tables!$E$11,Tables!$F$11,IF(E158=Tables!$E$12,Tables!$F$12,IF('Données mensuelles'!E158=Tables!$E$13,Tables!$F$13,IF(E158=Tables!$E$14,Tables!$F$14,IF(E158=Tables!$E$15,Tables!$F$15,IF(E158=Tables!$E$16,Tables!$F$16))))))))))))</f>
        <v>0</v>
      </c>
      <c r="H158" s="1"/>
      <c r="I158" s="1"/>
      <c r="J158" s="2">
        <f>IF(H158=Tables!$E$5,Tables!$F$5,IF('Données mensuelles'!H158=Tables!$E$6,Tables!$F$6,IF('Données mensuelles'!H158=Tables!$E$7,Tables!$F$7,IF('Données mensuelles'!H158=Tables!$E$8,Tables!$F$8,IF('Données mensuelles'!H158=Tables!$E$9,Tables!$F$9,IF('Données mensuelles'!H158=Tables!$E$10,Tables!$F$10,IF('Données mensuelles'!H158=Tables!$E$11,Tables!$F$11,IF(H158=Tables!$E$12,Tables!$F$12,IF('Données mensuelles'!H158=Tables!$E$13,Tables!$F$13,IF(H158=Tables!$E$14,Tables!$F$14,IF(H158=Tables!$E$15,Tables!$F$15,IF(H158=Tables!$E$16,Tables!$F$16))))))))))))</f>
        <v>0</v>
      </c>
      <c r="K158" s="1"/>
      <c r="L158" s="1"/>
      <c r="M158" s="2">
        <f>IF(K158=Tables!$E$5,Tables!$F$5,IF('Données mensuelles'!K158=Tables!$E$6,Tables!$F$6,IF('Données mensuelles'!K158=Tables!$E$7,Tables!$F$7,IF('Données mensuelles'!K158=Tables!$E$8,Tables!$F$8,IF('Données mensuelles'!K158=Tables!$E$9,Tables!$F$9,IF('Données mensuelles'!K158=Tables!$E$10,Tables!$F$10,IF('Données mensuelles'!K158=Tables!$E$11,Tables!$F$11,IF(K158=Tables!$E$12,Tables!$F$12,IF('Données mensuelles'!K158=Tables!$E$13,Tables!$F$13,IF(K158=Tables!$E$14,Tables!$F$14,IF(K158=Tables!$E$15,Tables!$F$15,IF(K158=Tables!$E$16,Tables!$F$16))))))))))))</f>
        <v>0</v>
      </c>
      <c r="N158" s="1"/>
      <c r="O158" s="1"/>
      <c r="P158" s="23">
        <f>IF(N158=Tables!$E$5,Tables!$F$5,IF('Données mensuelles'!N158=Tables!$E$6,Tables!$F$6,IF('Données mensuelles'!N158=Tables!$E$7,Tables!$F$7,IF('Données mensuelles'!N158=Tables!$E$8,Tables!$F$8,IF('Données mensuelles'!N158=Tables!$E$9,Tables!$F$9,IF('Données mensuelles'!N158=Tables!$E$10,Tables!$F$10,IF('Données mensuelles'!N158=Tables!$E$11,Tables!$F$11,IF(N158=Tables!$E$12,Tables!$F$12,IF('Données mensuelles'!N158=Tables!$E$13,Tables!$F$13,IF(N158=Tables!$E$14,Tables!$F$14,IF(N158=Tables!$E$15,Tables!$F$15,IF(N158=Tables!$E$16,Tables!$F$16))))))))))))</f>
        <v>0</v>
      </c>
      <c r="Q158" s="38"/>
      <c r="R158" s="38"/>
      <c r="S158" s="2">
        <f>IF(Q158=Tables!$E$5,Tables!$F$5,IF('Données mensuelles'!Q158=Tables!$E$6,Tables!$F$6,IF('Données mensuelles'!Q158=Tables!$E$7,Tables!$F$7,IF('Données mensuelles'!Q158=Tables!$E$8,Tables!$F$8,IF('Données mensuelles'!Q158=Tables!$E$9,Tables!$F$9,IF('Données mensuelles'!Q158=Tables!$E$10,Tables!$F$10,IF('Données mensuelles'!Q158=Tables!$E$11,Tables!$F$11,IF(Q158=Tables!$E$12,Tables!$F$12,IF('Données mensuelles'!Q158=Tables!$E$13,Tables!$F$13,IF(Q158=Tables!$E$14,Tables!$F$14,IF(Q158=Tables!$E$15,Tables!$F$15,IF(Q158=Tables!$E$16,Tables!$F$16))))))))))))</f>
        <v>0</v>
      </c>
      <c r="T158" s="23">
        <f t="shared" si="12"/>
        <v>0</v>
      </c>
      <c r="U158" s="26"/>
      <c r="V158" s="2"/>
      <c r="W158" s="12"/>
      <c r="X158" s="16">
        <f>T158+(V158*W158)+(U158*Tables!$E$20*W158)</f>
        <v>0</v>
      </c>
    </row>
    <row r="159" spans="4:24" x14ac:dyDescent="0.25">
      <c r="D159" s="21"/>
      <c r="E159" s="4"/>
      <c r="F159" s="97"/>
      <c r="G159" s="2">
        <f>IF(E159=Tables!$E$5,Tables!$F$5,IF('Données mensuelles'!E159=Tables!$E$6,Tables!$F$6,IF('Données mensuelles'!E159=Tables!$E$7,Tables!$F$7,IF('Données mensuelles'!E159=Tables!$E$8,Tables!$F$8,IF('Données mensuelles'!E159=Tables!$E$9,Tables!$F$9,IF('Données mensuelles'!E159=Tables!$E$10,Tables!$F$10,IF('Données mensuelles'!E159=Tables!$E$11,Tables!$F$11,IF(E159=Tables!$E$12,Tables!$F$12,IF('Données mensuelles'!E159=Tables!$E$13,Tables!$F$13,IF(E159=Tables!$E$14,Tables!$F$14,IF(E159=Tables!$E$15,Tables!$F$15,IF(E159=Tables!$E$16,Tables!$F$16))))))))))))</f>
        <v>0</v>
      </c>
      <c r="H159" s="1"/>
      <c r="I159" s="1"/>
      <c r="J159" s="2">
        <f>IF(H159=Tables!$E$5,Tables!$F$5,IF('Données mensuelles'!H159=Tables!$E$6,Tables!$F$6,IF('Données mensuelles'!H159=Tables!$E$7,Tables!$F$7,IF('Données mensuelles'!H159=Tables!$E$8,Tables!$F$8,IF('Données mensuelles'!H159=Tables!$E$9,Tables!$F$9,IF('Données mensuelles'!H159=Tables!$E$10,Tables!$F$10,IF('Données mensuelles'!H159=Tables!$E$11,Tables!$F$11,IF(H159=Tables!$E$12,Tables!$F$12,IF('Données mensuelles'!H159=Tables!$E$13,Tables!$F$13,IF(H159=Tables!$E$14,Tables!$F$14,IF(H159=Tables!$E$15,Tables!$F$15,IF(H159=Tables!$E$16,Tables!$F$16))))))))))))</f>
        <v>0</v>
      </c>
      <c r="K159" s="1"/>
      <c r="L159" s="1"/>
      <c r="M159" s="2">
        <f>IF(K159=Tables!$E$5,Tables!$F$5,IF('Données mensuelles'!K159=Tables!$E$6,Tables!$F$6,IF('Données mensuelles'!K159=Tables!$E$7,Tables!$F$7,IF('Données mensuelles'!K159=Tables!$E$8,Tables!$F$8,IF('Données mensuelles'!K159=Tables!$E$9,Tables!$F$9,IF('Données mensuelles'!K159=Tables!$E$10,Tables!$F$10,IF('Données mensuelles'!K159=Tables!$E$11,Tables!$F$11,IF(K159=Tables!$E$12,Tables!$F$12,IF('Données mensuelles'!K159=Tables!$E$13,Tables!$F$13,IF(K159=Tables!$E$14,Tables!$F$14,IF(K159=Tables!$E$15,Tables!$F$15,IF(K159=Tables!$E$16,Tables!$F$16))))))))))))</f>
        <v>0</v>
      </c>
      <c r="N159" s="1"/>
      <c r="O159" s="1"/>
      <c r="P159" s="23">
        <f>IF(N159=Tables!$E$5,Tables!$F$5,IF('Données mensuelles'!N159=Tables!$E$6,Tables!$F$6,IF('Données mensuelles'!N159=Tables!$E$7,Tables!$F$7,IF('Données mensuelles'!N159=Tables!$E$8,Tables!$F$8,IF('Données mensuelles'!N159=Tables!$E$9,Tables!$F$9,IF('Données mensuelles'!N159=Tables!$E$10,Tables!$F$10,IF('Données mensuelles'!N159=Tables!$E$11,Tables!$F$11,IF(N159=Tables!$E$12,Tables!$F$12,IF('Données mensuelles'!N159=Tables!$E$13,Tables!$F$13,IF(N159=Tables!$E$14,Tables!$F$14,IF(N159=Tables!$E$15,Tables!$F$15,IF(N159=Tables!$E$16,Tables!$F$16))))))))))))</f>
        <v>0</v>
      </c>
      <c r="Q159" s="38"/>
      <c r="R159" s="38"/>
      <c r="S159" s="2">
        <f>IF(Q159=Tables!$E$5,Tables!$F$5,IF('Données mensuelles'!Q159=Tables!$E$6,Tables!$F$6,IF('Données mensuelles'!Q159=Tables!$E$7,Tables!$F$7,IF('Données mensuelles'!Q159=Tables!$E$8,Tables!$F$8,IF('Données mensuelles'!Q159=Tables!$E$9,Tables!$F$9,IF('Données mensuelles'!Q159=Tables!$E$10,Tables!$F$10,IF('Données mensuelles'!Q159=Tables!$E$11,Tables!$F$11,IF(Q159=Tables!$E$12,Tables!$F$12,IF('Données mensuelles'!Q159=Tables!$E$13,Tables!$F$13,IF(Q159=Tables!$E$14,Tables!$F$14,IF(Q159=Tables!$E$15,Tables!$F$15,IF(Q159=Tables!$E$16,Tables!$F$16))))))))))))</f>
        <v>0</v>
      </c>
      <c r="T159" s="23">
        <f t="shared" si="12"/>
        <v>0</v>
      </c>
      <c r="U159" s="26"/>
      <c r="V159" s="2"/>
      <c r="W159" s="12"/>
      <c r="X159" s="16">
        <f>T159+(V159*W159)+(U159*Tables!$E$20*W159)</f>
        <v>0</v>
      </c>
    </row>
    <row r="160" spans="4:24" x14ac:dyDescent="0.25">
      <c r="D160" s="21"/>
      <c r="E160" s="4"/>
      <c r="F160" s="97"/>
      <c r="G160" s="2">
        <f>IF(E160=Tables!$E$5,Tables!$F$5,IF('Données mensuelles'!E160=Tables!$E$6,Tables!$F$6,IF('Données mensuelles'!E160=Tables!$E$7,Tables!$F$7,IF('Données mensuelles'!E160=Tables!$E$8,Tables!$F$8,IF('Données mensuelles'!E160=Tables!$E$9,Tables!$F$9,IF('Données mensuelles'!E160=Tables!$E$10,Tables!$F$10,IF('Données mensuelles'!E160=Tables!$E$11,Tables!$F$11,IF(E160=Tables!$E$12,Tables!$F$12,IF('Données mensuelles'!E160=Tables!$E$13,Tables!$F$13,IF(E160=Tables!$E$14,Tables!$F$14,IF(E160=Tables!$E$15,Tables!$F$15,IF(E160=Tables!$E$16,Tables!$F$16))))))))))))</f>
        <v>0</v>
      </c>
      <c r="H160" s="1"/>
      <c r="I160" s="1"/>
      <c r="J160" s="2">
        <f>IF(H160=Tables!$E$5,Tables!$F$5,IF('Données mensuelles'!H160=Tables!$E$6,Tables!$F$6,IF('Données mensuelles'!H160=Tables!$E$7,Tables!$F$7,IF('Données mensuelles'!H160=Tables!$E$8,Tables!$F$8,IF('Données mensuelles'!H160=Tables!$E$9,Tables!$F$9,IF('Données mensuelles'!H160=Tables!$E$10,Tables!$F$10,IF('Données mensuelles'!H160=Tables!$E$11,Tables!$F$11,IF(H160=Tables!$E$12,Tables!$F$12,IF('Données mensuelles'!H160=Tables!$E$13,Tables!$F$13,IF(H160=Tables!$E$14,Tables!$F$14,IF(H160=Tables!$E$15,Tables!$F$15,IF(H160=Tables!$E$16,Tables!$F$16))))))))))))</f>
        <v>0</v>
      </c>
      <c r="K160" s="1"/>
      <c r="L160" s="1"/>
      <c r="M160" s="2">
        <f>IF(K160=Tables!$E$5,Tables!$F$5,IF('Données mensuelles'!K160=Tables!$E$6,Tables!$F$6,IF('Données mensuelles'!K160=Tables!$E$7,Tables!$F$7,IF('Données mensuelles'!K160=Tables!$E$8,Tables!$F$8,IF('Données mensuelles'!K160=Tables!$E$9,Tables!$F$9,IF('Données mensuelles'!K160=Tables!$E$10,Tables!$F$10,IF('Données mensuelles'!K160=Tables!$E$11,Tables!$F$11,IF(K160=Tables!$E$12,Tables!$F$12,IF('Données mensuelles'!K160=Tables!$E$13,Tables!$F$13,IF(K160=Tables!$E$14,Tables!$F$14,IF(K160=Tables!$E$15,Tables!$F$15,IF(K160=Tables!$E$16,Tables!$F$16))))))))))))</f>
        <v>0</v>
      </c>
      <c r="N160" s="1"/>
      <c r="O160" s="1"/>
      <c r="P160" s="23">
        <f>IF(N160=Tables!$E$5,Tables!$F$5,IF('Données mensuelles'!N160=Tables!$E$6,Tables!$F$6,IF('Données mensuelles'!N160=Tables!$E$7,Tables!$F$7,IF('Données mensuelles'!N160=Tables!$E$8,Tables!$F$8,IF('Données mensuelles'!N160=Tables!$E$9,Tables!$F$9,IF('Données mensuelles'!N160=Tables!$E$10,Tables!$F$10,IF('Données mensuelles'!N160=Tables!$E$11,Tables!$F$11,IF(N160=Tables!$E$12,Tables!$F$12,IF('Données mensuelles'!N160=Tables!$E$13,Tables!$F$13,IF(N160=Tables!$E$14,Tables!$F$14,IF(N160=Tables!$E$15,Tables!$F$15,IF(N160=Tables!$E$16,Tables!$F$16))))))))))))</f>
        <v>0</v>
      </c>
      <c r="Q160" s="38"/>
      <c r="R160" s="38"/>
      <c r="S160" s="2">
        <f>IF(Q160=Tables!$E$5,Tables!$F$5,IF('Données mensuelles'!Q160=Tables!$E$6,Tables!$F$6,IF('Données mensuelles'!Q160=Tables!$E$7,Tables!$F$7,IF('Données mensuelles'!Q160=Tables!$E$8,Tables!$F$8,IF('Données mensuelles'!Q160=Tables!$E$9,Tables!$F$9,IF('Données mensuelles'!Q160=Tables!$E$10,Tables!$F$10,IF('Données mensuelles'!Q160=Tables!$E$11,Tables!$F$11,IF(Q160=Tables!$E$12,Tables!$F$12,IF('Données mensuelles'!Q160=Tables!$E$13,Tables!$F$13,IF(Q160=Tables!$E$14,Tables!$F$14,IF(Q160=Tables!$E$15,Tables!$F$15,IF(Q160=Tables!$E$16,Tables!$F$16))))))))))))</f>
        <v>0</v>
      </c>
      <c r="T160" s="23">
        <f t="shared" si="12"/>
        <v>0</v>
      </c>
      <c r="U160" s="26"/>
      <c r="V160" s="2"/>
      <c r="W160" s="12"/>
      <c r="X160" s="16">
        <f>T160+(V160*W160)+(U160*Tables!$E$20*W160)</f>
        <v>0</v>
      </c>
    </row>
    <row r="161" spans="4:24" x14ac:dyDescent="0.25">
      <c r="D161" s="21"/>
      <c r="E161" s="4"/>
      <c r="F161" s="97"/>
      <c r="G161" s="2">
        <f>IF(E161=Tables!$E$5,Tables!$F$5,IF('Données mensuelles'!E161=Tables!$E$6,Tables!$F$6,IF('Données mensuelles'!E161=Tables!$E$7,Tables!$F$7,IF('Données mensuelles'!E161=Tables!$E$8,Tables!$F$8,IF('Données mensuelles'!E161=Tables!$E$9,Tables!$F$9,IF('Données mensuelles'!E161=Tables!$E$10,Tables!$F$10,IF('Données mensuelles'!E161=Tables!$E$11,Tables!$F$11,IF(E161=Tables!$E$12,Tables!$F$12,IF('Données mensuelles'!E161=Tables!$E$13,Tables!$F$13,IF(E161=Tables!$E$14,Tables!$F$14,IF(E161=Tables!$E$15,Tables!$F$15,IF(E161=Tables!$E$16,Tables!$F$16))))))))))))</f>
        <v>0</v>
      </c>
      <c r="H161" s="1"/>
      <c r="I161" s="1"/>
      <c r="J161" s="2">
        <f>IF(H161=Tables!$E$5,Tables!$F$5,IF('Données mensuelles'!H161=Tables!$E$6,Tables!$F$6,IF('Données mensuelles'!H161=Tables!$E$7,Tables!$F$7,IF('Données mensuelles'!H161=Tables!$E$8,Tables!$F$8,IF('Données mensuelles'!H161=Tables!$E$9,Tables!$F$9,IF('Données mensuelles'!H161=Tables!$E$10,Tables!$F$10,IF('Données mensuelles'!H161=Tables!$E$11,Tables!$F$11,IF(H161=Tables!$E$12,Tables!$F$12,IF('Données mensuelles'!H161=Tables!$E$13,Tables!$F$13,IF(H161=Tables!$E$14,Tables!$F$14,IF(H161=Tables!$E$15,Tables!$F$15,IF(H161=Tables!$E$16,Tables!$F$16))))))))))))</f>
        <v>0</v>
      </c>
      <c r="K161" s="1"/>
      <c r="L161" s="1"/>
      <c r="M161" s="2">
        <f>IF(K161=Tables!$E$5,Tables!$F$5,IF('Données mensuelles'!K161=Tables!$E$6,Tables!$F$6,IF('Données mensuelles'!K161=Tables!$E$7,Tables!$F$7,IF('Données mensuelles'!K161=Tables!$E$8,Tables!$F$8,IF('Données mensuelles'!K161=Tables!$E$9,Tables!$F$9,IF('Données mensuelles'!K161=Tables!$E$10,Tables!$F$10,IF('Données mensuelles'!K161=Tables!$E$11,Tables!$F$11,IF(K161=Tables!$E$12,Tables!$F$12,IF('Données mensuelles'!K161=Tables!$E$13,Tables!$F$13,IF(K161=Tables!$E$14,Tables!$F$14,IF(K161=Tables!$E$15,Tables!$F$15,IF(K161=Tables!$E$16,Tables!$F$16))))))))))))</f>
        <v>0</v>
      </c>
      <c r="N161" s="1"/>
      <c r="O161" s="1"/>
      <c r="P161" s="23">
        <f>IF(N161=Tables!$E$5,Tables!$F$5,IF('Données mensuelles'!N161=Tables!$E$6,Tables!$F$6,IF('Données mensuelles'!N161=Tables!$E$7,Tables!$F$7,IF('Données mensuelles'!N161=Tables!$E$8,Tables!$F$8,IF('Données mensuelles'!N161=Tables!$E$9,Tables!$F$9,IF('Données mensuelles'!N161=Tables!$E$10,Tables!$F$10,IF('Données mensuelles'!N161=Tables!$E$11,Tables!$F$11,IF(N161=Tables!$E$12,Tables!$F$12,IF('Données mensuelles'!N161=Tables!$E$13,Tables!$F$13,IF(N161=Tables!$E$14,Tables!$F$14,IF(N161=Tables!$E$15,Tables!$F$15,IF(N161=Tables!$E$16,Tables!$F$16))))))))))))</f>
        <v>0</v>
      </c>
      <c r="Q161" s="38"/>
      <c r="R161" s="38"/>
      <c r="S161" s="2">
        <f>IF(Q161=Tables!$E$5,Tables!$F$5,IF('Données mensuelles'!Q161=Tables!$E$6,Tables!$F$6,IF('Données mensuelles'!Q161=Tables!$E$7,Tables!$F$7,IF('Données mensuelles'!Q161=Tables!$E$8,Tables!$F$8,IF('Données mensuelles'!Q161=Tables!$E$9,Tables!$F$9,IF('Données mensuelles'!Q161=Tables!$E$10,Tables!$F$10,IF('Données mensuelles'!Q161=Tables!$E$11,Tables!$F$11,IF(Q161=Tables!$E$12,Tables!$F$12,IF('Données mensuelles'!Q161=Tables!$E$13,Tables!$F$13,IF(Q161=Tables!$E$14,Tables!$F$14,IF(Q161=Tables!$E$15,Tables!$F$15,IF(Q161=Tables!$E$16,Tables!$F$16))))))))))))</f>
        <v>0</v>
      </c>
      <c r="T161" s="23">
        <f t="shared" si="12"/>
        <v>0</v>
      </c>
      <c r="U161" s="26"/>
      <c r="V161" s="2"/>
      <c r="W161" s="12"/>
      <c r="X161" s="16">
        <f>T161+(V161*W161)+(U161*Tables!$E$20*W161)</f>
        <v>0</v>
      </c>
    </row>
    <row r="162" spans="4:24" x14ac:dyDescent="0.25">
      <c r="D162" s="21"/>
      <c r="E162" s="4"/>
      <c r="F162" s="97"/>
      <c r="G162" s="2">
        <f>IF(E162=Tables!$E$5,Tables!$F$5,IF('Données mensuelles'!E162=Tables!$E$6,Tables!$F$6,IF('Données mensuelles'!E162=Tables!$E$7,Tables!$F$7,IF('Données mensuelles'!E162=Tables!$E$8,Tables!$F$8,IF('Données mensuelles'!E162=Tables!$E$9,Tables!$F$9,IF('Données mensuelles'!E162=Tables!$E$10,Tables!$F$10,IF('Données mensuelles'!E162=Tables!$E$11,Tables!$F$11,IF(E162=Tables!$E$12,Tables!$F$12,IF('Données mensuelles'!E162=Tables!$E$13,Tables!$F$13,IF(E162=Tables!$E$14,Tables!$F$14,IF(E162=Tables!$E$15,Tables!$F$15,IF(E162=Tables!$E$16,Tables!$F$16))))))))))))</f>
        <v>0</v>
      </c>
      <c r="H162" s="1"/>
      <c r="I162" s="1"/>
      <c r="J162" s="2">
        <f>IF(H162=Tables!$E$5,Tables!$F$5,IF('Données mensuelles'!H162=Tables!$E$6,Tables!$F$6,IF('Données mensuelles'!H162=Tables!$E$7,Tables!$F$7,IF('Données mensuelles'!H162=Tables!$E$8,Tables!$F$8,IF('Données mensuelles'!H162=Tables!$E$9,Tables!$F$9,IF('Données mensuelles'!H162=Tables!$E$10,Tables!$F$10,IF('Données mensuelles'!H162=Tables!$E$11,Tables!$F$11,IF(H162=Tables!$E$12,Tables!$F$12,IF('Données mensuelles'!H162=Tables!$E$13,Tables!$F$13,IF(H162=Tables!$E$14,Tables!$F$14,IF(H162=Tables!$E$15,Tables!$F$15,IF(H162=Tables!$E$16,Tables!$F$16))))))))))))</f>
        <v>0</v>
      </c>
      <c r="K162" s="1"/>
      <c r="L162" s="1"/>
      <c r="M162" s="2">
        <f>IF(K162=Tables!$E$5,Tables!$F$5,IF('Données mensuelles'!K162=Tables!$E$6,Tables!$F$6,IF('Données mensuelles'!K162=Tables!$E$7,Tables!$F$7,IF('Données mensuelles'!K162=Tables!$E$8,Tables!$F$8,IF('Données mensuelles'!K162=Tables!$E$9,Tables!$F$9,IF('Données mensuelles'!K162=Tables!$E$10,Tables!$F$10,IF('Données mensuelles'!K162=Tables!$E$11,Tables!$F$11,IF(K162=Tables!$E$12,Tables!$F$12,IF('Données mensuelles'!K162=Tables!$E$13,Tables!$F$13,IF(K162=Tables!$E$14,Tables!$F$14,IF(K162=Tables!$E$15,Tables!$F$15,IF(K162=Tables!$E$16,Tables!$F$16))))))))))))</f>
        <v>0</v>
      </c>
      <c r="N162" s="1"/>
      <c r="O162" s="1"/>
      <c r="P162" s="23">
        <f>IF(N162=Tables!$E$5,Tables!$F$5,IF('Données mensuelles'!N162=Tables!$E$6,Tables!$F$6,IF('Données mensuelles'!N162=Tables!$E$7,Tables!$F$7,IF('Données mensuelles'!N162=Tables!$E$8,Tables!$F$8,IF('Données mensuelles'!N162=Tables!$E$9,Tables!$F$9,IF('Données mensuelles'!N162=Tables!$E$10,Tables!$F$10,IF('Données mensuelles'!N162=Tables!$E$11,Tables!$F$11,IF(N162=Tables!$E$12,Tables!$F$12,IF('Données mensuelles'!N162=Tables!$E$13,Tables!$F$13,IF(N162=Tables!$E$14,Tables!$F$14,IF(N162=Tables!$E$15,Tables!$F$15,IF(N162=Tables!$E$16,Tables!$F$16))))))))))))</f>
        <v>0</v>
      </c>
      <c r="Q162" s="38"/>
      <c r="R162" s="38"/>
      <c r="S162" s="2">
        <f>IF(Q162=Tables!$E$5,Tables!$F$5,IF('Données mensuelles'!Q162=Tables!$E$6,Tables!$F$6,IF('Données mensuelles'!Q162=Tables!$E$7,Tables!$F$7,IF('Données mensuelles'!Q162=Tables!$E$8,Tables!$F$8,IF('Données mensuelles'!Q162=Tables!$E$9,Tables!$F$9,IF('Données mensuelles'!Q162=Tables!$E$10,Tables!$F$10,IF('Données mensuelles'!Q162=Tables!$E$11,Tables!$F$11,IF(Q162=Tables!$E$12,Tables!$F$12,IF('Données mensuelles'!Q162=Tables!$E$13,Tables!$F$13,IF(Q162=Tables!$E$14,Tables!$F$14,IF(Q162=Tables!$E$15,Tables!$F$15,IF(Q162=Tables!$E$16,Tables!$F$16))))))))))))</f>
        <v>0</v>
      </c>
      <c r="T162" s="23">
        <f t="shared" si="12"/>
        <v>0</v>
      </c>
      <c r="U162" s="26"/>
      <c r="V162" s="2"/>
      <c r="W162" s="12"/>
      <c r="X162" s="16">
        <f>T162+(V162*W162)+(U162*Tables!$E$20*W162)</f>
        <v>0</v>
      </c>
    </row>
    <row r="163" spans="4:24" x14ac:dyDescent="0.25">
      <c r="D163" s="21"/>
      <c r="E163" s="4"/>
      <c r="F163" s="97"/>
      <c r="G163" s="2">
        <f>IF(E163=Tables!$E$5,Tables!$F$5,IF('Données mensuelles'!E163=Tables!$E$6,Tables!$F$6,IF('Données mensuelles'!E163=Tables!$E$7,Tables!$F$7,IF('Données mensuelles'!E163=Tables!$E$8,Tables!$F$8,IF('Données mensuelles'!E163=Tables!$E$9,Tables!$F$9,IF('Données mensuelles'!E163=Tables!$E$10,Tables!$F$10,IF('Données mensuelles'!E163=Tables!$E$11,Tables!$F$11,IF(E163=Tables!$E$12,Tables!$F$12,IF('Données mensuelles'!E163=Tables!$E$13,Tables!$F$13,IF(E163=Tables!$E$14,Tables!$F$14,IF(E163=Tables!$E$15,Tables!$F$15,IF(E163=Tables!$E$16,Tables!$F$16))))))))))))</f>
        <v>0</v>
      </c>
      <c r="H163" s="1"/>
      <c r="I163" s="1"/>
      <c r="J163" s="2">
        <f>IF(H163=Tables!$E$5,Tables!$F$5,IF('Données mensuelles'!H163=Tables!$E$6,Tables!$F$6,IF('Données mensuelles'!H163=Tables!$E$7,Tables!$F$7,IF('Données mensuelles'!H163=Tables!$E$8,Tables!$F$8,IF('Données mensuelles'!H163=Tables!$E$9,Tables!$F$9,IF('Données mensuelles'!H163=Tables!$E$10,Tables!$F$10,IF('Données mensuelles'!H163=Tables!$E$11,Tables!$F$11,IF(H163=Tables!$E$12,Tables!$F$12,IF('Données mensuelles'!H163=Tables!$E$13,Tables!$F$13,IF(H163=Tables!$E$14,Tables!$F$14,IF(H163=Tables!$E$15,Tables!$F$15,IF(H163=Tables!$E$16,Tables!$F$16))))))))))))</f>
        <v>0</v>
      </c>
      <c r="K163" s="1"/>
      <c r="L163" s="1"/>
      <c r="M163" s="2">
        <f>IF(K163=Tables!$E$5,Tables!$F$5,IF('Données mensuelles'!K163=Tables!$E$6,Tables!$F$6,IF('Données mensuelles'!K163=Tables!$E$7,Tables!$F$7,IF('Données mensuelles'!K163=Tables!$E$8,Tables!$F$8,IF('Données mensuelles'!K163=Tables!$E$9,Tables!$F$9,IF('Données mensuelles'!K163=Tables!$E$10,Tables!$F$10,IF('Données mensuelles'!K163=Tables!$E$11,Tables!$F$11,IF(K163=Tables!$E$12,Tables!$F$12,IF('Données mensuelles'!K163=Tables!$E$13,Tables!$F$13,IF(K163=Tables!$E$14,Tables!$F$14,IF(K163=Tables!$E$15,Tables!$F$15,IF(K163=Tables!$E$16,Tables!$F$16))))))))))))</f>
        <v>0</v>
      </c>
      <c r="N163" s="1"/>
      <c r="O163" s="1"/>
      <c r="P163" s="23">
        <f>IF(N163=Tables!$E$5,Tables!$F$5,IF('Données mensuelles'!N163=Tables!$E$6,Tables!$F$6,IF('Données mensuelles'!N163=Tables!$E$7,Tables!$F$7,IF('Données mensuelles'!N163=Tables!$E$8,Tables!$F$8,IF('Données mensuelles'!N163=Tables!$E$9,Tables!$F$9,IF('Données mensuelles'!N163=Tables!$E$10,Tables!$F$10,IF('Données mensuelles'!N163=Tables!$E$11,Tables!$F$11,IF(N163=Tables!$E$12,Tables!$F$12,IF('Données mensuelles'!N163=Tables!$E$13,Tables!$F$13,IF(N163=Tables!$E$14,Tables!$F$14,IF(N163=Tables!$E$15,Tables!$F$15,IF(N163=Tables!$E$16,Tables!$F$16))))))))))))</f>
        <v>0</v>
      </c>
      <c r="Q163" s="38"/>
      <c r="R163" s="38"/>
      <c r="S163" s="2">
        <f>IF(Q163=Tables!$E$5,Tables!$F$5,IF('Données mensuelles'!Q163=Tables!$E$6,Tables!$F$6,IF('Données mensuelles'!Q163=Tables!$E$7,Tables!$F$7,IF('Données mensuelles'!Q163=Tables!$E$8,Tables!$F$8,IF('Données mensuelles'!Q163=Tables!$E$9,Tables!$F$9,IF('Données mensuelles'!Q163=Tables!$E$10,Tables!$F$10,IF('Données mensuelles'!Q163=Tables!$E$11,Tables!$F$11,IF(Q163=Tables!$E$12,Tables!$F$12,IF('Données mensuelles'!Q163=Tables!$E$13,Tables!$F$13,IF(Q163=Tables!$E$14,Tables!$F$14,IF(Q163=Tables!$E$15,Tables!$F$15,IF(Q163=Tables!$E$16,Tables!$F$16))))))))))))</f>
        <v>0</v>
      </c>
      <c r="T163" s="23">
        <f t="shared" si="12"/>
        <v>0</v>
      </c>
      <c r="U163" s="26"/>
      <c r="V163" s="2"/>
      <c r="W163" s="12"/>
      <c r="X163" s="16">
        <f>T163+(V163*W163)+(U163*Tables!$E$20*W163)</f>
        <v>0</v>
      </c>
    </row>
    <row r="164" spans="4:24" x14ac:dyDescent="0.25">
      <c r="D164" s="21"/>
      <c r="E164" s="4"/>
      <c r="F164" s="97"/>
      <c r="G164" s="2">
        <f>IF(E164=Tables!$E$5,Tables!$F$5,IF('Données mensuelles'!E164=Tables!$E$6,Tables!$F$6,IF('Données mensuelles'!E164=Tables!$E$7,Tables!$F$7,IF('Données mensuelles'!E164=Tables!$E$8,Tables!$F$8,IF('Données mensuelles'!E164=Tables!$E$9,Tables!$F$9,IF('Données mensuelles'!E164=Tables!$E$10,Tables!$F$10,IF('Données mensuelles'!E164=Tables!$E$11,Tables!$F$11,IF(E164=Tables!$E$12,Tables!$F$12,IF('Données mensuelles'!E164=Tables!$E$13,Tables!$F$13,IF(E164=Tables!$E$14,Tables!$F$14,IF(E164=Tables!$E$15,Tables!$F$15,IF(E164=Tables!$E$16,Tables!$F$16))))))))))))</f>
        <v>0</v>
      </c>
      <c r="H164" s="1"/>
      <c r="I164" s="1"/>
      <c r="J164" s="2">
        <f>IF(H164=Tables!$E$5,Tables!$F$5,IF('Données mensuelles'!H164=Tables!$E$6,Tables!$F$6,IF('Données mensuelles'!H164=Tables!$E$7,Tables!$F$7,IF('Données mensuelles'!H164=Tables!$E$8,Tables!$F$8,IF('Données mensuelles'!H164=Tables!$E$9,Tables!$F$9,IF('Données mensuelles'!H164=Tables!$E$10,Tables!$F$10,IF('Données mensuelles'!H164=Tables!$E$11,Tables!$F$11,IF(H164=Tables!$E$12,Tables!$F$12,IF('Données mensuelles'!H164=Tables!$E$13,Tables!$F$13,IF(H164=Tables!$E$14,Tables!$F$14,IF(H164=Tables!$E$15,Tables!$F$15,IF(H164=Tables!$E$16,Tables!$F$16))))))))))))</f>
        <v>0</v>
      </c>
      <c r="K164" s="1"/>
      <c r="L164" s="1"/>
      <c r="M164" s="2">
        <f>IF(K164=Tables!$E$5,Tables!$F$5,IF('Données mensuelles'!K164=Tables!$E$6,Tables!$F$6,IF('Données mensuelles'!K164=Tables!$E$7,Tables!$F$7,IF('Données mensuelles'!K164=Tables!$E$8,Tables!$F$8,IF('Données mensuelles'!K164=Tables!$E$9,Tables!$F$9,IF('Données mensuelles'!K164=Tables!$E$10,Tables!$F$10,IF('Données mensuelles'!K164=Tables!$E$11,Tables!$F$11,IF(K164=Tables!$E$12,Tables!$F$12,IF('Données mensuelles'!K164=Tables!$E$13,Tables!$F$13,IF(K164=Tables!$E$14,Tables!$F$14,IF(K164=Tables!$E$15,Tables!$F$15,IF(K164=Tables!$E$16,Tables!$F$16))))))))))))</f>
        <v>0</v>
      </c>
      <c r="N164" s="1"/>
      <c r="O164" s="1"/>
      <c r="P164" s="23">
        <f>IF(N164=Tables!$E$5,Tables!$F$5,IF('Données mensuelles'!N164=Tables!$E$6,Tables!$F$6,IF('Données mensuelles'!N164=Tables!$E$7,Tables!$F$7,IF('Données mensuelles'!N164=Tables!$E$8,Tables!$F$8,IF('Données mensuelles'!N164=Tables!$E$9,Tables!$F$9,IF('Données mensuelles'!N164=Tables!$E$10,Tables!$F$10,IF('Données mensuelles'!N164=Tables!$E$11,Tables!$F$11,IF(N164=Tables!$E$12,Tables!$F$12,IF('Données mensuelles'!N164=Tables!$E$13,Tables!$F$13,IF(N164=Tables!$E$14,Tables!$F$14,IF(N164=Tables!$E$15,Tables!$F$15,IF(N164=Tables!$E$16,Tables!$F$16))))))))))))</f>
        <v>0</v>
      </c>
      <c r="Q164" s="38"/>
      <c r="R164" s="38"/>
      <c r="S164" s="2">
        <f>IF(Q164=Tables!$E$5,Tables!$F$5,IF('Données mensuelles'!Q164=Tables!$E$6,Tables!$F$6,IF('Données mensuelles'!Q164=Tables!$E$7,Tables!$F$7,IF('Données mensuelles'!Q164=Tables!$E$8,Tables!$F$8,IF('Données mensuelles'!Q164=Tables!$E$9,Tables!$F$9,IF('Données mensuelles'!Q164=Tables!$E$10,Tables!$F$10,IF('Données mensuelles'!Q164=Tables!$E$11,Tables!$F$11,IF(Q164=Tables!$E$12,Tables!$F$12,IF('Données mensuelles'!Q164=Tables!$E$13,Tables!$F$13,IF(Q164=Tables!$E$14,Tables!$F$14,IF(Q164=Tables!$E$15,Tables!$F$15,IF(Q164=Tables!$E$16,Tables!$F$16))))))))))))</f>
        <v>0</v>
      </c>
      <c r="T164" s="23">
        <f t="shared" si="12"/>
        <v>0</v>
      </c>
      <c r="U164" s="26"/>
      <c r="V164" s="2"/>
      <c r="W164" s="12"/>
      <c r="X164" s="16">
        <f>T164+(V164*W164)+(U164*Tables!$E$20*W164)</f>
        <v>0</v>
      </c>
    </row>
    <row r="165" spans="4:24" x14ac:dyDescent="0.25">
      <c r="D165" s="21"/>
      <c r="E165" s="4"/>
      <c r="F165" s="97"/>
      <c r="G165" s="2">
        <f>IF(E165=Tables!$E$5,Tables!$F$5,IF('Données mensuelles'!E165=Tables!$E$6,Tables!$F$6,IF('Données mensuelles'!E165=Tables!$E$7,Tables!$F$7,IF('Données mensuelles'!E165=Tables!$E$8,Tables!$F$8,IF('Données mensuelles'!E165=Tables!$E$9,Tables!$F$9,IF('Données mensuelles'!E165=Tables!$E$10,Tables!$F$10,IF('Données mensuelles'!E165=Tables!$E$11,Tables!$F$11,IF(E165=Tables!$E$12,Tables!$F$12,IF('Données mensuelles'!E165=Tables!$E$13,Tables!$F$13,IF(E165=Tables!$E$14,Tables!$F$14,IF(E165=Tables!$E$15,Tables!$F$15,IF(E165=Tables!$E$16,Tables!$F$16))))))))))))</f>
        <v>0</v>
      </c>
      <c r="H165" s="1"/>
      <c r="I165" s="1"/>
      <c r="J165" s="2">
        <f>IF(H165=Tables!$E$5,Tables!$F$5,IF('Données mensuelles'!H165=Tables!$E$6,Tables!$F$6,IF('Données mensuelles'!H165=Tables!$E$7,Tables!$F$7,IF('Données mensuelles'!H165=Tables!$E$8,Tables!$F$8,IF('Données mensuelles'!H165=Tables!$E$9,Tables!$F$9,IF('Données mensuelles'!H165=Tables!$E$10,Tables!$F$10,IF('Données mensuelles'!H165=Tables!$E$11,Tables!$F$11,IF(H165=Tables!$E$12,Tables!$F$12,IF('Données mensuelles'!H165=Tables!$E$13,Tables!$F$13,IF(H165=Tables!$E$14,Tables!$F$14,IF(H165=Tables!$E$15,Tables!$F$15,IF(H165=Tables!$E$16,Tables!$F$16))))))))))))</f>
        <v>0</v>
      </c>
      <c r="K165" s="1"/>
      <c r="L165" s="1"/>
      <c r="M165" s="2">
        <f>IF(K165=Tables!$E$5,Tables!$F$5,IF('Données mensuelles'!K165=Tables!$E$6,Tables!$F$6,IF('Données mensuelles'!K165=Tables!$E$7,Tables!$F$7,IF('Données mensuelles'!K165=Tables!$E$8,Tables!$F$8,IF('Données mensuelles'!K165=Tables!$E$9,Tables!$F$9,IF('Données mensuelles'!K165=Tables!$E$10,Tables!$F$10,IF('Données mensuelles'!K165=Tables!$E$11,Tables!$F$11,IF(K165=Tables!$E$12,Tables!$F$12,IF('Données mensuelles'!K165=Tables!$E$13,Tables!$F$13,IF(K165=Tables!$E$14,Tables!$F$14,IF(K165=Tables!$E$15,Tables!$F$15,IF(K165=Tables!$E$16,Tables!$F$16))))))))))))</f>
        <v>0</v>
      </c>
      <c r="N165" s="1"/>
      <c r="O165" s="1"/>
      <c r="P165" s="23">
        <f>IF(N165=Tables!$E$5,Tables!$F$5,IF('Données mensuelles'!N165=Tables!$E$6,Tables!$F$6,IF('Données mensuelles'!N165=Tables!$E$7,Tables!$F$7,IF('Données mensuelles'!N165=Tables!$E$8,Tables!$F$8,IF('Données mensuelles'!N165=Tables!$E$9,Tables!$F$9,IF('Données mensuelles'!N165=Tables!$E$10,Tables!$F$10,IF('Données mensuelles'!N165=Tables!$E$11,Tables!$F$11,IF(N165=Tables!$E$12,Tables!$F$12,IF('Données mensuelles'!N165=Tables!$E$13,Tables!$F$13,IF(N165=Tables!$E$14,Tables!$F$14,IF(N165=Tables!$E$15,Tables!$F$15,IF(N165=Tables!$E$16,Tables!$F$16))))))))))))</f>
        <v>0</v>
      </c>
      <c r="Q165" s="38"/>
      <c r="R165" s="38"/>
      <c r="S165" s="2">
        <f>IF(Q165=Tables!$E$5,Tables!$F$5,IF('Données mensuelles'!Q165=Tables!$E$6,Tables!$F$6,IF('Données mensuelles'!Q165=Tables!$E$7,Tables!$F$7,IF('Données mensuelles'!Q165=Tables!$E$8,Tables!$F$8,IF('Données mensuelles'!Q165=Tables!$E$9,Tables!$F$9,IF('Données mensuelles'!Q165=Tables!$E$10,Tables!$F$10,IF('Données mensuelles'!Q165=Tables!$E$11,Tables!$F$11,IF(Q165=Tables!$E$12,Tables!$F$12,IF('Données mensuelles'!Q165=Tables!$E$13,Tables!$F$13,IF(Q165=Tables!$E$14,Tables!$F$14,IF(Q165=Tables!$E$15,Tables!$F$15,IF(Q165=Tables!$E$16,Tables!$F$16))))))))))))</f>
        <v>0</v>
      </c>
      <c r="T165" s="23">
        <f t="shared" si="12"/>
        <v>0</v>
      </c>
      <c r="U165" s="26"/>
      <c r="V165" s="2"/>
      <c r="W165" s="12"/>
      <c r="X165" s="16">
        <f>T165+(V165*W165)+(U165*Tables!$E$20*W165)</f>
        <v>0</v>
      </c>
    </row>
    <row r="166" spans="4:24" x14ac:dyDescent="0.25">
      <c r="D166" s="21"/>
      <c r="E166" s="4"/>
      <c r="F166" s="97"/>
      <c r="G166" s="2">
        <f>IF(E166=Tables!$E$5,Tables!$F$5,IF('Données mensuelles'!E166=Tables!$E$6,Tables!$F$6,IF('Données mensuelles'!E166=Tables!$E$7,Tables!$F$7,IF('Données mensuelles'!E166=Tables!$E$8,Tables!$F$8,IF('Données mensuelles'!E166=Tables!$E$9,Tables!$F$9,IF('Données mensuelles'!E166=Tables!$E$10,Tables!$F$10,IF('Données mensuelles'!E166=Tables!$E$11,Tables!$F$11,IF(E166=Tables!$E$12,Tables!$F$12,IF('Données mensuelles'!E166=Tables!$E$13,Tables!$F$13,IF(E166=Tables!$E$14,Tables!$F$14,IF(E166=Tables!$E$15,Tables!$F$15,IF(E166=Tables!$E$16,Tables!$F$16))))))))))))</f>
        <v>0</v>
      </c>
      <c r="H166" s="1"/>
      <c r="I166" s="1"/>
      <c r="J166" s="2">
        <f>IF(H166=Tables!$E$5,Tables!$F$5,IF('Données mensuelles'!H166=Tables!$E$6,Tables!$F$6,IF('Données mensuelles'!H166=Tables!$E$7,Tables!$F$7,IF('Données mensuelles'!H166=Tables!$E$8,Tables!$F$8,IF('Données mensuelles'!H166=Tables!$E$9,Tables!$F$9,IF('Données mensuelles'!H166=Tables!$E$10,Tables!$F$10,IF('Données mensuelles'!H166=Tables!$E$11,Tables!$F$11,IF(H166=Tables!$E$12,Tables!$F$12,IF('Données mensuelles'!H166=Tables!$E$13,Tables!$F$13,IF(H166=Tables!$E$14,Tables!$F$14,IF(H166=Tables!$E$15,Tables!$F$15,IF(H166=Tables!$E$16,Tables!$F$16))))))))))))</f>
        <v>0</v>
      </c>
      <c r="K166" s="1"/>
      <c r="L166" s="1"/>
      <c r="M166" s="2">
        <f>IF(K166=Tables!$E$5,Tables!$F$5,IF('Données mensuelles'!K166=Tables!$E$6,Tables!$F$6,IF('Données mensuelles'!K166=Tables!$E$7,Tables!$F$7,IF('Données mensuelles'!K166=Tables!$E$8,Tables!$F$8,IF('Données mensuelles'!K166=Tables!$E$9,Tables!$F$9,IF('Données mensuelles'!K166=Tables!$E$10,Tables!$F$10,IF('Données mensuelles'!K166=Tables!$E$11,Tables!$F$11,IF(K166=Tables!$E$12,Tables!$F$12,IF('Données mensuelles'!K166=Tables!$E$13,Tables!$F$13,IF(K166=Tables!$E$14,Tables!$F$14,IF(K166=Tables!$E$15,Tables!$F$15,IF(K166=Tables!$E$16,Tables!$F$16))))))))))))</f>
        <v>0</v>
      </c>
      <c r="N166" s="1"/>
      <c r="O166" s="1"/>
      <c r="P166" s="23">
        <f>IF(N166=Tables!$E$5,Tables!$F$5,IF('Données mensuelles'!N166=Tables!$E$6,Tables!$F$6,IF('Données mensuelles'!N166=Tables!$E$7,Tables!$F$7,IF('Données mensuelles'!N166=Tables!$E$8,Tables!$F$8,IF('Données mensuelles'!N166=Tables!$E$9,Tables!$F$9,IF('Données mensuelles'!N166=Tables!$E$10,Tables!$F$10,IF('Données mensuelles'!N166=Tables!$E$11,Tables!$F$11,IF(N166=Tables!$E$12,Tables!$F$12,IF('Données mensuelles'!N166=Tables!$E$13,Tables!$F$13,IF(N166=Tables!$E$14,Tables!$F$14,IF(N166=Tables!$E$15,Tables!$F$15,IF(N166=Tables!$E$16,Tables!$F$16))))))))))))</f>
        <v>0</v>
      </c>
      <c r="Q166" s="38"/>
      <c r="R166" s="38"/>
      <c r="S166" s="2">
        <f>IF(Q166=Tables!$E$5,Tables!$F$5,IF('Données mensuelles'!Q166=Tables!$E$6,Tables!$F$6,IF('Données mensuelles'!Q166=Tables!$E$7,Tables!$F$7,IF('Données mensuelles'!Q166=Tables!$E$8,Tables!$F$8,IF('Données mensuelles'!Q166=Tables!$E$9,Tables!$F$9,IF('Données mensuelles'!Q166=Tables!$E$10,Tables!$F$10,IF('Données mensuelles'!Q166=Tables!$E$11,Tables!$F$11,IF(Q166=Tables!$E$12,Tables!$F$12,IF('Données mensuelles'!Q166=Tables!$E$13,Tables!$F$13,IF(Q166=Tables!$E$14,Tables!$F$14,IF(Q166=Tables!$E$15,Tables!$F$15,IF(Q166=Tables!$E$16,Tables!$F$16))))))))))))</f>
        <v>0</v>
      </c>
      <c r="T166" s="23">
        <f t="shared" si="12"/>
        <v>0</v>
      </c>
      <c r="U166" s="26"/>
      <c r="V166" s="2"/>
      <c r="W166" s="12"/>
      <c r="X166" s="16">
        <f>T166+(V166*W166)+(U166*Tables!$E$20*W166)</f>
        <v>0</v>
      </c>
    </row>
    <row r="167" spans="4:24" x14ac:dyDescent="0.25">
      <c r="D167" s="21"/>
      <c r="E167" s="4"/>
      <c r="F167" s="97"/>
      <c r="G167" s="2">
        <f>IF(E167=Tables!$E$5,Tables!$F$5,IF('Données mensuelles'!E167=Tables!$E$6,Tables!$F$6,IF('Données mensuelles'!E167=Tables!$E$7,Tables!$F$7,IF('Données mensuelles'!E167=Tables!$E$8,Tables!$F$8,IF('Données mensuelles'!E167=Tables!$E$9,Tables!$F$9,IF('Données mensuelles'!E167=Tables!$E$10,Tables!$F$10,IF('Données mensuelles'!E167=Tables!$E$11,Tables!$F$11,IF(E167=Tables!$E$12,Tables!$F$12,IF('Données mensuelles'!E167=Tables!$E$13,Tables!$F$13,IF(E167=Tables!$E$14,Tables!$F$14,IF(E167=Tables!$E$15,Tables!$F$15,IF(E167=Tables!$E$16,Tables!$F$16))))))))))))</f>
        <v>0</v>
      </c>
      <c r="H167" s="1"/>
      <c r="I167" s="1"/>
      <c r="J167" s="2">
        <f>IF(H167=Tables!$E$5,Tables!$F$5,IF('Données mensuelles'!H167=Tables!$E$6,Tables!$F$6,IF('Données mensuelles'!H167=Tables!$E$7,Tables!$F$7,IF('Données mensuelles'!H167=Tables!$E$8,Tables!$F$8,IF('Données mensuelles'!H167=Tables!$E$9,Tables!$F$9,IF('Données mensuelles'!H167=Tables!$E$10,Tables!$F$10,IF('Données mensuelles'!H167=Tables!$E$11,Tables!$F$11,IF(H167=Tables!$E$12,Tables!$F$12,IF('Données mensuelles'!H167=Tables!$E$13,Tables!$F$13,IF(H167=Tables!$E$14,Tables!$F$14,IF(H167=Tables!$E$15,Tables!$F$15,IF(H167=Tables!$E$16,Tables!$F$16))))))))))))</f>
        <v>0</v>
      </c>
      <c r="K167" s="1"/>
      <c r="L167" s="1"/>
      <c r="M167" s="2">
        <f>IF(K167=Tables!$E$5,Tables!$F$5,IF('Données mensuelles'!K167=Tables!$E$6,Tables!$F$6,IF('Données mensuelles'!K167=Tables!$E$7,Tables!$F$7,IF('Données mensuelles'!K167=Tables!$E$8,Tables!$F$8,IF('Données mensuelles'!K167=Tables!$E$9,Tables!$F$9,IF('Données mensuelles'!K167=Tables!$E$10,Tables!$F$10,IF('Données mensuelles'!K167=Tables!$E$11,Tables!$F$11,IF(K167=Tables!$E$12,Tables!$F$12,IF('Données mensuelles'!K167=Tables!$E$13,Tables!$F$13,IF(K167=Tables!$E$14,Tables!$F$14,IF(K167=Tables!$E$15,Tables!$F$15,IF(K167=Tables!$E$16,Tables!$F$16))))))))))))</f>
        <v>0</v>
      </c>
      <c r="N167" s="1"/>
      <c r="O167" s="1"/>
      <c r="P167" s="23">
        <f>IF(N167=Tables!$E$5,Tables!$F$5,IF('Données mensuelles'!N167=Tables!$E$6,Tables!$F$6,IF('Données mensuelles'!N167=Tables!$E$7,Tables!$F$7,IF('Données mensuelles'!N167=Tables!$E$8,Tables!$F$8,IF('Données mensuelles'!N167=Tables!$E$9,Tables!$F$9,IF('Données mensuelles'!N167=Tables!$E$10,Tables!$F$10,IF('Données mensuelles'!N167=Tables!$E$11,Tables!$F$11,IF(N167=Tables!$E$12,Tables!$F$12,IF('Données mensuelles'!N167=Tables!$E$13,Tables!$F$13,IF(N167=Tables!$E$14,Tables!$F$14,IF(N167=Tables!$E$15,Tables!$F$15,IF(N167=Tables!$E$16,Tables!$F$16))))))))))))</f>
        <v>0</v>
      </c>
      <c r="Q167" s="38"/>
      <c r="R167" s="38"/>
      <c r="S167" s="2">
        <f>IF(Q167=Tables!$E$5,Tables!$F$5,IF('Données mensuelles'!Q167=Tables!$E$6,Tables!$F$6,IF('Données mensuelles'!Q167=Tables!$E$7,Tables!$F$7,IF('Données mensuelles'!Q167=Tables!$E$8,Tables!$F$8,IF('Données mensuelles'!Q167=Tables!$E$9,Tables!$F$9,IF('Données mensuelles'!Q167=Tables!$E$10,Tables!$F$10,IF('Données mensuelles'!Q167=Tables!$E$11,Tables!$F$11,IF(Q167=Tables!$E$12,Tables!$F$12,IF('Données mensuelles'!Q167=Tables!$E$13,Tables!$F$13,IF(Q167=Tables!$E$14,Tables!$F$14,IF(Q167=Tables!$E$15,Tables!$F$15,IF(Q167=Tables!$E$16,Tables!$F$16))))))))))))</f>
        <v>0</v>
      </c>
      <c r="T167" s="23">
        <f t="shared" si="12"/>
        <v>0</v>
      </c>
      <c r="U167" s="26"/>
      <c r="V167" s="2"/>
      <c r="W167" s="12"/>
      <c r="X167" s="16">
        <f>T167+(V167*W167)+(U167*Tables!$E$20*W167)</f>
        <v>0</v>
      </c>
    </row>
    <row r="168" spans="4:24" x14ac:dyDescent="0.25">
      <c r="D168" s="21"/>
      <c r="E168" s="4"/>
      <c r="F168" s="97"/>
      <c r="G168" s="2">
        <f>IF(E168=Tables!$E$5,Tables!$F$5,IF('Données mensuelles'!E168=Tables!$E$6,Tables!$F$6,IF('Données mensuelles'!E168=Tables!$E$7,Tables!$F$7,IF('Données mensuelles'!E168=Tables!$E$8,Tables!$F$8,IF('Données mensuelles'!E168=Tables!$E$9,Tables!$F$9,IF('Données mensuelles'!E168=Tables!$E$10,Tables!$F$10,IF('Données mensuelles'!E168=Tables!$E$11,Tables!$F$11,IF(E168=Tables!$E$12,Tables!$F$12,IF('Données mensuelles'!E168=Tables!$E$13,Tables!$F$13,IF(E168=Tables!$E$14,Tables!$F$14,IF(E168=Tables!$E$15,Tables!$F$15,IF(E168=Tables!$E$16,Tables!$F$16))))))))))))</f>
        <v>0</v>
      </c>
      <c r="H168" s="1"/>
      <c r="I168" s="1"/>
      <c r="J168" s="2">
        <f>IF(H168=Tables!$E$5,Tables!$F$5,IF('Données mensuelles'!H168=Tables!$E$6,Tables!$F$6,IF('Données mensuelles'!H168=Tables!$E$7,Tables!$F$7,IF('Données mensuelles'!H168=Tables!$E$8,Tables!$F$8,IF('Données mensuelles'!H168=Tables!$E$9,Tables!$F$9,IF('Données mensuelles'!H168=Tables!$E$10,Tables!$F$10,IF('Données mensuelles'!H168=Tables!$E$11,Tables!$F$11,IF(H168=Tables!$E$12,Tables!$F$12,IF('Données mensuelles'!H168=Tables!$E$13,Tables!$F$13,IF(H168=Tables!$E$14,Tables!$F$14,IF(H168=Tables!$E$15,Tables!$F$15,IF(H168=Tables!$E$16,Tables!$F$16))))))))))))</f>
        <v>0</v>
      </c>
      <c r="K168" s="1"/>
      <c r="L168" s="1"/>
      <c r="M168" s="2">
        <f>IF(K168=Tables!$E$5,Tables!$F$5,IF('Données mensuelles'!K168=Tables!$E$6,Tables!$F$6,IF('Données mensuelles'!K168=Tables!$E$7,Tables!$F$7,IF('Données mensuelles'!K168=Tables!$E$8,Tables!$F$8,IF('Données mensuelles'!K168=Tables!$E$9,Tables!$F$9,IF('Données mensuelles'!K168=Tables!$E$10,Tables!$F$10,IF('Données mensuelles'!K168=Tables!$E$11,Tables!$F$11,IF(K168=Tables!$E$12,Tables!$F$12,IF('Données mensuelles'!K168=Tables!$E$13,Tables!$F$13,IF(K168=Tables!$E$14,Tables!$F$14,IF(K168=Tables!$E$15,Tables!$F$15,IF(K168=Tables!$E$16,Tables!$F$16))))))))))))</f>
        <v>0</v>
      </c>
      <c r="N168" s="1"/>
      <c r="O168" s="1"/>
      <c r="P168" s="23">
        <f>IF(N168=Tables!$E$5,Tables!$F$5,IF('Données mensuelles'!N168=Tables!$E$6,Tables!$F$6,IF('Données mensuelles'!N168=Tables!$E$7,Tables!$F$7,IF('Données mensuelles'!N168=Tables!$E$8,Tables!$F$8,IF('Données mensuelles'!N168=Tables!$E$9,Tables!$F$9,IF('Données mensuelles'!N168=Tables!$E$10,Tables!$F$10,IF('Données mensuelles'!N168=Tables!$E$11,Tables!$F$11,IF(N168=Tables!$E$12,Tables!$F$12,IF('Données mensuelles'!N168=Tables!$E$13,Tables!$F$13,IF(N168=Tables!$E$14,Tables!$F$14,IF(N168=Tables!$E$15,Tables!$F$15,IF(N168=Tables!$E$16,Tables!$F$16))))))))))))</f>
        <v>0</v>
      </c>
      <c r="Q168" s="38"/>
      <c r="R168" s="38"/>
      <c r="S168" s="2">
        <f>IF(Q168=Tables!$E$5,Tables!$F$5,IF('Données mensuelles'!Q168=Tables!$E$6,Tables!$F$6,IF('Données mensuelles'!Q168=Tables!$E$7,Tables!$F$7,IF('Données mensuelles'!Q168=Tables!$E$8,Tables!$F$8,IF('Données mensuelles'!Q168=Tables!$E$9,Tables!$F$9,IF('Données mensuelles'!Q168=Tables!$E$10,Tables!$F$10,IF('Données mensuelles'!Q168=Tables!$E$11,Tables!$F$11,IF(Q168=Tables!$E$12,Tables!$F$12,IF('Données mensuelles'!Q168=Tables!$E$13,Tables!$F$13,IF(Q168=Tables!$E$14,Tables!$F$14,IF(Q168=Tables!$E$15,Tables!$F$15,IF(Q168=Tables!$E$16,Tables!$F$16))))))))))))</f>
        <v>0</v>
      </c>
      <c r="T168" s="23">
        <f t="shared" si="12"/>
        <v>0</v>
      </c>
      <c r="U168" s="26"/>
      <c r="V168" s="2"/>
      <c r="W168" s="12"/>
      <c r="X168" s="16">
        <f>T168+(V168*W168)+(U168*Tables!$E$20*W168)</f>
        <v>0</v>
      </c>
    </row>
    <row r="169" spans="4:24" x14ac:dyDescent="0.25">
      <c r="D169" s="21"/>
      <c r="E169" s="4"/>
      <c r="F169" s="97"/>
      <c r="G169" s="2">
        <f>IF(E169=Tables!$E$5,Tables!$F$5,IF('Données mensuelles'!E169=Tables!$E$6,Tables!$F$6,IF('Données mensuelles'!E169=Tables!$E$7,Tables!$F$7,IF('Données mensuelles'!E169=Tables!$E$8,Tables!$F$8,IF('Données mensuelles'!E169=Tables!$E$9,Tables!$F$9,IF('Données mensuelles'!E169=Tables!$E$10,Tables!$F$10,IF('Données mensuelles'!E169=Tables!$E$11,Tables!$F$11,IF(E169=Tables!$E$12,Tables!$F$12,IF('Données mensuelles'!E169=Tables!$E$13,Tables!$F$13,IF(E169=Tables!$E$14,Tables!$F$14,IF(E169=Tables!$E$15,Tables!$F$15,IF(E169=Tables!$E$16,Tables!$F$16))))))))))))</f>
        <v>0</v>
      </c>
      <c r="H169" s="1"/>
      <c r="I169" s="1"/>
      <c r="J169" s="2">
        <f>IF(H169=Tables!$E$5,Tables!$F$5,IF('Données mensuelles'!H169=Tables!$E$6,Tables!$F$6,IF('Données mensuelles'!H169=Tables!$E$7,Tables!$F$7,IF('Données mensuelles'!H169=Tables!$E$8,Tables!$F$8,IF('Données mensuelles'!H169=Tables!$E$9,Tables!$F$9,IF('Données mensuelles'!H169=Tables!$E$10,Tables!$F$10,IF('Données mensuelles'!H169=Tables!$E$11,Tables!$F$11,IF(H169=Tables!$E$12,Tables!$F$12,IF('Données mensuelles'!H169=Tables!$E$13,Tables!$F$13,IF(H169=Tables!$E$14,Tables!$F$14,IF(H169=Tables!$E$15,Tables!$F$15,IF(H169=Tables!$E$16,Tables!$F$16))))))))))))</f>
        <v>0</v>
      </c>
      <c r="K169" s="1"/>
      <c r="L169" s="1"/>
      <c r="M169" s="2">
        <f>IF(K169=Tables!$E$5,Tables!$F$5,IF('Données mensuelles'!K169=Tables!$E$6,Tables!$F$6,IF('Données mensuelles'!K169=Tables!$E$7,Tables!$F$7,IF('Données mensuelles'!K169=Tables!$E$8,Tables!$F$8,IF('Données mensuelles'!K169=Tables!$E$9,Tables!$F$9,IF('Données mensuelles'!K169=Tables!$E$10,Tables!$F$10,IF('Données mensuelles'!K169=Tables!$E$11,Tables!$F$11,IF(K169=Tables!$E$12,Tables!$F$12,IF('Données mensuelles'!K169=Tables!$E$13,Tables!$F$13,IF(K169=Tables!$E$14,Tables!$F$14,IF(K169=Tables!$E$15,Tables!$F$15,IF(K169=Tables!$E$16,Tables!$F$16))))))))))))</f>
        <v>0</v>
      </c>
      <c r="N169" s="1"/>
      <c r="O169" s="1"/>
      <c r="P169" s="23">
        <f>IF(N169=Tables!$E$5,Tables!$F$5,IF('Données mensuelles'!N169=Tables!$E$6,Tables!$F$6,IF('Données mensuelles'!N169=Tables!$E$7,Tables!$F$7,IF('Données mensuelles'!N169=Tables!$E$8,Tables!$F$8,IF('Données mensuelles'!N169=Tables!$E$9,Tables!$F$9,IF('Données mensuelles'!N169=Tables!$E$10,Tables!$F$10,IF('Données mensuelles'!N169=Tables!$E$11,Tables!$F$11,IF(N169=Tables!$E$12,Tables!$F$12,IF('Données mensuelles'!N169=Tables!$E$13,Tables!$F$13,IF(N169=Tables!$E$14,Tables!$F$14,IF(N169=Tables!$E$15,Tables!$F$15,IF(N169=Tables!$E$16,Tables!$F$16))))))))))))</f>
        <v>0</v>
      </c>
      <c r="Q169" s="38"/>
      <c r="R169" s="38"/>
      <c r="S169" s="2">
        <f>IF(Q169=Tables!$E$5,Tables!$F$5,IF('Données mensuelles'!Q169=Tables!$E$6,Tables!$F$6,IF('Données mensuelles'!Q169=Tables!$E$7,Tables!$F$7,IF('Données mensuelles'!Q169=Tables!$E$8,Tables!$F$8,IF('Données mensuelles'!Q169=Tables!$E$9,Tables!$F$9,IF('Données mensuelles'!Q169=Tables!$E$10,Tables!$F$10,IF('Données mensuelles'!Q169=Tables!$E$11,Tables!$F$11,IF(Q169=Tables!$E$12,Tables!$F$12,IF('Données mensuelles'!Q169=Tables!$E$13,Tables!$F$13,IF(Q169=Tables!$E$14,Tables!$F$14,IF(Q169=Tables!$E$15,Tables!$F$15,IF(Q169=Tables!$E$16,Tables!$F$16))))))))))))</f>
        <v>0</v>
      </c>
      <c r="T169" s="23">
        <f t="shared" si="12"/>
        <v>0</v>
      </c>
      <c r="U169" s="26"/>
      <c r="V169" s="2"/>
      <c r="W169" s="12"/>
      <c r="X169" s="16">
        <f>T169+(V169*W169)+(U169*Tables!$E$20*W169)</f>
        <v>0</v>
      </c>
    </row>
    <row r="170" spans="4:24" x14ac:dyDescent="0.25">
      <c r="D170" s="21"/>
      <c r="E170" s="4"/>
      <c r="F170" s="97"/>
      <c r="G170" s="2">
        <f>IF(E170=Tables!$E$5,Tables!$F$5,IF('Données mensuelles'!E170=Tables!$E$6,Tables!$F$6,IF('Données mensuelles'!E170=Tables!$E$7,Tables!$F$7,IF('Données mensuelles'!E170=Tables!$E$8,Tables!$F$8,IF('Données mensuelles'!E170=Tables!$E$9,Tables!$F$9,IF('Données mensuelles'!E170=Tables!$E$10,Tables!$F$10,IF('Données mensuelles'!E170=Tables!$E$11,Tables!$F$11,IF(E170=Tables!$E$12,Tables!$F$12,IF('Données mensuelles'!E170=Tables!$E$13,Tables!$F$13,IF(E170=Tables!$E$14,Tables!$F$14,IF(E170=Tables!$E$15,Tables!$F$15,IF(E170=Tables!$E$16,Tables!$F$16))))))))))))</f>
        <v>0</v>
      </c>
      <c r="H170" s="1"/>
      <c r="I170" s="1"/>
      <c r="J170" s="2">
        <f>IF(H170=Tables!$E$5,Tables!$F$5,IF('Données mensuelles'!H170=Tables!$E$6,Tables!$F$6,IF('Données mensuelles'!H170=Tables!$E$7,Tables!$F$7,IF('Données mensuelles'!H170=Tables!$E$8,Tables!$F$8,IF('Données mensuelles'!H170=Tables!$E$9,Tables!$F$9,IF('Données mensuelles'!H170=Tables!$E$10,Tables!$F$10,IF('Données mensuelles'!H170=Tables!$E$11,Tables!$F$11,IF(H170=Tables!$E$12,Tables!$F$12,IF('Données mensuelles'!H170=Tables!$E$13,Tables!$F$13,IF(H170=Tables!$E$14,Tables!$F$14,IF(H170=Tables!$E$15,Tables!$F$15,IF(H170=Tables!$E$16,Tables!$F$16))))))))))))</f>
        <v>0</v>
      </c>
      <c r="K170" s="1"/>
      <c r="L170" s="1"/>
      <c r="M170" s="2">
        <f>IF(K170=Tables!$E$5,Tables!$F$5,IF('Données mensuelles'!K170=Tables!$E$6,Tables!$F$6,IF('Données mensuelles'!K170=Tables!$E$7,Tables!$F$7,IF('Données mensuelles'!K170=Tables!$E$8,Tables!$F$8,IF('Données mensuelles'!K170=Tables!$E$9,Tables!$F$9,IF('Données mensuelles'!K170=Tables!$E$10,Tables!$F$10,IF('Données mensuelles'!K170=Tables!$E$11,Tables!$F$11,IF(K170=Tables!$E$12,Tables!$F$12,IF('Données mensuelles'!K170=Tables!$E$13,Tables!$F$13,IF(K170=Tables!$E$14,Tables!$F$14,IF(K170=Tables!$E$15,Tables!$F$15,IF(K170=Tables!$E$16,Tables!$F$16))))))))))))</f>
        <v>0</v>
      </c>
      <c r="N170" s="1"/>
      <c r="O170" s="1"/>
      <c r="P170" s="23">
        <f>IF(N170=Tables!$E$5,Tables!$F$5,IF('Données mensuelles'!N170=Tables!$E$6,Tables!$F$6,IF('Données mensuelles'!N170=Tables!$E$7,Tables!$F$7,IF('Données mensuelles'!N170=Tables!$E$8,Tables!$F$8,IF('Données mensuelles'!N170=Tables!$E$9,Tables!$F$9,IF('Données mensuelles'!N170=Tables!$E$10,Tables!$F$10,IF('Données mensuelles'!N170=Tables!$E$11,Tables!$F$11,IF(N170=Tables!$E$12,Tables!$F$12,IF('Données mensuelles'!N170=Tables!$E$13,Tables!$F$13,IF(N170=Tables!$E$14,Tables!$F$14,IF(N170=Tables!$E$15,Tables!$F$15,IF(N170=Tables!$E$16,Tables!$F$16))))))))))))</f>
        <v>0</v>
      </c>
      <c r="Q170" s="38"/>
      <c r="R170" s="38"/>
      <c r="S170" s="2">
        <f>IF(Q170=Tables!$E$5,Tables!$F$5,IF('Données mensuelles'!Q170=Tables!$E$6,Tables!$F$6,IF('Données mensuelles'!Q170=Tables!$E$7,Tables!$F$7,IF('Données mensuelles'!Q170=Tables!$E$8,Tables!$F$8,IF('Données mensuelles'!Q170=Tables!$E$9,Tables!$F$9,IF('Données mensuelles'!Q170=Tables!$E$10,Tables!$F$10,IF('Données mensuelles'!Q170=Tables!$E$11,Tables!$F$11,IF(Q170=Tables!$E$12,Tables!$F$12,IF('Données mensuelles'!Q170=Tables!$E$13,Tables!$F$13,IF(Q170=Tables!$E$14,Tables!$F$14,IF(Q170=Tables!$E$15,Tables!$F$15,IF(Q170=Tables!$E$16,Tables!$F$16))))))))))))</f>
        <v>0</v>
      </c>
      <c r="T170" s="23">
        <f t="shared" si="12"/>
        <v>0</v>
      </c>
      <c r="U170" s="26"/>
      <c r="V170" s="2"/>
      <c r="W170" s="12"/>
      <c r="X170" s="16">
        <f>T170+(V170*W170)+(U170*Tables!$E$20*W170)</f>
        <v>0</v>
      </c>
    </row>
    <row r="171" spans="4:24" ht="15.75" thickBot="1" x14ac:dyDescent="0.3">
      <c r="D171" s="22"/>
      <c r="E171" s="20"/>
      <c r="F171" s="98"/>
      <c r="G171" s="10">
        <f>IF(E171=Tables!$E$5,Tables!$F$5,IF('Données mensuelles'!E171=Tables!$E$6,Tables!$F$6,IF('Données mensuelles'!E171=Tables!$E$7,Tables!$F$7,IF('Données mensuelles'!E171=Tables!$E$8,Tables!$F$8,IF('Données mensuelles'!E171=Tables!$E$9,Tables!$F$9,IF('Données mensuelles'!E171=Tables!$E$10,Tables!$F$10,IF('Données mensuelles'!E171=Tables!$E$11,Tables!$F$11,IF(E171=Tables!$E$12,Tables!$F$12,IF('Données mensuelles'!E171=Tables!$E$13,Tables!$F$13,IF(E171=Tables!$E$14,Tables!$F$14,IF(E171=Tables!$E$15,Tables!$F$15,IF(E171=Tables!$E$16,Tables!$F$16))))))))))))</f>
        <v>0</v>
      </c>
      <c r="H171" s="9"/>
      <c r="I171" s="9"/>
      <c r="J171" s="10">
        <f>IF(H171=Tables!$E$5,Tables!$F$5,IF('Données mensuelles'!H171=Tables!$E$6,Tables!$F$6,IF('Données mensuelles'!H171=Tables!$E$7,Tables!$F$7,IF('Données mensuelles'!H171=Tables!$E$8,Tables!$F$8,IF('Données mensuelles'!H171=Tables!$E$9,Tables!$F$9,IF('Données mensuelles'!H171=Tables!$E$10,Tables!$F$10,IF('Données mensuelles'!H171=Tables!$E$11,Tables!$F$11,IF(H171=Tables!$E$12,Tables!$F$12,IF('Données mensuelles'!H171=Tables!$E$13,Tables!$F$13,IF(H171=Tables!$E$14,Tables!$F$14,IF(H171=Tables!$E$15,Tables!$F$15,IF(H171=Tables!$E$16,Tables!$F$16))))))))))))</f>
        <v>0</v>
      </c>
      <c r="K171" s="9"/>
      <c r="L171" s="9"/>
      <c r="M171" s="10">
        <f>IF(K171=Tables!$E$5,Tables!$F$5,IF('Données mensuelles'!K171=Tables!$E$6,Tables!$F$6,IF('Données mensuelles'!K171=Tables!$E$7,Tables!$F$7,IF('Données mensuelles'!K171=Tables!$E$8,Tables!$F$8,IF('Données mensuelles'!K171=Tables!$E$9,Tables!$F$9,IF('Données mensuelles'!K171=Tables!$E$10,Tables!$F$10,IF('Données mensuelles'!K171=Tables!$E$11,Tables!$F$11,IF(K171=Tables!$E$12,Tables!$F$12,IF('Données mensuelles'!K171=Tables!$E$13,Tables!$F$13,IF(K171=Tables!$E$14,Tables!$F$14,IF(K171=Tables!$E$15,Tables!$F$15,IF(K171=Tables!$E$16,Tables!$F$16))))))))))))</f>
        <v>0</v>
      </c>
      <c r="N171" s="9"/>
      <c r="O171" s="9"/>
      <c r="P171" s="35">
        <f>IF(N171=Tables!$E$5,Tables!$F$5,IF('Données mensuelles'!N171=Tables!$E$6,Tables!$F$6,IF('Données mensuelles'!N171=Tables!$E$7,Tables!$F$7,IF('Données mensuelles'!N171=Tables!$E$8,Tables!$F$8,IF('Données mensuelles'!N171=Tables!$E$9,Tables!$F$9,IF('Données mensuelles'!N171=Tables!$E$10,Tables!$F$10,IF('Données mensuelles'!N171=Tables!$E$11,Tables!$F$11,IF(N171=Tables!$E$12,Tables!$F$12,IF('Données mensuelles'!N171=Tables!$E$13,Tables!$F$13,IF(N171=Tables!$E$14,Tables!$F$14,IF(N171=Tables!$E$15,Tables!$F$15,IF(N171=Tables!$E$16,Tables!$F$16))))))))))))</f>
        <v>0</v>
      </c>
      <c r="Q171" s="39"/>
      <c r="R171" s="39"/>
      <c r="S171" s="10">
        <f>IF(Q171=Tables!$E$5,Tables!$F$5,IF('Données mensuelles'!Q171=Tables!$E$6,Tables!$F$6,IF('Données mensuelles'!Q171=Tables!$E$7,Tables!$F$7,IF('Données mensuelles'!Q171=Tables!$E$8,Tables!$F$8,IF('Données mensuelles'!Q171=Tables!$E$9,Tables!$F$9,IF('Données mensuelles'!Q171=Tables!$E$10,Tables!$F$10,IF('Données mensuelles'!Q171=Tables!$E$11,Tables!$F$11,IF(Q171=Tables!$E$12,Tables!$F$12,IF('Données mensuelles'!Q171=Tables!$E$13,Tables!$F$13,IF(Q171=Tables!$E$14,Tables!$F$14,IF(Q171=Tables!$E$15,Tables!$F$15,IF(Q171=Tables!$E$16,Tables!$F$16))))))))))))</f>
        <v>0</v>
      </c>
      <c r="T171" s="35">
        <f t="shared" si="12"/>
        <v>0</v>
      </c>
      <c r="U171" s="27"/>
      <c r="V171" s="10"/>
      <c r="W171" s="13"/>
      <c r="X171" s="17">
        <f>T171+(V171*W171)+(U171*Tables!$E$20*W171)</f>
        <v>0</v>
      </c>
    </row>
    <row r="172" spans="4:24" ht="15.75" thickBot="1" x14ac:dyDescent="0.3">
      <c r="G172" s="3"/>
      <c r="J172" s="3"/>
      <c r="M172" s="3"/>
      <c r="S172" s="3"/>
      <c r="V172" s="3"/>
      <c r="W172" s="14" t="s">
        <v>21</v>
      </c>
      <c r="X172" s="18">
        <f>SUM(X152:X171)</f>
        <v>0</v>
      </c>
    </row>
    <row r="173" spans="4:24" x14ac:dyDescent="0.25">
      <c r="G173" s="3"/>
      <c r="J173" s="3"/>
      <c r="M173" s="3"/>
      <c r="S173" s="3"/>
      <c r="X173" s="3"/>
    </row>
    <row r="174" spans="4:24" ht="15.75" thickBot="1" x14ac:dyDescent="0.3">
      <c r="G174" s="3"/>
      <c r="J174" s="3"/>
      <c r="M174" s="3"/>
      <c r="S174" s="3"/>
      <c r="X174" s="3"/>
    </row>
    <row r="175" spans="4:24" ht="19.5" thickBot="1" x14ac:dyDescent="0.3">
      <c r="D175" s="121" t="s">
        <v>22</v>
      </c>
      <c r="E175" s="122"/>
      <c r="F175" s="122"/>
      <c r="G175" s="122"/>
      <c r="H175" s="122"/>
      <c r="I175" s="122"/>
      <c r="J175" s="122"/>
      <c r="K175" s="122"/>
      <c r="L175" s="122"/>
      <c r="M175" s="122"/>
      <c r="N175" s="122"/>
      <c r="O175" s="122"/>
      <c r="P175" s="122"/>
      <c r="Q175" s="122"/>
      <c r="R175" s="122"/>
      <c r="S175" s="122"/>
      <c r="T175" s="122"/>
      <c r="U175" s="122"/>
      <c r="V175" s="122"/>
      <c r="W175" s="122"/>
      <c r="X175" s="123"/>
    </row>
    <row r="176" spans="4:24" x14ac:dyDescent="0.25">
      <c r="D176" s="15" t="s">
        <v>5</v>
      </c>
      <c r="E176" s="19" t="s">
        <v>16</v>
      </c>
      <c r="F176" s="96"/>
      <c r="G176" s="8" t="s">
        <v>7</v>
      </c>
      <c r="H176" s="8" t="s">
        <v>15</v>
      </c>
      <c r="I176" s="8"/>
      <c r="J176" s="8" t="s">
        <v>7</v>
      </c>
      <c r="K176" s="8" t="s">
        <v>17</v>
      </c>
      <c r="L176" s="8"/>
      <c r="M176" s="8" t="s">
        <v>7</v>
      </c>
      <c r="N176" s="8" t="s">
        <v>18</v>
      </c>
      <c r="O176" s="8"/>
      <c r="P176" s="34" t="s">
        <v>7</v>
      </c>
      <c r="Q176" s="37" t="s">
        <v>20</v>
      </c>
      <c r="R176" s="37"/>
      <c r="S176" s="8" t="s">
        <v>7</v>
      </c>
      <c r="T176" s="34" t="s">
        <v>19</v>
      </c>
      <c r="U176" s="25" t="s">
        <v>10</v>
      </c>
      <c r="V176" s="8" t="s">
        <v>11</v>
      </c>
      <c r="W176" s="11" t="s">
        <v>12</v>
      </c>
      <c r="X176" s="15" t="s">
        <v>13</v>
      </c>
    </row>
    <row r="177" spans="4:24" x14ac:dyDescent="0.25">
      <c r="D177" s="21"/>
      <c r="E177" s="4"/>
      <c r="F177" s="97"/>
      <c r="G177" s="2">
        <f>IF(E177=Tables!$E$5,Tables!$F$5,IF('Données mensuelles'!E177=Tables!$E$6,Tables!$F$6,IF('Données mensuelles'!E177=Tables!$E$7,Tables!$F$7,IF('Données mensuelles'!E177=Tables!$E$8,Tables!$F$8,IF('Données mensuelles'!E177=Tables!$E$9,Tables!$F$9,IF('Données mensuelles'!E177=Tables!$E$10,Tables!$F$10,IF('Données mensuelles'!E177=Tables!$E$11,Tables!$F$11,IF(E177=Tables!$E$12,Tables!$F$12,IF('Données mensuelles'!E177=Tables!$E$13,Tables!$F$13,IF(E177=Tables!$E$14,Tables!$F$14,IF(E177=Tables!$E$15,Tables!$F$15,IF(E177=Tables!$E$16,Tables!$F$16))))))))))))</f>
        <v>0</v>
      </c>
      <c r="H177" s="1"/>
      <c r="I177" s="1"/>
      <c r="J177" s="2">
        <f>IF(H177=Tables!$E$5,Tables!$F$5,IF('Données mensuelles'!H177=Tables!$E$6,Tables!$F$6,IF('Données mensuelles'!H177=Tables!$E$7,Tables!$F$7,IF('Données mensuelles'!H177=Tables!$E$8,Tables!$F$8,IF('Données mensuelles'!H177=Tables!$E$9,Tables!$F$9,IF('Données mensuelles'!H177=Tables!$E$10,Tables!$F$10,IF('Données mensuelles'!H177=Tables!$E$11,Tables!$F$11,IF(H177=Tables!$E$12,Tables!$F$12,IF('Données mensuelles'!H177=Tables!$E$13,Tables!$F$13,IF(H177=Tables!$E$14,Tables!$F$14,IF(H177=Tables!$E$15,Tables!$F$15,IF(H177=Tables!$E$16,Tables!$F$16))))))))))))</f>
        <v>0</v>
      </c>
      <c r="K177" s="1"/>
      <c r="L177" s="1"/>
      <c r="M177" s="2">
        <f>IF(K177=Tables!$E$5,Tables!$F$5,IF('Données mensuelles'!K177=Tables!$E$6,Tables!$F$6,IF('Données mensuelles'!K177=Tables!$E$7,Tables!$F$7,IF('Données mensuelles'!K177=Tables!$E$8,Tables!$F$8,IF('Données mensuelles'!K177=Tables!$E$9,Tables!$F$9,IF('Données mensuelles'!K177=Tables!$E$10,Tables!$F$10,IF('Données mensuelles'!K177=Tables!$E$11,Tables!$F$11,IF(K177=Tables!$E$12,Tables!$F$12,IF('Données mensuelles'!K177=Tables!$E$13,Tables!$F$13,IF(K177=Tables!$E$14,Tables!$F$14,IF(K177=Tables!$E$15,Tables!$F$15,IF(K177=Tables!$E$16,Tables!$F$16))))))))))))</f>
        <v>0</v>
      </c>
      <c r="N177" s="1"/>
      <c r="O177" s="1"/>
      <c r="P177" s="23">
        <f>IF(N177=Tables!$E$5,Tables!$F$5,IF('Données mensuelles'!N177=Tables!$E$6,Tables!$F$6,IF('Données mensuelles'!N177=Tables!$E$7,Tables!$F$7,IF('Données mensuelles'!N177=Tables!$E$8,Tables!$F$8,IF('Données mensuelles'!N177=Tables!$E$9,Tables!$F$9,IF('Données mensuelles'!N177=Tables!$E$10,Tables!$F$10,IF('Données mensuelles'!N177=Tables!$E$11,Tables!$F$11,IF(N177=Tables!$E$12,Tables!$F$12,IF('Données mensuelles'!N177=Tables!$E$13,Tables!$F$13,IF(N177=Tables!$E$14,Tables!$F$14,IF(N177=Tables!$E$15,Tables!$F$15,IF(N177=Tables!$E$16,Tables!$F$16))))))))))))</f>
        <v>0</v>
      </c>
      <c r="Q177" s="38"/>
      <c r="R177" s="38"/>
      <c r="S177" s="2">
        <f>IF(Q177=Tables!$E$5,Tables!$F$5,IF('Données mensuelles'!Q177=Tables!$E$6,Tables!$F$6,IF('Données mensuelles'!Q177=Tables!$E$7,Tables!$F$7,IF('Données mensuelles'!Q177=Tables!$E$8,Tables!$F$8,IF('Données mensuelles'!Q177=Tables!$E$9,Tables!$F$9,IF('Données mensuelles'!Q177=Tables!$E$10,Tables!$F$10,IF('Données mensuelles'!Q177=Tables!$E$11,Tables!$F$11,IF(Q177=Tables!$E$12,Tables!$F$12,IF('Données mensuelles'!Q177=Tables!$E$13,Tables!$F$13,IF(Q177=Tables!$E$14,Tables!$F$14,IF(Q177=Tables!$E$15,Tables!$F$15,IF(Q177=Tables!$E$16,Tables!$F$16))))))))))))</f>
        <v>0</v>
      </c>
      <c r="T177" s="23">
        <f t="shared" ref="T177:T196" si="13">S177+P177+M177+J177+G177</f>
        <v>0</v>
      </c>
      <c r="U177" s="26"/>
      <c r="V177" s="2">
        <v>5.0999999999999996</v>
      </c>
      <c r="W177" s="12"/>
      <c r="X177" s="16">
        <f>T177+(V177*W177)+(U177*Tables!$E$20*W177)</f>
        <v>0</v>
      </c>
    </row>
    <row r="178" spans="4:24" x14ac:dyDescent="0.25">
      <c r="D178" s="21"/>
      <c r="E178" s="4"/>
      <c r="F178" s="97"/>
      <c r="G178" s="2">
        <f>IF(E178=Tables!$E$5,Tables!$F$5,IF('Données mensuelles'!E178=Tables!$E$6,Tables!$F$6,IF('Données mensuelles'!E178=Tables!$E$7,Tables!$F$7,IF('Données mensuelles'!E178=Tables!$E$8,Tables!$F$8,IF('Données mensuelles'!E178=Tables!$E$9,Tables!$F$9,IF('Données mensuelles'!E178=Tables!$E$10,Tables!$F$10,IF('Données mensuelles'!E178=Tables!$E$11,Tables!$F$11,IF(E178=Tables!$E$12,Tables!$F$12,IF('Données mensuelles'!E178=Tables!$E$13,Tables!$F$13,IF(E178=Tables!$E$14,Tables!$F$14,IF(E178=Tables!$E$15,Tables!$F$15,IF(E178=Tables!$E$16,Tables!$F$16))))))))))))</f>
        <v>0</v>
      </c>
      <c r="H178" s="1"/>
      <c r="I178" s="1"/>
      <c r="J178" s="2">
        <f>IF(H178=Tables!$E$5,Tables!$F$5,IF('Données mensuelles'!H178=Tables!$E$6,Tables!$F$6,IF('Données mensuelles'!H178=Tables!$E$7,Tables!$F$7,IF('Données mensuelles'!H178=Tables!$E$8,Tables!$F$8,IF('Données mensuelles'!H178=Tables!$E$9,Tables!$F$9,IF('Données mensuelles'!H178=Tables!$E$10,Tables!$F$10,IF('Données mensuelles'!H178=Tables!$E$11,Tables!$F$11,IF(H178=Tables!$E$12,Tables!$F$12,IF('Données mensuelles'!H178=Tables!$E$13,Tables!$F$13,IF(H178=Tables!$E$14,Tables!$F$14,IF(H178=Tables!$E$15,Tables!$F$15,IF(H178=Tables!$E$16,Tables!$F$16))))))))))))</f>
        <v>0</v>
      </c>
      <c r="K178" s="1"/>
      <c r="L178" s="1"/>
      <c r="M178" s="2">
        <f>IF(K178=Tables!$E$5,Tables!$F$5,IF('Données mensuelles'!K178=Tables!$E$6,Tables!$F$6,IF('Données mensuelles'!K178=Tables!$E$7,Tables!$F$7,IF('Données mensuelles'!K178=Tables!$E$8,Tables!$F$8,IF('Données mensuelles'!K178=Tables!$E$9,Tables!$F$9,IF('Données mensuelles'!K178=Tables!$E$10,Tables!$F$10,IF('Données mensuelles'!K178=Tables!$E$11,Tables!$F$11,IF(K178=Tables!$E$12,Tables!$F$12,IF('Données mensuelles'!K178=Tables!$E$13,Tables!$F$13,IF(K178=Tables!$E$14,Tables!$F$14,IF(K178=Tables!$E$15,Tables!$F$15,IF(K178=Tables!$E$16,Tables!$F$16))))))))))))</f>
        <v>0</v>
      </c>
      <c r="N178" s="1"/>
      <c r="O178" s="1"/>
      <c r="P178" s="23">
        <f>IF(N178=Tables!$E$5,Tables!$F$5,IF('Données mensuelles'!N178=Tables!$E$6,Tables!$F$6,IF('Données mensuelles'!N178=Tables!$E$7,Tables!$F$7,IF('Données mensuelles'!N178=Tables!$E$8,Tables!$F$8,IF('Données mensuelles'!N178=Tables!$E$9,Tables!$F$9,IF('Données mensuelles'!N178=Tables!$E$10,Tables!$F$10,IF('Données mensuelles'!N178=Tables!$E$11,Tables!$F$11,IF(N178=Tables!$E$12,Tables!$F$12,IF('Données mensuelles'!N178=Tables!$E$13,Tables!$F$13,IF(N178=Tables!$E$14,Tables!$F$14,IF(N178=Tables!$E$15,Tables!$F$15,IF(N178=Tables!$E$16,Tables!$F$16))))))))))))</f>
        <v>0</v>
      </c>
      <c r="Q178" s="38"/>
      <c r="R178" s="38"/>
      <c r="S178" s="2">
        <f>IF(Q178=Tables!$E$5,Tables!$F$5,IF('Données mensuelles'!Q178=Tables!$E$6,Tables!$F$6,IF('Données mensuelles'!Q178=Tables!$E$7,Tables!$F$7,IF('Données mensuelles'!Q178=Tables!$E$8,Tables!$F$8,IF('Données mensuelles'!Q178=Tables!$E$9,Tables!$F$9,IF('Données mensuelles'!Q178=Tables!$E$10,Tables!$F$10,IF('Données mensuelles'!Q178=Tables!$E$11,Tables!$F$11,IF(Q178=Tables!$E$12,Tables!$F$12,IF('Données mensuelles'!Q178=Tables!$E$13,Tables!$F$13,IF(Q178=Tables!$E$14,Tables!$F$14,IF(Q178=Tables!$E$15,Tables!$F$15,IF(Q178=Tables!$E$16,Tables!$F$16))))))))))))</f>
        <v>0</v>
      </c>
      <c r="T178" s="23">
        <f t="shared" si="13"/>
        <v>0</v>
      </c>
      <c r="U178" s="26"/>
      <c r="V178" s="2">
        <v>2.2999999999999998</v>
      </c>
      <c r="W178" s="12"/>
      <c r="X178" s="16">
        <f>T178+(V178*W178)+(U178*Tables!$E$20*W178)</f>
        <v>0</v>
      </c>
    </row>
    <row r="179" spans="4:24" x14ac:dyDescent="0.25">
      <c r="D179" s="21"/>
      <c r="E179" s="4"/>
      <c r="F179" s="97"/>
      <c r="G179" s="2">
        <f>IF(E179=Tables!$E$5,Tables!$F$5,IF('Données mensuelles'!E179=Tables!$E$6,Tables!$F$6,IF('Données mensuelles'!E179=Tables!$E$7,Tables!$F$7,IF('Données mensuelles'!E179=Tables!$E$8,Tables!$F$8,IF('Données mensuelles'!E179=Tables!$E$9,Tables!$F$9,IF('Données mensuelles'!E179=Tables!$E$10,Tables!$F$10,IF('Données mensuelles'!E179=Tables!$E$11,Tables!$F$11,IF(E179=Tables!$E$12,Tables!$F$12,IF('Données mensuelles'!E179=Tables!$E$13,Tables!$F$13,IF(E179=Tables!$E$14,Tables!$F$14,IF(E179=Tables!$E$15,Tables!$F$15,IF(E179=Tables!$E$16,Tables!$F$16))))))))))))</f>
        <v>0</v>
      </c>
      <c r="H179" s="1"/>
      <c r="I179" s="1"/>
      <c r="J179" s="2">
        <f>IF(H179=Tables!$E$5,Tables!$F$5,IF('Données mensuelles'!H179=Tables!$E$6,Tables!$F$6,IF('Données mensuelles'!H179=Tables!$E$7,Tables!$F$7,IF('Données mensuelles'!H179=Tables!$E$8,Tables!$F$8,IF('Données mensuelles'!H179=Tables!$E$9,Tables!$F$9,IF('Données mensuelles'!H179=Tables!$E$10,Tables!$F$10,IF('Données mensuelles'!H179=Tables!$E$11,Tables!$F$11,IF(H179=Tables!$E$12,Tables!$F$12,IF('Données mensuelles'!H179=Tables!$E$13,Tables!$F$13,IF(H179=Tables!$E$14,Tables!$F$14,IF(H179=Tables!$E$15,Tables!$F$15,IF(H179=Tables!$E$16,Tables!$F$16))))))))))))</f>
        <v>0</v>
      </c>
      <c r="K179" s="1"/>
      <c r="L179" s="1"/>
      <c r="M179" s="2">
        <f>IF(K179=Tables!$E$5,Tables!$F$5,IF('Données mensuelles'!K179=Tables!$E$6,Tables!$F$6,IF('Données mensuelles'!K179=Tables!$E$7,Tables!$F$7,IF('Données mensuelles'!K179=Tables!$E$8,Tables!$F$8,IF('Données mensuelles'!K179=Tables!$E$9,Tables!$F$9,IF('Données mensuelles'!K179=Tables!$E$10,Tables!$F$10,IF('Données mensuelles'!K179=Tables!$E$11,Tables!$F$11,IF(K179=Tables!$E$12,Tables!$F$12,IF('Données mensuelles'!K179=Tables!$E$13,Tables!$F$13,IF(K179=Tables!$E$14,Tables!$F$14,IF(K179=Tables!$E$15,Tables!$F$15,IF(K179=Tables!$E$16,Tables!$F$16))))))))))))</f>
        <v>0</v>
      </c>
      <c r="N179" s="1"/>
      <c r="O179" s="1"/>
      <c r="P179" s="23">
        <f>IF(N179=Tables!$E$5,Tables!$F$5,IF('Données mensuelles'!N179=Tables!$E$6,Tables!$F$6,IF('Données mensuelles'!N179=Tables!$E$7,Tables!$F$7,IF('Données mensuelles'!N179=Tables!$E$8,Tables!$F$8,IF('Données mensuelles'!N179=Tables!$E$9,Tables!$F$9,IF('Données mensuelles'!N179=Tables!$E$10,Tables!$F$10,IF('Données mensuelles'!N179=Tables!$E$11,Tables!$F$11,IF(N179=Tables!$E$12,Tables!$F$12,IF('Données mensuelles'!N179=Tables!$E$13,Tables!$F$13,IF(N179=Tables!$E$14,Tables!$F$14,IF(N179=Tables!$E$15,Tables!$F$15,IF(N179=Tables!$E$16,Tables!$F$16))))))))))))</f>
        <v>0</v>
      </c>
      <c r="Q179" s="38"/>
      <c r="R179" s="38"/>
      <c r="S179" s="2">
        <f>IF(Q179=Tables!$E$5,Tables!$F$5,IF('Données mensuelles'!Q179=Tables!$E$6,Tables!$F$6,IF('Données mensuelles'!Q179=Tables!$E$7,Tables!$F$7,IF('Données mensuelles'!Q179=Tables!$E$8,Tables!$F$8,IF('Données mensuelles'!Q179=Tables!$E$9,Tables!$F$9,IF('Données mensuelles'!Q179=Tables!$E$10,Tables!$F$10,IF('Données mensuelles'!Q179=Tables!$E$11,Tables!$F$11,IF(Q179=Tables!$E$12,Tables!$F$12,IF('Données mensuelles'!Q179=Tables!$E$13,Tables!$F$13,IF(Q179=Tables!$E$14,Tables!$F$14,IF(Q179=Tables!$E$15,Tables!$F$15,IF(Q179=Tables!$E$16,Tables!$F$16))))))))))))</f>
        <v>0</v>
      </c>
      <c r="T179" s="23">
        <f t="shared" si="13"/>
        <v>0</v>
      </c>
      <c r="U179" s="26"/>
      <c r="V179" s="2"/>
      <c r="W179" s="12"/>
      <c r="X179" s="16">
        <f>T179+(V179*W179)+(U179*Tables!$E$20*W179)</f>
        <v>0</v>
      </c>
    </row>
    <row r="180" spans="4:24" x14ac:dyDescent="0.25">
      <c r="D180" s="21"/>
      <c r="E180" s="4"/>
      <c r="F180" s="97"/>
      <c r="G180" s="2">
        <f>IF(E180=Tables!$E$5,Tables!$F$5,IF('Données mensuelles'!E180=Tables!$E$6,Tables!$F$6,IF('Données mensuelles'!E180=Tables!$E$7,Tables!$F$7,IF('Données mensuelles'!E180=Tables!$E$8,Tables!$F$8,IF('Données mensuelles'!E180=Tables!$E$9,Tables!$F$9,IF('Données mensuelles'!E180=Tables!$E$10,Tables!$F$10,IF('Données mensuelles'!E180=Tables!$E$11,Tables!$F$11,IF(E180=Tables!$E$12,Tables!$F$12,IF('Données mensuelles'!E180=Tables!$E$13,Tables!$F$13,IF(E180=Tables!$E$14,Tables!$F$14,IF(E180=Tables!$E$15,Tables!$F$15,IF(E180=Tables!$E$16,Tables!$F$16))))))))))))</f>
        <v>0</v>
      </c>
      <c r="H180" s="1"/>
      <c r="I180" s="1"/>
      <c r="J180" s="2">
        <f>IF(H180=Tables!$E$5,Tables!$F$5,IF('Données mensuelles'!H180=Tables!$E$6,Tables!$F$6,IF('Données mensuelles'!H180=Tables!$E$7,Tables!$F$7,IF('Données mensuelles'!H180=Tables!$E$8,Tables!$F$8,IF('Données mensuelles'!H180=Tables!$E$9,Tables!$F$9,IF('Données mensuelles'!H180=Tables!$E$10,Tables!$F$10,IF('Données mensuelles'!H180=Tables!$E$11,Tables!$F$11,IF(H180=Tables!$E$12,Tables!$F$12,IF('Données mensuelles'!H180=Tables!$E$13,Tables!$F$13,IF(H180=Tables!$E$14,Tables!$F$14,IF(H180=Tables!$E$15,Tables!$F$15,IF(H180=Tables!$E$16,Tables!$F$16))))))))))))</f>
        <v>0</v>
      </c>
      <c r="K180" s="1"/>
      <c r="L180" s="1"/>
      <c r="M180" s="2">
        <f>IF(K180=Tables!$E$5,Tables!$F$5,IF('Données mensuelles'!K180=Tables!$E$6,Tables!$F$6,IF('Données mensuelles'!K180=Tables!$E$7,Tables!$F$7,IF('Données mensuelles'!K180=Tables!$E$8,Tables!$F$8,IF('Données mensuelles'!K180=Tables!$E$9,Tables!$F$9,IF('Données mensuelles'!K180=Tables!$E$10,Tables!$F$10,IF('Données mensuelles'!K180=Tables!$E$11,Tables!$F$11,IF(K180=Tables!$E$12,Tables!$F$12,IF('Données mensuelles'!K180=Tables!$E$13,Tables!$F$13,IF(K180=Tables!$E$14,Tables!$F$14,IF(K180=Tables!$E$15,Tables!$F$15,IF(K180=Tables!$E$16,Tables!$F$16))))))))))))</f>
        <v>0</v>
      </c>
      <c r="N180" s="1"/>
      <c r="O180" s="1"/>
      <c r="P180" s="23">
        <f>IF(N180=Tables!$E$5,Tables!$F$5,IF('Données mensuelles'!N180=Tables!$E$6,Tables!$F$6,IF('Données mensuelles'!N180=Tables!$E$7,Tables!$F$7,IF('Données mensuelles'!N180=Tables!$E$8,Tables!$F$8,IF('Données mensuelles'!N180=Tables!$E$9,Tables!$F$9,IF('Données mensuelles'!N180=Tables!$E$10,Tables!$F$10,IF('Données mensuelles'!N180=Tables!$E$11,Tables!$F$11,IF(N180=Tables!$E$12,Tables!$F$12,IF('Données mensuelles'!N180=Tables!$E$13,Tables!$F$13,IF(N180=Tables!$E$14,Tables!$F$14,IF(N180=Tables!$E$15,Tables!$F$15,IF(N180=Tables!$E$16,Tables!$F$16))))))))))))</f>
        <v>0</v>
      </c>
      <c r="Q180" s="38"/>
      <c r="R180" s="38"/>
      <c r="S180" s="2">
        <f>IF(Q180=Tables!$E$5,Tables!$F$5,IF('Données mensuelles'!Q180=Tables!$E$6,Tables!$F$6,IF('Données mensuelles'!Q180=Tables!$E$7,Tables!$F$7,IF('Données mensuelles'!Q180=Tables!$E$8,Tables!$F$8,IF('Données mensuelles'!Q180=Tables!$E$9,Tables!$F$9,IF('Données mensuelles'!Q180=Tables!$E$10,Tables!$F$10,IF('Données mensuelles'!Q180=Tables!$E$11,Tables!$F$11,IF(Q180=Tables!$E$12,Tables!$F$12,IF('Données mensuelles'!Q180=Tables!$E$13,Tables!$F$13,IF(Q180=Tables!$E$14,Tables!$F$14,IF(Q180=Tables!$E$15,Tables!$F$15,IF(Q180=Tables!$E$16,Tables!$F$16))))))))))))</f>
        <v>0</v>
      </c>
      <c r="T180" s="23">
        <f t="shared" si="13"/>
        <v>0</v>
      </c>
      <c r="U180" s="26"/>
      <c r="V180" s="2"/>
      <c r="W180" s="12"/>
      <c r="X180" s="16">
        <f>T180+(V180*W180)+(U180*Tables!$E$20*W180)</f>
        <v>0</v>
      </c>
    </row>
    <row r="181" spans="4:24" x14ac:dyDescent="0.25">
      <c r="D181" s="21"/>
      <c r="E181" s="4"/>
      <c r="F181" s="97"/>
      <c r="G181" s="2">
        <f>IF(E181=Tables!$E$5,Tables!$F$5,IF('Données mensuelles'!E181=Tables!$E$6,Tables!$F$6,IF('Données mensuelles'!E181=Tables!$E$7,Tables!$F$7,IF('Données mensuelles'!E181=Tables!$E$8,Tables!$F$8,IF('Données mensuelles'!E181=Tables!$E$9,Tables!$F$9,IF('Données mensuelles'!E181=Tables!$E$10,Tables!$F$10,IF('Données mensuelles'!E181=Tables!$E$11,Tables!$F$11,IF(E181=Tables!$E$12,Tables!$F$12,IF('Données mensuelles'!E181=Tables!$E$13,Tables!$F$13,IF(E181=Tables!$E$14,Tables!$F$14,IF(E181=Tables!$E$15,Tables!$F$15,IF(E181=Tables!$E$16,Tables!$F$16))))))))))))</f>
        <v>0</v>
      </c>
      <c r="H181" s="1"/>
      <c r="I181" s="1"/>
      <c r="J181" s="2">
        <f>IF(H181=Tables!$E$5,Tables!$F$5,IF('Données mensuelles'!H181=Tables!$E$6,Tables!$F$6,IF('Données mensuelles'!H181=Tables!$E$7,Tables!$F$7,IF('Données mensuelles'!H181=Tables!$E$8,Tables!$F$8,IF('Données mensuelles'!H181=Tables!$E$9,Tables!$F$9,IF('Données mensuelles'!H181=Tables!$E$10,Tables!$F$10,IF('Données mensuelles'!H181=Tables!$E$11,Tables!$F$11,IF(H181=Tables!$E$12,Tables!$F$12,IF('Données mensuelles'!H181=Tables!$E$13,Tables!$F$13,IF(H181=Tables!$E$14,Tables!$F$14,IF(H181=Tables!$E$15,Tables!$F$15,IF(H181=Tables!$E$16,Tables!$F$16))))))))))))</f>
        <v>0</v>
      </c>
      <c r="K181" s="1"/>
      <c r="L181" s="1"/>
      <c r="M181" s="2">
        <f>IF(K181=Tables!$E$5,Tables!$F$5,IF('Données mensuelles'!K181=Tables!$E$6,Tables!$F$6,IF('Données mensuelles'!K181=Tables!$E$7,Tables!$F$7,IF('Données mensuelles'!K181=Tables!$E$8,Tables!$F$8,IF('Données mensuelles'!K181=Tables!$E$9,Tables!$F$9,IF('Données mensuelles'!K181=Tables!$E$10,Tables!$F$10,IF('Données mensuelles'!K181=Tables!$E$11,Tables!$F$11,IF(K181=Tables!$E$12,Tables!$F$12,IF('Données mensuelles'!K181=Tables!$E$13,Tables!$F$13,IF(K181=Tables!$E$14,Tables!$F$14,IF(K181=Tables!$E$15,Tables!$F$15,IF(K181=Tables!$E$16,Tables!$F$16))))))))))))</f>
        <v>0</v>
      </c>
      <c r="N181" s="1"/>
      <c r="O181" s="1"/>
      <c r="P181" s="23">
        <f>IF(N181=Tables!$E$5,Tables!$F$5,IF('Données mensuelles'!N181=Tables!$E$6,Tables!$F$6,IF('Données mensuelles'!N181=Tables!$E$7,Tables!$F$7,IF('Données mensuelles'!N181=Tables!$E$8,Tables!$F$8,IF('Données mensuelles'!N181=Tables!$E$9,Tables!$F$9,IF('Données mensuelles'!N181=Tables!$E$10,Tables!$F$10,IF('Données mensuelles'!N181=Tables!$E$11,Tables!$F$11,IF(N181=Tables!$E$12,Tables!$F$12,IF('Données mensuelles'!N181=Tables!$E$13,Tables!$F$13,IF(N181=Tables!$E$14,Tables!$F$14,IF(N181=Tables!$E$15,Tables!$F$15,IF(N181=Tables!$E$16,Tables!$F$16))))))))))))</f>
        <v>0</v>
      </c>
      <c r="Q181" s="38"/>
      <c r="R181" s="38"/>
      <c r="S181" s="2">
        <f>IF(Q181=Tables!$E$5,Tables!$F$5,IF('Données mensuelles'!Q181=Tables!$E$6,Tables!$F$6,IF('Données mensuelles'!Q181=Tables!$E$7,Tables!$F$7,IF('Données mensuelles'!Q181=Tables!$E$8,Tables!$F$8,IF('Données mensuelles'!Q181=Tables!$E$9,Tables!$F$9,IF('Données mensuelles'!Q181=Tables!$E$10,Tables!$F$10,IF('Données mensuelles'!Q181=Tables!$E$11,Tables!$F$11,IF(Q181=Tables!$E$12,Tables!$F$12,IF('Données mensuelles'!Q181=Tables!$E$13,Tables!$F$13,IF(Q181=Tables!$E$14,Tables!$F$14,IF(Q181=Tables!$E$15,Tables!$F$15,IF(Q181=Tables!$E$16,Tables!$F$16))))))))))))</f>
        <v>0</v>
      </c>
      <c r="T181" s="23">
        <f t="shared" si="13"/>
        <v>0</v>
      </c>
      <c r="U181" s="26"/>
      <c r="V181" s="2"/>
      <c r="W181" s="12"/>
      <c r="X181" s="16">
        <f>T181+(V181*W181)+(U181*Tables!$E$20*W181)</f>
        <v>0</v>
      </c>
    </row>
    <row r="182" spans="4:24" x14ac:dyDescent="0.25">
      <c r="D182" s="21"/>
      <c r="E182" s="4"/>
      <c r="F182" s="97"/>
      <c r="G182" s="2">
        <f>IF(E182=Tables!$E$5,Tables!$F$5,IF('Données mensuelles'!E182=Tables!$E$6,Tables!$F$6,IF('Données mensuelles'!E182=Tables!$E$7,Tables!$F$7,IF('Données mensuelles'!E182=Tables!$E$8,Tables!$F$8,IF('Données mensuelles'!E182=Tables!$E$9,Tables!$F$9,IF('Données mensuelles'!E182=Tables!$E$10,Tables!$F$10,IF('Données mensuelles'!E182=Tables!$E$11,Tables!$F$11,IF(E182=Tables!$E$12,Tables!$F$12,IF('Données mensuelles'!E182=Tables!$E$13,Tables!$F$13,IF(E182=Tables!$E$14,Tables!$F$14,IF(E182=Tables!$E$15,Tables!$F$15,IF(E182=Tables!$E$16,Tables!$F$16))))))))))))</f>
        <v>0</v>
      </c>
      <c r="H182" s="1"/>
      <c r="I182" s="1"/>
      <c r="J182" s="2">
        <f>IF(H182=Tables!$E$5,Tables!$F$5,IF('Données mensuelles'!H182=Tables!$E$6,Tables!$F$6,IF('Données mensuelles'!H182=Tables!$E$7,Tables!$F$7,IF('Données mensuelles'!H182=Tables!$E$8,Tables!$F$8,IF('Données mensuelles'!H182=Tables!$E$9,Tables!$F$9,IF('Données mensuelles'!H182=Tables!$E$10,Tables!$F$10,IF('Données mensuelles'!H182=Tables!$E$11,Tables!$F$11,IF(H182=Tables!$E$12,Tables!$F$12,IF('Données mensuelles'!H182=Tables!$E$13,Tables!$F$13,IF(H182=Tables!$E$14,Tables!$F$14,IF(H182=Tables!$E$15,Tables!$F$15,IF(H182=Tables!$E$16,Tables!$F$16))))))))))))</f>
        <v>0</v>
      </c>
      <c r="K182" s="1"/>
      <c r="L182" s="1"/>
      <c r="M182" s="2">
        <f>IF(K182=Tables!$E$5,Tables!$F$5,IF('Données mensuelles'!K182=Tables!$E$6,Tables!$F$6,IF('Données mensuelles'!K182=Tables!$E$7,Tables!$F$7,IF('Données mensuelles'!K182=Tables!$E$8,Tables!$F$8,IF('Données mensuelles'!K182=Tables!$E$9,Tables!$F$9,IF('Données mensuelles'!K182=Tables!$E$10,Tables!$F$10,IF('Données mensuelles'!K182=Tables!$E$11,Tables!$F$11,IF(K182=Tables!$E$12,Tables!$F$12,IF('Données mensuelles'!K182=Tables!$E$13,Tables!$F$13,IF(K182=Tables!$E$14,Tables!$F$14,IF(K182=Tables!$E$15,Tables!$F$15,IF(K182=Tables!$E$16,Tables!$F$16))))))))))))</f>
        <v>0</v>
      </c>
      <c r="N182" s="1"/>
      <c r="O182" s="1"/>
      <c r="P182" s="23">
        <f>IF(N182=Tables!$E$5,Tables!$F$5,IF('Données mensuelles'!N182=Tables!$E$6,Tables!$F$6,IF('Données mensuelles'!N182=Tables!$E$7,Tables!$F$7,IF('Données mensuelles'!N182=Tables!$E$8,Tables!$F$8,IF('Données mensuelles'!N182=Tables!$E$9,Tables!$F$9,IF('Données mensuelles'!N182=Tables!$E$10,Tables!$F$10,IF('Données mensuelles'!N182=Tables!$E$11,Tables!$F$11,IF(N182=Tables!$E$12,Tables!$F$12,IF('Données mensuelles'!N182=Tables!$E$13,Tables!$F$13,IF(N182=Tables!$E$14,Tables!$F$14,IF(N182=Tables!$E$15,Tables!$F$15,IF(N182=Tables!$E$16,Tables!$F$16))))))))))))</f>
        <v>0</v>
      </c>
      <c r="Q182" s="38"/>
      <c r="R182" s="38"/>
      <c r="S182" s="2">
        <f>IF(Q182=Tables!$E$5,Tables!$F$5,IF('Données mensuelles'!Q182=Tables!$E$6,Tables!$F$6,IF('Données mensuelles'!Q182=Tables!$E$7,Tables!$F$7,IF('Données mensuelles'!Q182=Tables!$E$8,Tables!$F$8,IF('Données mensuelles'!Q182=Tables!$E$9,Tables!$F$9,IF('Données mensuelles'!Q182=Tables!$E$10,Tables!$F$10,IF('Données mensuelles'!Q182=Tables!$E$11,Tables!$F$11,IF(Q182=Tables!$E$12,Tables!$F$12,IF('Données mensuelles'!Q182=Tables!$E$13,Tables!$F$13,IF(Q182=Tables!$E$14,Tables!$F$14,IF(Q182=Tables!$E$15,Tables!$F$15,IF(Q182=Tables!$E$16,Tables!$F$16))))))))))))</f>
        <v>0</v>
      </c>
      <c r="T182" s="23">
        <f t="shared" si="13"/>
        <v>0</v>
      </c>
      <c r="U182" s="26"/>
      <c r="V182" s="2"/>
      <c r="W182" s="12"/>
      <c r="X182" s="16">
        <f>T182+(V182*W182)+(U182*Tables!$E$20*W182)</f>
        <v>0</v>
      </c>
    </row>
    <row r="183" spans="4:24" x14ac:dyDescent="0.25">
      <c r="D183" s="21"/>
      <c r="E183" s="4"/>
      <c r="F183" s="97"/>
      <c r="G183" s="2">
        <f>IF(E183=Tables!$E$5,Tables!$F$5,IF('Données mensuelles'!E183=Tables!$E$6,Tables!$F$6,IF('Données mensuelles'!E183=Tables!$E$7,Tables!$F$7,IF('Données mensuelles'!E183=Tables!$E$8,Tables!$F$8,IF('Données mensuelles'!E183=Tables!$E$9,Tables!$F$9,IF('Données mensuelles'!E183=Tables!$E$10,Tables!$F$10,IF('Données mensuelles'!E183=Tables!$E$11,Tables!$F$11,IF(E183=Tables!$E$12,Tables!$F$12,IF('Données mensuelles'!E183=Tables!$E$13,Tables!$F$13,IF(E183=Tables!$E$14,Tables!$F$14,IF(E183=Tables!$E$15,Tables!$F$15,IF(E183=Tables!$E$16,Tables!$F$16))))))))))))</f>
        <v>0</v>
      </c>
      <c r="H183" s="1"/>
      <c r="I183" s="1"/>
      <c r="J183" s="2">
        <f>IF(H183=Tables!$E$5,Tables!$F$5,IF('Données mensuelles'!H183=Tables!$E$6,Tables!$F$6,IF('Données mensuelles'!H183=Tables!$E$7,Tables!$F$7,IF('Données mensuelles'!H183=Tables!$E$8,Tables!$F$8,IF('Données mensuelles'!H183=Tables!$E$9,Tables!$F$9,IF('Données mensuelles'!H183=Tables!$E$10,Tables!$F$10,IF('Données mensuelles'!H183=Tables!$E$11,Tables!$F$11,IF(H183=Tables!$E$12,Tables!$F$12,IF('Données mensuelles'!H183=Tables!$E$13,Tables!$F$13,IF(H183=Tables!$E$14,Tables!$F$14,IF(H183=Tables!$E$15,Tables!$F$15,IF(H183=Tables!$E$16,Tables!$F$16))))))))))))</f>
        <v>0</v>
      </c>
      <c r="K183" s="1"/>
      <c r="L183" s="1"/>
      <c r="M183" s="2">
        <f>IF(K183=Tables!$E$5,Tables!$F$5,IF('Données mensuelles'!K183=Tables!$E$6,Tables!$F$6,IF('Données mensuelles'!K183=Tables!$E$7,Tables!$F$7,IF('Données mensuelles'!K183=Tables!$E$8,Tables!$F$8,IF('Données mensuelles'!K183=Tables!$E$9,Tables!$F$9,IF('Données mensuelles'!K183=Tables!$E$10,Tables!$F$10,IF('Données mensuelles'!K183=Tables!$E$11,Tables!$F$11,IF(K183=Tables!$E$12,Tables!$F$12,IF('Données mensuelles'!K183=Tables!$E$13,Tables!$F$13,IF(K183=Tables!$E$14,Tables!$F$14,IF(K183=Tables!$E$15,Tables!$F$15,IF(K183=Tables!$E$16,Tables!$F$16))))))))))))</f>
        <v>0</v>
      </c>
      <c r="N183" s="1"/>
      <c r="O183" s="1"/>
      <c r="P183" s="23">
        <f>IF(N183=Tables!$E$5,Tables!$F$5,IF('Données mensuelles'!N183=Tables!$E$6,Tables!$F$6,IF('Données mensuelles'!N183=Tables!$E$7,Tables!$F$7,IF('Données mensuelles'!N183=Tables!$E$8,Tables!$F$8,IF('Données mensuelles'!N183=Tables!$E$9,Tables!$F$9,IF('Données mensuelles'!N183=Tables!$E$10,Tables!$F$10,IF('Données mensuelles'!N183=Tables!$E$11,Tables!$F$11,IF(N183=Tables!$E$12,Tables!$F$12,IF('Données mensuelles'!N183=Tables!$E$13,Tables!$F$13,IF(N183=Tables!$E$14,Tables!$F$14,IF(N183=Tables!$E$15,Tables!$F$15,IF(N183=Tables!$E$16,Tables!$F$16))))))))))))</f>
        <v>0</v>
      </c>
      <c r="Q183" s="38"/>
      <c r="R183" s="38"/>
      <c r="S183" s="2">
        <f>IF(Q183=Tables!$E$5,Tables!$F$5,IF('Données mensuelles'!Q183=Tables!$E$6,Tables!$F$6,IF('Données mensuelles'!Q183=Tables!$E$7,Tables!$F$7,IF('Données mensuelles'!Q183=Tables!$E$8,Tables!$F$8,IF('Données mensuelles'!Q183=Tables!$E$9,Tables!$F$9,IF('Données mensuelles'!Q183=Tables!$E$10,Tables!$F$10,IF('Données mensuelles'!Q183=Tables!$E$11,Tables!$F$11,IF(Q183=Tables!$E$12,Tables!$F$12,IF('Données mensuelles'!Q183=Tables!$E$13,Tables!$F$13,IF(Q183=Tables!$E$14,Tables!$F$14,IF(Q183=Tables!$E$15,Tables!$F$15,IF(Q183=Tables!$E$16,Tables!$F$16))))))))))))</f>
        <v>0</v>
      </c>
      <c r="T183" s="23">
        <f t="shared" si="13"/>
        <v>0</v>
      </c>
      <c r="U183" s="26"/>
      <c r="V183" s="2"/>
      <c r="W183" s="12"/>
      <c r="X183" s="16">
        <f>T183+(V183*W183)+(U183*Tables!$E$20*W183)</f>
        <v>0</v>
      </c>
    </row>
    <row r="184" spans="4:24" x14ac:dyDescent="0.25">
      <c r="D184" s="21"/>
      <c r="E184" s="4"/>
      <c r="F184" s="97"/>
      <c r="G184" s="2">
        <f>IF(E184=Tables!$E$5,Tables!$F$5,IF('Données mensuelles'!E184=Tables!$E$6,Tables!$F$6,IF('Données mensuelles'!E184=Tables!$E$7,Tables!$F$7,IF('Données mensuelles'!E184=Tables!$E$8,Tables!$F$8,IF('Données mensuelles'!E184=Tables!$E$9,Tables!$F$9,IF('Données mensuelles'!E184=Tables!$E$10,Tables!$F$10,IF('Données mensuelles'!E184=Tables!$E$11,Tables!$F$11,IF(E184=Tables!$E$12,Tables!$F$12,IF('Données mensuelles'!E184=Tables!$E$13,Tables!$F$13,IF(E184=Tables!$E$14,Tables!$F$14,IF(E184=Tables!$E$15,Tables!$F$15,IF(E184=Tables!$E$16,Tables!$F$16))))))))))))</f>
        <v>0</v>
      </c>
      <c r="H184" s="1"/>
      <c r="I184" s="1"/>
      <c r="J184" s="2">
        <f>IF(H184=Tables!$E$5,Tables!$F$5,IF('Données mensuelles'!H184=Tables!$E$6,Tables!$F$6,IF('Données mensuelles'!H184=Tables!$E$7,Tables!$F$7,IF('Données mensuelles'!H184=Tables!$E$8,Tables!$F$8,IF('Données mensuelles'!H184=Tables!$E$9,Tables!$F$9,IF('Données mensuelles'!H184=Tables!$E$10,Tables!$F$10,IF('Données mensuelles'!H184=Tables!$E$11,Tables!$F$11,IF(H184=Tables!$E$12,Tables!$F$12,IF('Données mensuelles'!H184=Tables!$E$13,Tables!$F$13,IF(H184=Tables!$E$14,Tables!$F$14,IF(H184=Tables!$E$15,Tables!$F$15,IF(H184=Tables!$E$16,Tables!$F$16))))))))))))</f>
        <v>0</v>
      </c>
      <c r="K184" s="1"/>
      <c r="L184" s="1"/>
      <c r="M184" s="2">
        <f>IF(K184=Tables!$E$5,Tables!$F$5,IF('Données mensuelles'!K184=Tables!$E$6,Tables!$F$6,IF('Données mensuelles'!K184=Tables!$E$7,Tables!$F$7,IF('Données mensuelles'!K184=Tables!$E$8,Tables!$F$8,IF('Données mensuelles'!K184=Tables!$E$9,Tables!$F$9,IF('Données mensuelles'!K184=Tables!$E$10,Tables!$F$10,IF('Données mensuelles'!K184=Tables!$E$11,Tables!$F$11,IF(K184=Tables!$E$12,Tables!$F$12,IF('Données mensuelles'!K184=Tables!$E$13,Tables!$F$13,IF(K184=Tables!$E$14,Tables!$F$14,IF(K184=Tables!$E$15,Tables!$F$15,IF(K184=Tables!$E$16,Tables!$F$16))))))))))))</f>
        <v>0</v>
      </c>
      <c r="N184" s="1"/>
      <c r="O184" s="1"/>
      <c r="P184" s="23">
        <f>IF(N184=Tables!$E$5,Tables!$F$5,IF('Données mensuelles'!N184=Tables!$E$6,Tables!$F$6,IF('Données mensuelles'!N184=Tables!$E$7,Tables!$F$7,IF('Données mensuelles'!N184=Tables!$E$8,Tables!$F$8,IF('Données mensuelles'!N184=Tables!$E$9,Tables!$F$9,IF('Données mensuelles'!N184=Tables!$E$10,Tables!$F$10,IF('Données mensuelles'!N184=Tables!$E$11,Tables!$F$11,IF(N184=Tables!$E$12,Tables!$F$12,IF('Données mensuelles'!N184=Tables!$E$13,Tables!$F$13,IF(N184=Tables!$E$14,Tables!$F$14,IF(N184=Tables!$E$15,Tables!$F$15,IF(N184=Tables!$E$16,Tables!$F$16))))))))))))</f>
        <v>0</v>
      </c>
      <c r="Q184" s="38"/>
      <c r="R184" s="38"/>
      <c r="S184" s="2">
        <f>IF(Q184=Tables!$E$5,Tables!$F$5,IF('Données mensuelles'!Q184=Tables!$E$6,Tables!$F$6,IF('Données mensuelles'!Q184=Tables!$E$7,Tables!$F$7,IF('Données mensuelles'!Q184=Tables!$E$8,Tables!$F$8,IF('Données mensuelles'!Q184=Tables!$E$9,Tables!$F$9,IF('Données mensuelles'!Q184=Tables!$E$10,Tables!$F$10,IF('Données mensuelles'!Q184=Tables!$E$11,Tables!$F$11,IF(Q184=Tables!$E$12,Tables!$F$12,IF('Données mensuelles'!Q184=Tables!$E$13,Tables!$F$13,IF(Q184=Tables!$E$14,Tables!$F$14,IF(Q184=Tables!$E$15,Tables!$F$15,IF(Q184=Tables!$E$16,Tables!$F$16))))))))))))</f>
        <v>0</v>
      </c>
      <c r="T184" s="23">
        <f t="shared" si="13"/>
        <v>0</v>
      </c>
      <c r="U184" s="26"/>
      <c r="V184" s="2"/>
      <c r="W184" s="12"/>
      <c r="X184" s="16">
        <f>T184+(V184*W184)+(U184*Tables!$E$20*W184)</f>
        <v>0</v>
      </c>
    </row>
    <row r="185" spans="4:24" x14ac:dyDescent="0.25">
      <c r="D185" s="21"/>
      <c r="E185" s="4"/>
      <c r="F185" s="97"/>
      <c r="G185" s="2">
        <f>IF(E185=Tables!$E$5,Tables!$F$5,IF('Données mensuelles'!E185=Tables!$E$6,Tables!$F$6,IF('Données mensuelles'!E185=Tables!$E$7,Tables!$F$7,IF('Données mensuelles'!E185=Tables!$E$8,Tables!$F$8,IF('Données mensuelles'!E185=Tables!$E$9,Tables!$F$9,IF('Données mensuelles'!E185=Tables!$E$10,Tables!$F$10,IF('Données mensuelles'!E185=Tables!$E$11,Tables!$F$11,IF(E185=Tables!$E$12,Tables!$F$12,IF('Données mensuelles'!E185=Tables!$E$13,Tables!$F$13,IF(E185=Tables!$E$14,Tables!$F$14,IF(E185=Tables!$E$15,Tables!$F$15,IF(E185=Tables!$E$16,Tables!$F$16))))))))))))</f>
        <v>0</v>
      </c>
      <c r="H185" s="1"/>
      <c r="I185" s="1"/>
      <c r="J185" s="2">
        <f>IF(H185=Tables!$E$5,Tables!$F$5,IF('Données mensuelles'!H185=Tables!$E$6,Tables!$F$6,IF('Données mensuelles'!H185=Tables!$E$7,Tables!$F$7,IF('Données mensuelles'!H185=Tables!$E$8,Tables!$F$8,IF('Données mensuelles'!H185=Tables!$E$9,Tables!$F$9,IF('Données mensuelles'!H185=Tables!$E$10,Tables!$F$10,IF('Données mensuelles'!H185=Tables!$E$11,Tables!$F$11,IF(H185=Tables!$E$12,Tables!$F$12,IF('Données mensuelles'!H185=Tables!$E$13,Tables!$F$13,IF(H185=Tables!$E$14,Tables!$F$14,IF(H185=Tables!$E$15,Tables!$F$15,IF(H185=Tables!$E$16,Tables!$F$16))))))))))))</f>
        <v>0</v>
      </c>
      <c r="K185" s="1"/>
      <c r="L185" s="1"/>
      <c r="M185" s="2">
        <f>IF(K185=Tables!$E$5,Tables!$F$5,IF('Données mensuelles'!K185=Tables!$E$6,Tables!$F$6,IF('Données mensuelles'!K185=Tables!$E$7,Tables!$F$7,IF('Données mensuelles'!K185=Tables!$E$8,Tables!$F$8,IF('Données mensuelles'!K185=Tables!$E$9,Tables!$F$9,IF('Données mensuelles'!K185=Tables!$E$10,Tables!$F$10,IF('Données mensuelles'!K185=Tables!$E$11,Tables!$F$11,IF(K185=Tables!$E$12,Tables!$F$12,IF('Données mensuelles'!K185=Tables!$E$13,Tables!$F$13,IF(K185=Tables!$E$14,Tables!$F$14,IF(K185=Tables!$E$15,Tables!$F$15,IF(K185=Tables!$E$16,Tables!$F$16))))))))))))</f>
        <v>0</v>
      </c>
      <c r="N185" s="1"/>
      <c r="O185" s="1"/>
      <c r="P185" s="23">
        <f>IF(N185=Tables!$E$5,Tables!$F$5,IF('Données mensuelles'!N185=Tables!$E$6,Tables!$F$6,IF('Données mensuelles'!N185=Tables!$E$7,Tables!$F$7,IF('Données mensuelles'!N185=Tables!$E$8,Tables!$F$8,IF('Données mensuelles'!N185=Tables!$E$9,Tables!$F$9,IF('Données mensuelles'!N185=Tables!$E$10,Tables!$F$10,IF('Données mensuelles'!N185=Tables!$E$11,Tables!$F$11,IF(N185=Tables!$E$12,Tables!$F$12,IF('Données mensuelles'!N185=Tables!$E$13,Tables!$F$13,IF(N185=Tables!$E$14,Tables!$F$14,IF(N185=Tables!$E$15,Tables!$F$15,IF(N185=Tables!$E$16,Tables!$F$16))))))))))))</f>
        <v>0</v>
      </c>
      <c r="Q185" s="38"/>
      <c r="R185" s="38"/>
      <c r="S185" s="2">
        <f>IF(Q185=Tables!$E$5,Tables!$F$5,IF('Données mensuelles'!Q185=Tables!$E$6,Tables!$F$6,IF('Données mensuelles'!Q185=Tables!$E$7,Tables!$F$7,IF('Données mensuelles'!Q185=Tables!$E$8,Tables!$F$8,IF('Données mensuelles'!Q185=Tables!$E$9,Tables!$F$9,IF('Données mensuelles'!Q185=Tables!$E$10,Tables!$F$10,IF('Données mensuelles'!Q185=Tables!$E$11,Tables!$F$11,IF(Q185=Tables!$E$12,Tables!$F$12,IF('Données mensuelles'!Q185=Tables!$E$13,Tables!$F$13,IF(Q185=Tables!$E$14,Tables!$F$14,IF(Q185=Tables!$E$15,Tables!$F$15,IF(Q185=Tables!$E$16,Tables!$F$16))))))))))))</f>
        <v>0</v>
      </c>
      <c r="T185" s="23">
        <f t="shared" si="13"/>
        <v>0</v>
      </c>
      <c r="U185" s="26"/>
      <c r="V185" s="2"/>
      <c r="W185" s="12"/>
      <c r="X185" s="16">
        <f>T185+(V185*W185)+(U185*Tables!$E$20*W185)</f>
        <v>0</v>
      </c>
    </row>
    <row r="186" spans="4:24" x14ac:dyDescent="0.25">
      <c r="D186" s="21"/>
      <c r="E186" s="4"/>
      <c r="F186" s="97"/>
      <c r="G186" s="2">
        <f>IF(E186=Tables!$E$5,Tables!$F$5,IF('Données mensuelles'!E186=Tables!$E$6,Tables!$F$6,IF('Données mensuelles'!E186=Tables!$E$7,Tables!$F$7,IF('Données mensuelles'!E186=Tables!$E$8,Tables!$F$8,IF('Données mensuelles'!E186=Tables!$E$9,Tables!$F$9,IF('Données mensuelles'!E186=Tables!$E$10,Tables!$F$10,IF('Données mensuelles'!E186=Tables!$E$11,Tables!$F$11,IF(E186=Tables!$E$12,Tables!$F$12,IF('Données mensuelles'!E186=Tables!$E$13,Tables!$F$13,IF(E186=Tables!$E$14,Tables!$F$14,IF(E186=Tables!$E$15,Tables!$F$15,IF(E186=Tables!$E$16,Tables!$F$16))))))))))))</f>
        <v>0</v>
      </c>
      <c r="H186" s="1"/>
      <c r="I186" s="1"/>
      <c r="J186" s="2">
        <f>IF(H186=Tables!$E$5,Tables!$F$5,IF('Données mensuelles'!H186=Tables!$E$6,Tables!$F$6,IF('Données mensuelles'!H186=Tables!$E$7,Tables!$F$7,IF('Données mensuelles'!H186=Tables!$E$8,Tables!$F$8,IF('Données mensuelles'!H186=Tables!$E$9,Tables!$F$9,IF('Données mensuelles'!H186=Tables!$E$10,Tables!$F$10,IF('Données mensuelles'!H186=Tables!$E$11,Tables!$F$11,IF(H186=Tables!$E$12,Tables!$F$12,IF('Données mensuelles'!H186=Tables!$E$13,Tables!$F$13,IF(H186=Tables!$E$14,Tables!$F$14,IF(H186=Tables!$E$15,Tables!$F$15,IF(H186=Tables!$E$16,Tables!$F$16))))))))))))</f>
        <v>0</v>
      </c>
      <c r="K186" s="1"/>
      <c r="L186" s="1"/>
      <c r="M186" s="2">
        <f>IF(K186=Tables!$E$5,Tables!$F$5,IF('Données mensuelles'!K186=Tables!$E$6,Tables!$F$6,IF('Données mensuelles'!K186=Tables!$E$7,Tables!$F$7,IF('Données mensuelles'!K186=Tables!$E$8,Tables!$F$8,IF('Données mensuelles'!K186=Tables!$E$9,Tables!$F$9,IF('Données mensuelles'!K186=Tables!$E$10,Tables!$F$10,IF('Données mensuelles'!K186=Tables!$E$11,Tables!$F$11,IF(K186=Tables!$E$12,Tables!$F$12,IF('Données mensuelles'!K186=Tables!$E$13,Tables!$F$13,IF(K186=Tables!$E$14,Tables!$F$14,IF(K186=Tables!$E$15,Tables!$F$15,IF(K186=Tables!$E$16,Tables!$F$16))))))))))))</f>
        <v>0</v>
      </c>
      <c r="N186" s="1"/>
      <c r="O186" s="1"/>
      <c r="P186" s="23">
        <f>IF(N186=Tables!$E$5,Tables!$F$5,IF('Données mensuelles'!N186=Tables!$E$6,Tables!$F$6,IF('Données mensuelles'!N186=Tables!$E$7,Tables!$F$7,IF('Données mensuelles'!N186=Tables!$E$8,Tables!$F$8,IF('Données mensuelles'!N186=Tables!$E$9,Tables!$F$9,IF('Données mensuelles'!N186=Tables!$E$10,Tables!$F$10,IF('Données mensuelles'!N186=Tables!$E$11,Tables!$F$11,IF(N186=Tables!$E$12,Tables!$F$12,IF('Données mensuelles'!N186=Tables!$E$13,Tables!$F$13,IF(N186=Tables!$E$14,Tables!$F$14,IF(N186=Tables!$E$15,Tables!$F$15,IF(N186=Tables!$E$16,Tables!$F$16))))))))))))</f>
        <v>0</v>
      </c>
      <c r="Q186" s="38"/>
      <c r="R186" s="38"/>
      <c r="S186" s="2">
        <f>IF(Q186=Tables!$E$5,Tables!$F$5,IF('Données mensuelles'!Q186=Tables!$E$6,Tables!$F$6,IF('Données mensuelles'!Q186=Tables!$E$7,Tables!$F$7,IF('Données mensuelles'!Q186=Tables!$E$8,Tables!$F$8,IF('Données mensuelles'!Q186=Tables!$E$9,Tables!$F$9,IF('Données mensuelles'!Q186=Tables!$E$10,Tables!$F$10,IF('Données mensuelles'!Q186=Tables!$E$11,Tables!$F$11,IF(Q186=Tables!$E$12,Tables!$F$12,IF('Données mensuelles'!Q186=Tables!$E$13,Tables!$F$13,IF(Q186=Tables!$E$14,Tables!$F$14,IF(Q186=Tables!$E$15,Tables!$F$15,IF(Q186=Tables!$E$16,Tables!$F$16))))))))))))</f>
        <v>0</v>
      </c>
      <c r="T186" s="23">
        <f t="shared" si="13"/>
        <v>0</v>
      </c>
      <c r="U186" s="26"/>
      <c r="V186" s="2"/>
      <c r="W186" s="12"/>
      <c r="X186" s="16">
        <f>T186+(V186*W186)+(U186*Tables!$E$20*W186)</f>
        <v>0</v>
      </c>
    </row>
    <row r="187" spans="4:24" x14ac:dyDescent="0.25">
      <c r="D187" s="21"/>
      <c r="E187" s="4"/>
      <c r="F187" s="97"/>
      <c r="G187" s="2">
        <f>IF(E187=Tables!$E$5,Tables!$F$5,IF('Données mensuelles'!E187=Tables!$E$6,Tables!$F$6,IF('Données mensuelles'!E187=Tables!$E$7,Tables!$F$7,IF('Données mensuelles'!E187=Tables!$E$8,Tables!$F$8,IF('Données mensuelles'!E187=Tables!$E$9,Tables!$F$9,IF('Données mensuelles'!E187=Tables!$E$10,Tables!$F$10,IF('Données mensuelles'!E187=Tables!$E$11,Tables!$F$11,IF(E187=Tables!$E$12,Tables!$F$12,IF('Données mensuelles'!E187=Tables!$E$13,Tables!$F$13,IF(E187=Tables!$E$14,Tables!$F$14,IF(E187=Tables!$E$15,Tables!$F$15,IF(E187=Tables!$E$16,Tables!$F$16))))))))))))</f>
        <v>0</v>
      </c>
      <c r="H187" s="1"/>
      <c r="I187" s="1"/>
      <c r="J187" s="2">
        <f>IF(H187=Tables!$E$5,Tables!$F$5,IF('Données mensuelles'!H187=Tables!$E$6,Tables!$F$6,IF('Données mensuelles'!H187=Tables!$E$7,Tables!$F$7,IF('Données mensuelles'!H187=Tables!$E$8,Tables!$F$8,IF('Données mensuelles'!H187=Tables!$E$9,Tables!$F$9,IF('Données mensuelles'!H187=Tables!$E$10,Tables!$F$10,IF('Données mensuelles'!H187=Tables!$E$11,Tables!$F$11,IF(H187=Tables!$E$12,Tables!$F$12,IF('Données mensuelles'!H187=Tables!$E$13,Tables!$F$13,IF(H187=Tables!$E$14,Tables!$F$14,IF(H187=Tables!$E$15,Tables!$F$15,IF(H187=Tables!$E$16,Tables!$F$16))))))))))))</f>
        <v>0</v>
      </c>
      <c r="K187" s="1"/>
      <c r="L187" s="1"/>
      <c r="M187" s="2">
        <f>IF(K187=Tables!$E$5,Tables!$F$5,IF('Données mensuelles'!K187=Tables!$E$6,Tables!$F$6,IF('Données mensuelles'!K187=Tables!$E$7,Tables!$F$7,IF('Données mensuelles'!K187=Tables!$E$8,Tables!$F$8,IF('Données mensuelles'!K187=Tables!$E$9,Tables!$F$9,IF('Données mensuelles'!K187=Tables!$E$10,Tables!$F$10,IF('Données mensuelles'!K187=Tables!$E$11,Tables!$F$11,IF(K187=Tables!$E$12,Tables!$F$12,IF('Données mensuelles'!K187=Tables!$E$13,Tables!$F$13,IF(K187=Tables!$E$14,Tables!$F$14,IF(K187=Tables!$E$15,Tables!$F$15,IF(K187=Tables!$E$16,Tables!$F$16))))))))))))</f>
        <v>0</v>
      </c>
      <c r="N187" s="1"/>
      <c r="O187" s="1"/>
      <c r="P187" s="23">
        <f>IF(N187=Tables!$E$5,Tables!$F$5,IF('Données mensuelles'!N187=Tables!$E$6,Tables!$F$6,IF('Données mensuelles'!N187=Tables!$E$7,Tables!$F$7,IF('Données mensuelles'!N187=Tables!$E$8,Tables!$F$8,IF('Données mensuelles'!N187=Tables!$E$9,Tables!$F$9,IF('Données mensuelles'!N187=Tables!$E$10,Tables!$F$10,IF('Données mensuelles'!N187=Tables!$E$11,Tables!$F$11,IF(N187=Tables!$E$12,Tables!$F$12,IF('Données mensuelles'!N187=Tables!$E$13,Tables!$F$13,IF(N187=Tables!$E$14,Tables!$F$14,IF(N187=Tables!$E$15,Tables!$F$15,IF(N187=Tables!$E$16,Tables!$F$16))))))))))))</f>
        <v>0</v>
      </c>
      <c r="Q187" s="38"/>
      <c r="R187" s="38"/>
      <c r="S187" s="2">
        <f>IF(Q187=Tables!$E$5,Tables!$F$5,IF('Données mensuelles'!Q187=Tables!$E$6,Tables!$F$6,IF('Données mensuelles'!Q187=Tables!$E$7,Tables!$F$7,IF('Données mensuelles'!Q187=Tables!$E$8,Tables!$F$8,IF('Données mensuelles'!Q187=Tables!$E$9,Tables!$F$9,IF('Données mensuelles'!Q187=Tables!$E$10,Tables!$F$10,IF('Données mensuelles'!Q187=Tables!$E$11,Tables!$F$11,IF(Q187=Tables!$E$12,Tables!$F$12,IF('Données mensuelles'!Q187=Tables!$E$13,Tables!$F$13,IF(Q187=Tables!$E$14,Tables!$F$14,IF(Q187=Tables!$E$15,Tables!$F$15,IF(Q187=Tables!$E$16,Tables!$F$16))))))))))))</f>
        <v>0</v>
      </c>
      <c r="T187" s="23">
        <f t="shared" si="13"/>
        <v>0</v>
      </c>
      <c r="U187" s="26"/>
      <c r="V187" s="2"/>
      <c r="W187" s="12"/>
      <c r="X187" s="16">
        <f>T187+(V187*W187)+(U187*Tables!$E$20*W187)</f>
        <v>0</v>
      </c>
    </row>
    <row r="188" spans="4:24" x14ac:dyDescent="0.25">
      <c r="D188" s="21"/>
      <c r="E188" s="4"/>
      <c r="F188" s="97"/>
      <c r="G188" s="2">
        <f>IF(E188=Tables!$E$5,Tables!$F$5,IF('Données mensuelles'!E188=Tables!$E$6,Tables!$F$6,IF('Données mensuelles'!E188=Tables!$E$7,Tables!$F$7,IF('Données mensuelles'!E188=Tables!$E$8,Tables!$F$8,IF('Données mensuelles'!E188=Tables!$E$9,Tables!$F$9,IF('Données mensuelles'!E188=Tables!$E$10,Tables!$F$10,IF('Données mensuelles'!E188=Tables!$E$11,Tables!$F$11,IF(E188=Tables!$E$12,Tables!$F$12,IF('Données mensuelles'!E188=Tables!$E$13,Tables!$F$13,IF(E188=Tables!$E$14,Tables!$F$14,IF(E188=Tables!$E$15,Tables!$F$15,IF(E188=Tables!$E$16,Tables!$F$16))))))))))))</f>
        <v>0</v>
      </c>
      <c r="H188" s="1"/>
      <c r="I188" s="1"/>
      <c r="J188" s="2">
        <f>IF(H188=Tables!$E$5,Tables!$F$5,IF('Données mensuelles'!H188=Tables!$E$6,Tables!$F$6,IF('Données mensuelles'!H188=Tables!$E$7,Tables!$F$7,IF('Données mensuelles'!H188=Tables!$E$8,Tables!$F$8,IF('Données mensuelles'!H188=Tables!$E$9,Tables!$F$9,IF('Données mensuelles'!H188=Tables!$E$10,Tables!$F$10,IF('Données mensuelles'!H188=Tables!$E$11,Tables!$F$11,IF(H188=Tables!$E$12,Tables!$F$12,IF('Données mensuelles'!H188=Tables!$E$13,Tables!$F$13,IF(H188=Tables!$E$14,Tables!$F$14,IF(H188=Tables!$E$15,Tables!$F$15,IF(H188=Tables!$E$16,Tables!$F$16))))))))))))</f>
        <v>0</v>
      </c>
      <c r="K188" s="1"/>
      <c r="L188" s="1"/>
      <c r="M188" s="2">
        <f>IF(K188=Tables!$E$5,Tables!$F$5,IF('Données mensuelles'!K188=Tables!$E$6,Tables!$F$6,IF('Données mensuelles'!K188=Tables!$E$7,Tables!$F$7,IF('Données mensuelles'!K188=Tables!$E$8,Tables!$F$8,IF('Données mensuelles'!K188=Tables!$E$9,Tables!$F$9,IF('Données mensuelles'!K188=Tables!$E$10,Tables!$F$10,IF('Données mensuelles'!K188=Tables!$E$11,Tables!$F$11,IF(K188=Tables!$E$12,Tables!$F$12,IF('Données mensuelles'!K188=Tables!$E$13,Tables!$F$13,IF(K188=Tables!$E$14,Tables!$F$14,IF(K188=Tables!$E$15,Tables!$F$15,IF(K188=Tables!$E$16,Tables!$F$16))))))))))))</f>
        <v>0</v>
      </c>
      <c r="N188" s="1"/>
      <c r="O188" s="1"/>
      <c r="P188" s="23">
        <f>IF(N188=Tables!$E$5,Tables!$F$5,IF('Données mensuelles'!N188=Tables!$E$6,Tables!$F$6,IF('Données mensuelles'!N188=Tables!$E$7,Tables!$F$7,IF('Données mensuelles'!N188=Tables!$E$8,Tables!$F$8,IF('Données mensuelles'!N188=Tables!$E$9,Tables!$F$9,IF('Données mensuelles'!N188=Tables!$E$10,Tables!$F$10,IF('Données mensuelles'!N188=Tables!$E$11,Tables!$F$11,IF(N188=Tables!$E$12,Tables!$F$12,IF('Données mensuelles'!N188=Tables!$E$13,Tables!$F$13,IF(N188=Tables!$E$14,Tables!$F$14,IF(N188=Tables!$E$15,Tables!$F$15,IF(N188=Tables!$E$16,Tables!$F$16))))))))))))</f>
        <v>0</v>
      </c>
      <c r="Q188" s="38"/>
      <c r="R188" s="38"/>
      <c r="S188" s="2">
        <f>IF(Q188=Tables!$E$5,Tables!$F$5,IF('Données mensuelles'!Q188=Tables!$E$6,Tables!$F$6,IF('Données mensuelles'!Q188=Tables!$E$7,Tables!$F$7,IF('Données mensuelles'!Q188=Tables!$E$8,Tables!$F$8,IF('Données mensuelles'!Q188=Tables!$E$9,Tables!$F$9,IF('Données mensuelles'!Q188=Tables!$E$10,Tables!$F$10,IF('Données mensuelles'!Q188=Tables!$E$11,Tables!$F$11,IF(Q188=Tables!$E$12,Tables!$F$12,IF('Données mensuelles'!Q188=Tables!$E$13,Tables!$F$13,IF(Q188=Tables!$E$14,Tables!$F$14,IF(Q188=Tables!$E$15,Tables!$F$15,IF(Q188=Tables!$E$16,Tables!$F$16))))))))))))</f>
        <v>0</v>
      </c>
      <c r="T188" s="23">
        <f t="shared" si="13"/>
        <v>0</v>
      </c>
      <c r="U188" s="26"/>
      <c r="V188" s="2"/>
      <c r="W188" s="12"/>
      <c r="X188" s="16">
        <f>T188+(V188*W188)+(U188*Tables!$E$20*W188)</f>
        <v>0</v>
      </c>
    </row>
    <row r="189" spans="4:24" x14ac:dyDescent="0.25">
      <c r="D189" s="21"/>
      <c r="E189" s="4"/>
      <c r="F189" s="97"/>
      <c r="G189" s="2">
        <f>IF(E189=Tables!$E$5,Tables!$F$5,IF('Données mensuelles'!E189=Tables!$E$6,Tables!$F$6,IF('Données mensuelles'!E189=Tables!$E$7,Tables!$F$7,IF('Données mensuelles'!E189=Tables!$E$8,Tables!$F$8,IF('Données mensuelles'!E189=Tables!$E$9,Tables!$F$9,IF('Données mensuelles'!E189=Tables!$E$10,Tables!$F$10,IF('Données mensuelles'!E189=Tables!$E$11,Tables!$F$11,IF(E189=Tables!$E$12,Tables!$F$12,IF('Données mensuelles'!E189=Tables!$E$13,Tables!$F$13,IF(E189=Tables!$E$14,Tables!$F$14,IF(E189=Tables!$E$15,Tables!$F$15,IF(E189=Tables!$E$16,Tables!$F$16))))))))))))</f>
        <v>0</v>
      </c>
      <c r="H189" s="1"/>
      <c r="I189" s="1"/>
      <c r="J189" s="2">
        <f>IF(H189=Tables!$E$5,Tables!$F$5,IF('Données mensuelles'!H189=Tables!$E$6,Tables!$F$6,IF('Données mensuelles'!H189=Tables!$E$7,Tables!$F$7,IF('Données mensuelles'!H189=Tables!$E$8,Tables!$F$8,IF('Données mensuelles'!H189=Tables!$E$9,Tables!$F$9,IF('Données mensuelles'!H189=Tables!$E$10,Tables!$F$10,IF('Données mensuelles'!H189=Tables!$E$11,Tables!$F$11,IF(H189=Tables!$E$12,Tables!$F$12,IF('Données mensuelles'!H189=Tables!$E$13,Tables!$F$13,IF(H189=Tables!$E$14,Tables!$F$14,IF(H189=Tables!$E$15,Tables!$F$15,IF(H189=Tables!$E$16,Tables!$F$16))))))))))))</f>
        <v>0</v>
      </c>
      <c r="K189" s="1"/>
      <c r="L189" s="1"/>
      <c r="M189" s="2">
        <f>IF(K189=Tables!$E$5,Tables!$F$5,IF('Données mensuelles'!K189=Tables!$E$6,Tables!$F$6,IF('Données mensuelles'!K189=Tables!$E$7,Tables!$F$7,IF('Données mensuelles'!K189=Tables!$E$8,Tables!$F$8,IF('Données mensuelles'!K189=Tables!$E$9,Tables!$F$9,IF('Données mensuelles'!K189=Tables!$E$10,Tables!$F$10,IF('Données mensuelles'!K189=Tables!$E$11,Tables!$F$11,IF(K189=Tables!$E$12,Tables!$F$12,IF('Données mensuelles'!K189=Tables!$E$13,Tables!$F$13,IF(K189=Tables!$E$14,Tables!$F$14,IF(K189=Tables!$E$15,Tables!$F$15,IF(K189=Tables!$E$16,Tables!$F$16))))))))))))</f>
        <v>0</v>
      </c>
      <c r="N189" s="1"/>
      <c r="O189" s="1"/>
      <c r="P189" s="23">
        <f>IF(N189=Tables!$E$5,Tables!$F$5,IF('Données mensuelles'!N189=Tables!$E$6,Tables!$F$6,IF('Données mensuelles'!N189=Tables!$E$7,Tables!$F$7,IF('Données mensuelles'!N189=Tables!$E$8,Tables!$F$8,IF('Données mensuelles'!N189=Tables!$E$9,Tables!$F$9,IF('Données mensuelles'!N189=Tables!$E$10,Tables!$F$10,IF('Données mensuelles'!N189=Tables!$E$11,Tables!$F$11,IF(N189=Tables!$E$12,Tables!$F$12,IF('Données mensuelles'!N189=Tables!$E$13,Tables!$F$13,IF(N189=Tables!$E$14,Tables!$F$14,IF(N189=Tables!$E$15,Tables!$F$15,IF(N189=Tables!$E$16,Tables!$F$16))))))))))))</f>
        <v>0</v>
      </c>
      <c r="Q189" s="38"/>
      <c r="R189" s="38"/>
      <c r="S189" s="2">
        <f>IF(Q189=Tables!$E$5,Tables!$F$5,IF('Données mensuelles'!Q189=Tables!$E$6,Tables!$F$6,IF('Données mensuelles'!Q189=Tables!$E$7,Tables!$F$7,IF('Données mensuelles'!Q189=Tables!$E$8,Tables!$F$8,IF('Données mensuelles'!Q189=Tables!$E$9,Tables!$F$9,IF('Données mensuelles'!Q189=Tables!$E$10,Tables!$F$10,IF('Données mensuelles'!Q189=Tables!$E$11,Tables!$F$11,IF(Q189=Tables!$E$12,Tables!$F$12,IF('Données mensuelles'!Q189=Tables!$E$13,Tables!$F$13,IF(Q189=Tables!$E$14,Tables!$F$14,IF(Q189=Tables!$E$15,Tables!$F$15,IF(Q189=Tables!$E$16,Tables!$F$16))))))))))))</f>
        <v>0</v>
      </c>
      <c r="T189" s="23">
        <f t="shared" si="13"/>
        <v>0</v>
      </c>
      <c r="U189" s="26"/>
      <c r="V189" s="2"/>
      <c r="W189" s="12"/>
      <c r="X189" s="16">
        <f>T189+(V189*W189)+(U189*Tables!$E$20*W189)</f>
        <v>0</v>
      </c>
    </row>
    <row r="190" spans="4:24" x14ac:dyDescent="0.25">
      <c r="D190" s="21"/>
      <c r="E190" s="4"/>
      <c r="F190" s="97"/>
      <c r="G190" s="2">
        <f>IF(E190=Tables!$E$5,Tables!$F$5,IF('Données mensuelles'!E190=Tables!$E$6,Tables!$F$6,IF('Données mensuelles'!E190=Tables!$E$7,Tables!$F$7,IF('Données mensuelles'!E190=Tables!$E$8,Tables!$F$8,IF('Données mensuelles'!E190=Tables!$E$9,Tables!$F$9,IF('Données mensuelles'!E190=Tables!$E$10,Tables!$F$10,IF('Données mensuelles'!E190=Tables!$E$11,Tables!$F$11,IF(E190=Tables!$E$12,Tables!$F$12,IF('Données mensuelles'!E190=Tables!$E$13,Tables!$F$13,IF(E190=Tables!$E$14,Tables!$F$14,IF(E190=Tables!$E$15,Tables!$F$15,IF(E190=Tables!$E$16,Tables!$F$16))))))))))))</f>
        <v>0</v>
      </c>
      <c r="H190" s="1"/>
      <c r="I190" s="1"/>
      <c r="J190" s="2">
        <f>IF(H190=Tables!$E$5,Tables!$F$5,IF('Données mensuelles'!H190=Tables!$E$6,Tables!$F$6,IF('Données mensuelles'!H190=Tables!$E$7,Tables!$F$7,IF('Données mensuelles'!H190=Tables!$E$8,Tables!$F$8,IF('Données mensuelles'!H190=Tables!$E$9,Tables!$F$9,IF('Données mensuelles'!H190=Tables!$E$10,Tables!$F$10,IF('Données mensuelles'!H190=Tables!$E$11,Tables!$F$11,IF(H190=Tables!$E$12,Tables!$F$12,IF('Données mensuelles'!H190=Tables!$E$13,Tables!$F$13,IF(H190=Tables!$E$14,Tables!$F$14,IF(H190=Tables!$E$15,Tables!$F$15,IF(H190=Tables!$E$16,Tables!$F$16))))))))))))</f>
        <v>0</v>
      </c>
      <c r="K190" s="1"/>
      <c r="L190" s="1"/>
      <c r="M190" s="2">
        <f>IF(K190=Tables!$E$5,Tables!$F$5,IF('Données mensuelles'!K190=Tables!$E$6,Tables!$F$6,IF('Données mensuelles'!K190=Tables!$E$7,Tables!$F$7,IF('Données mensuelles'!K190=Tables!$E$8,Tables!$F$8,IF('Données mensuelles'!K190=Tables!$E$9,Tables!$F$9,IF('Données mensuelles'!K190=Tables!$E$10,Tables!$F$10,IF('Données mensuelles'!K190=Tables!$E$11,Tables!$F$11,IF(K190=Tables!$E$12,Tables!$F$12,IF('Données mensuelles'!K190=Tables!$E$13,Tables!$F$13,IF(K190=Tables!$E$14,Tables!$F$14,IF(K190=Tables!$E$15,Tables!$F$15,IF(K190=Tables!$E$16,Tables!$F$16))))))))))))</f>
        <v>0</v>
      </c>
      <c r="N190" s="1"/>
      <c r="O190" s="1"/>
      <c r="P190" s="23">
        <f>IF(N190=Tables!$E$5,Tables!$F$5,IF('Données mensuelles'!N190=Tables!$E$6,Tables!$F$6,IF('Données mensuelles'!N190=Tables!$E$7,Tables!$F$7,IF('Données mensuelles'!N190=Tables!$E$8,Tables!$F$8,IF('Données mensuelles'!N190=Tables!$E$9,Tables!$F$9,IF('Données mensuelles'!N190=Tables!$E$10,Tables!$F$10,IF('Données mensuelles'!N190=Tables!$E$11,Tables!$F$11,IF(N190=Tables!$E$12,Tables!$F$12,IF('Données mensuelles'!N190=Tables!$E$13,Tables!$F$13,IF(N190=Tables!$E$14,Tables!$F$14,IF(N190=Tables!$E$15,Tables!$F$15,IF(N190=Tables!$E$16,Tables!$F$16))))))))))))</f>
        <v>0</v>
      </c>
      <c r="Q190" s="38"/>
      <c r="R190" s="38"/>
      <c r="S190" s="2">
        <f>IF(Q190=Tables!$E$5,Tables!$F$5,IF('Données mensuelles'!Q190=Tables!$E$6,Tables!$F$6,IF('Données mensuelles'!Q190=Tables!$E$7,Tables!$F$7,IF('Données mensuelles'!Q190=Tables!$E$8,Tables!$F$8,IF('Données mensuelles'!Q190=Tables!$E$9,Tables!$F$9,IF('Données mensuelles'!Q190=Tables!$E$10,Tables!$F$10,IF('Données mensuelles'!Q190=Tables!$E$11,Tables!$F$11,IF(Q190=Tables!$E$12,Tables!$F$12,IF('Données mensuelles'!Q190=Tables!$E$13,Tables!$F$13,IF(Q190=Tables!$E$14,Tables!$F$14,IF(Q190=Tables!$E$15,Tables!$F$15,IF(Q190=Tables!$E$16,Tables!$F$16))))))))))))</f>
        <v>0</v>
      </c>
      <c r="T190" s="23">
        <f t="shared" si="13"/>
        <v>0</v>
      </c>
      <c r="U190" s="26"/>
      <c r="V190" s="2"/>
      <c r="W190" s="12"/>
      <c r="X190" s="16">
        <f>T190+(V190*W190)+(U190*Tables!$E$20*W190)</f>
        <v>0</v>
      </c>
    </row>
    <row r="191" spans="4:24" x14ac:dyDescent="0.25">
      <c r="D191" s="21"/>
      <c r="E191" s="4"/>
      <c r="F191" s="97"/>
      <c r="G191" s="2">
        <f>IF(E191=Tables!$E$5,Tables!$F$5,IF('Données mensuelles'!E191=Tables!$E$6,Tables!$F$6,IF('Données mensuelles'!E191=Tables!$E$7,Tables!$F$7,IF('Données mensuelles'!E191=Tables!$E$8,Tables!$F$8,IF('Données mensuelles'!E191=Tables!$E$9,Tables!$F$9,IF('Données mensuelles'!E191=Tables!$E$10,Tables!$F$10,IF('Données mensuelles'!E191=Tables!$E$11,Tables!$F$11,IF(E191=Tables!$E$12,Tables!$F$12,IF('Données mensuelles'!E191=Tables!$E$13,Tables!$F$13,IF(E191=Tables!$E$14,Tables!$F$14,IF(E191=Tables!$E$15,Tables!$F$15,IF(E191=Tables!$E$16,Tables!$F$16))))))))))))</f>
        <v>0</v>
      </c>
      <c r="H191" s="1"/>
      <c r="I191" s="1"/>
      <c r="J191" s="2">
        <f>IF(H191=Tables!$E$5,Tables!$F$5,IF('Données mensuelles'!H191=Tables!$E$6,Tables!$F$6,IF('Données mensuelles'!H191=Tables!$E$7,Tables!$F$7,IF('Données mensuelles'!H191=Tables!$E$8,Tables!$F$8,IF('Données mensuelles'!H191=Tables!$E$9,Tables!$F$9,IF('Données mensuelles'!H191=Tables!$E$10,Tables!$F$10,IF('Données mensuelles'!H191=Tables!$E$11,Tables!$F$11,IF(H191=Tables!$E$12,Tables!$F$12,IF('Données mensuelles'!H191=Tables!$E$13,Tables!$F$13,IF(H191=Tables!$E$14,Tables!$F$14,IF(H191=Tables!$E$15,Tables!$F$15,IF(H191=Tables!$E$16,Tables!$F$16))))))))))))</f>
        <v>0</v>
      </c>
      <c r="K191" s="1"/>
      <c r="L191" s="1"/>
      <c r="M191" s="2">
        <f>IF(K191=Tables!$E$5,Tables!$F$5,IF('Données mensuelles'!K191=Tables!$E$6,Tables!$F$6,IF('Données mensuelles'!K191=Tables!$E$7,Tables!$F$7,IF('Données mensuelles'!K191=Tables!$E$8,Tables!$F$8,IF('Données mensuelles'!K191=Tables!$E$9,Tables!$F$9,IF('Données mensuelles'!K191=Tables!$E$10,Tables!$F$10,IF('Données mensuelles'!K191=Tables!$E$11,Tables!$F$11,IF(K191=Tables!$E$12,Tables!$F$12,IF('Données mensuelles'!K191=Tables!$E$13,Tables!$F$13,IF(K191=Tables!$E$14,Tables!$F$14,IF(K191=Tables!$E$15,Tables!$F$15,IF(K191=Tables!$E$16,Tables!$F$16))))))))))))</f>
        <v>0</v>
      </c>
      <c r="N191" s="1"/>
      <c r="O191" s="1"/>
      <c r="P191" s="23">
        <f>IF(N191=Tables!$E$5,Tables!$F$5,IF('Données mensuelles'!N191=Tables!$E$6,Tables!$F$6,IF('Données mensuelles'!N191=Tables!$E$7,Tables!$F$7,IF('Données mensuelles'!N191=Tables!$E$8,Tables!$F$8,IF('Données mensuelles'!N191=Tables!$E$9,Tables!$F$9,IF('Données mensuelles'!N191=Tables!$E$10,Tables!$F$10,IF('Données mensuelles'!N191=Tables!$E$11,Tables!$F$11,IF(N191=Tables!$E$12,Tables!$F$12,IF('Données mensuelles'!N191=Tables!$E$13,Tables!$F$13,IF(N191=Tables!$E$14,Tables!$F$14,IF(N191=Tables!$E$15,Tables!$F$15,IF(N191=Tables!$E$16,Tables!$F$16))))))))))))</f>
        <v>0</v>
      </c>
      <c r="Q191" s="38"/>
      <c r="R191" s="38"/>
      <c r="S191" s="2">
        <f>IF(Q191=Tables!$E$5,Tables!$F$5,IF('Données mensuelles'!Q191=Tables!$E$6,Tables!$F$6,IF('Données mensuelles'!Q191=Tables!$E$7,Tables!$F$7,IF('Données mensuelles'!Q191=Tables!$E$8,Tables!$F$8,IF('Données mensuelles'!Q191=Tables!$E$9,Tables!$F$9,IF('Données mensuelles'!Q191=Tables!$E$10,Tables!$F$10,IF('Données mensuelles'!Q191=Tables!$E$11,Tables!$F$11,IF(Q191=Tables!$E$12,Tables!$F$12,IF('Données mensuelles'!Q191=Tables!$E$13,Tables!$F$13,IF(Q191=Tables!$E$14,Tables!$F$14,IF(Q191=Tables!$E$15,Tables!$F$15,IF(Q191=Tables!$E$16,Tables!$F$16))))))))))))</f>
        <v>0</v>
      </c>
      <c r="T191" s="23">
        <f t="shared" si="13"/>
        <v>0</v>
      </c>
      <c r="U191" s="26"/>
      <c r="V191" s="2"/>
      <c r="W191" s="12"/>
      <c r="X191" s="16">
        <f>T191+(V191*W191)+(U191*Tables!$E$20*W191)</f>
        <v>0</v>
      </c>
    </row>
    <row r="192" spans="4:24" x14ac:dyDescent="0.25">
      <c r="D192" s="21"/>
      <c r="E192" s="4"/>
      <c r="F192" s="97"/>
      <c r="G192" s="2">
        <f>IF(E192=Tables!$E$5,Tables!$F$5,IF('Données mensuelles'!E192=Tables!$E$6,Tables!$F$6,IF('Données mensuelles'!E192=Tables!$E$7,Tables!$F$7,IF('Données mensuelles'!E192=Tables!$E$8,Tables!$F$8,IF('Données mensuelles'!E192=Tables!$E$9,Tables!$F$9,IF('Données mensuelles'!E192=Tables!$E$10,Tables!$F$10,IF('Données mensuelles'!E192=Tables!$E$11,Tables!$F$11,IF(E192=Tables!$E$12,Tables!$F$12,IF('Données mensuelles'!E192=Tables!$E$13,Tables!$F$13,IF(E192=Tables!$E$14,Tables!$F$14,IF(E192=Tables!$E$15,Tables!$F$15,IF(E192=Tables!$E$16,Tables!$F$16))))))))))))</f>
        <v>0</v>
      </c>
      <c r="H192" s="1"/>
      <c r="I192" s="1"/>
      <c r="J192" s="2">
        <f>IF(H192=Tables!$E$5,Tables!$F$5,IF('Données mensuelles'!H192=Tables!$E$6,Tables!$F$6,IF('Données mensuelles'!H192=Tables!$E$7,Tables!$F$7,IF('Données mensuelles'!H192=Tables!$E$8,Tables!$F$8,IF('Données mensuelles'!H192=Tables!$E$9,Tables!$F$9,IF('Données mensuelles'!H192=Tables!$E$10,Tables!$F$10,IF('Données mensuelles'!H192=Tables!$E$11,Tables!$F$11,IF(H192=Tables!$E$12,Tables!$F$12,IF('Données mensuelles'!H192=Tables!$E$13,Tables!$F$13,IF(H192=Tables!$E$14,Tables!$F$14,IF(H192=Tables!$E$15,Tables!$F$15,IF(H192=Tables!$E$16,Tables!$F$16))))))))))))</f>
        <v>0</v>
      </c>
      <c r="K192" s="1"/>
      <c r="L192" s="1"/>
      <c r="M192" s="2">
        <f>IF(K192=Tables!$E$5,Tables!$F$5,IF('Données mensuelles'!K192=Tables!$E$6,Tables!$F$6,IF('Données mensuelles'!K192=Tables!$E$7,Tables!$F$7,IF('Données mensuelles'!K192=Tables!$E$8,Tables!$F$8,IF('Données mensuelles'!K192=Tables!$E$9,Tables!$F$9,IF('Données mensuelles'!K192=Tables!$E$10,Tables!$F$10,IF('Données mensuelles'!K192=Tables!$E$11,Tables!$F$11,IF(K192=Tables!$E$12,Tables!$F$12,IF('Données mensuelles'!K192=Tables!$E$13,Tables!$F$13,IF(K192=Tables!$E$14,Tables!$F$14,IF(K192=Tables!$E$15,Tables!$F$15,IF(K192=Tables!$E$16,Tables!$F$16))))))))))))</f>
        <v>0</v>
      </c>
      <c r="N192" s="1"/>
      <c r="O192" s="1"/>
      <c r="P192" s="23">
        <f>IF(N192=Tables!$E$5,Tables!$F$5,IF('Données mensuelles'!N192=Tables!$E$6,Tables!$F$6,IF('Données mensuelles'!N192=Tables!$E$7,Tables!$F$7,IF('Données mensuelles'!N192=Tables!$E$8,Tables!$F$8,IF('Données mensuelles'!N192=Tables!$E$9,Tables!$F$9,IF('Données mensuelles'!N192=Tables!$E$10,Tables!$F$10,IF('Données mensuelles'!N192=Tables!$E$11,Tables!$F$11,IF(N192=Tables!$E$12,Tables!$F$12,IF('Données mensuelles'!N192=Tables!$E$13,Tables!$F$13,IF(N192=Tables!$E$14,Tables!$F$14,IF(N192=Tables!$E$15,Tables!$F$15,IF(N192=Tables!$E$16,Tables!$F$16))))))))))))</f>
        <v>0</v>
      </c>
      <c r="Q192" s="38"/>
      <c r="R192" s="38"/>
      <c r="S192" s="2">
        <f>IF(Q192=Tables!$E$5,Tables!$F$5,IF('Données mensuelles'!Q192=Tables!$E$6,Tables!$F$6,IF('Données mensuelles'!Q192=Tables!$E$7,Tables!$F$7,IF('Données mensuelles'!Q192=Tables!$E$8,Tables!$F$8,IF('Données mensuelles'!Q192=Tables!$E$9,Tables!$F$9,IF('Données mensuelles'!Q192=Tables!$E$10,Tables!$F$10,IF('Données mensuelles'!Q192=Tables!$E$11,Tables!$F$11,IF(Q192=Tables!$E$12,Tables!$F$12,IF('Données mensuelles'!Q192=Tables!$E$13,Tables!$F$13,IF(Q192=Tables!$E$14,Tables!$F$14,IF(Q192=Tables!$E$15,Tables!$F$15,IF(Q192=Tables!$E$16,Tables!$F$16))))))))))))</f>
        <v>0</v>
      </c>
      <c r="T192" s="23">
        <f t="shared" si="13"/>
        <v>0</v>
      </c>
      <c r="U192" s="26"/>
      <c r="V192" s="2"/>
      <c r="W192" s="12"/>
      <c r="X192" s="16">
        <f>T192+(V192*W192)+(U192*Tables!$E$20*W192)</f>
        <v>0</v>
      </c>
    </row>
    <row r="193" spans="4:24" x14ac:dyDescent="0.25">
      <c r="D193" s="21"/>
      <c r="E193" s="4"/>
      <c r="F193" s="97"/>
      <c r="G193" s="2">
        <f>IF(E193=Tables!$E$5,Tables!$F$5,IF('Données mensuelles'!E193=Tables!$E$6,Tables!$F$6,IF('Données mensuelles'!E193=Tables!$E$7,Tables!$F$7,IF('Données mensuelles'!E193=Tables!$E$8,Tables!$F$8,IF('Données mensuelles'!E193=Tables!$E$9,Tables!$F$9,IF('Données mensuelles'!E193=Tables!$E$10,Tables!$F$10,IF('Données mensuelles'!E193=Tables!$E$11,Tables!$F$11,IF(E193=Tables!$E$12,Tables!$F$12,IF('Données mensuelles'!E193=Tables!$E$13,Tables!$F$13,IF(E193=Tables!$E$14,Tables!$F$14,IF(E193=Tables!$E$15,Tables!$F$15,IF(E193=Tables!$E$16,Tables!$F$16))))))))))))</f>
        <v>0</v>
      </c>
      <c r="H193" s="1"/>
      <c r="I193" s="1"/>
      <c r="J193" s="2">
        <f>IF(H193=Tables!$E$5,Tables!$F$5,IF('Données mensuelles'!H193=Tables!$E$6,Tables!$F$6,IF('Données mensuelles'!H193=Tables!$E$7,Tables!$F$7,IF('Données mensuelles'!H193=Tables!$E$8,Tables!$F$8,IF('Données mensuelles'!H193=Tables!$E$9,Tables!$F$9,IF('Données mensuelles'!H193=Tables!$E$10,Tables!$F$10,IF('Données mensuelles'!H193=Tables!$E$11,Tables!$F$11,IF(H193=Tables!$E$12,Tables!$F$12,IF('Données mensuelles'!H193=Tables!$E$13,Tables!$F$13,IF(H193=Tables!$E$14,Tables!$F$14,IF(H193=Tables!$E$15,Tables!$F$15,IF(H193=Tables!$E$16,Tables!$F$16))))))))))))</f>
        <v>0</v>
      </c>
      <c r="K193" s="1"/>
      <c r="L193" s="1"/>
      <c r="M193" s="2">
        <f>IF(K193=Tables!$E$5,Tables!$F$5,IF('Données mensuelles'!K193=Tables!$E$6,Tables!$F$6,IF('Données mensuelles'!K193=Tables!$E$7,Tables!$F$7,IF('Données mensuelles'!K193=Tables!$E$8,Tables!$F$8,IF('Données mensuelles'!K193=Tables!$E$9,Tables!$F$9,IF('Données mensuelles'!K193=Tables!$E$10,Tables!$F$10,IF('Données mensuelles'!K193=Tables!$E$11,Tables!$F$11,IF(K193=Tables!$E$12,Tables!$F$12,IF('Données mensuelles'!K193=Tables!$E$13,Tables!$F$13,IF(K193=Tables!$E$14,Tables!$F$14,IF(K193=Tables!$E$15,Tables!$F$15,IF(K193=Tables!$E$16,Tables!$F$16))))))))))))</f>
        <v>0</v>
      </c>
      <c r="N193" s="1"/>
      <c r="O193" s="1"/>
      <c r="P193" s="23">
        <f>IF(N193=Tables!$E$5,Tables!$F$5,IF('Données mensuelles'!N193=Tables!$E$6,Tables!$F$6,IF('Données mensuelles'!N193=Tables!$E$7,Tables!$F$7,IF('Données mensuelles'!N193=Tables!$E$8,Tables!$F$8,IF('Données mensuelles'!N193=Tables!$E$9,Tables!$F$9,IF('Données mensuelles'!N193=Tables!$E$10,Tables!$F$10,IF('Données mensuelles'!N193=Tables!$E$11,Tables!$F$11,IF(N193=Tables!$E$12,Tables!$F$12,IF('Données mensuelles'!N193=Tables!$E$13,Tables!$F$13,IF(N193=Tables!$E$14,Tables!$F$14,IF(N193=Tables!$E$15,Tables!$F$15,IF(N193=Tables!$E$16,Tables!$F$16))))))))))))</f>
        <v>0</v>
      </c>
      <c r="Q193" s="38"/>
      <c r="R193" s="38"/>
      <c r="S193" s="2">
        <f>IF(Q193=Tables!$E$5,Tables!$F$5,IF('Données mensuelles'!Q193=Tables!$E$6,Tables!$F$6,IF('Données mensuelles'!Q193=Tables!$E$7,Tables!$F$7,IF('Données mensuelles'!Q193=Tables!$E$8,Tables!$F$8,IF('Données mensuelles'!Q193=Tables!$E$9,Tables!$F$9,IF('Données mensuelles'!Q193=Tables!$E$10,Tables!$F$10,IF('Données mensuelles'!Q193=Tables!$E$11,Tables!$F$11,IF(Q193=Tables!$E$12,Tables!$F$12,IF('Données mensuelles'!Q193=Tables!$E$13,Tables!$F$13,IF(Q193=Tables!$E$14,Tables!$F$14,IF(Q193=Tables!$E$15,Tables!$F$15,IF(Q193=Tables!$E$16,Tables!$F$16))))))))))))</f>
        <v>0</v>
      </c>
      <c r="T193" s="23">
        <f t="shared" si="13"/>
        <v>0</v>
      </c>
      <c r="U193" s="26"/>
      <c r="V193" s="2"/>
      <c r="W193" s="12"/>
      <c r="X193" s="16">
        <f>T193+(V193*W193)+(U193*Tables!$E$20*W193)</f>
        <v>0</v>
      </c>
    </row>
    <row r="194" spans="4:24" x14ac:dyDescent="0.25">
      <c r="D194" s="21"/>
      <c r="E194" s="4"/>
      <c r="F194" s="97"/>
      <c r="G194" s="2">
        <f>IF(E194=Tables!$E$5,Tables!$F$5,IF('Données mensuelles'!E194=Tables!$E$6,Tables!$F$6,IF('Données mensuelles'!E194=Tables!$E$7,Tables!$F$7,IF('Données mensuelles'!E194=Tables!$E$8,Tables!$F$8,IF('Données mensuelles'!E194=Tables!$E$9,Tables!$F$9,IF('Données mensuelles'!E194=Tables!$E$10,Tables!$F$10,IF('Données mensuelles'!E194=Tables!$E$11,Tables!$F$11,IF(E194=Tables!$E$12,Tables!$F$12,IF('Données mensuelles'!E194=Tables!$E$13,Tables!$F$13,IF(E194=Tables!$E$14,Tables!$F$14,IF(E194=Tables!$E$15,Tables!$F$15,IF(E194=Tables!$E$16,Tables!$F$16))))))))))))</f>
        <v>0</v>
      </c>
      <c r="H194" s="1"/>
      <c r="I194" s="1"/>
      <c r="J194" s="2">
        <f>IF(H194=Tables!$E$5,Tables!$F$5,IF('Données mensuelles'!H194=Tables!$E$6,Tables!$F$6,IF('Données mensuelles'!H194=Tables!$E$7,Tables!$F$7,IF('Données mensuelles'!H194=Tables!$E$8,Tables!$F$8,IF('Données mensuelles'!H194=Tables!$E$9,Tables!$F$9,IF('Données mensuelles'!H194=Tables!$E$10,Tables!$F$10,IF('Données mensuelles'!H194=Tables!$E$11,Tables!$F$11,IF(H194=Tables!$E$12,Tables!$F$12,IF('Données mensuelles'!H194=Tables!$E$13,Tables!$F$13,IF(H194=Tables!$E$14,Tables!$F$14,IF(H194=Tables!$E$15,Tables!$F$15,IF(H194=Tables!$E$16,Tables!$F$16))))))))))))</f>
        <v>0</v>
      </c>
      <c r="K194" s="1"/>
      <c r="L194" s="1"/>
      <c r="M194" s="2">
        <f>IF(K194=Tables!$E$5,Tables!$F$5,IF('Données mensuelles'!K194=Tables!$E$6,Tables!$F$6,IF('Données mensuelles'!K194=Tables!$E$7,Tables!$F$7,IF('Données mensuelles'!K194=Tables!$E$8,Tables!$F$8,IF('Données mensuelles'!K194=Tables!$E$9,Tables!$F$9,IF('Données mensuelles'!K194=Tables!$E$10,Tables!$F$10,IF('Données mensuelles'!K194=Tables!$E$11,Tables!$F$11,IF(K194=Tables!$E$12,Tables!$F$12,IF('Données mensuelles'!K194=Tables!$E$13,Tables!$F$13,IF(K194=Tables!$E$14,Tables!$F$14,IF(K194=Tables!$E$15,Tables!$F$15,IF(K194=Tables!$E$16,Tables!$F$16))))))))))))</f>
        <v>0</v>
      </c>
      <c r="N194" s="1"/>
      <c r="O194" s="1"/>
      <c r="P194" s="23">
        <f>IF(N194=Tables!$E$5,Tables!$F$5,IF('Données mensuelles'!N194=Tables!$E$6,Tables!$F$6,IF('Données mensuelles'!N194=Tables!$E$7,Tables!$F$7,IF('Données mensuelles'!N194=Tables!$E$8,Tables!$F$8,IF('Données mensuelles'!N194=Tables!$E$9,Tables!$F$9,IF('Données mensuelles'!N194=Tables!$E$10,Tables!$F$10,IF('Données mensuelles'!N194=Tables!$E$11,Tables!$F$11,IF(N194=Tables!$E$12,Tables!$F$12,IF('Données mensuelles'!N194=Tables!$E$13,Tables!$F$13,IF(N194=Tables!$E$14,Tables!$F$14,IF(N194=Tables!$E$15,Tables!$F$15,IF(N194=Tables!$E$16,Tables!$F$16))))))))))))</f>
        <v>0</v>
      </c>
      <c r="Q194" s="38"/>
      <c r="R194" s="38"/>
      <c r="S194" s="2">
        <f>IF(Q194=Tables!$E$5,Tables!$F$5,IF('Données mensuelles'!Q194=Tables!$E$6,Tables!$F$6,IF('Données mensuelles'!Q194=Tables!$E$7,Tables!$F$7,IF('Données mensuelles'!Q194=Tables!$E$8,Tables!$F$8,IF('Données mensuelles'!Q194=Tables!$E$9,Tables!$F$9,IF('Données mensuelles'!Q194=Tables!$E$10,Tables!$F$10,IF('Données mensuelles'!Q194=Tables!$E$11,Tables!$F$11,IF(Q194=Tables!$E$12,Tables!$F$12,IF('Données mensuelles'!Q194=Tables!$E$13,Tables!$F$13,IF(Q194=Tables!$E$14,Tables!$F$14,IF(Q194=Tables!$E$15,Tables!$F$15,IF(Q194=Tables!$E$16,Tables!$F$16))))))))))))</f>
        <v>0</v>
      </c>
      <c r="T194" s="23">
        <f t="shared" si="13"/>
        <v>0</v>
      </c>
      <c r="U194" s="26"/>
      <c r="V194" s="2"/>
      <c r="W194" s="12"/>
      <c r="X194" s="16">
        <f>T194+(V194*W194)+(U194*Tables!$E$20*W194)</f>
        <v>0</v>
      </c>
    </row>
    <row r="195" spans="4:24" x14ac:dyDescent="0.25">
      <c r="D195" s="21"/>
      <c r="E195" s="4"/>
      <c r="F195" s="97"/>
      <c r="G195" s="2">
        <f>IF(E195=Tables!$E$5,Tables!$F$5,IF('Données mensuelles'!E195=Tables!$E$6,Tables!$F$6,IF('Données mensuelles'!E195=Tables!$E$7,Tables!$F$7,IF('Données mensuelles'!E195=Tables!$E$8,Tables!$F$8,IF('Données mensuelles'!E195=Tables!$E$9,Tables!$F$9,IF('Données mensuelles'!E195=Tables!$E$10,Tables!$F$10,IF('Données mensuelles'!E195=Tables!$E$11,Tables!$F$11,IF(E195=Tables!$E$12,Tables!$F$12,IF('Données mensuelles'!E195=Tables!$E$13,Tables!$F$13,IF(E195=Tables!$E$14,Tables!$F$14,IF(E195=Tables!$E$15,Tables!$F$15,IF(E195=Tables!$E$16,Tables!$F$16))))))))))))</f>
        <v>0</v>
      </c>
      <c r="H195" s="1"/>
      <c r="I195" s="1"/>
      <c r="J195" s="2">
        <f>IF(H195=Tables!$E$5,Tables!$F$5,IF('Données mensuelles'!H195=Tables!$E$6,Tables!$F$6,IF('Données mensuelles'!H195=Tables!$E$7,Tables!$F$7,IF('Données mensuelles'!H195=Tables!$E$8,Tables!$F$8,IF('Données mensuelles'!H195=Tables!$E$9,Tables!$F$9,IF('Données mensuelles'!H195=Tables!$E$10,Tables!$F$10,IF('Données mensuelles'!H195=Tables!$E$11,Tables!$F$11,IF(H195=Tables!$E$12,Tables!$F$12,IF('Données mensuelles'!H195=Tables!$E$13,Tables!$F$13,IF(H195=Tables!$E$14,Tables!$F$14,IF(H195=Tables!$E$15,Tables!$F$15,IF(H195=Tables!$E$16,Tables!$F$16))))))))))))</f>
        <v>0</v>
      </c>
      <c r="K195" s="1"/>
      <c r="L195" s="1"/>
      <c r="M195" s="2">
        <f>IF(K195=Tables!$E$5,Tables!$F$5,IF('Données mensuelles'!K195=Tables!$E$6,Tables!$F$6,IF('Données mensuelles'!K195=Tables!$E$7,Tables!$F$7,IF('Données mensuelles'!K195=Tables!$E$8,Tables!$F$8,IF('Données mensuelles'!K195=Tables!$E$9,Tables!$F$9,IF('Données mensuelles'!K195=Tables!$E$10,Tables!$F$10,IF('Données mensuelles'!K195=Tables!$E$11,Tables!$F$11,IF(K195=Tables!$E$12,Tables!$F$12,IF('Données mensuelles'!K195=Tables!$E$13,Tables!$F$13,IF(K195=Tables!$E$14,Tables!$F$14,IF(K195=Tables!$E$15,Tables!$F$15,IF(K195=Tables!$E$16,Tables!$F$16))))))))))))</f>
        <v>0</v>
      </c>
      <c r="N195" s="1"/>
      <c r="O195" s="1"/>
      <c r="P195" s="23">
        <f>IF(N195=Tables!$E$5,Tables!$F$5,IF('Données mensuelles'!N195=Tables!$E$6,Tables!$F$6,IF('Données mensuelles'!N195=Tables!$E$7,Tables!$F$7,IF('Données mensuelles'!N195=Tables!$E$8,Tables!$F$8,IF('Données mensuelles'!N195=Tables!$E$9,Tables!$F$9,IF('Données mensuelles'!N195=Tables!$E$10,Tables!$F$10,IF('Données mensuelles'!N195=Tables!$E$11,Tables!$F$11,IF(N195=Tables!$E$12,Tables!$F$12,IF('Données mensuelles'!N195=Tables!$E$13,Tables!$F$13,IF(N195=Tables!$E$14,Tables!$F$14,IF(N195=Tables!$E$15,Tables!$F$15,IF(N195=Tables!$E$16,Tables!$F$16))))))))))))</f>
        <v>0</v>
      </c>
      <c r="Q195" s="38"/>
      <c r="R195" s="38"/>
      <c r="S195" s="2">
        <f>IF(Q195=Tables!$E$5,Tables!$F$5,IF('Données mensuelles'!Q195=Tables!$E$6,Tables!$F$6,IF('Données mensuelles'!Q195=Tables!$E$7,Tables!$F$7,IF('Données mensuelles'!Q195=Tables!$E$8,Tables!$F$8,IF('Données mensuelles'!Q195=Tables!$E$9,Tables!$F$9,IF('Données mensuelles'!Q195=Tables!$E$10,Tables!$F$10,IF('Données mensuelles'!Q195=Tables!$E$11,Tables!$F$11,IF(Q195=Tables!$E$12,Tables!$F$12,IF('Données mensuelles'!Q195=Tables!$E$13,Tables!$F$13,IF(Q195=Tables!$E$14,Tables!$F$14,IF(Q195=Tables!$E$15,Tables!$F$15,IF(Q195=Tables!$E$16,Tables!$F$16))))))))))))</f>
        <v>0</v>
      </c>
      <c r="T195" s="23">
        <f t="shared" si="13"/>
        <v>0</v>
      </c>
      <c r="U195" s="26"/>
      <c r="V195" s="2"/>
      <c r="W195" s="12"/>
      <c r="X195" s="16">
        <f>T195+(V195*W195)+(U195*Tables!$E$20*W195)</f>
        <v>0</v>
      </c>
    </row>
    <row r="196" spans="4:24" ht="15.75" thickBot="1" x14ac:dyDescent="0.3">
      <c r="D196" s="22"/>
      <c r="E196" s="20"/>
      <c r="F196" s="98"/>
      <c r="G196" s="10">
        <f>IF(E196=Tables!$E$5,Tables!$F$5,IF('Données mensuelles'!E196=Tables!$E$6,Tables!$F$6,IF('Données mensuelles'!E196=Tables!$E$7,Tables!$F$7,IF('Données mensuelles'!E196=Tables!$E$8,Tables!$F$8,IF('Données mensuelles'!E196=Tables!$E$9,Tables!$F$9,IF('Données mensuelles'!E196=Tables!$E$10,Tables!$F$10,IF('Données mensuelles'!E196=Tables!$E$11,Tables!$F$11,IF(E196=Tables!$E$12,Tables!$F$12,IF('Données mensuelles'!E196=Tables!$E$13,Tables!$F$13,IF(E196=Tables!$E$14,Tables!$F$14,IF(E196=Tables!$E$15,Tables!$F$15,IF(E196=Tables!$E$16,Tables!$F$16))))))))))))</f>
        <v>0</v>
      </c>
      <c r="H196" s="9"/>
      <c r="I196" s="9"/>
      <c r="J196" s="10">
        <f>IF(H196=Tables!$E$5,Tables!$F$5,IF('Données mensuelles'!H196=Tables!$E$6,Tables!$F$6,IF('Données mensuelles'!H196=Tables!$E$7,Tables!$F$7,IF('Données mensuelles'!H196=Tables!$E$8,Tables!$F$8,IF('Données mensuelles'!H196=Tables!$E$9,Tables!$F$9,IF('Données mensuelles'!H196=Tables!$E$10,Tables!$F$10,IF('Données mensuelles'!H196=Tables!$E$11,Tables!$F$11,IF(H196=Tables!$E$12,Tables!$F$12,IF('Données mensuelles'!H196=Tables!$E$13,Tables!$F$13,IF(H196=Tables!$E$14,Tables!$F$14,IF(H196=Tables!$E$15,Tables!$F$15,IF(H196=Tables!$E$16,Tables!$F$16))))))))))))</f>
        <v>0</v>
      </c>
      <c r="K196" s="9"/>
      <c r="L196" s="9"/>
      <c r="M196" s="10">
        <f>IF(K196=Tables!$E$5,Tables!$F$5,IF('Données mensuelles'!K196=Tables!$E$6,Tables!$F$6,IF('Données mensuelles'!K196=Tables!$E$7,Tables!$F$7,IF('Données mensuelles'!K196=Tables!$E$8,Tables!$F$8,IF('Données mensuelles'!K196=Tables!$E$9,Tables!$F$9,IF('Données mensuelles'!K196=Tables!$E$10,Tables!$F$10,IF('Données mensuelles'!K196=Tables!$E$11,Tables!$F$11,IF(K196=Tables!$E$12,Tables!$F$12,IF('Données mensuelles'!K196=Tables!$E$13,Tables!$F$13,IF(K196=Tables!$E$14,Tables!$F$14,IF(K196=Tables!$E$15,Tables!$F$15,IF(K196=Tables!$E$16,Tables!$F$16))))))))))))</f>
        <v>0</v>
      </c>
      <c r="N196" s="9"/>
      <c r="O196" s="9"/>
      <c r="P196" s="35">
        <f>IF(N196=Tables!$E$5,Tables!$F$5,IF('Données mensuelles'!N196=Tables!$E$6,Tables!$F$6,IF('Données mensuelles'!N196=Tables!$E$7,Tables!$F$7,IF('Données mensuelles'!N196=Tables!$E$8,Tables!$F$8,IF('Données mensuelles'!N196=Tables!$E$9,Tables!$F$9,IF('Données mensuelles'!N196=Tables!$E$10,Tables!$F$10,IF('Données mensuelles'!N196=Tables!$E$11,Tables!$F$11,IF(N196=Tables!$E$12,Tables!$F$12,IF('Données mensuelles'!N196=Tables!$E$13,Tables!$F$13,IF(N196=Tables!$E$14,Tables!$F$14,IF(N196=Tables!$E$15,Tables!$F$15,IF(N196=Tables!$E$16,Tables!$F$16))))))))))))</f>
        <v>0</v>
      </c>
      <c r="Q196" s="39"/>
      <c r="R196" s="39"/>
      <c r="S196" s="10">
        <f>IF(Q196=Tables!$E$5,Tables!$F$5,IF('Données mensuelles'!Q196=Tables!$E$6,Tables!$F$6,IF('Données mensuelles'!Q196=Tables!$E$7,Tables!$F$7,IF('Données mensuelles'!Q196=Tables!$E$8,Tables!$F$8,IF('Données mensuelles'!Q196=Tables!$E$9,Tables!$F$9,IF('Données mensuelles'!Q196=Tables!$E$10,Tables!$F$10,IF('Données mensuelles'!Q196=Tables!$E$11,Tables!$F$11,IF(Q196=Tables!$E$12,Tables!$F$12,IF('Données mensuelles'!Q196=Tables!$E$13,Tables!$F$13,IF(Q196=Tables!$E$14,Tables!$F$14,IF(Q196=Tables!$E$15,Tables!$F$15,IF(Q196=Tables!$E$16,Tables!$F$16))))))))))))</f>
        <v>0</v>
      </c>
      <c r="T196" s="35">
        <f t="shared" si="13"/>
        <v>0</v>
      </c>
      <c r="U196" s="27"/>
      <c r="V196" s="10"/>
      <c r="W196" s="13"/>
      <c r="X196" s="17">
        <f>T196+(V196*W196)+(U196*Tables!$E$20*W196)</f>
        <v>0</v>
      </c>
    </row>
    <row r="197" spans="4:24" ht="15.75" thickBot="1" x14ac:dyDescent="0.3">
      <c r="G197" s="3"/>
      <c r="J197" s="3"/>
      <c r="M197" s="3"/>
      <c r="S197" s="3"/>
      <c r="V197" s="3"/>
      <c r="W197" s="14" t="s">
        <v>21</v>
      </c>
      <c r="X197" s="18">
        <f>SUM(X177:X196)</f>
        <v>0</v>
      </c>
    </row>
    <row r="198" spans="4:24" x14ac:dyDescent="0.25">
      <c r="G198" s="3"/>
      <c r="J198" s="3"/>
      <c r="M198" s="3"/>
      <c r="S198" s="3"/>
      <c r="X198" s="3"/>
    </row>
    <row r="199" spans="4:24" ht="15.75" thickBot="1" x14ac:dyDescent="0.3">
      <c r="G199" s="3"/>
      <c r="J199" s="3"/>
      <c r="M199" s="3"/>
      <c r="S199" s="3"/>
      <c r="X199" s="3"/>
    </row>
    <row r="200" spans="4:24" ht="19.5" thickBot="1" x14ac:dyDescent="0.3">
      <c r="D200" s="121" t="s">
        <v>22</v>
      </c>
      <c r="E200" s="122"/>
      <c r="F200" s="122"/>
      <c r="G200" s="122"/>
      <c r="H200" s="122"/>
      <c r="I200" s="122"/>
      <c r="J200" s="122"/>
      <c r="K200" s="122"/>
      <c r="L200" s="122"/>
      <c r="M200" s="122"/>
      <c r="N200" s="122"/>
      <c r="O200" s="122"/>
      <c r="P200" s="122"/>
      <c r="Q200" s="122"/>
      <c r="R200" s="122"/>
      <c r="S200" s="122"/>
      <c r="T200" s="122"/>
      <c r="U200" s="122"/>
      <c r="V200" s="122"/>
      <c r="W200" s="122"/>
      <c r="X200" s="123"/>
    </row>
    <row r="201" spans="4:24" x14ac:dyDescent="0.25">
      <c r="D201" s="15" t="s">
        <v>5</v>
      </c>
      <c r="E201" s="19" t="s">
        <v>16</v>
      </c>
      <c r="F201" s="96"/>
      <c r="G201" s="8" t="s">
        <v>7</v>
      </c>
      <c r="H201" s="8" t="s">
        <v>15</v>
      </c>
      <c r="I201" s="8"/>
      <c r="J201" s="8" t="s">
        <v>7</v>
      </c>
      <c r="K201" s="8" t="s">
        <v>17</v>
      </c>
      <c r="L201" s="8"/>
      <c r="M201" s="8" t="s">
        <v>7</v>
      </c>
      <c r="N201" s="8" t="s">
        <v>18</v>
      </c>
      <c r="O201" s="8"/>
      <c r="P201" s="34" t="s">
        <v>7</v>
      </c>
      <c r="Q201" s="37" t="s">
        <v>20</v>
      </c>
      <c r="R201" s="37"/>
      <c r="S201" s="8" t="s">
        <v>7</v>
      </c>
      <c r="T201" s="34" t="s">
        <v>19</v>
      </c>
      <c r="U201" s="25" t="s">
        <v>10</v>
      </c>
      <c r="V201" s="8" t="s">
        <v>11</v>
      </c>
      <c r="W201" s="11" t="s">
        <v>12</v>
      </c>
      <c r="X201" s="15" t="s">
        <v>13</v>
      </c>
    </row>
    <row r="202" spans="4:24" x14ac:dyDescent="0.25">
      <c r="D202" s="21"/>
      <c r="E202" s="4"/>
      <c r="F202" s="97"/>
      <c r="G202" s="2">
        <f>IF(E202=Tables!$E$5,Tables!$F$5,IF('Données mensuelles'!E202=Tables!$E$6,Tables!$F$6,IF('Données mensuelles'!E202=Tables!$E$7,Tables!$F$7,IF('Données mensuelles'!E202=Tables!$E$8,Tables!$F$8,IF('Données mensuelles'!E202=Tables!$E$9,Tables!$F$9,IF('Données mensuelles'!E202=Tables!$E$10,Tables!$F$10,IF('Données mensuelles'!E202=Tables!$E$11,Tables!$F$11,IF(E202=Tables!$E$12,Tables!$F$12,IF('Données mensuelles'!E202=Tables!$E$13,Tables!$F$13,IF(E202=Tables!$E$14,Tables!$F$14,IF(E202=Tables!$E$15,Tables!$F$15,IF(E202=Tables!$E$16,Tables!$F$16))))))))))))</f>
        <v>0</v>
      </c>
      <c r="H202" s="1"/>
      <c r="I202" s="1"/>
      <c r="J202" s="2">
        <f>IF(H202=Tables!$E$5,Tables!$F$5,IF('Données mensuelles'!H202=Tables!$E$6,Tables!$F$6,IF('Données mensuelles'!H202=Tables!$E$7,Tables!$F$7,IF('Données mensuelles'!H202=Tables!$E$8,Tables!$F$8,IF('Données mensuelles'!H202=Tables!$E$9,Tables!$F$9,IF('Données mensuelles'!H202=Tables!$E$10,Tables!$F$10,IF('Données mensuelles'!H202=Tables!$E$11,Tables!$F$11,IF(H202=Tables!$E$12,Tables!$F$12,IF('Données mensuelles'!H202=Tables!$E$13,Tables!$F$13,IF(H202=Tables!$E$14,Tables!$F$14,IF(H202=Tables!$E$15,Tables!$F$15,IF(H202=Tables!$E$16,Tables!$F$16))))))))))))</f>
        <v>0</v>
      </c>
      <c r="K202" s="1"/>
      <c r="L202" s="1"/>
      <c r="M202" s="2">
        <f>IF(K202=Tables!$E$5,Tables!$F$5,IF('Données mensuelles'!K202=Tables!$E$6,Tables!$F$6,IF('Données mensuelles'!K202=Tables!$E$7,Tables!$F$7,IF('Données mensuelles'!K202=Tables!$E$8,Tables!$F$8,IF('Données mensuelles'!K202=Tables!$E$9,Tables!$F$9,IF('Données mensuelles'!K202=Tables!$E$10,Tables!$F$10,IF('Données mensuelles'!K202=Tables!$E$11,Tables!$F$11,IF(K202=Tables!$E$12,Tables!$F$12,IF('Données mensuelles'!K202=Tables!$E$13,Tables!$F$13,IF(K202=Tables!$E$14,Tables!$F$14,IF(K202=Tables!$E$15,Tables!$F$15,IF(K202=Tables!$E$16,Tables!$F$16))))))))))))</f>
        <v>0</v>
      </c>
      <c r="N202" s="1"/>
      <c r="O202" s="1"/>
      <c r="P202" s="23">
        <f>IF(N202=Tables!$E$5,Tables!$F$5,IF('Données mensuelles'!N202=Tables!$E$6,Tables!$F$6,IF('Données mensuelles'!N202=Tables!$E$7,Tables!$F$7,IF('Données mensuelles'!N202=Tables!$E$8,Tables!$F$8,IF('Données mensuelles'!N202=Tables!$E$9,Tables!$F$9,IF('Données mensuelles'!N202=Tables!$E$10,Tables!$F$10,IF('Données mensuelles'!N202=Tables!$E$11,Tables!$F$11,IF(N202=Tables!$E$12,Tables!$F$12,IF('Données mensuelles'!N202=Tables!$E$13,Tables!$F$13,IF(N202=Tables!$E$14,Tables!$F$14,IF(N202=Tables!$E$15,Tables!$F$15,IF(N202=Tables!$E$16,Tables!$F$16))))))))))))</f>
        <v>0</v>
      </c>
      <c r="Q202" s="38"/>
      <c r="R202" s="38"/>
      <c r="S202" s="2">
        <f>IF(Q202=Tables!$E$5,Tables!$F$5,IF('Données mensuelles'!Q202=Tables!$E$6,Tables!$F$6,IF('Données mensuelles'!Q202=Tables!$E$7,Tables!$F$7,IF('Données mensuelles'!Q202=Tables!$E$8,Tables!$F$8,IF('Données mensuelles'!Q202=Tables!$E$9,Tables!$F$9,IF('Données mensuelles'!Q202=Tables!$E$10,Tables!$F$10,IF('Données mensuelles'!Q202=Tables!$E$11,Tables!$F$11,IF(Q202=Tables!$E$12,Tables!$F$12,IF('Données mensuelles'!Q202=Tables!$E$13,Tables!$F$13,IF(Q202=Tables!$E$14,Tables!$F$14,IF(Q202=Tables!$E$15,Tables!$F$15,IF(Q202=Tables!$E$16,Tables!$F$16))))))))))))</f>
        <v>0</v>
      </c>
      <c r="T202" s="23">
        <f t="shared" ref="T202:T221" si="14">S202+P202+M202+J202+G202</f>
        <v>0</v>
      </c>
      <c r="U202" s="26"/>
      <c r="V202" s="2">
        <v>5.0999999999999996</v>
      </c>
      <c r="W202" s="12"/>
      <c r="X202" s="16">
        <f>T202+(V202*W202)+(U202*Tables!$E$20*W202)</f>
        <v>0</v>
      </c>
    </row>
    <row r="203" spans="4:24" x14ac:dyDescent="0.25">
      <c r="D203" s="21"/>
      <c r="E203" s="4"/>
      <c r="F203" s="97"/>
      <c r="G203" s="2">
        <f>IF(E203=Tables!$E$5,Tables!$F$5,IF('Données mensuelles'!E203=Tables!$E$6,Tables!$F$6,IF('Données mensuelles'!E203=Tables!$E$7,Tables!$F$7,IF('Données mensuelles'!E203=Tables!$E$8,Tables!$F$8,IF('Données mensuelles'!E203=Tables!$E$9,Tables!$F$9,IF('Données mensuelles'!E203=Tables!$E$10,Tables!$F$10,IF('Données mensuelles'!E203=Tables!$E$11,Tables!$F$11,IF(E203=Tables!$E$12,Tables!$F$12,IF('Données mensuelles'!E203=Tables!$E$13,Tables!$F$13,IF(E203=Tables!$E$14,Tables!$F$14,IF(E203=Tables!$E$15,Tables!$F$15,IF(E203=Tables!$E$16,Tables!$F$16))))))))))))</f>
        <v>0</v>
      </c>
      <c r="H203" s="1"/>
      <c r="I203" s="1"/>
      <c r="J203" s="2">
        <f>IF(H203=Tables!$E$5,Tables!$F$5,IF('Données mensuelles'!H203=Tables!$E$6,Tables!$F$6,IF('Données mensuelles'!H203=Tables!$E$7,Tables!$F$7,IF('Données mensuelles'!H203=Tables!$E$8,Tables!$F$8,IF('Données mensuelles'!H203=Tables!$E$9,Tables!$F$9,IF('Données mensuelles'!H203=Tables!$E$10,Tables!$F$10,IF('Données mensuelles'!H203=Tables!$E$11,Tables!$F$11,IF(H203=Tables!$E$12,Tables!$F$12,IF('Données mensuelles'!H203=Tables!$E$13,Tables!$F$13,IF(H203=Tables!$E$14,Tables!$F$14,IF(H203=Tables!$E$15,Tables!$F$15,IF(H203=Tables!$E$16,Tables!$F$16))))))))))))</f>
        <v>0</v>
      </c>
      <c r="K203" s="1"/>
      <c r="L203" s="1"/>
      <c r="M203" s="2">
        <f>IF(K203=Tables!$E$5,Tables!$F$5,IF('Données mensuelles'!K203=Tables!$E$6,Tables!$F$6,IF('Données mensuelles'!K203=Tables!$E$7,Tables!$F$7,IF('Données mensuelles'!K203=Tables!$E$8,Tables!$F$8,IF('Données mensuelles'!K203=Tables!$E$9,Tables!$F$9,IF('Données mensuelles'!K203=Tables!$E$10,Tables!$F$10,IF('Données mensuelles'!K203=Tables!$E$11,Tables!$F$11,IF(K203=Tables!$E$12,Tables!$F$12,IF('Données mensuelles'!K203=Tables!$E$13,Tables!$F$13,IF(K203=Tables!$E$14,Tables!$F$14,IF(K203=Tables!$E$15,Tables!$F$15,IF(K203=Tables!$E$16,Tables!$F$16))))))))))))</f>
        <v>0</v>
      </c>
      <c r="N203" s="1"/>
      <c r="O203" s="1"/>
      <c r="P203" s="23">
        <f>IF(N203=Tables!$E$5,Tables!$F$5,IF('Données mensuelles'!N203=Tables!$E$6,Tables!$F$6,IF('Données mensuelles'!N203=Tables!$E$7,Tables!$F$7,IF('Données mensuelles'!N203=Tables!$E$8,Tables!$F$8,IF('Données mensuelles'!N203=Tables!$E$9,Tables!$F$9,IF('Données mensuelles'!N203=Tables!$E$10,Tables!$F$10,IF('Données mensuelles'!N203=Tables!$E$11,Tables!$F$11,IF(N203=Tables!$E$12,Tables!$F$12,IF('Données mensuelles'!N203=Tables!$E$13,Tables!$F$13,IF(N203=Tables!$E$14,Tables!$F$14,IF(N203=Tables!$E$15,Tables!$F$15,IF(N203=Tables!$E$16,Tables!$F$16))))))))))))</f>
        <v>0</v>
      </c>
      <c r="Q203" s="38"/>
      <c r="R203" s="38"/>
      <c r="S203" s="2">
        <f>IF(Q203=Tables!$E$5,Tables!$F$5,IF('Données mensuelles'!Q203=Tables!$E$6,Tables!$F$6,IF('Données mensuelles'!Q203=Tables!$E$7,Tables!$F$7,IF('Données mensuelles'!Q203=Tables!$E$8,Tables!$F$8,IF('Données mensuelles'!Q203=Tables!$E$9,Tables!$F$9,IF('Données mensuelles'!Q203=Tables!$E$10,Tables!$F$10,IF('Données mensuelles'!Q203=Tables!$E$11,Tables!$F$11,IF(Q203=Tables!$E$12,Tables!$F$12,IF('Données mensuelles'!Q203=Tables!$E$13,Tables!$F$13,IF(Q203=Tables!$E$14,Tables!$F$14,IF(Q203=Tables!$E$15,Tables!$F$15,IF(Q203=Tables!$E$16,Tables!$F$16))))))))))))</f>
        <v>0</v>
      </c>
      <c r="T203" s="23">
        <f t="shared" si="14"/>
        <v>0</v>
      </c>
      <c r="U203" s="26"/>
      <c r="V203" s="2">
        <v>2.2999999999999998</v>
      </c>
      <c r="W203" s="12"/>
      <c r="X203" s="16">
        <f>T203+(V203*W203)+(U203*Tables!$E$20*W203)</f>
        <v>0</v>
      </c>
    </row>
    <row r="204" spans="4:24" x14ac:dyDescent="0.25">
      <c r="D204" s="21"/>
      <c r="E204" s="4"/>
      <c r="F204" s="97"/>
      <c r="G204" s="2">
        <f>IF(E204=Tables!$E$5,Tables!$F$5,IF('Données mensuelles'!E204=Tables!$E$6,Tables!$F$6,IF('Données mensuelles'!E204=Tables!$E$7,Tables!$F$7,IF('Données mensuelles'!E204=Tables!$E$8,Tables!$F$8,IF('Données mensuelles'!E204=Tables!$E$9,Tables!$F$9,IF('Données mensuelles'!E204=Tables!$E$10,Tables!$F$10,IF('Données mensuelles'!E204=Tables!$E$11,Tables!$F$11,IF(E204=Tables!$E$12,Tables!$F$12,IF('Données mensuelles'!E204=Tables!$E$13,Tables!$F$13,IF(E204=Tables!$E$14,Tables!$F$14,IF(E204=Tables!$E$15,Tables!$F$15,IF(E204=Tables!$E$16,Tables!$F$16))))))))))))</f>
        <v>0</v>
      </c>
      <c r="H204" s="1"/>
      <c r="I204" s="1"/>
      <c r="J204" s="2">
        <f>IF(H204=Tables!$E$5,Tables!$F$5,IF('Données mensuelles'!H204=Tables!$E$6,Tables!$F$6,IF('Données mensuelles'!H204=Tables!$E$7,Tables!$F$7,IF('Données mensuelles'!H204=Tables!$E$8,Tables!$F$8,IF('Données mensuelles'!H204=Tables!$E$9,Tables!$F$9,IF('Données mensuelles'!H204=Tables!$E$10,Tables!$F$10,IF('Données mensuelles'!H204=Tables!$E$11,Tables!$F$11,IF(H204=Tables!$E$12,Tables!$F$12,IF('Données mensuelles'!H204=Tables!$E$13,Tables!$F$13,IF(H204=Tables!$E$14,Tables!$F$14,IF(H204=Tables!$E$15,Tables!$F$15,IF(H204=Tables!$E$16,Tables!$F$16))))))))))))</f>
        <v>0</v>
      </c>
      <c r="K204" s="1"/>
      <c r="L204" s="1"/>
      <c r="M204" s="2">
        <f>IF(K204=Tables!$E$5,Tables!$F$5,IF('Données mensuelles'!K204=Tables!$E$6,Tables!$F$6,IF('Données mensuelles'!K204=Tables!$E$7,Tables!$F$7,IF('Données mensuelles'!K204=Tables!$E$8,Tables!$F$8,IF('Données mensuelles'!K204=Tables!$E$9,Tables!$F$9,IF('Données mensuelles'!K204=Tables!$E$10,Tables!$F$10,IF('Données mensuelles'!K204=Tables!$E$11,Tables!$F$11,IF(K204=Tables!$E$12,Tables!$F$12,IF('Données mensuelles'!K204=Tables!$E$13,Tables!$F$13,IF(K204=Tables!$E$14,Tables!$F$14,IF(K204=Tables!$E$15,Tables!$F$15,IF(K204=Tables!$E$16,Tables!$F$16))))))))))))</f>
        <v>0</v>
      </c>
      <c r="N204" s="1"/>
      <c r="O204" s="1"/>
      <c r="P204" s="23">
        <f>IF(N204=Tables!$E$5,Tables!$F$5,IF('Données mensuelles'!N204=Tables!$E$6,Tables!$F$6,IF('Données mensuelles'!N204=Tables!$E$7,Tables!$F$7,IF('Données mensuelles'!N204=Tables!$E$8,Tables!$F$8,IF('Données mensuelles'!N204=Tables!$E$9,Tables!$F$9,IF('Données mensuelles'!N204=Tables!$E$10,Tables!$F$10,IF('Données mensuelles'!N204=Tables!$E$11,Tables!$F$11,IF(N204=Tables!$E$12,Tables!$F$12,IF('Données mensuelles'!N204=Tables!$E$13,Tables!$F$13,IF(N204=Tables!$E$14,Tables!$F$14,IF(N204=Tables!$E$15,Tables!$F$15,IF(N204=Tables!$E$16,Tables!$F$16))))))))))))</f>
        <v>0</v>
      </c>
      <c r="Q204" s="38"/>
      <c r="R204" s="38"/>
      <c r="S204" s="2">
        <f>IF(Q204=Tables!$E$5,Tables!$F$5,IF('Données mensuelles'!Q204=Tables!$E$6,Tables!$F$6,IF('Données mensuelles'!Q204=Tables!$E$7,Tables!$F$7,IF('Données mensuelles'!Q204=Tables!$E$8,Tables!$F$8,IF('Données mensuelles'!Q204=Tables!$E$9,Tables!$F$9,IF('Données mensuelles'!Q204=Tables!$E$10,Tables!$F$10,IF('Données mensuelles'!Q204=Tables!$E$11,Tables!$F$11,IF(Q204=Tables!$E$12,Tables!$F$12,IF('Données mensuelles'!Q204=Tables!$E$13,Tables!$F$13,IF(Q204=Tables!$E$14,Tables!$F$14,IF(Q204=Tables!$E$15,Tables!$F$15,IF(Q204=Tables!$E$16,Tables!$F$16))))))))))))</f>
        <v>0</v>
      </c>
      <c r="T204" s="23">
        <f t="shared" si="14"/>
        <v>0</v>
      </c>
      <c r="U204" s="26"/>
      <c r="V204" s="2"/>
      <c r="W204" s="12"/>
      <c r="X204" s="16">
        <f>T204+(V204*W204)+(U204*Tables!$E$20*W204)</f>
        <v>0</v>
      </c>
    </row>
    <row r="205" spans="4:24" x14ac:dyDescent="0.25">
      <c r="D205" s="21"/>
      <c r="E205" s="4"/>
      <c r="F205" s="97"/>
      <c r="G205" s="2">
        <f>IF(E205=Tables!$E$5,Tables!$F$5,IF('Données mensuelles'!E205=Tables!$E$6,Tables!$F$6,IF('Données mensuelles'!E205=Tables!$E$7,Tables!$F$7,IF('Données mensuelles'!E205=Tables!$E$8,Tables!$F$8,IF('Données mensuelles'!E205=Tables!$E$9,Tables!$F$9,IF('Données mensuelles'!E205=Tables!$E$10,Tables!$F$10,IF('Données mensuelles'!E205=Tables!$E$11,Tables!$F$11,IF(E205=Tables!$E$12,Tables!$F$12,IF('Données mensuelles'!E205=Tables!$E$13,Tables!$F$13,IF(E205=Tables!$E$14,Tables!$F$14,IF(E205=Tables!$E$15,Tables!$F$15,IF(E205=Tables!$E$16,Tables!$F$16))))))))))))</f>
        <v>0</v>
      </c>
      <c r="H205" s="1"/>
      <c r="I205" s="1"/>
      <c r="J205" s="2">
        <f>IF(H205=Tables!$E$5,Tables!$F$5,IF('Données mensuelles'!H205=Tables!$E$6,Tables!$F$6,IF('Données mensuelles'!H205=Tables!$E$7,Tables!$F$7,IF('Données mensuelles'!H205=Tables!$E$8,Tables!$F$8,IF('Données mensuelles'!H205=Tables!$E$9,Tables!$F$9,IF('Données mensuelles'!H205=Tables!$E$10,Tables!$F$10,IF('Données mensuelles'!H205=Tables!$E$11,Tables!$F$11,IF(H205=Tables!$E$12,Tables!$F$12,IF('Données mensuelles'!H205=Tables!$E$13,Tables!$F$13,IF(H205=Tables!$E$14,Tables!$F$14,IF(H205=Tables!$E$15,Tables!$F$15,IF(H205=Tables!$E$16,Tables!$F$16))))))))))))</f>
        <v>0</v>
      </c>
      <c r="K205" s="1"/>
      <c r="L205" s="1"/>
      <c r="M205" s="2">
        <f>IF(K205=Tables!$E$5,Tables!$F$5,IF('Données mensuelles'!K205=Tables!$E$6,Tables!$F$6,IF('Données mensuelles'!K205=Tables!$E$7,Tables!$F$7,IF('Données mensuelles'!K205=Tables!$E$8,Tables!$F$8,IF('Données mensuelles'!K205=Tables!$E$9,Tables!$F$9,IF('Données mensuelles'!K205=Tables!$E$10,Tables!$F$10,IF('Données mensuelles'!K205=Tables!$E$11,Tables!$F$11,IF(K205=Tables!$E$12,Tables!$F$12,IF('Données mensuelles'!K205=Tables!$E$13,Tables!$F$13,IF(K205=Tables!$E$14,Tables!$F$14,IF(K205=Tables!$E$15,Tables!$F$15,IF(K205=Tables!$E$16,Tables!$F$16))))))))))))</f>
        <v>0</v>
      </c>
      <c r="N205" s="1"/>
      <c r="O205" s="1"/>
      <c r="P205" s="23">
        <f>IF(N205=Tables!$E$5,Tables!$F$5,IF('Données mensuelles'!N205=Tables!$E$6,Tables!$F$6,IF('Données mensuelles'!N205=Tables!$E$7,Tables!$F$7,IF('Données mensuelles'!N205=Tables!$E$8,Tables!$F$8,IF('Données mensuelles'!N205=Tables!$E$9,Tables!$F$9,IF('Données mensuelles'!N205=Tables!$E$10,Tables!$F$10,IF('Données mensuelles'!N205=Tables!$E$11,Tables!$F$11,IF(N205=Tables!$E$12,Tables!$F$12,IF('Données mensuelles'!N205=Tables!$E$13,Tables!$F$13,IF(N205=Tables!$E$14,Tables!$F$14,IF(N205=Tables!$E$15,Tables!$F$15,IF(N205=Tables!$E$16,Tables!$F$16))))))))))))</f>
        <v>0</v>
      </c>
      <c r="Q205" s="38"/>
      <c r="R205" s="38"/>
      <c r="S205" s="2">
        <f>IF(Q205=Tables!$E$5,Tables!$F$5,IF('Données mensuelles'!Q205=Tables!$E$6,Tables!$F$6,IF('Données mensuelles'!Q205=Tables!$E$7,Tables!$F$7,IF('Données mensuelles'!Q205=Tables!$E$8,Tables!$F$8,IF('Données mensuelles'!Q205=Tables!$E$9,Tables!$F$9,IF('Données mensuelles'!Q205=Tables!$E$10,Tables!$F$10,IF('Données mensuelles'!Q205=Tables!$E$11,Tables!$F$11,IF(Q205=Tables!$E$12,Tables!$F$12,IF('Données mensuelles'!Q205=Tables!$E$13,Tables!$F$13,IF(Q205=Tables!$E$14,Tables!$F$14,IF(Q205=Tables!$E$15,Tables!$F$15,IF(Q205=Tables!$E$16,Tables!$F$16))))))))))))</f>
        <v>0</v>
      </c>
      <c r="T205" s="23">
        <f t="shared" si="14"/>
        <v>0</v>
      </c>
      <c r="U205" s="26"/>
      <c r="V205" s="2"/>
      <c r="W205" s="12"/>
      <c r="X205" s="16">
        <f>T205+(V205*W205)+(U205*Tables!$E$20*W205)</f>
        <v>0</v>
      </c>
    </row>
    <row r="206" spans="4:24" x14ac:dyDescent="0.25">
      <c r="D206" s="21"/>
      <c r="E206" s="4"/>
      <c r="F206" s="97"/>
      <c r="G206" s="2">
        <f>IF(E206=Tables!$E$5,Tables!$F$5,IF('Données mensuelles'!E206=Tables!$E$6,Tables!$F$6,IF('Données mensuelles'!E206=Tables!$E$7,Tables!$F$7,IF('Données mensuelles'!E206=Tables!$E$8,Tables!$F$8,IF('Données mensuelles'!E206=Tables!$E$9,Tables!$F$9,IF('Données mensuelles'!E206=Tables!$E$10,Tables!$F$10,IF('Données mensuelles'!E206=Tables!$E$11,Tables!$F$11,IF(E206=Tables!$E$12,Tables!$F$12,IF('Données mensuelles'!E206=Tables!$E$13,Tables!$F$13,IF(E206=Tables!$E$14,Tables!$F$14,IF(E206=Tables!$E$15,Tables!$F$15,IF(E206=Tables!$E$16,Tables!$F$16))))))))))))</f>
        <v>0</v>
      </c>
      <c r="H206" s="1"/>
      <c r="I206" s="1"/>
      <c r="J206" s="2">
        <f>IF(H206=Tables!$E$5,Tables!$F$5,IF('Données mensuelles'!H206=Tables!$E$6,Tables!$F$6,IF('Données mensuelles'!H206=Tables!$E$7,Tables!$F$7,IF('Données mensuelles'!H206=Tables!$E$8,Tables!$F$8,IF('Données mensuelles'!H206=Tables!$E$9,Tables!$F$9,IF('Données mensuelles'!H206=Tables!$E$10,Tables!$F$10,IF('Données mensuelles'!H206=Tables!$E$11,Tables!$F$11,IF(H206=Tables!$E$12,Tables!$F$12,IF('Données mensuelles'!H206=Tables!$E$13,Tables!$F$13,IF(H206=Tables!$E$14,Tables!$F$14,IF(H206=Tables!$E$15,Tables!$F$15,IF(H206=Tables!$E$16,Tables!$F$16))))))))))))</f>
        <v>0</v>
      </c>
      <c r="K206" s="1"/>
      <c r="L206" s="1"/>
      <c r="M206" s="2">
        <f>IF(K206=Tables!$E$5,Tables!$F$5,IF('Données mensuelles'!K206=Tables!$E$6,Tables!$F$6,IF('Données mensuelles'!K206=Tables!$E$7,Tables!$F$7,IF('Données mensuelles'!K206=Tables!$E$8,Tables!$F$8,IF('Données mensuelles'!K206=Tables!$E$9,Tables!$F$9,IF('Données mensuelles'!K206=Tables!$E$10,Tables!$F$10,IF('Données mensuelles'!K206=Tables!$E$11,Tables!$F$11,IF(K206=Tables!$E$12,Tables!$F$12,IF('Données mensuelles'!K206=Tables!$E$13,Tables!$F$13,IF(K206=Tables!$E$14,Tables!$F$14,IF(K206=Tables!$E$15,Tables!$F$15,IF(K206=Tables!$E$16,Tables!$F$16))))))))))))</f>
        <v>0</v>
      </c>
      <c r="N206" s="1"/>
      <c r="O206" s="1"/>
      <c r="P206" s="23">
        <f>IF(N206=Tables!$E$5,Tables!$F$5,IF('Données mensuelles'!N206=Tables!$E$6,Tables!$F$6,IF('Données mensuelles'!N206=Tables!$E$7,Tables!$F$7,IF('Données mensuelles'!N206=Tables!$E$8,Tables!$F$8,IF('Données mensuelles'!N206=Tables!$E$9,Tables!$F$9,IF('Données mensuelles'!N206=Tables!$E$10,Tables!$F$10,IF('Données mensuelles'!N206=Tables!$E$11,Tables!$F$11,IF(N206=Tables!$E$12,Tables!$F$12,IF('Données mensuelles'!N206=Tables!$E$13,Tables!$F$13,IF(N206=Tables!$E$14,Tables!$F$14,IF(N206=Tables!$E$15,Tables!$F$15,IF(N206=Tables!$E$16,Tables!$F$16))))))))))))</f>
        <v>0</v>
      </c>
      <c r="Q206" s="38"/>
      <c r="R206" s="38"/>
      <c r="S206" s="2">
        <f>IF(Q206=Tables!$E$5,Tables!$F$5,IF('Données mensuelles'!Q206=Tables!$E$6,Tables!$F$6,IF('Données mensuelles'!Q206=Tables!$E$7,Tables!$F$7,IF('Données mensuelles'!Q206=Tables!$E$8,Tables!$F$8,IF('Données mensuelles'!Q206=Tables!$E$9,Tables!$F$9,IF('Données mensuelles'!Q206=Tables!$E$10,Tables!$F$10,IF('Données mensuelles'!Q206=Tables!$E$11,Tables!$F$11,IF(Q206=Tables!$E$12,Tables!$F$12,IF('Données mensuelles'!Q206=Tables!$E$13,Tables!$F$13,IF(Q206=Tables!$E$14,Tables!$F$14,IF(Q206=Tables!$E$15,Tables!$F$15,IF(Q206=Tables!$E$16,Tables!$F$16))))))))))))</f>
        <v>0</v>
      </c>
      <c r="T206" s="23">
        <f t="shared" si="14"/>
        <v>0</v>
      </c>
      <c r="U206" s="26"/>
      <c r="V206" s="2"/>
      <c r="W206" s="12"/>
      <c r="X206" s="16">
        <f>T206+(V206*W206)+(U206*Tables!$E$20*W206)</f>
        <v>0</v>
      </c>
    </row>
    <row r="207" spans="4:24" x14ac:dyDescent="0.25">
      <c r="D207" s="21"/>
      <c r="E207" s="4"/>
      <c r="F207" s="97"/>
      <c r="G207" s="2">
        <f>IF(E207=Tables!$E$5,Tables!$F$5,IF('Données mensuelles'!E207=Tables!$E$6,Tables!$F$6,IF('Données mensuelles'!E207=Tables!$E$7,Tables!$F$7,IF('Données mensuelles'!E207=Tables!$E$8,Tables!$F$8,IF('Données mensuelles'!E207=Tables!$E$9,Tables!$F$9,IF('Données mensuelles'!E207=Tables!$E$10,Tables!$F$10,IF('Données mensuelles'!E207=Tables!$E$11,Tables!$F$11,IF(E207=Tables!$E$12,Tables!$F$12,IF('Données mensuelles'!E207=Tables!$E$13,Tables!$F$13,IF(E207=Tables!$E$14,Tables!$F$14,IF(E207=Tables!$E$15,Tables!$F$15,IF(E207=Tables!$E$16,Tables!$F$16))))))))))))</f>
        <v>0</v>
      </c>
      <c r="H207" s="1"/>
      <c r="I207" s="1"/>
      <c r="J207" s="2">
        <f>IF(H207=Tables!$E$5,Tables!$F$5,IF('Données mensuelles'!H207=Tables!$E$6,Tables!$F$6,IF('Données mensuelles'!H207=Tables!$E$7,Tables!$F$7,IF('Données mensuelles'!H207=Tables!$E$8,Tables!$F$8,IF('Données mensuelles'!H207=Tables!$E$9,Tables!$F$9,IF('Données mensuelles'!H207=Tables!$E$10,Tables!$F$10,IF('Données mensuelles'!H207=Tables!$E$11,Tables!$F$11,IF(H207=Tables!$E$12,Tables!$F$12,IF('Données mensuelles'!H207=Tables!$E$13,Tables!$F$13,IF(H207=Tables!$E$14,Tables!$F$14,IF(H207=Tables!$E$15,Tables!$F$15,IF(H207=Tables!$E$16,Tables!$F$16))))))))))))</f>
        <v>0</v>
      </c>
      <c r="K207" s="1"/>
      <c r="L207" s="1"/>
      <c r="M207" s="2">
        <f>IF(K207=Tables!$E$5,Tables!$F$5,IF('Données mensuelles'!K207=Tables!$E$6,Tables!$F$6,IF('Données mensuelles'!K207=Tables!$E$7,Tables!$F$7,IF('Données mensuelles'!K207=Tables!$E$8,Tables!$F$8,IF('Données mensuelles'!K207=Tables!$E$9,Tables!$F$9,IF('Données mensuelles'!K207=Tables!$E$10,Tables!$F$10,IF('Données mensuelles'!K207=Tables!$E$11,Tables!$F$11,IF(K207=Tables!$E$12,Tables!$F$12,IF('Données mensuelles'!K207=Tables!$E$13,Tables!$F$13,IF(K207=Tables!$E$14,Tables!$F$14,IF(K207=Tables!$E$15,Tables!$F$15,IF(K207=Tables!$E$16,Tables!$F$16))))))))))))</f>
        <v>0</v>
      </c>
      <c r="N207" s="1"/>
      <c r="O207" s="1"/>
      <c r="P207" s="23">
        <f>IF(N207=Tables!$E$5,Tables!$F$5,IF('Données mensuelles'!N207=Tables!$E$6,Tables!$F$6,IF('Données mensuelles'!N207=Tables!$E$7,Tables!$F$7,IF('Données mensuelles'!N207=Tables!$E$8,Tables!$F$8,IF('Données mensuelles'!N207=Tables!$E$9,Tables!$F$9,IF('Données mensuelles'!N207=Tables!$E$10,Tables!$F$10,IF('Données mensuelles'!N207=Tables!$E$11,Tables!$F$11,IF(N207=Tables!$E$12,Tables!$F$12,IF('Données mensuelles'!N207=Tables!$E$13,Tables!$F$13,IF(N207=Tables!$E$14,Tables!$F$14,IF(N207=Tables!$E$15,Tables!$F$15,IF(N207=Tables!$E$16,Tables!$F$16))))))))))))</f>
        <v>0</v>
      </c>
      <c r="Q207" s="38"/>
      <c r="R207" s="38"/>
      <c r="S207" s="2">
        <f>IF(Q207=Tables!$E$5,Tables!$F$5,IF('Données mensuelles'!Q207=Tables!$E$6,Tables!$F$6,IF('Données mensuelles'!Q207=Tables!$E$7,Tables!$F$7,IF('Données mensuelles'!Q207=Tables!$E$8,Tables!$F$8,IF('Données mensuelles'!Q207=Tables!$E$9,Tables!$F$9,IF('Données mensuelles'!Q207=Tables!$E$10,Tables!$F$10,IF('Données mensuelles'!Q207=Tables!$E$11,Tables!$F$11,IF(Q207=Tables!$E$12,Tables!$F$12,IF('Données mensuelles'!Q207=Tables!$E$13,Tables!$F$13,IF(Q207=Tables!$E$14,Tables!$F$14,IF(Q207=Tables!$E$15,Tables!$F$15,IF(Q207=Tables!$E$16,Tables!$F$16))))))))))))</f>
        <v>0</v>
      </c>
      <c r="T207" s="23">
        <f t="shared" si="14"/>
        <v>0</v>
      </c>
      <c r="U207" s="26"/>
      <c r="V207" s="2"/>
      <c r="W207" s="12"/>
      <c r="X207" s="16">
        <f>T207+(V207*W207)+(U207*Tables!$E$20*W207)</f>
        <v>0</v>
      </c>
    </row>
    <row r="208" spans="4:24" x14ac:dyDescent="0.25">
      <c r="D208" s="21"/>
      <c r="E208" s="4"/>
      <c r="F208" s="97"/>
      <c r="G208" s="2">
        <f>IF(E208=Tables!$E$5,Tables!$F$5,IF('Données mensuelles'!E208=Tables!$E$6,Tables!$F$6,IF('Données mensuelles'!E208=Tables!$E$7,Tables!$F$7,IF('Données mensuelles'!E208=Tables!$E$8,Tables!$F$8,IF('Données mensuelles'!E208=Tables!$E$9,Tables!$F$9,IF('Données mensuelles'!E208=Tables!$E$10,Tables!$F$10,IF('Données mensuelles'!E208=Tables!$E$11,Tables!$F$11,IF(E208=Tables!$E$12,Tables!$F$12,IF('Données mensuelles'!E208=Tables!$E$13,Tables!$F$13,IF(E208=Tables!$E$14,Tables!$F$14,IF(E208=Tables!$E$15,Tables!$F$15,IF(E208=Tables!$E$16,Tables!$F$16))))))))))))</f>
        <v>0</v>
      </c>
      <c r="H208" s="1"/>
      <c r="I208" s="1"/>
      <c r="J208" s="2">
        <f>IF(H208=Tables!$E$5,Tables!$F$5,IF('Données mensuelles'!H208=Tables!$E$6,Tables!$F$6,IF('Données mensuelles'!H208=Tables!$E$7,Tables!$F$7,IF('Données mensuelles'!H208=Tables!$E$8,Tables!$F$8,IF('Données mensuelles'!H208=Tables!$E$9,Tables!$F$9,IF('Données mensuelles'!H208=Tables!$E$10,Tables!$F$10,IF('Données mensuelles'!H208=Tables!$E$11,Tables!$F$11,IF(H208=Tables!$E$12,Tables!$F$12,IF('Données mensuelles'!H208=Tables!$E$13,Tables!$F$13,IF(H208=Tables!$E$14,Tables!$F$14,IF(H208=Tables!$E$15,Tables!$F$15,IF(H208=Tables!$E$16,Tables!$F$16))))))))))))</f>
        <v>0</v>
      </c>
      <c r="K208" s="1"/>
      <c r="L208" s="1"/>
      <c r="M208" s="2">
        <f>IF(K208=Tables!$E$5,Tables!$F$5,IF('Données mensuelles'!K208=Tables!$E$6,Tables!$F$6,IF('Données mensuelles'!K208=Tables!$E$7,Tables!$F$7,IF('Données mensuelles'!K208=Tables!$E$8,Tables!$F$8,IF('Données mensuelles'!K208=Tables!$E$9,Tables!$F$9,IF('Données mensuelles'!K208=Tables!$E$10,Tables!$F$10,IF('Données mensuelles'!K208=Tables!$E$11,Tables!$F$11,IF(K208=Tables!$E$12,Tables!$F$12,IF('Données mensuelles'!K208=Tables!$E$13,Tables!$F$13,IF(K208=Tables!$E$14,Tables!$F$14,IF(K208=Tables!$E$15,Tables!$F$15,IF(K208=Tables!$E$16,Tables!$F$16))))))))))))</f>
        <v>0</v>
      </c>
      <c r="N208" s="1"/>
      <c r="O208" s="1"/>
      <c r="P208" s="23">
        <f>IF(N208=Tables!$E$5,Tables!$F$5,IF('Données mensuelles'!N208=Tables!$E$6,Tables!$F$6,IF('Données mensuelles'!N208=Tables!$E$7,Tables!$F$7,IF('Données mensuelles'!N208=Tables!$E$8,Tables!$F$8,IF('Données mensuelles'!N208=Tables!$E$9,Tables!$F$9,IF('Données mensuelles'!N208=Tables!$E$10,Tables!$F$10,IF('Données mensuelles'!N208=Tables!$E$11,Tables!$F$11,IF(N208=Tables!$E$12,Tables!$F$12,IF('Données mensuelles'!N208=Tables!$E$13,Tables!$F$13,IF(N208=Tables!$E$14,Tables!$F$14,IF(N208=Tables!$E$15,Tables!$F$15,IF(N208=Tables!$E$16,Tables!$F$16))))))))))))</f>
        <v>0</v>
      </c>
      <c r="Q208" s="38"/>
      <c r="R208" s="38"/>
      <c r="S208" s="2">
        <f>IF(Q208=Tables!$E$5,Tables!$F$5,IF('Données mensuelles'!Q208=Tables!$E$6,Tables!$F$6,IF('Données mensuelles'!Q208=Tables!$E$7,Tables!$F$7,IF('Données mensuelles'!Q208=Tables!$E$8,Tables!$F$8,IF('Données mensuelles'!Q208=Tables!$E$9,Tables!$F$9,IF('Données mensuelles'!Q208=Tables!$E$10,Tables!$F$10,IF('Données mensuelles'!Q208=Tables!$E$11,Tables!$F$11,IF(Q208=Tables!$E$12,Tables!$F$12,IF('Données mensuelles'!Q208=Tables!$E$13,Tables!$F$13,IF(Q208=Tables!$E$14,Tables!$F$14,IF(Q208=Tables!$E$15,Tables!$F$15,IF(Q208=Tables!$E$16,Tables!$F$16))))))))))))</f>
        <v>0</v>
      </c>
      <c r="T208" s="23">
        <f t="shared" si="14"/>
        <v>0</v>
      </c>
      <c r="U208" s="26"/>
      <c r="V208" s="2"/>
      <c r="W208" s="12"/>
      <c r="X208" s="16">
        <f>T208+(V208*W208)+(U208*Tables!$E$20*W208)</f>
        <v>0</v>
      </c>
    </row>
    <row r="209" spans="4:24" x14ac:dyDescent="0.25">
      <c r="D209" s="21"/>
      <c r="E209" s="4"/>
      <c r="F209" s="97"/>
      <c r="G209" s="2">
        <f>IF(E209=Tables!$E$5,Tables!$F$5,IF('Données mensuelles'!E209=Tables!$E$6,Tables!$F$6,IF('Données mensuelles'!E209=Tables!$E$7,Tables!$F$7,IF('Données mensuelles'!E209=Tables!$E$8,Tables!$F$8,IF('Données mensuelles'!E209=Tables!$E$9,Tables!$F$9,IF('Données mensuelles'!E209=Tables!$E$10,Tables!$F$10,IF('Données mensuelles'!E209=Tables!$E$11,Tables!$F$11,IF(E209=Tables!$E$12,Tables!$F$12,IF('Données mensuelles'!E209=Tables!$E$13,Tables!$F$13,IF(E209=Tables!$E$14,Tables!$F$14,IF(E209=Tables!$E$15,Tables!$F$15,IF(E209=Tables!$E$16,Tables!$F$16))))))))))))</f>
        <v>0</v>
      </c>
      <c r="H209" s="1"/>
      <c r="I209" s="1"/>
      <c r="J209" s="2">
        <f>IF(H209=Tables!$E$5,Tables!$F$5,IF('Données mensuelles'!H209=Tables!$E$6,Tables!$F$6,IF('Données mensuelles'!H209=Tables!$E$7,Tables!$F$7,IF('Données mensuelles'!H209=Tables!$E$8,Tables!$F$8,IF('Données mensuelles'!H209=Tables!$E$9,Tables!$F$9,IF('Données mensuelles'!H209=Tables!$E$10,Tables!$F$10,IF('Données mensuelles'!H209=Tables!$E$11,Tables!$F$11,IF(H209=Tables!$E$12,Tables!$F$12,IF('Données mensuelles'!H209=Tables!$E$13,Tables!$F$13,IF(H209=Tables!$E$14,Tables!$F$14,IF(H209=Tables!$E$15,Tables!$F$15,IF(H209=Tables!$E$16,Tables!$F$16))))))))))))</f>
        <v>0</v>
      </c>
      <c r="K209" s="1"/>
      <c r="L209" s="1"/>
      <c r="M209" s="2">
        <f>IF(K209=Tables!$E$5,Tables!$F$5,IF('Données mensuelles'!K209=Tables!$E$6,Tables!$F$6,IF('Données mensuelles'!K209=Tables!$E$7,Tables!$F$7,IF('Données mensuelles'!K209=Tables!$E$8,Tables!$F$8,IF('Données mensuelles'!K209=Tables!$E$9,Tables!$F$9,IF('Données mensuelles'!K209=Tables!$E$10,Tables!$F$10,IF('Données mensuelles'!K209=Tables!$E$11,Tables!$F$11,IF(K209=Tables!$E$12,Tables!$F$12,IF('Données mensuelles'!K209=Tables!$E$13,Tables!$F$13,IF(K209=Tables!$E$14,Tables!$F$14,IF(K209=Tables!$E$15,Tables!$F$15,IF(K209=Tables!$E$16,Tables!$F$16))))))))))))</f>
        <v>0</v>
      </c>
      <c r="N209" s="1"/>
      <c r="O209" s="1"/>
      <c r="P209" s="23">
        <f>IF(N209=Tables!$E$5,Tables!$F$5,IF('Données mensuelles'!N209=Tables!$E$6,Tables!$F$6,IF('Données mensuelles'!N209=Tables!$E$7,Tables!$F$7,IF('Données mensuelles'!N209=Tables!$E$8,Tables!$F$8,IF('Données mensuelles'!N209=Tables!$E$9,Tables!$F$9,IF('Données mensuelles'!N209=Tables!$E$10,Tables!$F$10,IF('Données mensuelles'!N209=Tables!$E$11,Tables!$F$11,IF(N209=Tables!$E$12,Tables!$F$12,IF('Données mensuelles'!N209=Tables!$E$13,Tables!$F$13,IF(N209=Tables!$E$14,Tables!$F$14,IF(N209=Tables!$E$15,Tables!$F$15,IF(N209=Tables!$E$16,Tables!$F$16))))))))))))</f>
        <v>0</v>
      </c>
      <c r="Q209" s="38"/>
      <c r="R209" s="38"/>
      <c r="S209" s="2">
        <f>IF(Q209=Tables!$E$5,Tables!$F$5,IF('Données mensuelles'!Q209=Tables!$E$6,Tables!$F$6,IF('Données mensuelles'!Q209=Tables!$E$7,Tables!$F$7,IF('Données mensuelles'!Q209=Tables!$E$8,Tables!$F$8,IF('Données mensuelles'!Q209=Tables!$E$9,Tables!$F$9,IF('Données mensuelles'!Q209=Tables!$E$10,Tables!$F$10,IF('Données mensuelles'!Q209=Tables!$E$11,Tables!$F$11,IF(Q209=Tables!$E$12,Tables!$F$12,IF('Données mensuelles'!Q209=Tables!$E$13,Tables!$F$13,IF(Q209=Tables!$E$14,Tables!$F$14,IF(Q209=Tables!$E$15,Tables!$F$15,IF(Q209=Tables!$E$16,Tables!$F$16))))))))))))</f>
        <v>0</v>
      </c>
      <c r="T209" s="23">
        <f t="shared" si="14"/>
        <v>0</v>
      </c>
      <c r="U209" s="26"/>
      <c r="V209" s="2"/>
      <c r="W209" s="12"/>
      <c r="X209" s="16">
        <f>T209+(V209*W209)+(U209*Tables!$E$20*W209)</f>
        <v>0</v>
      </c>
    </row>
    <row r="210" spans="4:24" x14ac:dyDescent="0.25">
      <c r="D210" s="21"/>
      <c r="E210" s="4"/>
      <c r="F210" s="97"/>
      <c r="G210" s="2">
        <f>IF(E210=Tables!$E$5,Tables!$F$5,IF('Données mensuelles'!E210=Tables!$E$6,Tables!$F$6,IF('Données mensuelles'!E210=Tables!$E$7,Tables!$F$7,IF('Données mensuelles'!E210=Tables!$E$8,Tables!$F$8,IF('Données mensuelles'!E210=Tables!$E$9,Tables!$F$9,IF('Données mensuelles'!E210=Tables!$E$10,Tables!$F$10,IF('Données mensuelles'!E210=Tables!$E$11,Tables!$F$11,IF(E210=Tables!$E$12,Tables!$F$12,IF('Données mensuelles'!E210=Tables!$E$13,Tables!$F$13,IF(E210=Tables!$E$14,Tables!$F$14,IF(E210=Tables!$E$15,Tables!$F$15,IF(E210=Tables!$E$16,Tables!$F$16))))))))))))</f>
        <v>0</v>
      </c>
      <c r="H210" s="1"/>
      <c r="I210" s="1"/>
      <c r="J210" s="2">
        <f>IF(H210=Tables!$E$5,Tables!$F$5,IF('Données mensuelles'!H210=Tables!$E$6,Tables!$F$6,IF('Données mensuelles'!H210=Tables!$E$7,Tables!$F$7,IF('Données mensuelles'!H210=Tables!$E$8,Tables!$F$8,IF('Données mensuelles'!H210=Tables!$E$9,Tables!$F$9,IF('Données mensuelles'!H210=Tables!$E$10,Tables!$F$10,IF('Données mensuelles'!H210=Tables!$E$11,Tables!$F$11,IF(H210=Tables!$E$12,Tables!$F$12,IF('Données mensuelles'!H210=Tables!$E$13,Tables!$F$13,IF(H210=Tables!$E$14,Tables!$F$14,IF(H210=Tables!$E$15,Tables!$F$15,IF(H210=Tables!$E$16,Tables!$F$16))))))))))))</f>
        <v>0</v>
      </c>
      <c r="K210" s="1"/>
      <c r="L210" s="1"/>
      <c r="M210" s="2">
        <f>IF(K210=Tables!$E$5,Tables!$F$5,IF('Données mensuelles'!K210=Tables!$E$6,Tables!$F$6,IF('Données mensuelles'!K210=Tables!$E$7,Tables!$F$7,IF('Données mensuelles'!K210=Tables!$E$8,Tables!$F$8,IF('Données mensuelles'!K210=Tables!$E$9,Tables!$F$9,IF('Données mensuelles'!K210=Tables!$E$10,Tables!$F$10,IF('Données mensuelles'!K210=Tables!$E$11,Tables!$F$11,IF(K210=Tables!$E$12,Tables!$F$12,IF('Données mensuelles'!K210=Tables!$E$13,Tables!$F$13,IF(K210=Tables!$E$14,Tables!$F$14,IF(K210=Tables!$E$15,Tables!$F$15,IF(K210=Tables!$E$16,Tables!$F$16))))))))))))</f>
        <v>0</v>
      </c>
      <c r="N210" s="1"/>
      <c r="O210" s="1"/>
      <c r="P210" s="23">
        <f>IF(N210=Tables!$E$5,Tables!$F$5,IF('Données mensuelles'!N210=Tables!$E$6,Tables!$F$6,IF('Données mensuelles'!N210=Tables!$E$7,Tables!$F$7,IF('Données mensuelles'!N210=Tables!$E$8,Tables!$F$8,IF('Données mensuelles'!N210=Tables!$E$9,Tables!$F$9,IF('Données mensuelles'!N210=Tables!$E$10,Tables!$F$10,IF('Données mensuelles'!N210=Tables!$E$11,Tables!$F$11,IF(N210=Tables!$E$12,Tables!$F$12,IF('Données mensuelles'!N210=Tables!$E$13,Tables!$F$13,IF(N210=Tables!$E$14,Tables!$F$14,IF(N210=Tables!$E$15,Tables!$F$15,IF(N210=Tables!$E$16,Tables!$F$16))))))))))))</f>
        <v>0</v>
      </c>
      <c r="Q210" s="38"/>
      <c r="R210" s="38"/>
      <c r="S210" s="2">
        <f>IF(Q210=Tables!$E$5,Tables!$F$5,IF('Données mensuelles'!Q210=Tables!$E$6,Tables!$F$6,IF('Données mensuelles'!Q210=Tables!$E$7,Tables!$F$7,IF('Données mensuelles'!Q210=Tables!$E$8,Tables!$F$8,IF('Données mensuelles'!Q210=Tables!$E$9,Tables!$F$9,IF('Données mensuelles'!Q210=Tables!$E$10,Tables!$F$10,IF('Données mensuelles'!Q210=Tables!$E$11,Tables!$F$11,IF(Q210=Tables!$E$12,Tables!$F$12,IF('Données mensuelles'!Q210=Tables!$E$13,Tables!$F$13,IF(Q210=Tables!$E$14,Tables!$F$14,IF(Q210=Tables!$E$15,Tables!$F$15,IF(Q210=Tables!$E$16,Tables!$F$16))))))))))))</f>
        <v>0</v>
      </c>
      <c r="T210" s="23">
        <f t="shared" si="14"/>
        <v>0</v>
      </c>
      <c r="U210" s="26"/>
      <c r="V210" s="2"/>
      <c r="W210" s="12"/>
      <c r="X210" s="16">
        <f>T210+(V210*W210)+(U210*Tables!$E$20*W210)</f>
        <v>0</v>
      </c>
    </row>
    <row r="211" spans="4:24" x14ac:dyDescent="0.25">
      <c r="D211" s="21"/>
      <c r="E211" s="4"/>
      <c r="F211" s="97"/>
      <c r="G211" s="2">
        <f>IF(E211=Tables!$E$5,Tables!$F$5,IF('Données mensuelles'!E211=Tables!$E$6,Tables!$F$6,IF('Données mensuelles'!E211=Tables!$E$7,Tables!$F$7,IF('Données mensuelles'!E211=Tables!$E$8,Tables!$F$8,IF('Données mensuelles'!E211=Tables!$E$9,Tables!$F$9,IF('Données mensuelles'!E211=Tables!$E$10,Tables!$F$10,IF('Données mensuelles'!E211=Tables!$E$11,Tables!$F$11,IF(E211=Tables!$E$12,Tables!$F$12,IF('Données mensuelles'!E211=Tables!$E$13,Tables!$F$13,IF(E211=Tables!$E$14,Tables!$F$14,IF(E211=Tables!$E$15,Tables!$F$15,IF(E211=Tables!$E$16,Tables!$F$16))))))))))))</f>
        <v>0</v>
      </c>
      <c r="H211" s="1"/>
      <c r="I211" s="1"/>
      <c r="J211" s="2">
        <f>IF(H211=Tables!$E$5,Tables!$F$5,IF('Données mensuelles'!H211=Tables!$E$6,Tables!$F$6,IF('Données mensuelles'!H211=Tables!$E$7,Tables!$F$7,IF('Données mensuelles'!H211=Tables!$E$8,Tables!$F$8,IF('Données mensuelles'!H211=Tables!$E$9,Tables!$F$9,IF('Données mensuelles'!H211=Tables!$E$10,Tables!$F$10,IF('Données mensuelles'!H211=Tables!$E$11,Tables!$F$11,IF(H211=Tables!$E$12,Tables!$F$12,IF('Données mensuelles'!H211=Tables!$E$13,Tables!$F$13,IF(H211=Tables!$E$14,Tables!$F$14,IF(H211=Tables!$E$15,Tables!$F$15,IF(H211=Tables!$E$16,Tables!$F$16))))))))))))</f>
        <v>0</v>
      </c>
      <c r="K211" s="1"/>
      <c r="L211" s="1"/>
      <c r="M211" s="2">
        <f>IF(K211=Tables!$E$5,Tables!$F$5,IF('Données mensuelles'!K211=Tables!$E$6,Tables!$F$6,IF('Données mensuelles'!K211=Tables!$E$7,Tables!$F$7,IF('Données mensuelles'!K211=Tables!$E$8,Tables!$F$8,IF('Données mensuelles'!K211=Tables!$E$9,Tables!$F$9,IF('Données mensuelles'!K211=Tables!$E$10,Tables!$F$10,IF('Données mensuelles'!K211=Tables!$E$11,Tables!$F$11,IF(K211=Tables!$E$12,Tables!$F$12,IF('Données mensuelles'!K211=Tables!$E$13,Tables!$F$13,IF(K211=Tables!$E$14,Tables!$F$14,IF(K211=Tables!$E$15,Tables!$F$15,IF(K211=Tables!$E$16,Tables!$F$16))))))))))))</f>
        <v>0</v>
      </c>
      <c r="N211" s="1"/>
      <c r="O211" s="1"/>
      <c r="P211" s="23">
        <f>IF(N211=Tables!$E$5,Tables!$F$5,IF('Données mensuelles'!N211=Tables!$E$6,Tables!$F$6,IF('Données mensuelles'!N211=Tables!$E$7,Tables!$F$7,IF('Données mensuelles'!N211=Tables!$E$8,Tables!$F$8,IF('Données mensuelles'!N211=Tables!$E$9,Tables!$F$9,IF('Données mensuelles'!N211=Tables!$E$10,Tables!$F$10,IF('Données mensuelles'!N211=Tables!$E$11,Tables!$F$11,IF(N211=Tables!$E$12,Tables!$F$12,IF('Données mensuelles'!N211=Tables!$E$13,Tables!$F$13,IF(N211=Tables!$E$14,Tables!$F$14,IF(N211=Tables!$E$15,Tables!$F$15,IF(N211=Tables!$E$16,Tables!$F$16))))))))))))</f>
        <v>0</v>
      </c>
      <c r="Q211" s="38"/>
      <c r="R211" s="38"/>
      <c r="S211" s="2">
        <f>IF(Q211=Tables!$E$5,Tables!$F$5,IF('Données mensuelles'!Q211=Tables!$E$6,Tables!$F$6,IF('Données mensuelles'!Q211=Tables!$E$7,Tables!$F$7,IF('Données mensuelles'!Q211=Tables!$E$8,Tables!$F$8,IF('Données mensuelles'!Q211=Tables!$E$9,Tables!$F$9,IF('Données mensuelles'!Q211=Tables!$E$10,Tables!$F$10,IF('Données mensuelles'!Q211=Tables!$E$11,Tables!$F$11,IF(Q211=Tables!$E$12,Tables!$F$12,IF('Données mensuelles'!Q211=Tables!$E$13,Tables!$F$13,IF(Q211=Tables!$E$14,Tables!$F$14,IF(Q211=Tables!$E$15,Tables!$F$15,IF(Q211=Tables!$E$16,Tables!$F$16))))))))))))</f>
        <v>0</v>
      </c>
      <c r="T211" s="23">
        <f t="shared" si="14"/>
        <v>0</v>
      </c>
      <c r="U211" s="26"/>
      <c r="V211" s="2"/>
      <c r="W211" s="12"/>
      <c r="X211" s="16">
        <f>T211+(V211*W211)+(U211*Tables!$E$20*W211)</f>
        <v>0</v>
      </c>
    </row>
    <row r="212" spans="4:24" x14ac:dyDescent="0.25">
      <c r="D212" s="21"/>
      <c r="E212" s="4"/>
      <c r="F212" s="97"/>
      <c r="G212" s="2">
        <f>IF(E212=Tables!$E$5,Tables!$F$5,IF('Données mensuelles'!E212=Tables!$E$6,Tables!$F$6,IF('Données mensuelles'!E212=Tables!$E$7,Tables!$F$7,IF('Données mensuelles'!E212=Tables!$E$8,Tables!$F$8,IF('Données mensuelles'!E212=Tables!$E$9,Tables!$F$9,IF('Données mensuelles'!E212=Tables!$E$10,Tables!$F$10,IF('Données mensuelles'!E212=Tables!$E$11,Tables!$F$11,IF(E212=Tables!$E$12,Tables!$F$12,IF('Données mensuelles'!E212=Tables!$E$13,Tables!$F$13,IF(E212=Tables!$E$14,Tables!$F$14,IF(E212=Tables!$E$15,Tables!$F$15,IF(E212=Tables!$E$16,Tables!$F$16))))))))))))</f>
        <v>0</v>
      </c>
      <c r="H212" s="1"/>
      <c r="I212" s="1"/>
      <c r="J212" s="2">
        <f>IF(H212=Tables!$E$5,Tables!$F$5,IF('Données mensuelles'!H212=Tables!$E$6,Tables!$F$6,IF('Données mensuelles'!H212=Tables!$E$7,Tables!$F$7,IF('Données mensuelles'!H212=Tables!$E$8,Tables!$F$8,IF('Données mensuelles'!H212=Tables!$E$9,Tables!$F$9,IF('Données mensuelles'!H212=Tables!$E$10,Tables!$F$10,IF('Données mensuelles'!H212=Tables!$E$11,Tables!$F$11,IF(H212=Tables!$E$12,Tables!$F$12,IF('Données mensuelles'!H212=Tables!$E$13,Tables!$F$13,IF(H212=Tables!$E$14,Tables!$F$14,IF(H212=Tables!$E$15,Tables!$F$15,IF(H212=Tables!$E$16,Tables!$F$16))))))))))))</f>
        <v>0</v>
      </c>
      <c r="K212" s="1"/>
      <c r="L212" s="1"/>
      <c r="M212" s="2">
        <f>IF(K212=Tables!$E$5,Tables!$F$5,IF('Données mensuelles'!K212=Tables!$E$6,Tables!$F$6,IF('Données mensuelles'!K212=Tables!$E$7,Tables!$F$7,IF('Données mensuelles'!K212=Tables!$E$8,Tables!$F$8,IF('Données mensuelles'!K212=Tables!$E$9,Tables!$F$9,IF('Données mensuelles'!K212=Tables!$E$10,Tables!$F$10,IF('Données mensuelles'!K212=Tables!$E$11,Tables!$F$11,IF(K212=Tables!$E$12,Tables!$F$12,IF('Données mensuelles'!K212=Tables!$E$13,Tables!$F$13,IF(K212=Tables!$E$14,Tables!$F$14,IF(K212=Tables!$E$15,Tables!$F$15,IF(K212=Tables!$E$16,Tables!$F$16))))))))))))</f>
        <v>0</v>
      </c>
      <c r="N212" s="1"/>
      <c r="O212" s="1"/>
      <c r="P212" s="23">
        <f>IF(N212=Tables!$E$5,Tables!$F$5,IF('Données mensuelles'!N212=Tables!$E$6,Tables!$F$6,IF('Données mensuelles'!N212=Tables!$E$7,Tables!$F$7,IF('Données mensuelles'!N212=Tables!$E$8,Tables!$F$8,IF('Données mensuelles'!N212=Tables!$E$9,Tables!$F$9,IF('Données mensuelles'!N212=Tables!$E$10,Tables!$F$10,IF('Données mensuelles'!N212=Tables!$E$11,Tables!$F$11,IF(N212=Tables!$E$12,Tables!$F$12,IF('Données mensuelles'!N212=Tables!$E$13,Tables!$F$13,IF(N212=Tables!$E$14,Tables!$F$14,IF(N212=Tables!$E$15,Tables!$F$15,IF(N212=Tables!$E$16,Tables!$F$16))))))))))))</f>
        <v>0</v>
      </c>
      <c r="Q212" s="38"/>
      <c r="R212" s="38"/>
      <c r="S212" s="2">
        <f>IF(Q212=Tables!$E$5,Tables!$F$5,IF('Données mensuelles'!Q212=Tables!$E$6,Tables!$F$6,IF('Données mensuelles'!Q212=Tables!$E$7,Tables!$F$7,IF('Données mensuelles'!Q212=Tables!$E$8,Tables!$F$8,IF('Données mensuelles'!Q212=Tables!$E$9,Tables!$F$9,IF('Données mensuelles'!Q212=Tables!$E$10,Tables!$F$10,IF('Données mensuelles'!Q212=Tables!$E$11,Tables!$F$11,IF(Q212=Tables!$E$12,Tables!$F$12,IF('Données mensuelles'!Q212=Tables!$E$13,Tables!$F$13,IF(Q212=Tables!$E$14,Tables!$F$14,IF(Q212=Tables!$E$15,Tables!$F$15,IF(Q212=Tables!$E$16,Tables!$F$16))))))))))))</f>
        <v>0</v>
      </c>
      <c r="T212" s="23">
        <f t="shared" si="14"/>
        <v>0</v>
      </c>
      <c r="U212" s="26"/>
      <c r="V212" s="2"/>
      <c r="W212" s="12"/>
      <c r="X212" s="16">
        <f>T212+(V212*W212)+(U212*Tables!$E$20*W212)</f>
        <v>0</v>
      </c>
    </row>
    <row r="213" spans="4:24" x14ac:dyDescent="0.25">
      <c r="D213" s="21"/>
      <c r="E213" s="4"/>
      <c r="F213" s="97"/>
      <c r="G213" s="2">
        <f>IF(E213=Tables!$E$5,Tables!$F$5,IF('Données mensuelles'!E213=Tables!$E$6,Tables!$F$6,IF('Données mensuelles'!E213=Tables!$E$7,Tables!$F$7,IF('Données mensuelles'!E213=Tables!$E$8,Tables!$F$8,IF('Données mensuelles'!E213=Tables!$E$9,Tables!$F$9,IF('Données mensuelles'!E213=Tables!$E$10,Tables!$F$10,IF('Données mensuelles'!E213=Tables!$E$11,Tables!$F$11,IF(E213=Tables!$E$12,Tables!$F$12,IF('Données mensuelles'!E213=Tables!$E$13,Tables!$F$13,IF(E213=Tables!$E$14,Tables!$F$14,IF(E213=Tables!$E$15,Tables!$F$15,IF(E213=Tables!$E$16,Tables!$F$16))))))))))))</f>
        <v>0</v>
      </c>
      <c r="H213" s="1"/>
      <c r="I213" s="1"/>
      <c r="J213" s="2">
        <f>IF(H213=Tables!$E$5,Tables!$F$5,IF('Données mensuelles'!H213=Tables!$E$6,Tables!$F$6,IF('Données mensuelles'!H213=Tables!$E$7,Tables!$F$7,IF('Données mensuelles'!H213=Tables!$E$8,Tables!$F$8,IF('Données mensuelles'!H213=Tables!$E$9,Tables!$F$9,IF('Données mensuelles'!H213=Tables!$E$10,Tables!$F$10,IF('Données mensuelles'!H213=Tables!$E$11,Tables!$F$11,IF(H213=Tables!$E$12,Tables!$F$12,IF('Données mensuelles'!H213=Tables!$E$13,Tables!$F$13,IF(H213=Tables!$E$14,Tables!$F$14,IF(H213=Tables!$E$15,Tables!$F$15,IF(H213=Tables!$E$16,Tables!$F$16))))))))))))</f>
        <v>0</v>
      </c>
      <c r="K213" s="1"/>
      <c r="L213" s="1"/>
      <c r="M213" s="2">
        <f>IF(K213=Tables!$E$5,Tables!$F$5,IF('Données mensuelles'!K213=Tables!$E$6,Tables!$F$6,IF('Données mensuelles'!K213=Tables!$E$7,Tables!$F$7,IF('Données mensuelles'!K213=Tables!$E$8,Tables!$F$8,IF('Données mensuelles'!K213=Tables!$E$9,Tables!$F$9,IF('Données mensuelles'!K213=Tables!$E$10,Tables!$F$10,IF('Données mensuelles'!K213=Tables!$E$11,Tables!$F$11,IF(K213=Tables!$E$12,Tables!$F$12,IF('Données mensuelles'!K213=Tables!$E$13,Tables!$F$13,IF(K213=Tables!$E$14,Tables!$F$14,IF(K213=Tables!$E$15,Tables!$F$15,IF(K213=Tables!$E$16,Tables!$F$16))))))))))))</f>
        <v>0</v>
      </c>
      <c r="N213" s="1"/>
      <c r="O213" s="1"/>
      <c r="P213" s="23">
        <f>IF(N213=Tables!$E$5,Tables!$F$5,IF('Données mensuelles'!N213=Tables!$E$6,Tables!$F$6,IF('Données mensuelles'!N213=Tables!$E$7,Tables!$F$7,IF('Données mensuelles'!N213=Tables!$E$8,Tables!$F$8,IF('Données mensuelles'!N213=Tables!$E$9,Tables!$F$9,IF('Données mensuelles'!N213=Tables!$E$10,Tables!$F$10,IF('Données mensuelles'!N213=Tables!$E$11,Tables!$F$11,IF(N213=Tables!$E$12,Tables!$F$12,IF('Données mensuelles'!N213=Tables!$E$13,Tables!$F$13,IF(N213=Tables!$E$14,Tables!$F$14,IF(N213=Tables!$E$15,Tables!$F$15,IF(N213=Tables!$E$16,Tables!$F$16))))))))))))</f>
        <v>0</v>
      </c>
      <c r="Q213" s="38"/>
      <c r="R213" s="38"/>
      <c r="S213" s="2">
        <f>IF(Q213=Tables!$E$5,Tables!$F$5,IF('Données mensuelles'!Q213=Tables!$E$6,Tables!$F$6,IF('Données mensuelles'!Q213=Tables!$E$7,Tables!$F$7,IF('Données mensuelles'!Q213=Tables!$E$8,Tables!$F$8,IF('Données mensuelles'!Q213=Tables!$E$9,Tables!$F$9,IF('Données mensuelles'!Q213=Tables!$E$10,Tables!$F$10,IF('Données mensuelles'!Q213=Tables!$E$11,Tables!$F$11,IF(Q213=Tables!$E$12,Tables!$F$12,IF('Données mensuelles'!Q213=Tables!$E$13,Tables!$F$13,IF(Q213=Tables!$E$14,Tables!$F$14,IF(Q213=Tables!$E$15,Tables!$F$15,IF(Q213=Tables!$E$16,Tables!$F$16))))))))))))</f>
        <v>0</v>
      </c>
      <c r="T213" s="23">
        <f t="shared" si="14"/>
        <v>0</v>
      </c>
      <c r="U213" s="26"/>
      <c r="V213" s="2"/>
      <c r="W213" s="12"/>
      <c r="X213" s="16">
        <f>T213+(V213*W213)+(U213*Tables!$E$20*W213)</f>
        <v>0</v>
      </c>
    </row>
    <row r="214" spans="4:24" x14ac:dyDescent="0.25">
      <c r="D214" s="21"/>
      <c r="E214" s="4"/>
      <c r="F214" s="97"/>
      <c r="G214" s="2">
        <f>IF(E214=Tables!$E$5,Tables!$F$5,IF('Données mensuelles'!E214=Tables!$E$6,Tables!$F$6,IF('Données mensuelles'!E214=Tables!$E$7,Tables!$F$7,IF('Données mensuelles'!E214=Tables!$E$8,Tables!$F$8,IF('Données mensuelles'!E214=Tables!$E$9,Tables!$F$9,IF('Données mensuelles'!E214=Tables!$E$10,Tables!$F$10,IF('Données mensuelles'!E214=Tables!$E$11,Tables!$F$11,IF(E214=Tables!$E$12,Tables!$F$12,IF('Données mensuelles'!E214=Tables!$E$13,Tables!$F$13,IF(E214=Tables!$E$14,Tables!$F$14,IF(E214=Tables!$E$15,Tables!$F$15,IF(E214=Tables!$E$16,Tables!$F$16))))))))))))</f>
        <v>0</v>
      </c>
      <c r="H214" s="1"/>
      <c r="I214" s="1"/>
      <c r="J214" s="2">
        <f>IF(H214=Tables!$E$5,Tables!$F$5,IF('Données mensuelles'!H214=Tables!$E$6,Tables!$F$6,IF('Données mensuelles'!H214=Tables!$E$7,Tables!$F$7,IF('Données mensuelles'!H214=Tables!$E$8,Tables!$F$8,IF('Données mensuelles'!H214=Tables!$E$9,Tables!$F$9,IF('Données mensuelles'!H214=Tables!$E$10,Tables!$F$10,IF('Données mensuelles'!H214=Tables!$E$11,Tables!$F$11,IF(H214=Tables!$E$12,Tables!$F$12,IF('Données mensuelles'!H214=Tables!$E$13,Tables!$F$13,IF(H214=Tables!$E$14,Tables!$F$14,IF(H214=Tables!$E$15,Tables!$F$15,IF(H214=Tables!$E$16,Tables!$F$16))))))))))))</f>
        <v>0</v>
      </c>
      <c r="K214" s="1"/>
      <c r="L214" s="1"/>
      <c r="M214" s="2">
        <f>IF(K214=Tables!$E$5,Tables!$F$5,IF('Données mensuelles'!K214=Tables!$E$6,Tables!$F$6,IF('Données mensuelles'!K214=Tables!$E$7,Tables!$F$7,IF('Données mensuelles'!K214=Tables!$E$8,Tables!$F$8,IF('Données mensuelles'!K214=Tables!$E$9,Tables!$F$9,IF('Données mensuelles'!K214=Tables!$E$10,Tables!$F$10,IF('Données mensuelles'!K214=Tables!$E$11,Tables!$F$11,IF(K214=Tables!$E$12,Tables!$F$12,IF('Données mensuelles'!K214=Tables!$E$13,Tables!$F$13,IF(K214=Tables!$E$14,Tables!$F$14,IF(K214=Tables!$E$15,Tables!$F$15,IF(K214=Tables!$E$16,Tables!$F$16))))))))))))</f>
        <v>0</v>
      </c>
      <c r="N214" s="1"/>
      <c r="O214" s="1"/>
      <c r="P214" s="23">
        <f>IF(N214=Tables!$E$5,Tables!$F$5,IF('Données mensuelles'!N214=Tables!$E$6,Tables!$F$6,IF('Données mensuelles'!N214=Tables!$E$7,Tables!$F$7,IF('Données mensuelles'!N214=Tables!$E$8,Tables!$F$8,IF('Données mensuelles'!N214=Tables!$E$9,Tables!$F$9,IF('Données mensuelles'!N214=Tables!$E$10,Tables!$F$10,IF('Données mensuelles'!N214=Tables!$E$11,Tables!$F$11,IF(N214=Tables!$E$12,Tables!$F$12,IF('Données mensuelles'!N214=Tables!$E$13,Tables!$F$13,IF(N214=Tables!$E$14,Tables!$F$14,IF(N214=Tables!$E$15,Tables!$F$15,IF(N214=Tables!$E$16,Tables!$F$16))))))))))))</f>
        <v>0</v>
      </c>
      <c r="Q214" s="38"/>
      <c r="R214" s="38"/>
      <c r="S214" s="2">
        <f>IF(Q214=Tables!$E$5,Tables!$F$5,IF('Données mensuelles'!Q214=Tables!$E$6,Tables!$F$6,IF('Données mensuelles'!Q214=Tables!$E$7,Tables!$F$7,IF('Données mensuelles'!Q214=Tables!$E$8,Tables!$F$8,IF('Données mensuelles'!Q214=Tables!$E$9,Tables!$F$9,IF('Données mensuelles'!Q214=Tables!$E$10,Tables!$F$10,IF('Données mensuelles'!Q214=Tables!$E$11,Tables!$F$11,IF(Q214=Tables!$E$12,Tables!$F$12,IF('Données mensuelles'!Q214=Tables!$E$13,Tables!$F$13,IF(Q214=Tables!$E$14,Tables!$F$14,IF(Q214=Tables!$E$15,Tables!$F$15,IF(Q214=Tables!$E$16,Tables!$F$16))))))))))))</f>
        <v>0</v>
      </c>
      <c r="T214" s="23">
        <f t="shared" si="14"/>
        <v>0</v>
      </c>
      <c r="U214" s="26"/>
      <c r="V214" s="2"/>
      <c r="W214" s="12"/>
      <c r="X214" s="16">
        <f>T214+(V214*W214)+(U214*Tables!$E$20*W214)</f>
        <v>0</v>
      </c>
    </row>
    <row r="215" spans="4:24" x14ac:dyDescent="0.25">
      <c r="D215" s="21"/>
      <c r="E215" s="4"/>
      <c r="F215" s="97"/>
      <c r="G215" s="2">
        <f>IF(E215=Tables!$E$5,Tables!$F$5,IF('Données mensuelles'!E215=Tables!$E$6,Tables!$F$6,IF('Données mensuelles'!E215=Tables!$E$7,Tables!$F$7,IF('Données mensuelles'!E215=Tables!$E$8,Tables!$F$8,IF('Données mensuelles'!E215=Tables!$E$9,Tables!$F$9,IF('Données mensuelles'!E215=Tables!$E$10,Tables!$F$10,IF('Données mensuelles'!E215=Tables!$E$11,Tables!$F$11,IF(E215=Tables!$E$12,Tables!$F$12,IF('Données mensuelles'!E215=Tables!$E$13,Tables!$F$13,IF(E215=Tables!$E$14,Tables!$F$14,IF(E215=Tables!$E$15,Tables!$F$15,IF(E215=Tables!$E$16,Tables!$F$16))))))))))))</f>
        <v>0</v>
      </c>
      <c r="H215" s="1"/>
      <c r="I215" s="1"/>
      <c r="J215" s="2">
        <f>IF(H215=Tables!$E$5,Tables!$F$5,IF('Données mensuelles'!H215=Tables!$E$6,Tables!$F$6,IF('Données mensuelles'!H215=Tables!$E$7,Tables!$F$7,IF('Données mensuelles'!H215=Tables!$E$8,Tables!$F$8,IF('Données mensuelles'!H215=Tables!$E$9,Tables!$F$9,IF('Données mensuelles'!H215=Tables!$E$10,Tables!$F$10,IF('Données mensuelles'!H215=Tables!$E$11,Tables!$F$11,IF(H215=Tables!$E$12,Tables!$F$12,IF('Données mensuelles'!H215=Tables!$E$13,Tables!$F$13,IF(H215=Tables!$E$14,Tables!$F$14,IF(H215=Tables!$E$15,Tables!$F$15,IF(H215=Tables!$E$16,Tables!$F$16))))))))))))</f>
        <v>0</v>
      </c>
      <c r="K215" s="1"/>
      <c r="L215" s="1"/>
      <c r="M215" s="2">
        <f>IF(K215=Tables!$E$5,Tables!$F$5,IF('Données mensuelles'!K215=Tables!$E$6,Tables!$F$6,IF('Données mensuelles'!K215=Tables!$E$7,Tables!$F$7,IF('Données mensuelles'!K215=Tables!$E$8,Tables!$F$8,IF('Données mensuelles'!K215=Tables!$E$9,Tables!$F$9,IF('Données mensuelles'!K215=Tables!$E$10,Tables!$F$10,IF('Données mensuelles'!K215=Tables!$E$11,Tables!$F$11,IF(K215=Tables!$E$12,Tables!$F$12,IF('Données mensuelles'!K215=Tables!$E$13,Tables!$F$13,IF(K215=Tables!$E$14,Tables!$F$14,IF(K215=Tables!$E$15,Tables!$F$15,IF(K215=Tables!$E$16,Tables!$F$16))))))))))))</f>
        <v>0</v>
      </c>
      <c r="N215" s="1"/>
      <c r="O215" s="1"/>
      <c r="P215" s="23">
        <f>IF(N215=Tables!$E$5,Tables!$F$5,IF('Données mensuelles'!N215=Tables!$E$6,Tables!$F$6,IF('Données mensuelles'!N215=Tables!$E$7,Tables!$F$7,IF('Données mensuelles'!N215=Tables!$E$8,Tables!$F$8,IF('Données mensuelles'!N215=Tables!$E$9,Tables!$F$9,IF('Données mensuelles'!N215=Tables!$E$10,Tables!$F$10,IF('Données mensuelles'!N215=Tables!$E$11,Tables!$F$11,IF(N215=Tables!$E$12,Tables!$F$12,IF('Données mensuelles'!N215=Tables!$E$13,Tables!$F$13,IF(N215=Tables!$E$14,Tables!$F$14,IF(N215=Tables!$E$15,Tables!$F$15,IF(N215=Tables!$E$16,Tables!$F$16))))))))))))</f>
        <v>0</v>
      </c>
      <c r="Q215" s="38"/>
      <c r="R215" s="38"/>
      <c r="S215" s="2">
        <f>IF(Q215=Tables!$E$5,Tables!$F$5,IF('Données mensuelles'!Q215=Tables!$E$6,Tables!$F$6,IF('Données mensuelles'!Q215=Tables!$E$7,Tables!$F$7,IF('Données mensuelles'!Q215=Tables!$E$8,Tables!$F$8,IF('Données mensuelles'!Q215=Tables!$E$9,Tables!$F$9,IF('Données mensuelles'!Q215=Tables!$E$10,Tables!$F$10,IF('Données mensuelles'!Q215=Tables!$E$11,Tables!$F$11,IF(Q215=Tables!$E$12,Tables!$F$12,IF('Données mensuelles'!Q215=Tables!$E$13,Tables!$F$13,IF(Q215=Tables!$E$14,Tables!$F$14,IF(Q215=Tables!$E$15,Tables!$F$15,IF(Q215=Tables!$E$16,Tables!$F$16))))))))))))</f>
        <v>0</v>
      </c>
      <c r="T215" s="23">
        <f t="shared" si="14"/>
        <v>0</v>
      </c>
      <c r="U215" s="26"/>
      <c r="V215" s="2"/>
      <c r="W215" s="12"/>
      <c r="X215" s="16">
        <f>T215+(V215*W215)+(U215*Tables!$E$20*W215)</f>
        <v>0</v>
      </c>
    </row>
    <row r="216" spans="4:24" x14ac:dyDescent="0.25">
      <c r="D216" s="21"/>
      <c r="E216" s="4"/>
      <c r="F216" s="97"/>
      <c r="G216" s="2">
        <f>IF(E216=Tables!$E$5,Tables!$F$5,IF('Données mensuelles'!E216=Tables!$E$6,Tables!$F$6,IF('Données mensuelles'!E216=Tables!$E$7,Tables!$F$7,IF('Données mensuelles'!E216=Tables!$E$8,Tables!$F$8,IF('Données mensuelles'!E216=Tables!$E$9,Tables!$F$9,IF('Données mensuelles'!E216=Tables!$E$10,Tables!$F$10,IF('Données mensuelles'!E216=Tables!$E$11,Tables!$F$11,IF(E216=Tables!$E$12,Tables!$F$12,IF('Données mensuelles'!E216=Tables!$E$13,Tables!$F$13,IF(E216=Tables!$E$14,Tables!$F$14,IF(E216=Tables!$E$15,Tables!$F$15,IF(E216=Tables!$E$16,Tables!$F$16))))))))))))</f>
        <v>0</v>
      </c>
      <c r="H216" s="1"/>
      <c r="I216" s="1"/>
      <c r="J216" s="2">
        <f>IF(H216=Tables!$E$5,Tables!$F$5,IF('Données mensuelles'!H216=Tables!$E$6,Tables!$F$6,IF('Données mensuelles'!H216=Tables!$E$7,Tables!$F$7,IF('Données mensuelles'!H216=Tables!$E$8,Tables!$F$8,IF('Données mensuelles'!H216=Tables!$E$9,Tables!$F$9,IF('Données mensuelles'!H216=Tables!$E$10,Tables!$F$10,IF('Données mensuelles'!H216=Tables!$E$11,Tables!$F$11,IF(H216=Tables!$E$12,Tables!$F$12,IF('Données mensuelles'!H216=Tables!$E$13,Tables!$F$13,IF(H216=Tables!$E$14,Tables!$F$14,IF(H216=Tables!$E$15,Tables!$F$15,IF(H216=Tables!$E$16,Tables!$F$16))))))))))))</f>
        <v>0</v>
      </c>
      <c r="K216" s="1"/>
      <c r="L216" s="1"/>
      <c r="M216" s="2">
        <f>IF(K216=Tables!$E$5,Tables!$F$5,IF('Données mensuelles'!K216=Tables!$E$6,Tables!$F$6,IF('Données mensuelles'!K216=Tables!$E$7,Tables!$F$7,IF('Données mensuelles'!K216=Tables!$E$8,Tables!$F$8,IF('Données mensuelles'!K216=Tables!$E$9,Tables!$F$9,IF('Données mensuelles'!K216=Tables!$E$10,Tables!$F$10,IF('Données mensuelles'!K216=Tables!$E$11,Tables!$F$11,IF(K216=Tables!$E$12,Tables!$F$12,IF('Données mensuelles'!K216=Tables!$E$13,Tables!$F$13,IF(K216=Tables!$E$14,Tables!$F$14,IF(K216=Tables!$E$15,Tables!$F$15,IF(K216=Tables!$E$16,Tables!$F$16))))))))))))</f>
        <v>0</v>
      </c>
      <c r="N216" s="1"/>
      <c r="O216" s="1"/>
      <c r="P216" s="23">
        <f>IF(N216=Tables!$E$5,Tables!$F$5,IF('Données mensuelles'!N216=Tables!$E$6,Tables!$F$6,IF('Données mensuelles'!N216=Tables!$E$7,Tables!$F$7,IF('Données mensuelles'!N216=Tables!$E$8,Tables!$F$8,IF('Données mensuelles'!N216=Tables!$E$9,Tables!$F$9,IF('Données mensuelles'!N216=Tables!$E$10,Tables!$F$10,IF('Données mensuelles'!N216=Tables!$E$11,Tables!$F$11,IF(N216=Tables!$E$12,Tables!$F$12,IF('Données mensuelles'!N216=Tables!$E$13,Tables!$F$13,IF(N216=Tables!$E$14,Tables!$F$14,IF(N216=Tables!$E$15,Tables!$F$15,IF(N216=Tables!$E$16,Tables!$F$16))))))))))))</f>
        <v>0</v>
      </c>
      <c r="Q216" s="38"/>
      <c r="R216" s="38"/>
      <c r="S216" s="2">
        <f>IF(Q216=Tables!$E$5,Tables!$F$5,IF('Données mensuelles'!Q216=Tables!$E$6,Tables!$F$6,IF('Données mensuelles'!Q216=Tables!$E$7,Tables!$F$7,IF('Données mensuelles'!Q216=Tables!$E$8,Tables!$F$8,IF('Données mensuelles'!Q216=Tables!$E$9,Tables!$F$9,IF('Données mensuelles'!Q216=Tables!$E$10,Tables!$F$10,IF('Données mensuelles'!Q216=Tables!$E$11,Tables!$F$11,IF(Q216=Tables!$E$12,Tables!$F$12,IF('Données mensuelles'!Q216=Tables!$E$13,Tables!$F$13,IF(Q216=Tables!$E$14,Tables!$F$14,IF(Q216=Tables!$E$15,Tables!$F$15,IF(Q216=Tables!$E$16,Tables!$F$16))))))))))))</f>
        <v>0</v>
      </c>
      <c r="T216" s="23">
        <f t="shared" si="14"/>
        <v>0</v>
      </c>
      <c r="U216" s="26"/>
      <c r="V216" s="2"/>
      <c r="W216" s="12"/>
      <c r="X216" s="16">
        <f>T216+(V216*W216)+(U216*Tables!$E$20*W216)</f>
        <v>0</v>
      </c>
    </row>
    <row r="217" spans="4:24" x14ac:dyDescent="0.25">
      <c r="D217" s="21"/>
      <c r="E217" s="4"/>
      <c r="F217" s="97"/>
      <c r="G217" s="2">
        <f>IF(E217=Tables!$E$5,Tables!$F$5,IF('Données mensuelles'!E217=Tables!$E$6,Tables!$F$6,IF('Données mensuelles'!E217=Tables!$E$7,Tables!$F$7,IF('Données mensuelles'!E217=Tables!$E$8,Tables!$F$8,IF('Données mensuelles'!E217=Tables!$E$9,Tables!$F$9,IF('Données mensuelles'!E217=Tables!$E$10,Tables!$F$10,IF('Données mensuelles'!E217=Tables!$E$11,Tables!$F$11,IF(E217=Tables!$E$12,Tables!$F$12,IF('Données mensuelles'!E217=Tables!$E$13,Tables!$F$13,IF(E217=Tables!$E$14,Tables!$F$14,IF(E217=Tables!$E$15,Tables!$F$15,IF(E217=Tables!$E$16,Tables!$F$16))))))))))))</f>
        <v>0</v>
      </c>
      <c r="H217" s="1"/>
      <c r="I217" s="1"/>
      <c r="J217" s="2">
        <f>IF(H217=Tables!$E$5,Tables!$F$5,IF('Données mensuelles'!H217=Tables!$E$6,Tables!$F$6,IF('Données mensuelles'!H217=Tables!$E$7,Tables!$F$7,IF('Données mensuelles'!H217=Tables!$E$8,Tables!$F$8,IF('Données mensuelles'!H217=Tables!$E$9,Tables!$F$9,IF('Données mensuelles'!H217=Tables!$E$10,Tables!$F$10,IF('Données mensuelles'!H217=Tables!$E$11,Tables!$F$11,IF(H217=Tables!$E$12,Tables!$F$12,IF('Données mensuelles'!H217=Tables!$E$13,Tables!$F$13,IF(H217=Tables!$E$14,Tables!$F$14,IF(H217=Tables!$E$15,Tables!$F$15,IF(H217=Tables!$E$16,Tables!$F$16))))))))))))</f>
        <v>0</v>
      </c>
      <c r="K217" s="1"/>
      <c r="L217" s="1"/>
      <c r="M217" s="2">
        <f>IF(K217=Tables!$E$5,Tables!$F$5,IF('Données mensuelles'!K217=Tables!$E$6,Tables!$F$6,IF('Données mensuelles'!K217=Tables!$E$7,Tables!$F$7,IF('Données mensuelles'!K217=Tables!$E$8,Tables!$F$8,IF('Données mensuelles'!K217=Tables!$E$9,Tables!$F$9,IF('Données mensuelles'!K217=Tables!$E$10,Tables!$F$10,IF('Données mensuelles'!K217=Tables!$E$11,Tables!$F$11,IF(K217=Tables!$E$12,Tables!$F$12,IF('Données mensuelles'!K217=Tables!$E$13,Tables!$F$13,IF(K217=Tables!$E$14,Tables!$F$14,IF(K217=Tables!$E$15,Tables!$F$15,IF(K217=Tables!$E$16,Tables!$F$16))))))))))))</f>
        <v>0</v>
      </c>
      <c r="N217" s="1"/>
      <c r="O217" s="1"/>
      <c r="P217" s="23">
        <f>IF(N217=Tables!$E$5,Tables!$F$5,IF('Données mensuelles'!N217=Tables!$E$6,Tables!$F$6,IF('Données mensuelles'!N217=Tables!$E$7,Tables!$F$7,IF('Données mensuelles'!N217=Tables!$E$8,Tables!$F$8,IF('Données mensuelles'!N217=Tables!$E$9,Tables!$F$9,IF('Données mensuelles'!N217=Tables!$E$10,Tables!$F$10,IF('Données mensuelles'!N217=Tables!$E$11,Tables!$F$11,IF(N217=Tables!$E$12,Tables!$F$12,IF('Données mensuelles'!N217=Tables!$E$13,Tables!$F$13,IF(N217=Tables!$E$14,Tables!$F$14,IF(N217=Tables!$E$15,Tables!$F$15,IF(N217=Tables!$E$16,Tables!$F$16))))))))))))</f>
        <v>0</v>
      </c>
      <c r="Q217" s="38"/>
      <c r="R217" s="38"/>
      <c r="S217" s="2">
        <f>IF(Q217=Tables!$E$5,Tables!$F$5,IF('Données mensuelles'!Q217=Tables!$E$6,Tables!$F$6,IF('Données mensuelles'!Q217=Tables!$E$7,Tables!$F$7,IF('Données mensuelles'!Q217=Tables!$E$8,Tables!$F$8,IF('Données mensuelles'!Q217=Tables!$E$9,Tables!$F$9,IF('Données mensuelles'!Q217=Tables!$E$10,Tables!$F$10,IF('Données mensuelles'!Q217=Tables!$E$11,Tables!$F$11,IF(Q217=Tables!$E$12,Tables!$F$12,IF('Données mensuelles'!Q217=Tables!$E$13,Tables!$F$13,IF(Q217=Tables!$E$14,Tables!$F$14,IF(Q217=Tables!$E$15,Tables!$F$15,IF(Q217=Tables!$E$16,Tables!$F$16))))))))))))</f>
        <v>0</v>
      </c>
      <c r="T217" s="23">
        <f t="shared" si="14"/>
        <v>0</v>
      </c>
      <c r="U217" s="26"/>
      <c r="V217" s="2"/>
      <c r="W217" s="12"/>
      <c r="X217" s="16">
        <f>T217+(V217*W217)+(U217*Tables!$E$20*W217)</f>
        <v>0</v>
      </c>
    </row>
    <row r="218" spans="4:24" x14ac:dyDescent="0.25">
      <c r="D218" s="21"/>
      <c r="E218" s="4"/>
      <c r="F218" s="97"/>
      <c r="G218" s="2">
        <f>IF(E218=Tables!$E$5,Tables!$F$5,IF('Données mensuelles'!E218=Tables!$E$6,Tables!$F$6,IF('Données mensuelles'!E218=Tables!$E$7,Tables!$F$7,IF('Données mensuelles'!E218=Tables!$E$8,Tables!$F$8,IF('Données mensuelles'!E218=Tables!$E$9,Tables!$F$9,IF('Données mensuelles'!E218=Tables!$E$10,Tables!$F$10,IF('Données mensuelles'!E218=Tables!$E$11,Tables!$F$11,IF(E218=Tables!$E$12,Tables!$F$12,IF('Données mensuelles'!E218=Tables!$E$13,Tables!$F$13,IF(E218=Tables!$E$14,Tables!$F$14,IF(E218=Tables!$E$15,Tables!$F$15,IF(E218=Tables!$E$16,Tables!$F$16))))))))))))</f>
        <v>0</v>
      </c>
      <c r="H218" s="1"/>
      <c r="I218" s="1"/>
      <c r="J218" s="2">
        <f>IF(H218=Tables!$E$5,Tables!$F$5,IF('Données mensuelles'!H218=Tables!$E$6,Tables!$F$6,IF('Données mensuelles'!H218=Tables!$E$7,Tables!$F$7,IF('Données mensuelles'!H218=Tables!$E$8,Tables!$F$8,IF('Données mensuelles'!H218=Tables!$E$9,Tables!$F$9,IF('Données mensuelles'!H218=Tables!$E$10,Tables!$F$10,IF('Données mensuelles'!H218=Tables!$E$11,Tables!$F$11,IF(H218=Tables!$E$12,Tables!$F$12,IF('Données mensuelles'!H218=Tables!$E$13,Tables!$F$13,IF(H218=Tables!$E$14,Tables!$F$14,IF(H218=Tables!$E$15,Tables!$F$15,IF(H218=Tables!$E$16,Tables!$F$16))))))))))))</f>
        <v>0</v>
      </c>
      <c r="K218" s="1"/>
      <c r="L218" s="1"/>
      <c r="M218" s="2">
        <f>IF(K218=Tables!$E$5,Tables!$F$5,IF('Données mensuelles'!K218=Tables!$E$6,Tables!$F$6,IF('Données mensuelles'!K218=Tables!$E$7,Tables!$F$7,IF('Données mensuelles'!K218=Tables!$E$8,Tables!$F$8,IF('Données mensuelles'!K218=Tables!$E$9,Tables!$F$9,IF('Données mensuelles'!K218=Tables!$E$10,Tables!$F$10,IF('Données mensuelles'!K218=Tables!$E$11,Tables!$F$11,IF(K218=Tables!$E$12,Tables!$F$12,IF('Données mensuelles'!K218=Tables!$E$13,Tables!$F$13,IF(K218=Tables!$E$14,Tables!$F$14,IF(K218=Tables!$E$15,Tables!$F$15,IF(K218=Tables!$E$16,Tables!$F$16))))))))))))</f>
        <v>0</v>
      </c>
      <c r="N218" s="1"/>
      <c r="O218" s="1"/>
      <c r="P218" s="23">
        <f>IF(N218=Tables!$E$5,Tables!$F$5,IF('Données mensuelles'!N218=Tables!$E$6,Tables!$F$6,IF('Données mensuelles'!N218=Tables!$E$7,Tables!$F$7,IF('Données mensuelles'!N218=Tables!$E$8,Tables!$F$8,IF('Données mensuelles'!N218=Tables!$E$9,Tables!$F$9,IF('Données mensuelles'!N218=Tables!$E$10,Tables!$F$10,IF('Données mensuelles'!N218=Tables!$E$11,Tables!$F$11,IF(N218=Tables!$E$12,Tables!$F$12,IF('Données mensuelles'!N218=Tables!$E$13,Tables!$F$13,IF(N218=Tables!$E$14,Tables!$F$14,IF(N218=Tables!$E$15,Tables!$F$15,IF(N218=Tables!$E$16,Tables!$F$16))))))))))))</f>
        <v>0</v>
      </c>
      <c r="Q218" s="38"/>
      <c r="R218" s="38"/>
      <c r="S218" s="2">
        <f>IF(Q218=Tables!$E$5,Tables!$F$5,IF('Données mensuelles'!Q218=Tables!$E$6,Tables!$F$6,IF('Données mensuelles'!Q218=Tables!$E$7,Tables!$F$7,IF('Données mensuelles'!Q218=Tables!$E$8,Tables!$F$8,IF('Données mensuelles'!Q218=Tables!$E$9,Tables!$F$9,IF('Données mensuelles'!Q218=Tables!$E$10,Tables!$F$10,IF('Données mensuelles'!Q218=Tables!$E$11,Tables!$F$11,IF(Q218=Tables!$E$12,Tables!$F$12,IF('Données mensuelles'!Q218=Tables!$E$13,Tables!$F$13,IF(Q218=Tables!$E$14,Tables!$F$14,IF(Q218=Tables!$E$15,Tables!$F$15,IF(Q218=Tables!$E$16,Tables!$F$16))))))))))))</f>
        <v>0</v>
      </c>
      <c r="T218" s="23">
        <f t="shared" si="14"/>
        <v>0</v>
      </c>
      <c r="U218" s="26"/>
      <c r="V218" s="2"/>
      <c r="W218" s="12"/>
      <c r="X218" s="16">
        <f>T218+(V218*W218)+(U218*Tables!$E$20*W218)</f>
        <v>0</v>
      </c>
    </row>
    <row r="219" spans="4:24" x14ac:dyDescent="0.25">
      <c r="D219" s="21"/>
      <c r="E219" s="4"/>
      <c r="F219" s="97"/>
      <c r="G219" s="2">
        <f>IF(E219=Tables!$E$5,Tables!$F$5,IF('Données mensuelles'!E219=Tables!$E$6,Tables!$F$6,IF('Données mensuelles'!E219=Tables!$E$7,Tables!$F$7,IF('Données mensuelles'!E219=Tables!$E$8,Tables!$F$8,IF('Données mensuelles'!E219=Tables!$E$9,Tables!$F$9,IF('Données mensuelles'!E219=Tables!$E$10,Tables!$F$10,IF('Données mensuelles'!E219=Tables!$E$11,Tables!$F$11,IF(E219=Tables!$E$12,Tables!$F$12,IF('Données mensuelles'!E219=Tables!$E$13,Tables!$F$13,IF(E219=Tables!$E$14,Tables!$F$14,IF(E219=Tables!$E$15,Tables!$F$15,IF(E219=Tables!$E$16,Tables!$F$16))))))))))))</f>
        <v>0</v>
      </c>
      <c r="H219" s="1"/>
      <c r="I219" s="1"/>
      <c r="J219" s="2">
        <f>IF(H219=Tables!$E$5,Tables!$F$5,IF('Données mensuelles'!H219=Tables!$E$6,Tables!$F$6,IF('Données mensuelles'!H219=Tables!$E$7,Tables!$F$7,IF('Données mensuelles'!H219=Tables!$E$8,Tables!$F$8,IF('Données mensuelles'!H219=Tables!$E$9,Tables!$F$9,IF('Données mensuelles'!H219=Tables!$E$10,Tables!$F$10,IF('Données mensuelles'!H219=Tables!$E$11,Tables!$F$11,IF(H219=Tables!$E$12,Tables!$F$12,IF('Données mensuelles'!H219=Tables!$E$13,Tables!$F$13,IF(H219=Tables!$E$14,Tables!$F$14,IF(H219=Tables!$E$15,Tables!$F$15,IF(H219=Tables!$E$16,Tables!$F$16))))))))))))</f>
        <v>0</v>
      </c>
      <c r="K219" s="1"/>
      <c r="L219" s="1"/>
      <c r="M219" s="2">
        <f>IF(K219=Tables!$E$5,Tables!$F$5,IF('Données mensuelles'!K219=Tables!$E$6,Tables!$F$6,IF('Données mensuelles'!K219=Tables!$E$7,Tables!$F$7,IF('Données mensuelles'!K219=Tables!$E$8,Tables!$F$8,IF('Données mensuelles'!K219=Tables!$E$9,Tables!$F$9,IF('Données mensuelles'!K219=Tables!$E$10,Tables!$F$10,IF('Données mensuelles'!K219=Tables!$E$11,Tables!$F$11,IF(K219=Tables!$E$12,Tables!$F$12,IF('Données mensuelles'!K219=Tables!$E$13,Tables!$F$13,IF(K219=Tables!$E$14,Tables!$F$14,IF(K219=Tables!$E$15,Tables!$F$15,IF(K219=Tables!$E$16,Tables!$F$16))))))))))))</f>
        <v>0</v>
      </c>
      <c r="N219" s="1"/>
      <c r="O219" s="1"/>
      <c r="P219" s="23">
        <f>IF(N219=Tables!$E$5,Tables!$F$5,IF('Données mensuelles'!N219=Tables!$E$6,Tables!$F$6,IF('Données mensuelles'!N219=Tables!$E$7,Tables!$F$7,IF('Données mensuelles'!N219=Tables!$E$8,Tables!$F$8,IF('Données mensuelles'!N219=Tables!$E$9,Tables!$F$9,IF('Données mensuelles'!N219=Tables!$E$10,Tables!$F$10,IF('Données mensuelles'!N219=Tables!$E$11,Tables!$F$11,IF(N219=Tables!$E$12,Tables!$F$12,IF('Données mensuelles'!N219=Tables!$E$13,Tables!$F$13,IF(N219=Tables!$E$14,Tables!$F$14,IF(N219=Tables!$E$15,Tables!$F$15,IF(N219=Tables!$E$16,Tables!$F$16))))))))))))</f>
        <v>0</v>
      </c>
      <c r="Q219" s="38"/>
      <c r="R219" s="38"/>
      <c r="S219" s="2">
        <f>IF(Q219=Tables!$E$5,Tables!$F$5,IF('Données mensuelles'!Q219=Tables!$E$6,Tables!$F$6,IF('Données mensuelles'!Q219=Tables!$E$7,Tables!$F$7,IF('Données mensuelles'!Q219=Tables!$E$8,Tables!$F$8,IF('Données mensuelles'!Q219=Tables!$E$9,Tables!$F$9,IF('Données mensuelles'!Q219=Tables!$E$10,Tables!$F$10,IF('Données mensuelles'!Q219=Tables!$E$11,Tables!$F$11,IF(Q219=Tables!$E$12,Tables!$F$12,IF('Données mensuelles'!Q219=Tables!$E$13,Tables!$F$13,IF(Q219=Tables!$E$14,Tables!$F$14,IF(Q219=Tables!$E$15,Tables!$F$15,IF(Q219=Tables!$E$16,Tables!$F$16))))))))))))</f>
        <v>0</v>
      </c>
      <c r="T219" s="23">
        <f t="shared" si="14"/>
        <v>0</v>
      </c>
      <c r="U219" s="26"/>
      <c r="V219" s="2"/>
      <c r="W219" s="12"/>
      <c r="X219" s="16">
        <f>T219+(V219*W219)+(U219*Tables!$E$20*W219)</f>
        <v>0</v>
      </c>
    </row>
    <row r="220" spans="4:24" x14ac:dyDescent="0.25">
      <c r="D220" s="21"/>
      <c r="E220" s="4"/>
      <c r="F220" s="97"/>
      <c r="G220" s="2">
        <f>IF(E220=Tables!$E$5,Tables!$F$5,IF('Données mensuelles'!E220=Tables!$E$6,Tables!$F$6,IF('Données mensuelles'!E220=Tables!$E$7,Tables!$F$7,IF('Données mensuelles'!E220=Tables!$E$8,Tables!$F$8,IF('Données mensuelles'!E220=Tables!$E$9,Tables!$F$9,IF('Données mensuelles'!E220=Tables!$E$10,Tables!$F$10,IF('Données mensuelles'!E220=Tables!$E$11,Tables!$F$11,IF(E220=Tables!$E$12,Tables!$F$12,IF('Données mensuelles'!E220=Tables!$E$13,Tables!$F$13,IF(E220=Tables!$E$14,Tables!$F$14,IF(E220=Tables!$E$15,Tables!$F$15,IF(E220=Tables!$E$16,Tables!$F$16))))))))))))</f>
        <v>0</v>
      </c>
      <c r="H220" s="1"/>
      <c r="I220" s="1"/>
      <c r="J220" s="2">
        <f>IF(H220=Tables!$E$5,Tables!$F$5,IF('Données mensuelles'!H220=Tables!$E$6,Tables!$F$6,IF('Données mensuelles'!H220=Tables!$E$7,Tables!$F$7,IF('Données mensuelles'!H220=Tables!$E$8,Tables!$F$8,IF('Données mensuelles'!H220=Tables!$E$9,Tables!$F$9,IF('Données mensuelles'!H220=Tables!$E$10,Tables!$F$10,IF('Données mensuelles'!H220=Tables!$E$11,Tables!$F$11,IF(H220=Tables!$E$12,Tables!$F$12,IF('Données mensuelles'!H220=Tables!$E$13,Tables!$F$13,IF(H220=Tables!$E$14,Tables!$F$14,IF(H220=Tables!$E$15,Tables!$F$15,IF(H220=Tables!$E$16,Tables!$F$16))))))))))))</f>
        <v>0</v>
      </c>
      <c r="K220" s="1"/>
      <c r="L220" s="1"/>
      <c r="M220" s="2">
        <f>IF(K220=Tables!$E$5,Tables!$F$5,IF('Données mensuelles'!K220=Tables!$E$6,Tables!$F$6,IF('Données mensuelles'!K220=Tables!$E$7,Tables!$F$7,IF('Données mensuelles'!K220=Tables!$E$8,Tables!$F$8,IF('Données mensuelles'!K220=Tables!$E$9,Tables!$F$9,IF('Données mensuelles'!K220=Tables!$E$10,Tables!$F$10,IF('Données mensuelles'!K220=Tables!$E$11,Tables!$F$11,IF(K220=Tables!$E$12,Tables!$F$12,IF('Données mensuelles'!K220=Tables!$E$13,Tables!$F$13,IF(K220=Tables!$E$14,Tables!$F$14,IF(K220=Tables!$E$15,Tables!$F$15,IF(K220=Tables!$E$16,Tables!$F$16))))))))))))</f>
        <v>0</v>
      </c>
      <c r="N220" s="1"/>
      <c r="O220" s="1"/>
      <c r="P220" s="23">
        <f>IF(N220=Tables!$E$5,Tables!$F$5,IF('Données mensuelles'!N220=Tables!$E$6,Tables!$F$6,IF('Données mensuelles'!N220=Tables!$E$7,Tables!$F$7,IF('Données mensuelles'!N220=Tables!$E$8,Tables!$F$8,IF('Données mensuelles'!N220=Tables!$E$9,Tables!$F$9,IF('Données mensuelles'!N220=Tables!$E$10,Tables!$F$10,IF('Données mensuelles'!N220=Tables!$E$11,Tables!$F$11,IF(N220=Tables!$E$12,Tables!$F$12,IF('Données mensuelles'!N220=Tables!$E$13,Tables!$F$13,IF(N220=Tables!$E$14,Tables!$F$14,IF(N220=Tables!$E$15,Tables!$F$15,IF(N220=Tables!$E$16,Tables!$F$16))))))))))))</f>
        <v>0</v>
      </c>
      <c r="Q220" s="38"/>
      <c r="R220" s="38"/>
      <c r="S220" s="2">
        <f>IF(Q220=Tables!$E$5,Tables!$F$5,IF('Données mensuelles'!Q220=Tables!$E$6,Tables!$F$6,IF('Données mensuelles'!Q220=Tables!$E$7,Tables!$F$7,IF('Données mensuelles'!Q220=Tables!$E$8,Tables!$F$8,IF('Données mensuelles'!Q220=Tables!$E$9,Tables!$F$9,IF('Données mensuelles'!Q220=Tables!$E$10,Tables!$F$10,IF('Données mensuelles'!Q220=Tables!$E$11,Tables!$F$11,IF(Q220=Tables!$E$12,Tables!$F$12,IF('Données mensuelles'!Q220=Tables!$E$13,Tables!$F$13,IF(Q220=Tables!$E$14,Tables!$F$14,IF(Q220=Tables!$E$15,Tables!$F$15,IF(Q220=Tables!$E$16,Tables!$F$16))))))))))))</f>
        <v>0</v>
      </c>
      <c r="T220" s="23">
        <f t="shared" si="14"/>
        <v>0</v>
      </c>
      <c r="U220" s="26"/>
      <c r="V220" s="2"/>
      <c r="W220" s="12"/>
      <c r="X220" s="16">
        <f>T220+(V220*W220)+(U220*Tables!$E$20*W220)</f>
        <v>0</v>
      </c>
    </row>
    <row r="221" spans="4:24" ht="15.75" thickBot="1" x14ac:dyDescent="0.3">
      <c r="D221" s="22"/>
      <c r="E221" s="20"/>
      <c r="F221" s="98"/>
      <c r="G221" s="10">
        <f>IF(E221=Tables!$E$5,Tables!$F$5,IF('Données mensuelles'!E221=Tables!$E$6,Tables!$F$6,IF('Données mensuelles'!E221=Tables!$E$7,Tables!$F$7,IF('Données mensuelles'!E221=Tables!$E$8,Tables!$F$8,IF('Données mensuelles'!E221=Tables!$E$9,Tables!$F$9,IF('Données mensuelles'!E221=Tables!$E$10,Tables!$F$10,IF('Données mensuelles'!E221=Tables!$E$11,Tables!$F$11,IF(E221=Tables!$E$12,Tables!$F$12,IF('Données mensuelles'!E221=Tables!$E$13,Tables!$F$13,IF(E221=Tables!$E$14,Tables!$F$14,IF(E221=Tables!$E$15,Tables!$F$15,IF(E221=Tables!$E$16,Tables!$F$16))))))))))))</f>
        <v>0</v>
      </c>
      <c r="H221" s="9"/>
      <c r="I221" s="9"/>
      <c r="J221" s="10">
        <f>IF(H221=Tables!$E$5,Tables!$F$5,IF('Données mensuelles'!H221=Tables!$E$6,Tables!$F$6,IF('Données mensuelles'!H221=Tables!$E$7,Tables!$F$7,IF('Données mensuelles'!H221=Tables!$E$8,Tables!$F$8,IF('Données mensuelles'!H221=Tables!$E$9,Tables!$F$9,IF('Données mensuelles'!H221=Tables!$E$10,Tables!$F$10,IF('Données mensuelles'!H221=Tables!$E$11,Tables!$F$11,IF(H221=Tables!$E$12,Tables!$F$12,IF('Données mensuelles'!H221=Tables!$E$13,Tables!$F$13,IF(H221=Tables!$E$14,Tables!$F$14,IF(H221=Tables!$E$15,Tables!$F$15,IF(H221=Tables!$E$16,Tables!$F$16))))))))))))</f>
        <v>0</v>
      </c>
      <c r="K221" s="9"/>
      <c r="L221" s="9"/>
      <c r="M221" s="10">
        <f>IF(K221=Tables!$E$5,Tables!$F$5,IF('Données mensuelles'!K221=Tables!$E$6,Tables!$F$6,IF('Données mensuelles'!K221=Tables!$E$7,Tables!$F$7,IF('Données mensuelles'!K221=Tables!$E$8,Tables!$F$8,IF('Données mensuelles'!K221=Tables!$E$9,Tables!$F$9,IF('Données mensuelles'!K221=Tables!$E$10,Tables!$F$10,IF('Données mensuelles'!K221=Tables!$E$11,Tables!$F$11,IF(K221=Tables!$E$12,Tables!$F$12,IF('Données mensuelles'!K221=Tables!$E$13,Tables!$F$13,IF(K221=Tables!$E$14,Tables!$F$14,IF(K221=Tables!$E$15,Tables!$F$15,IF(K221=Tables!$E$16,Tables!$F$16))))))))))))</f>
        <v>0</v>
      </c>
      <c r="N221" s="9"/>
      <c r="O221" s="9"/>
      <c r="P221" s="35">
        <f>IF(N221=Tables!$E$5,Tables!$F$5,IF('Données mensuelles'!N221=Tables!$E$6,Tables!$F$6,IF('Données mensuelles'!N221=Tables!$E$7,Tables!$F$7,IF('Données mensuelles'!N221=Tables!$E$8,Tables!$F$8,IF('Données mensuelles'!N221=Tables!$E$9,Tables!$F$9,IF('Données mensuelles'!N221=Tables!$E$10,Tables!$F$10,IF('Données mensuelles'!N221=Tables!$E$11,Tables!$F$11,IF(N221=Tables!$E$12,Tables!$F$12,IF('Données mensuelles'!N221=Tables!$E$13,Tables!$F$13,IF(N221=Tables!$E$14,Tables!$F$14,IF(N221=Tables!$E$15,Tables!$F$15,IF(N221=Tables!$E$16,Tables!$F$16))))))))))))</f>
        <v>0</v>
      </c>
      <c r="Q221" s="39"/>
      <c r="R221" s="39"/>
      <c r="S221" s="10">
        <f>IF(Q221=Tables!$E$5,Tables!$F$5,IF('Données mensuelles'!Q221=Tables!$E$6,Tables!$F$6,IF('Données mensuelles'!Q221=Tables!$E$7,Tables!$F$7,IF('Données mensuelles'!Q221=Tables!$E$8,Tables!$F$8,IF('Données mensuelles'!Q221=Tables!$E$9,Tables!$F$9,IF('Données mensuelles'!Q221=Tables!$E$10,Tables!$F$10,IF('Données mensuelles'!Q221=Tables!$E$11,Tables!$F$11,IF(Q221=Tables!$E$12,Tables!$F$12,IF('Données mensuelles'!Q221=Tables!$E$13,Tables!$F$13,IF(Q221=Tables!$E$14,Tables!$F$14,IF(Q221=Tables!$E$15,Tables!$F$15,IF(Q221=Tables!$E$16,Tables!$F$16))))))))))))</f>
        <v>0</v>
      </c>
      <c r="T221" s="35">
        <f t="shared" si="14"/>
        <v>0</v>
      </c>
      <c r="U221" s="27"/>
      <c r="V221" s="10"/>
      <c r="W221" s="13"/>
      <c r="X221" s="17">
        <f>T221+(V221*W221)+(U221*Tables!$E$20*W221)</f>
        <v>0</v>
      </c>
    </row>
    <row r="222" spans="4:24" ht="15.75" thickBot="1" x14ac:dyDescent="0.3">
      <c r="G222" s="3"/>
      <c r="J222" s="3"/>
      <c r="M222" s="3"/>
      <c r="S222" s="3"/>
      <c r="V222" s="3"/>
      <c r="W222" s="14" t="s">
        <v>21</v>
      </c>
      <c r="X222" s="18">
        <f>SUM(X202:X221)</f>
        <v>0</v>
      </c>
    </row>
    <row r="223" spans="4:24" x14ac:dyDescent="0.25">
      <c r="G223" s="3"/>
      <c r="J223" s="3"/>
      <c r="M223" s="3"/>
      <c r="S223" s="3"/>
      <c r="X223" s="3"/>
    </row>
    <row r="224" spans="4:24" ht="15.75" thickBot="1" x14ac:dyDescent="0.3">
      <c r="G224" s="3"/>
      <c r="J224" s="3"/>
      <c r="M224" s="3"/>
      <c r="S224" s="3"/>
      <c r="X224" s="3"/>
    </row>
    <row r="225" spans="4:24" ht="19.5" thickBot="1" x14ac:dyDescent="0.3">
      <c r="D225" s="121" t="s">
        <v>22</v>
      </c>
      <c r="E225" s="122"/>
      <c r="F225" s="122"/>
      <c r="G225" s="122"/>
      <c r="H225" s="122"/>
      <c r="I225" s="122"/>
      <c r="J225" s="122"/>
      <c r="K225" s="122"/>
      <c r="L225" s="122"/>
      <c r="M225" s="122"/>
      <c r="N225" s="122"/>
      <c r="O225" s="122"/>
      <c r="P225" s="122"/>
      <c r="Q225" s="122"/>
      <c r="R225" s="122"/>
      <c r="S225" s="122"/>
      <c r="T225" s="122"/>
      <c r="U225" s="122"/>
      <c r="V225" s="122"/>
      <c r="W225" s="122"/>
      <c r="X225" s="123"/>
    </row>
    <row r="226" spans="4:24" x14ac:dyDescent="0.25">
      <c r="D226" s="15" t="s">
        <v>5</v>
      </c>
      <c r="E226" s="19" t="s">
        <v>16</v>
      </c>
      <c r="F226" s="96"/>
      <c r="G226" s="8" t="s">
        <v>7</v>
      </c>
      <c r="H226" s="8" t="s">
        <v>15</v>
      </c>
      <c r="I226" s="8"/>
      <c r="J226" s="8" t="s">
        <v>7</v>
      </c>
      <c r="K226" s="8" t="s">
        <v>17</v>
      </c>
      <c r="L226" s="8"/>
      <c r="M226" s="8" t="s">
        <v>7</v>
      </c>
      <c r="N226" s="8" t="s">
        <v>18</v>
      </c>
      <c r="O226" s="8"/>
      <c r="P226" s="34" t="s">
        <v>7</v>
      </c>
      <c r="Q226" s="37" t="s">
        <v>20</v>
      </c>
      <c r="R226" s="37"/>
      <c r="S226" s="8" t="s">
        <v>7</v>
      </c>
      <c r="T226" s="34" t="s">
        <v>19</v>
      </c>
      <c r="U226" s="25" t="s">
        <v>10</v>
      </c>
      <c r="V226" s="8" t="s">
        <v>11</v>
      </c>
      <c r="W226" s="11" t="s">
        <v>12</v>
      </c>
      <c r="X226" s="15" t="s">
        <v>13</v>
      </c>
    </row>
    <row r="227" spans="4:24" x14ac:dyDescent="0.25">
      <c r="D227" s="21"/>
      <c r="E227" s="4"/>
      <c r="F227" s="97"/>
      <c r="G227" s="2">
        <f>IF(E227=Tables!$E$5,Tables!$F$5,IF('Données mensuelles'!E227=Tables!$E$6,Tables!$F$6,IF('Données mensuelles'!E227=Tables!$E$7,Tables!$F$7,IF('Données mensuelles'!E227=Tables!$E$8,Tables!$F$8,IF('Données mensuelles'!E227=Tables!$E$9,Tables!$F$9,IF('Données mensuelles'!E227=Tables!$E$10,Tables!$F$10,IF('Données mensuelles'!E227=Tables!$E$11,Tables!$F$11,IF(E227=Tables!$E$12,Tables!$F$12,IF('Données mensuelles'!E227=Tables!$E$13,Tables!$F$13,IF(E227=Tables!$E$14,Tables!$F$14,IF(E227=Tables!$E$15,Tables!$F$15,IF(E227=Tables!$E$16,Tables!$F$16))))))))))))</f>
        <v>0</v>
      </c>
      <c r="H227" s="1"/>
      <c r="I227" s="1"/>
      <c r="J227" s="2">
        <f>IF(H227=Tables!$E$5,Tables!$F$5,IF('Données mensuelles'!H227=Tables!$E$6,Tables!$F$6,IF('Données mensuelles'!H227=Tables!$E$7,Tables!$F$7,IF('Données mensuelles'!H227=Tables!$E$8,Tables!$F$8,IF('Données mensuelles'!H227=Tables!$E$9,Tables!$F$9,IF('Données mensuelles'!H227=Tables!$E$10,Tables!$F$10,IF('Données mensuelles'!H227=Tables!$E$11,Tables!$F$11,IF(H227=Tables!$E$12,Tables!$F$12,IF('Données mensuelles'!H227=Tables!$E$13,Tables!$F$13,IF(H227=Tables!$E$14,Tables!$F$14,IF(H227=Tables!$E$15,Tables!$F$15,IF(H227=Tables!$E$16,Tables!$F$16))))))))))))</f>
        <v>0</v>
      </c>
      <c r="K227" s="1"/>
      <c r="L227" s="1"/>
      <c r="M227" s="2">
        <f>IF(K227=Tables!$E$5,Tables!$F$5,IF('Données mensuelles'!K227=Tables!$E$6,Tables!$F$6,IF('Données mensuelles'!K227=Tables!$E$7,Tables!$F$7,IF('Données mensuelles'!K227=Tables!$E$8,Tables!$F$8,IF('Données mensuelles'!K227=Tables!$E$9,Tables!$F$9,IF('Données mensuelles'!K227=Tables!$E$10,Tables!$F$10,IF('Données mensuelles'!K227=Tables!$E$11,Tables!$F$11,IF(K227=Tables!$E$12,Tables!$F$12,IF('Données mensuelles'!K227=Tables!$E$13,Tables!$F$13,IF(K227=Tables!$E$14,Tables!$F$14,IF(K227=Tables!$E$15,Tables!$F$15,IF(K227=Tables!$E$16,Tables!$F$16))))))))))))</f>
        <v>0</v>
      </c>
      <c r="N227" s="1"/>
      <c r="O227" s="1"/>
      <c r="P227" s="23">
        <f>IF(N227=Tables!$E$5,Tables!$F$5,IF('Données mensuelles'!N227=Tables!$E$6,Tables!$F$6,IF('Données mensuelles'!N227=Tables!$E$7,Tables!$F$7,IF('Données mensuelles'!N227=Tables!$E$8,Tables!$F$8,IF('Données mensuelles'!N227=Tables!$E$9,Tables!$F$9,IF('Données mensuelles'!N227=Tables!$E$10,Tables!$F$10,IF('Données mensuelles'!N227=Tables!$E$11,Tables!$F$11,IF(N227=Tables!$E$12,Tables!$F$12,IF('Données mensuelles'!N227=Tables!$E$13,Tables!$F$13,IF(N227=Tables!$E$14,Tables!$F$14,IF(N227=Tables!$E$15,Tables!$F$15,IF(N227=Tables!$E$16,Tables!$F$16))))))))))))</f>
        <v>0</v>
      </c>
      <c r="Q227" s="38"/>
      <c r="R227" s="38"/>
      <c r="S227" s="2">
        <f>IF(Q227=Tables!$E$5,Tables!$F$5,IF('Données mensuelles'!Q227=Tables!$E$6,Tables!$F$6,IF('Données mensuelles'!Q227=Tables!$E$7,Tables!$F$7,IF('Données mensuelles'!Q227=Tables!$E$8,Tables!$F$8,IF('Données mensuelles'!Q227=Tables!$E$9,Tables!$F$9,IF('Données mensuelles'!Q227=Tables!$E$10,Tables!$F$10,IF('Données mensuelles'!Q227=Tables!$E$11,Tables!$F$11,IF(Q227=Tables!$E$12,Tables!$F$12,IF('Données mensuelles'!Q227=Tables!$E$13,Tables!$F$13,IF(Q227=Tables!$E$14,Tables!$F$14,IF(Q227=Tables!$E$15,Tables!$F$15,IF(Q227=Tables!$E$16,Tables!$F$16))))))))))))</f>
        <v>0</v>
      </c>
      <c r="T227" s="23">
        <f t="shared" ref="T227:T246" si="15">S227+P227+M227+J227+G227</f>
        <v>0</v>
      </c>
      <c r="U227" s="26"/>
      <c r="V227" s="2">
        <v>5.0999999999999996</v>
      </c>
      <c r="W227" s="12"/>
      <c r="X227" s="16">
        <f>T227+(V227*W227)+(U227*Tables!$E$20*W227)</f>
        <v>0</v>
      </c>
    </row>
    <row r="228" spans="4:24" x14ac:dyDescent="0.25">
      <c r="D228" s="21"/>
      <c r="E228" s="4"/>
      <c r="F228" s="97"/>
      <c r="G228" s="2">
        <f>IF(E228=Tables!$E$5,Tables!$F$5,IF('Données mensuelles'!E228=Tables!$E$6,Tables!$F$6,IF('Données mensuelles'!E228=Tables!$E$7,Tables!$F$7,IF('Données mensuelles'!E228=Tables!$E$8,Tables!$F$8,IF('Données mensuelles'!E228=Tables!$E$9,Tables!$F$9,IF('Données mensuelles'!E228=Tables!$E$10,Tables!$F$10,IF('Données mensuelles'!E228=Tables!$E$11,Tables!$F$11,IF(E228=Tables!$E$12,Tables!$F$12,IF('Données mensuelles'!E228=Tables!$E$13,Tables!$F$13,IF(E228=Tables!$E$14,Tables!$F$14,IF(E228=Tables!$E$15,Tables!$F$15,IF(E228=Tables!$E$16,Tables!$F$16))))))))))))</f>
        <v>0</v>
      </c>
      <c r="H228" s="1"/>
      <c r="I228" s="1"/>
      <c r="J228" s="2">
        <f>IF(H228=Tables!$E$5,Tables!$F$5,IF('Données mensuelles'!H228=Tables!$E$6,Tables!$F$6,IF('Données mensuelles'!H228=Tables!$E$7,Tables!$F$7,IF('Données mensuelles'!H228=Tables!$E$8,Tables!$F$8,IF('Données mensuelles'!H228=Tables!$E$9,Tables!$F$9,IF('Données mensuelles'!H228=Tables!$E$10,Tables!$F$10,IF('Données mensuelles'!H228=Tables!$E$11,Tables!$F$11,IF(H228=Tables!$E$12,Tables!$F$12,IF('Données mensuelles'!H228=Tables!$E$13,Tables!$F$13,IF(H228=Tables!$E$14,Tables!$F$14,IF(H228=Tables!$E$15,Tables!$F$15,IF(H228=Tables!$E$16,Tables!$F$16))))))))))))</f>
        <v>0</v>
      </c>
      <c r="K228" s="1"/>
      <c r="L228" s="1"/>
      <c r="M228" s="2">
        <f>IF(K228=Tables!$E$5,Tables!$F$5,IF('Données mensuelles'!K228=Tables!$E$6,Tables!$F$6,IF('Données mensuelles'!K228=Tables!$E$7,Tables!$F$7,IF('Données mensuelles'!K228=Tables!$E$8,Tables!$F$8,IF('Données mensuelles'!K228=Tables!$E$9,Tables!$F$9,IF('Données mensuelles'!K228=Tables!$E$10,Tables!$F$10,IF('Données mensuelles'!K228=Tables!$E$11,Tables!$F$11,IF(K228=Tables!$E$12,Tables!$F$12,IF('Données mensuelles'!K228=Tables!$E$13,Tables!$F$13,IF(K228=Tables!$E$14,Tables!$F$14,IF(K228=Tables!$E$15,Tables!$F$15,IF(K228=Tables!$E$16,Tables!$F$16))))))))))))</f>
        <v>0</v>
      </c>
      <c r="N228" s="1"/>
      <c r="O228" s="1"/>
      <c r="P228" s="23">
        <f>IF(N228=Tables!$E$5,Tables!$F$5,IF('Données mensuelles'!N228=Tables!$E$6,Tables!$F$6,IF('Données mensuelles'!N228=Tables!$E$7,Tables!$F$7,IF('Données mensuelles'!N228=Tables!$E$8,Tables!$F$8,IF('Données mensuelles'!N228=Tables!$E$9,Tables!$F$9,IF('Données mensuelles'!N228=Tables!$E$10,Tables!$F$10,IF('Données mensuelles'!N228=Tables!$E$11,Tables!$F$11,IF(N228=Tables!$E$12,Tables!$F$12,IF('Données mensuelles'!N228=Tables!$E$13,Tables!$F$13,IF(N228=Tables!$E$14,Tables!$F$14,IF(N228=Tables!$E$15,Tables!$F$15,IF(N228=Tables!$E$16,Tables!$F$16))))))))))))</f>
        <v>0</v>
      </c>
      <c r="Q228" s="38"/>
      <c r="R228" s="38"/>
      <c r="S228" s="2">
        <f>IF(Q228=Tables!$E$5,Tables!$F$5,IF('Données mensuelles'!Q228=Tables!$E$6,Tables!$F$6,IF('Données mensuelles'!Q228=Tables!$E$7,Tables!$F$7,IF('Données mensuelles'!Q228=Tables!$E$8,Tables!$F$8,IF('Données mensuelles'!Q228=Tables!$E$9,Tables!$F$9,IF('Données mensuelles'!Q228=Tables!$E$10,Tables!$F$10,IF('Données mensuelles'!Q228=Tables!$E$11,Tables!$F$11,IF(Q228=Tables!$E$12,Tables!$F$12,IF('Données mensuelles'!Q228=Tables!$E$13,Tables!$F$13,IF(Q228=Tables!$E$14,Tables!$F$14,IF(Q228=Tables!$E$15,Tables!$F$15,IF(Q228=Tables!$E$16,Tables!$F$16))))))))))))</f>
        <v>0</v>
      </c>
      <c r="T228" s="23">
        <f t="shared" si="15"/>
        <v>0</v>
      </c>
      <c r="U228" s="26"/>
      <c r="V228" s="2">
        <v>2.2999999999999998</v>
      </c>
      <c r="W228" s="12"/>
      <c r="X228" s="16">
        <f>T228+(V228*W228)+(U228*Tables!$E$20*W228)</f>
        <v>0</v>
      </c>
    </row>
    <row r="229" spans="4:24" x14ac:dyDescent="0.25">
      <c r="D229" s="21"/>
      <c r="E229" s="4"/>
      <c r="F229" s="97"/>
      <c r="G229" s="2">
        <f>IF(E229=Tables!$E$5,Tables!$F$5,IF('Données mensuelles'!E229=Tables!$E$6,Tables!$F$6,IF('Données mensuelles'!E229=Tables!$E$7,Tables!$F$7,IF('Données mensuelles'!E229=Tables!$E$8,Tables!$F$8,IF('Données mensuelles'!E229=Tables!$E$9,Tables!$F$9,IF('Données mensuelles'!E229=Tables!$E$10,Tables!$F$10,IF('Données mensuelles'!E229=Tables!$E$11,Tables!$F$11,IF(E229=Tables!$E$12,Tables!$F$12,IF('Données mensuelles'!E229=Tables!$E$13,Tables!$F$13,IF(E229=Tables!$E$14,Tables!$F$14,IF(E229=Tables!$E$15,Tables!$F$15,IF(E229=Tables!$E$16,Tables!$F$16))))))))))))</f>
        <v>0</v>
      </c>
      <c r="H229" s="1"/>
      <c r="I229" s="1"/>
      <c r="J229" s="2">
        <f>IF(H229=Tables!$E$5,Tables!$F$5,IF('Données mensuelles'!H229=Tables!$E$6,Tables!$F$6,IF('Données mensuelles'!H229=Tables!$E$7,Tables!$F$7,IF('Données mensuelles'!H229=Tables!$E$8,Tables!$F$8,IF('Données mensuelles'!H229=Tables!$E$9,Tables!$F$9,IF('Données mensuelles'!H229=Tables!$E$10,Tables!$F$10,IF('Données mensuelles'!H229=Tables!$E$11,Tables!$F$11,IF(H229=Tables!$E$12,Tables!$F$12,IF('Données mensuelles'!H229=Tables!$E$13,Tables!$F$13,IF(H229=Tables!$E$14,Tables!$F$14,IF(H229=Tables!$E$15,Tables!$F$15,IF(H229=Tables!$E$16,Tables!$F$16))))))))))))</f>
        <v>0</v>
      </c>
      <c r="K229" s="1"/>
      <c r="L229" s="1"/>
      <c r="M229" s="2">
        <f>IF(K229=Tables!$E$5,Tables!$F$5,IF('Données mensuelles'!K229=Tables!$E$6,Tables!$F$6,IF('Données mensuelles'!K229=Tables!$E$7,Tables!$F$7,IF('Données mensuelles'!K229=Tables!$E$8,Tables!$F$8,IF('Données mensuelles'!K229=Tables!$E$9,Tables!$F$9,IF('Données mensuelles'!K229=Tables!$E$10,Tables!$F$10,IF('Données mensuelles'!K229=Tables!$E$11,Tables!$F$11,IF(K229=Tables!$E$12,Tables!$F$12,IF('Données mensuelles'!K229=Tables!$E$13,Tables!$F$13,IF(K229=Tables!$E$14,Tables!$F$14,IF(K229=Tables!$E$15,Tables!$F$15,IF(K229=Tables!$E$16,Tables!$F$16))))))))))))</f>
        <v>0</v>
      </c>
      <c r="N229" s="1"/>
      <c r="O229" s="1"/>
      <c r="P229" s="23">
        <f>IF(N229=Tables!$E$5,Tables!$F$5,IF('Données mensuelles'!N229=Tables!$E$6,Tables!$F$6,IF('Données mensuelles'!N229=Tables!$E$7,Tables!$F$7,IF('Données mensuelles'!N229=Tables!$E$8,Tables!$F$8,IF('Données mensuelles'!N229=Tables!$E$9,Tables!$F$9,IF('Données mensuelles'!N229=Tables!$E$10,Tables!$F$10,IF('Données mensuelles'!N229=Tables!$E$11,Tables!$F$11,IF(N229=Tables!$E$12,Tables!$F$12,IF('Données mensuelles'!N229=Tables!$E$13,Tables!$F$13,IF(N229=Tables!$E$14,Tables!$F$14,IF(N229=Tables!$E$15,Tables!$F$15,IF(N229=Tables!$E$16,Tables!$F$16))))))))))))</f>
        <v>0</v>
      </c>
      <c r="Q229" s="38"/>
      <c r="R229" s="38"/>
      <c r="S229" s="2">
        <f>IF(Q229=Tables!$E$5,Tables!$F$5,IF('Données mensuelles'!Q229=Tables!$E$6,Tables!$F$6,IF('Données mensuelles'!Q229=Tables!$E$7,Tables!$F$7,IF('Données mensuelles'!Q229=Tables!$E$8,Tables!$F$8,IF('Données mensuelles'!Q229=Tables!$E$9,Tables!$F$9,IF('Données mensuelles'!Q229=Tables!$E$10,Tables!$F$10,IF('Données mensuelles'!Q229=Tables!$E$11,Tables!$F$11,IF(Q229=Tables!$E$12,Tables!$F$12,IF('Données mensuelles'!Q229=Tables!$E$13,Tables!$F$13,IF(Q229=Tables!$E$14,Tables!$F$14,IF(Q229=Tables!$E$15,Tables!$F$15,IF(Q229=Tables!$E$16,Tables!$F$16))))))))))))</f>
        <v>0</v>
      </c>
      <c r="T229" s="23">
        <f t="shared" si="15"/>
        <v>0</v>
      </c>
      <c r="U229" s="26"/>
      <c r="V229" s="2"/>
      <c r="W229" s="12"/>
      <c r="X229" s="16">
        <f>T229+(V229*W229)+(U229*Tables!$E$20*W229)</f>
        <v>0</v>
      </c>
    </row>
    <row r="230" spans="4:24" x14ac:dyDescent="0.25">
      <c r="D230" s="21"/>
      <c r="E230" s="4"/>
      <c r="F230" s="97"/>
      <c r="G230" s="2">
        <f>IF(E230=Tables!$E$5,Tables!$F$5,IF('Données mensuelles'!E230=Tables!$E$6,Tables!$F$6,IF('Données mensuelles'!E230=Tables!$E$7,Tables!$F$7,IF('Données mensuelles'!E230=Tables!$E$8,Tables!$F$8,IF('Données mensuelles'!E230=Tables!$E$9,Tables!$F$9,IF('Données mensuelles'!E230=Tables!$E$10,Tables!$F$10,IF('Données mensuelles'!E230=Tables!$E$11,Tables!$F$11,IF(E230=Tables!$E$12,Tables!$F$12,IF('Données mensuelles'!E230=Tables!$E$13,Tables!$F$13,IF(E230=Tables!$E$14,Tables!$F$14,IF(E230=Tables!$E$15,Tables!$F$15,IF(E230=Tables!$E$16,Tables!$F$16))))))))))))</f>
        <v>0</v>
      </c>
      <c r="H230" s="1"/>
      <c r="I230" s="1"/>
      <c r="J230" s="2">
        <f>IF(H230=Tables!$E$5,Tables!$F$5,IF('Données mensuelles'!H230=Tables!$E$6,Tables!$F$6,IF('Données mensuelles'!H230=Tables!$E$7,Tables!$F$7,IF('Données mensuelles'!H230=Tables!$E$8,Tables!$F$8,IF('Données mensuelles'!H230=Tables!$E$9,Tables!$F$9,IF('Données mensuelles'!H230=Tables!$E$10,Tables!$F$10,IF('Données mensuelles'!H230=Tables!$E$11,Tables!$F$11,IF(H230=Tables!$E$12,Tables!$F$12,IF('Données mensuelles'!H230=Tables!$E$13,Tables!$F$13,IF(H230=Tables!$E$14,Tables!$F$14,IF(H230=Tables!$E$15,Tables!$F$15,IF(H230=Tables!$E$16,Tables!$F$16))))))))))))</f>
        <v>0</v>
      </c>
      <c r="K230" s="1"/>
      <c r="L230" s="1"/>
      <c r="M230" s="2">
        <f>IF(K230=Tables!$E$5,Tables!$F$5,IF('Données mensuelles'!K230=Tables!$E$6,Tables!$F$6,IF('Données mensuelles'!K230=Tables!$E$7,Tables!$F$7,IF('Données mensuelles'!K230=Tables!$E$8,Tables!$F$8,IF('Données mensuelles'!K230=Tables!$E$9,Tables!$F$9,IF('Données mensuelles'!K230=Tables!$E$10,Tables!$F$10,IF('Données mensuelles'!K230=Tables!$E$11,Tables!$F$11,IF(K230=Tables!$E$12,Tables!$F$12,IF('Données mensuelles'!K230=Tables!$E$13,Tables!$F$13,IF(K230=Tables!$E$14,Tables!$F$14,IF(K230=Tables!$E$15,Tables!$F$15,IF(K230=Tables!$E$16,Tables!$F$16))))))))))))</f>
        <v>0</v>
      </c>
      <c r="N230" s="1"/>
      <c r="O230" s="1"/>
      <c r="P230" s="23">
        <f>IF(N230=Tables!$E$5,Tables!$F$5,IF('Données mensuelles'!N230=Tables!$E$6,Tables!$F$6,IF('Données mensuelles'!N230=Tables!$E$7,Tables!$F$7,IF('Données mensuelles'!N230=Tables!$E$8,Tables!$F$8,IF('Données mensuelles'!N230=Tables!$E$9,Tables!$F$9,IF('Données mensuelles'!N230=Tables!$E$10,Tables!$F$10,IF('Données mensuelles'!N230=Tables!$E$11,Tables!$F$11,IF(N230=Tables!$E$12,Tables!$F$12,IF('Données mensuelles'!N230=Tables!$E$13,Tables!$F$13,IF(N230=Tables!$E$14,Tables!$F$14,IF(N230=Tables!$E$15,Tables!$F$15,IF(N230=Tables!$E$16,Tables!$F$16))))))))))))</f>
        <v>0</v>
      </c>
      <c r="Q230" s="38"/>
      <c r="R230" s="38"/>
      <c r="S230" s="2">
        <f>IF(Q230=Tables!$E$5,Tables!$F$5,IF('Données mensuelles'!Q230=Tables!$E$6,Tables!$F$6,IF('Données mensuelles'!Q230=Tables!$E$7,Tables!$F$7,IF('Données mensuelles'!Q230=Tables!$E$8,Tables!$F$8,IF('Données mensuelles'!Q230=Tables!$E$9,Tables!$F$9,IF('Données mensuelles'!Q230=Tables!$E$10,Tables!$F$10,IF('Données mensuelles'!Q230=Tables!$E$11,Tables!$F$11,IF(Q230=Tables!$E$12,Tables!$F$12,IF('Données mensuelles'!Q230=Tables!$E$13,Tables!$F$13,IF(Q230=Tables!$E$14,Tables!$F$14,IF(Q230=Tables!$E$15,Tables!$F$15,IF(Q230=Tables!$E$16,Tables!$F$16))))))))))))</f>
        <v>0</v>
      </c>
      <c r="T230" s="23">
        <f t="shared" si="15"/>
        <v>0</v>
      </c>
      <c r="U230" s="26"/>
      <c r="V230" s="2"/>
      <c r="W230" s="12"/>
      <c r="X230" s="16">
        <f>T230+(V230*W230)+(U230*Tables!$E$20*W230)</f>
        <v>0</v>
      </c>
    </row>
    <row r="231" spans="4:24" x14ac:dyDescent="0.25">
      <c r="D231" s="21"/>
      <c r="E231" s="4"/>
      <c r="F231" s="97"/>
      <c r="G231" s="2">
        <f>IF(E231=Tables!$E$5,Tables!$F$5,IF('Données mensuelles'!E231=Tables!$E$6,Tables!$F$6,IF('Données mensuelles'!E231=Tables!$E$7,Tables!$F$7,IF('Données mensuelles'!E231=Tables!$E$8,Tables!$F$8,IF('Données mensuelles'!E231=Tables!$E$9,Tables!$F$9,IF('Données mensuelles'!E231=Tables!$E$10,Tables!$F$10,IF('Données mensuelles'!E231=Tables!$E$11,Tables!$F$11,IF(E231=Tables!$E$12,Tables!$F$12,IF('Données mensuelles'!E231=Tables!$E$13,Tables!$F$13,IF(E231=Tables!$E$14,Tables!$F$14,IF(E231=Tables!$E$15,Tables!$F$15,IF(E231=Tables!$E$16,Tables!$F$16))))))))))))</f>
        <v>0</v>
      </c>
      <c r="H231" s="1"/>
      <c r="I231" s="1"/>
      <c r="J231" s="2">
        <f>IF(H231=Tables!$E$5,Tables!$F$5,IF('Données mensuelles'!H231=Tables!$E$6,Tables!$F$6,IF('Données mensuelles'!H231=Tables!$E$7,Tables!$F$7,IF('Données mensuelles'!H231=Tables!$E$8,Tables!$F$8,IF('Données mensuelles'!H231=Tables!$E$9,Tables!$F$9,IF('Données mensuelles'!H231=Tables!$E$10,Tables!$F$10,IF('Données mensuelles'!H231=Tables!$E$11,Tables!$F$11,IF(H231=Tables!$E$12,Tables!$F$12,IF('Données mensuelles'!H231=Tables!$E$13,Tables!$F$13,IF(H231=Tables!$E$14,Tables!$F$14,IF(H231=Tables!$E$15,Tables!$F$15,IF(H231=Tables!$E$16,Tables!$F$16))))))))))))</f>
        <v>0</v>
      </c>
      <c r="K231" s="1"/>
      <c r="L231" s="1"/>
      <c r="M231" s="2">
        <f>IF(K231=Tables!$E$5,Tables!$F$5,IF('Données mensuelles'!K231=Tables!$E$6,Tables!$F$6,IF('Données mensuelles'!K231=Tables!$E$7,Tables!$F$7,IF('Données mensuelles'!K231=Tables!$E$8,Tables!$F$8,IF('Données mensuelles'!K231=Tables!$E$9,Tables!$F$9,IF('Données mensuelles'!K231=Tables!$E$10,Tables!$F$10,IF('Données mensuelles'!K231=Tables!$E$11,Tables!$F$11,IF(K231=Tables!$E$12,Tables!$F$12,IF('Données mensuelles'!K231=Tables!$E$13,Tables!$F$13,IF(K231=Tables!$E$14,Tables!$F$14,IF(K231=Tables!$E$15,Tables!$F$15,IF(K231=Tables!$E$16,Tables!$F$16))))))))))))</f>
        <v>0</v>
      </c>
      <c r="N231" s="1"/>
      <c r="O231" s="1"/>
      <c r="P231" s="23">
        <f>IF(N231=Tables!$E$5,Tables!$F$5,IF('Données mensuelles'!N231=Tables!$E$6,Tables!$F$6,IF('Données mensuelles'!N231=Tables!$E$7,Tables!$F$7,IF('Données mensuelles'!N231=Tables!$E$8,Tables!$F$8,IF('Données mensuelles'!N231=Tables!$E$9,Tables!$F$9,IF('Données mensuelles'!N231=Tables!$E$10,Tables!$F$10,IF('Données mensuelles'!N231=Tables!$E$11,Tables!$F$11,IF(N231=Tables!$E$12,Tables!$F$12,IF('Données mensuelles'!N231=Tables!$E$13,Tables!$F$13,IF(N231=Tables!$E$14,Tables!$F$14,IF(N231=Tables!$E$15,Tables!$F$15,IF(N231=Tables!$E$16,Tables!$F$16))))))))))))</f>
        <v>0</v>
      </c>
      <c r="Q231" s="38"/>
      <c r="R231" s="38"/>
      <c r="S231" s="2">
        <f>IF(Q231=Tables!$E$5,Tables!$F$5,IF('Données mensuelles'!Q231=Tables!$E$6,Tables!$F$6,IF('Données mensuelles'!Q231=Tables!$E$7,Tables!$F$7,IF('Données mensuelles'!Q231=Tables!$E$8,Tables!$F$8,IF('Données mensuelles'!Q231=Tables!$E$9,Tables!$F$9,IF('Données mensuelles'!Q231=Tables!$E$10,Tables!$F$10,IF('Données mensuelles'!Q231=Tables!$E$11,Tables!$F$11,IF(Q231=Tables!$E$12,Tables!$F$12,IF('Données mensuelles'!Q231=Tables!$E$13,Tables!$F$13,IF(Q231=Tables!$E$14,Tables!$F$14,IF(Q231=Tables!$E$15,Tables!$F$15,IF(Q231=Tables!$E$16,Tables!$F$16))))))))))))</f>
        <v>0</v>
      </c>
      <c r="T231" s="23">
        <f t="shared" si="15"/>
        <v>0</v>
      </c>
      <c r="U231" s="26"/>
      <c r="V231" s="2"/>
      <c r="W231" s="12"/>
      <c r="X231" s="16">
        <f>T231+(V231*W231)+(U231*Tables!$E$20*W231)</f>
        <v>0</v>
      </c>
    </row>
    <row r="232" spans="4:24" x14ac:dyDescent="0.25">
      <c r="D232" s="21"/>
      <c r="E232" s="4"/>
      <c r="F232" s="97"/>
      <c r="G232" s="2">
        <f>IF(E232=Tables!$E$5,Tables!$F$5,IF('Données mensuelles'!E232=Tables!$E$6,Tables!$F$6,IF('Données mensuelles'!E232=Tables!$E$7,Tables!$F$7,IF('Données mensuelles'!E232=Tables!$E$8,Tables!$F$8,IF('Données mensuelles'!E232=Tables!$E$9,Tables!$F$9,IF('Données mensuelles'!E232=Tables!$E$10,Tables!$F$10,IF('Données mensuelles'!E232=Tables!$E$11,Tables!$F$11,IF(E232=Tables!$E$12,Tables!$F$12,IF('Données mensuelles'!E232=Tables!$E$13,Tables!$F$13,IF(E232=Tables!$E$14,Tables!$F$14,IF(E232=Tables!$E$15,Tables!$F$15,IF(E232=Tables!$E$16,Tables!$F$16))))))))))))</f>
        <v>0</v>
      </c>
      <c r="H232" s="1"/>
      <c r="I232" s="1"/>
      <c r="J232" s="2">
        <f>IF(H232=Tables!$E$5,Tables!$F$5,IF('Données mensuelles'!H232=Tables!$E$6,Tables!$F$6,IF('Données mensuelles'!H232=Tables!$E$7,Tables!$F$7,IF('Données mensuelles'!H232=Tables!$E$8,Tables!$F$8,IF('Données mensuelles'!H232=Tables!$E$9,Tables!$F$9,IF('Données mensuelles'!H232=Tables!$E$10,Tables!$F$10,IF('Données mensuelles'!H232=Tables!$E$11,Tables!$F$11,IF(H232=Tables!$E$12,Tables!$F$12,IF('Données mensuelles'!H232=Tables!$E$13,Tables!$F$13,IF(H232=Tables!$E$14,Tables!$F$14,IF(H232=Tables!$E$15,Tables!$F$15,IF(H232=Tables!$E$16,Tables!$F$16))))))))))))</f>
        <v>0</v>
      </c>
      <c r="K232" s="1"/>
      <c r="L232" s="1"/>
      <c r="M232" s="2">
        <f>IF(K232=Tables!$E$5,Tables!$F$5,IF('Données mensuelles'!K232=Tables!$E$6,Tables!$F$6,IF('Données mensuelles'!K232=Tables!$E$7,Tables!$F$7,IF('Données mensuelles'!K232=Tables!$E$8,Tables!$F$8,IF('Données mensuelles'!K232=Tables!$E$9,Tables!$F$9,IF('Données mensuelles'!K232=Tables!$E$10,Tables!$F$10,IF('Données mensuelles'!K232=Tables!$E$11,Tables!$F$11,IF(K232=Tables!$E$12,Tables!$F$12,IF('Données mensuelles'!K232=Tables!$E$13,Tables!$F$13,IF(K232=Tables!$E$14,Tables!$F$14,IF(K232=Tables!$E$15,Tables!$F$15,IF(K232=Tables!$E$16,Tables!$F$16))))))))))))</f>
        <v>0</v>
      </c>
      <c r="N232" s="1"/>
      <c r="O232" s="1"/>
      <c r="P232" s="23">
        <f>IF(N232=Tables!$E$5,Tables!$F$5,IF('Données mensuelles'!N232=Tables!$E$6,Tables!$F$6,IF('Données mensuelles'!N232=Tables!$E$7,Tables!$F$7,IF('Données mensuelles'!N232=Tables!$E$8,Tables!$F$8,IF('Données mensuelles'!N232=Tables!$E$9,Tables!$F$9,IF('Données mensuelles'!N232=Tables!$E$10,Tables!$F$10,IF('Données mensuelles'!N232=Tables!$E$11,Tables!$F$11,IF(N232=Tables!$E$12,Tables!$F$12,IF('Données mensuelles'!N232=Tables!$E$13,Tables!$F$13,IF(N232=Tables!$E$14,Tables!$F$14,IF(N232=Tables!$E$15,Tables!$F$15,IF(N232=Tables!$E$16,Tables!$F$16))))))))))))</f>
        <v>0</v>
      </c>
      <c r="Q232" s="38"/>
      <c r="R232" s="38"/>
      <c r="S232" s="2">
        <f>IF(Q232=Tables!$E$5,Tables!$F$5,IF('Données mensuelles'!Q232=Tables!$E$6,Tables!$F$6,IF('Données mensuelles'!Q232=Tables!$E$7,Tables!$F$7,IF('Données mensuelles'!Q232=Tables!$E$8,Tables!$F$8,IF('Données mensuelles'!Q232=Tables!$E$9,Tables!$F$9,IF('Données mensuelles'!Q232=Tables!$E$10,Tables!$F$10,IF('Données mensuelles'!Q232=Tables!$E$11,Tables!$F$11,IF(Q232=Tables!$E$12,Tables!$F$12,IF('Données mensuelles'!Q232=Tables!$E$13,Tables!$F$13,IF(Q232=Tables!$E$14,Tables!$F$14,IF(Q232=Tables!$E$15,Tables!$F$15,IF(Q232=Tables!$E$16,Tables!$F$16))))))))))))</f>
        <v>0</v>
      </c>
      <c r="T232" s="23">
        <f t="shared" si="15"/>
        <v>0</v>
      </c>
      <c r="U232" s="26"/>
      <c r="V232" s="2"/>
      <c r="W232" s="12"/>
      <c r="X232" s="16">
        <f>T232+(V232*W232)+(U232*Tables!$E$20*W232)</f>
        <v>0</v>
      </c>
    </row>
    <row r="233" spans="4:24" x14ac:dyDescent="0.25">
      <c r="D233" s="21"/>
      <c r="E233" s="4"/>
      <c r="F233" s="97"/>
      <c r="G233" s="2">
        <f>IF(E233=Tables!$E$5,Tables!$F$5,IF('Données mensuelles'!E233=Tables!$E$6,Tables!$F$6,IF('Données mensuelles'!E233=Tables!$E$7,Tables!$F$7,IF('Données mensuelles'!E233=Tables!$E$8,Tables!$F$8,IF('Données mensuelles'!E233=Tables!$E$9,Tables!$F$9,IF('Données mensuelles'!E233=Tables!$E$10,Tables!$F$10,IF('Données mensuelles'!E233=Tables!$E$11,Tables!$F$11,IF(E233=Tables!$E$12,Tables!$F$12,IF('Données mensuelles'!E233=Tables!$E$13,Tables!$F$13,IF(E233=Tables!$E$14,Tables!$F$14,IF(E233=Tables!$E$15,Tables!$F$15,IF(E233=Tables!$E$16,Tables!$F$16))))))))))))</f>
        <v>0</v>
      </c>
      <c r="H233" s="1"/>
      <c r="I233" s="1"/>
      <c r="J233" s="2">
        <f>IF(H233=Tables!$E$5,Tables!$F$5,IF('Données mensuelles'!H233=Tables!$E$6,Tables!$F$6,IF('Données mensuelles'!H233=Tables!$E$7,Tables!$F$7,IF('Données mensuelles'!H233=Tables!$E$8,Tables!$F$8,IF('Données mensuelles'!H233=Tables!$E$9,Tables!$F$9,IF('Données mensuelles'!H233=Tables!$E$10,Tables!$F$10,IF('Données mensuelles'!H233=Tables!$E$11,Tables!$F$11,IF(H233=Tables!$E$12,Tables!$F$12,IF('Données mensuelles'!H233=Tables!$E$13,Tables!$F$13,IF(H233=Tables!$E$14,Tables!$F$14,IF(H233=Tables!$E$15,Tables!$F$15,IF(H233=Tables!$E$16,Tables!$F$16))))))))))))</f>
        <v>0</v>
      </c>
      <c r="K233" s="1"/>
      <c r="L233" s="1"/>
      <c r="M233" s="2">
        <f>IF(K233=Tables!$E$5,Tables!$F$5,IF('Données mensuelles'!K233=Tables!$E$6,Tables!$F$6,IF('Données mensuelles'!K233=Tables!$E$7,Tables!$F$7,IF('Données mensuelles'!K233=Tables!$E$8,Tables!$F$8,IF('Données mensuelles'!K233=Tables!$E$9,Tables!$F$9,IF('Données mensuelles'!K233=Tables!$E$10,Tables!$F$10,IF('Données mensuelles'!K233=Tables!$E$11,Tables!$F$11,IF(K233=Tables!$E$12,Tables!$F$12,IF('Données mensuelles'!K233=Tables!$E$13,Tables!$F$13,IF(K233=Tables!$E$14,Tables!$F$14,IF(K233=Tables!$E$15,Tables!$F$15,IF(K233=Tables!$E$16,Tables!$F$16))))))))))))</f>
        <v>0</v>
      </c>
      <c r="N233" s="1"/>
      <c r="O233" s="1"/>
      <c r="P233" s="23">
        <f>IF(N233=Tables!$E$5,Tables!$F$5,IF('Données mensuelles'!N233=Tables!$E$6,Tables!$F$6,IF('Données mensuelles'!N233=Tables!$E$7,Tables!$F$7,IF('Données mensuelles'!N233=Tables!$E$8,Tables!$F$8,IF('Données mensuelles'!N233=Tables!$E$9,Tables!$F$9,IF('Données mensuelles'!N233=Tables!$E$10,Tables!$F$10,IF('Données mensuelles'!N233=Tables!$E$11,Tables!$F$11,IF(N233=Tables!$E$12,Tables!$F$12,IF('Données mensuelles'!N233=Tables!$E$13,Tables!$F$13,IF(N233=Tables!$E$14,Tables!$F$14,IF(N233=Tables!$E$15,Tables!$F$15,IF(N233=Tables!$E$16,Tables!$F$16))))))))))))</f>
        <v>0</v>
      </c>
      <c r="Q233" s="38"/>
      <c r="R233" s="38"/>
      <c r="S233" s="2">
        <f>IF(Q233=Tables!$E$5,Tables!$F$5,IF('Données mensuelles'!Q233=Tables!$E$6,Tables!$F$6,IF('Données mensuelles'!Q233=Tables!$E$7,Tables!$F$7,IF('Données mensuelles'!Q233=Tables!$E$8,Tables!$F$8,IF('Données mensuelles'!Q233=Tables!$E$9,Tables!$F$9,IF('Données mensuelles'!Q233=Tables!$E$10,Tables!$F$10,IF('Données mensuelles'!Q233=Tables!$E$11,Tables!$F$11,IF(Q233=Tables!$E$12,Tables!$F$12,IF('Données mensuelles'!Q233=Tables!$E$13,Tables!$F$13,IF(Q233=Tables!$E$14,Tables!$F$14,IF(Q233=Tables!$E$15,Tables!$F$15,IF(Q233=Tables!$E$16,Tables!$F$16))))))))))))</f>
        <v>0</v>
      </c>
      <c r="T233" s="23">
        <f t="shared" si="15"/>
        <v>0</v>
      </c>
      <c r="U233" s="26"/>
      <c r="V233" s="2"/>
      <c r="W233" s="12"/>
      <c r="X233" s="16">
        <f>T233+(V233*W233)+(U233*Tables!$E$20*W233)</f>
        <v>0</v>
      </c>
    </row>
    <row r="234" spans="4:24" x14ac:dyDescent="0.25">
      <c r="D234" s="21"/>
      <c r="E234" s="4"/>
      <c r="F234" s="97"/>
      <c r="G234" s="2">
        <f>IF(E234=Tables!$E$5,Tables!$F$5,IF('Données mensuelles'!E234=Tables!$E$6,Tables!$F$6,IF('Données mensuelles'!E234=Tables!$E$7,Tables!$F$7,IF('Données mensuelles'!E234=Tables!$E$8,Tables!$F$8,IF('Données mensuelles'!E234=Tables!$E$9,Tables!$F$9,IF('Données mensuelles'!E234=Tables!$E$10,Tables!$F$10,IF('Données mensuelles'!E234=Tables!$E$11,Tables!$F$11,IF(E234=Tables!$E$12,Tables!$F$12,IF('Données mensuelles'!E234=Tables!$E$13,Tables!$F$13,IF(E234=Tables!$E$14,Tables!$F$14,IF(E234=Tables!$E$15,Tables!$F$15,IF(E234=Tables!$E$16,Tables!$F$16))))))))))))</f>
        <v>0</v>
      </c>
      <c r="H234" s="1"/>
      <c r="I234" s="1"/>
      <c r="J234" s="2">
        <f>IF(H234=Tables!$E$5,Tables!$F$5,IF('Données mensuelles'!H234=Tables!$E$6,Tables!$F$6,IF('Données mensuelles'!H234=Tables!$E$7,Tables!$F$7,IF('Données mensuelles'!H234=Tables!$E$8,Tables!$F$8,IF('Données mensuelles'!H234=Tables!$E$9,Tables!$F$9,IF('Données mensuelles'!H234=Tables!$E$10,Tables!$F$10,IF('Données mensuelles'!H234=Tables!$E$11,Tables!$F$11,IF(H234=Tables!$E$12,Tables!$F$12,IF('Données mensuelles'!H234=Tables!$E$13,Tables!$F$13,IF(H234=Tables!$E$14,Tables!$F$14,IF(H234=Tables!$E$15,Tables!$F$15,IF(H234=Tables!$E$16,Tables!$F$16))))))))))))</f>
        <v>0</v>
      </c>
      <c r="K234" s="1"/>
      <c r="L234" s="1"/>
      <c r="M234" s="2">
        <f>IF(K234=Tables!$E$5,Tables!$F$5,IF('Données mensuelles'!K234=Tables!$E$6,Tables!$F$6,IF('Données mensuelles'!K234=Tables!$E$7,Tables!$F$7,IF('Données mensuelles'!K234=Tables!$E$8,Tables!$F$8,IF('Données mensuelles'!K234=Tables!$E$9,Tables!$F$9,IF('Données mensuelles'!K234=Tables!$E$10,Tables!$F$10,IF('Données mensuelles'!K234=Tables!$E$11,Tables!$F$11,IF(K234=Tables!$E$12,Tables!$F$12,IF('Données mensuelles'!K234=Tables!$E$13,Tables!$F$13,IF(K234=Tables!$E$14,Tables!$F$14,IF(K234=Tables!$E$15,Tables!$F$15,IF(K234=Tables!$E$16,Tables!$F$16))))))))))))</f>
        <v>0</v>
      </c>
      <c r="N234" s="1"/>
      <c r="O234" s="1"/>
      <c r="P234" s="23">
        <f>IF(N234=Tables!$E$5,Tables!$F$5,IF('Données mensuelles'!N234=Tables!$E$6,Tables!$F$6,IF('Données mensuelles'!N234=Tables!$E$7,Tables!$F$7,IF('Données mensuelles'!N234=Tables!$E$8,Tables!$F$8,IF('Données mensuelles'!N234=Tables!$E$9,Tables!$F$9,IF('Données mensuelles'!N234=Tables!$E$10,Tables!$F$10,IF('Données mensuelles'!N234=Tables!$E$11,Tables!$F$11,IF(N234=Tables!$E$12,Tables!$F$12,IF('Données mensuelles'!N234=Tables!$E$13,Tables!$F$13,IF(N234=Tables!$E$14,Tables!$F$14,IF(N234=Tables!$E$15,Tables!$F$15,IF(N234=Tables!$E$16,Tables!$F$16))))))))))))</f>
        <v>0</v>
      </c>
      <c r="Q234" s="38"/>
      <c r="R234" s="38"/>
      <c r="S234" s="2">
        <f>IF(Q234=Tables!$E$5,Tables!$F$5,IF('Données mensuelles'!Q234=Tables!$E$6,Tables!$F$6,IF('Données mensuelles'!Q234=Tables!$E$7,Tables!$F$7,IF('Données mensuelles'!Q234=Tables!$E$8,Tables!$F$8,IF('Données mensuelles'!Q234=Tables!$E$9,Tables!$F$9,IF('Données mensuelles'!Q234=Tables!$E$10,Tables!$F$10,IF('Données mensuelles'!Q234=Tables!$E$11,Tables!$F$11,IF(Q234=Tables!$E$12,Tables!$F$12,IF('Données mensuelles'!Q234=Tables!$E$13,Tables!$F$13,IF(Q234=Tables!$E$14,Tables!$F$14,IF(Q234=Tables!$E$15,Tables!$F$15,IF(Q234=Tables!$E$16,Tables!$F$16))))))))))))</f>
        <v>0</v>
      </c>
      <c r="T234" s="23">
        <f t="shared" si="15"/>
        <v>0</v>
      </c>
      <c r="U234" s="26"/>
      <c r="V234" s="2"/>
      <c r="W234" s="12"/>
      <c r="X234" s="16">
        <f>T234+(V234*W234)+(U234*Tables!$E$20*W234)</f>
        <v>0</v>
      </c>
    </row>
    <row r="235" spans="4:24" x14ac:dyDescent="0.25">
      <c r="D235" s="21"/>
      <c r="E235" s="4"/>
      <c r="F235" s="97"/>
      <c r="G235" s="2">
        <f>IF(E235=Tables!$E$5,Tables!$F$5,IF('Données mensuelles'!E235=Tables!$E$6,Tables!$F$6,IF('Données mensuelles'!E235=Tables!$E$7,Tables!$F$7,IF('Données mensuelles'!E235=Tables!$E$8,Tables!$F$8,IF('Données mensuelles'!E235=Tables!$E$9,Tables!$F$9,IF('Données mensuelles'!E235=Tables!$E$10,Tables!$F$10,IF('Données mensuelles'!E235=Tables!$E$11,Tables!$F$11,IF(E235=Tables!$E$12,Tables!$F$12,IF('Données mensuelles'!E235=Tables!$E$13,Tables!$F$13,IF(E235=Tables!$E$14,Tables!$F$14,IF(E235=Tables!$E$15,Tables!$F$15,IF(E235=Tables!$E$16,Tables!$F$16))))))))))))</f>
        <v>0</v>
      </c>
      <c r="H235" s="1"/>
      <c r="I235" s="1"/>
      <c r="J235" s="2">
        <f>IF(H235=Tables!$E$5,Tables!$F$5,IF('Données mensuelles'!H235=Tables!$E$6,Tables!$F$6,IF('Données mensuelles'!H235=Tables!$E$7,Tables!$F$7,IF('Données mensuelles'!H235=Tables!$E$8,Tables!$F$8,IF('Données mensuelles'!H235=Tables!$E$9,Tables!$F$9,IF('Données mensuelles'!H235=Tables!$E$10,Tables!$F$10,IF('Données mensuelles'!H235=Tables!$E$11,Tables!$F$11,IF(H235=Tables!$E$12,Tables!$F$12,IF('Données mensuelles'!H235=Tables!$E$13,Tables!$F$13,IF(H235=Tables!$E$14,Tables!$F$14,IF(H235=Tables!$E$15,Tables!$F$15,IF(H235=Tables!$E$16,Tables!$F$16))))))))))))</f>
        <v>0</v>
      </c>
      <c r="K235" s="1"/>
      <c r="L235" s="1"/>
      <c r="M235" s="2">
        <f>IF(K235=Tables!$E$5,Tables!$F$5,IF('Données mensuelles'!K235=Tables!$E$6,Tables!$F$6,IF('Données mensuelles'!K235=Tables!$E$7,Tables!$F$7,IF('Données mensuelles'!K235=Tables!$E$8,Tables!$F$8,IF('Données mensuelles'!K235=Tables!$E$9,Tables!$F$9,IF('Données mensuelles'!K235=Tables!$E$10,Tables!$F$10,IF('Données mensuelles'!K235=Tables!$E$11,Tables!$F$11,IF(K235=Tables!$E$12,Tables!$F$12,IF('Données mensuelles'!K235=Tables!$E$13,Tables!$F$13,IF(K235=Tables!$E$14,Tables!$F$14,IF(K235=Tables!$E$15,Tables!$F$15,IF(K235=Tables!$E$16,Tables!$F$16))))))))))))</f>
        <v>0</v>
      </c>
      <c r="N235" s="1"/>
      <c r="O235" s="1"/>
      <c r="P235" s="23">
        <f>IF(N235=Tables!$E$5,Tables!$F$5,IF('Données mensuelles'!N235=Tables!$E$6,Tables!$F$6,IF('Données mensuelles'!N235=Tables!$E$7,Tables!$F$7,IF('Données mensuelles'!N235=Tables!$E$8,Tables!$F$8,IF('Données mensuelles'!N235=Tables!$E$9,Tables!$F$9,IF('Données mensuelles'!N235=Tables!$E$10,Tables!$F$10,IF('Données mensuelles'!N235=Tables!$E$11,Tables!$F$11,IF(N235=Tables!$E$12,Tables!$F$12,IF('Données mensuelles'!N235=Tables!$E$13,Tables!$F$13,IF(N235=Tables!$E$14,Tables!$F$14,IF(N235=Tables!$E$15,Tables!$F$15,IF(N235=Tables!$E$16,Tables!$F$16))))))))))))</f>
        <v>0</v>
      </c>
      <c r="Q235" s="38"/>
      <c r="R235" s="38"/>
      <c r="S235" s="2">
        <f>IF(Q235=Tables!$E$5,Tables!$F$5,IF('Données mensuelles'!Q235=Tables!$E$6,Tables!$F$6,IF('Données mensuelles'!Q235=Tables!$E$7,Tables!$F$7,IF('Données mensuelles'!Q235=Tables!$E$8,Tables!$F$8,IF('Données mensuelles'!Q235=Tables!$E$9,Tables!$F$9,IF('Données mensuelles'!Q235=Tables!$E$10,Tables!$F$10,IF('Données mensuelles'!Q235=Tables!$E$11,Tables!$F$11,IF(Q235=Tables!$E$12,Tables!$F$12,IF('Données mensuelles'!Q235=Tables!$E$13,Tables!$F$13,IF(Q235=Tables!$E$14,Tables!$F$14,IF(Q235=Tables!$E$15,Tables!$F$15,IF(Q235=Tables!$E$16,Tables!$F$16))))))))))))</f>
        <v>0</v>
      </c>
      <c r="T235" s="23">
        <f t="shared" si="15"/>
        <v>0</v>
      </c>
      <c r="U235" s="26"/>
      <c r="V235" s="2"/>
      <c r="W235" s="12"/>
      <c r="X235" s="16">
        <f>T235+(V235*W235)+(U235*Tables!$E$20*W235)</f>
        <v>0</v>
      </c>
    </row>
    <row r="236" spans="4:24" x14ac:dyDescent="0.25">
      <c r="D236" s="21"/>
      <c r="E236" s="4"/>
      <c r="F236" s="97"/>
      <c r="G236" s="2">
        <f>IF(E236=Tables!$E$5,Tables!$F$5,IF('Données mensuelles'!E236=Tables!$E$6,Tables!$F$6,IF('Données mensuelles'!E236=Tables!$E$7,Tables!$F$7,IF('Données mensuelles'!E236=Tables!$E$8,Tables!$F$8,IF('Données mensuelles'!E236=Tables!$E$9,Tables!$F$9,IF('Données mensuelles'!E236=Tables!$E$10,Tables!$F$10,IF('Données mensuelles'!E236=Tables!$E$11,Tables!$F$11,IF(E236=Tables!$E$12,Tables!$F$12,IF('Données mensuelles'!E236=Tables!$E$13,Tables!$F$13,IF(E236=Tables!$E$14,Tables!$F$14,IF(E236=Tables!$E$15,Tables!$F$15,IF(E236=Tables!$E$16,Tables!$F$16))))))))))))</f>
        <v>0</v>
      </c>
      <c r="H236" s="1"/>
      <c r="I236" s="1"/>
      <c r="J236" s="2">
        <f>IF(H236=Tables!$E$5,Tables!$F$5,IF('Données mensuelles'!H236=Tables!$E$6,Tables!$F$6,IF('Données mensuelles'!H236=Tables!$E$7,Tables!$F$7,IF('Données mensuelles'!H236=Tables!$E$8,Tables!$F$8,IF('Données mensuelles'!H236=Tables!$E$9,Tables!$F$9,IF('Données mensuelles'!H236=Tables!$E$10,Tables!$F$10,IF('Données mensuelles'!H236=Tables!$E$11,Tables!$F$11,IF(H236=Tables!$E$12,Tables!$F$12,IF('Données mensuelles'!H236=Tables!$E$13,Tables!$F$13,IF(H236=Tables!$E$14,Tables!$F$14,IF(H236=Tables!$E$15,Tables!$F$15,IF(H236=Tables!$E$16,Tables!$F$16))))))))))))</f>
        <v>0</v>
      </c>
      <c r="K236" s="1"/>
      <c r="L236" s="1"/>
      <c r="M236" s="2">
        <f>IF(K236=Tables!$E$5,Tables!$F$5,IF('Données mensuelles'!K236=Tables!$E$6,Tables!$F$6,IF('Données mensuelles'!K236=Tables!$E$7,Tables!$F$7,IF('Données mensuelles'!K236=Tables!$E$8,Tables!$F$8,IF('Données mensuelles'!K236=Tables!$E$9,Tables!$F$9,IF('Données mensuelles'!K236=Tables!$E$10,Tables!$F$10,IF('Données mensuelles'!K236=Tables!$E$11,Tables!$F$11,IF(K236=Tables!$E$12,Tables!$F$12,IF('Données mensuelles'!K236=Tables!$E$13,Tables!$F$13,IF(K236=Tables!$E$14,Tables!$F$14,IF(K236=Tables!$E$15,Tables!$F$15,IF(K236=Tables!$E$16,Tables!$F$16))))))))))))</f>
        <v>0</v>
      </c>
      <c r="N236" s="1"/>
      <c r="O236" s="1"/>
      <c r="P236" s="23">
        <f>IF(N236=Tables!$E$5,Tables!$F$5,IF('Données mensuelles'!N236=Tables!$E$6,Tables!$F$6,IF('Données mensuelles'!N236=Tables!$E$7,Tables!$F$7,IF('Données mensuelles'!N236=Tables!$E$8,Tables!$F$8,IF('Données mensuelles'!N236=Tables!$E$9,Tables!$F$9,IF('Données mensuelles'!N236=Tables!$E$10,Tables!$F$10,IF('Données mensuelles'!N236=Tables!$E$11,Tables!$F$11,IF(N236=Tables!$E$12,Tables!$F$12,IF('Données mensuelles'!N236=Tables!$E$13,Tables!$F$13,IF(N236=Tables!$E$14,Tables!$F$14,IF(N236=Tables!$E$15,Tables!$F$15,IF(N236=Tables!$E$16,Tables!$F$16))))))))))))</f>
        <v>0</v>
      </c>
      <c r="Q236" s="38"/>
      <c r="R236" s="38"/>
      <c r="S236" s="2">
        <f>IF(Q236=Tables!$E$5,Tables!$F$5,IF('Données mensuelles'!Q236=Tables!$E$6,Tables!$F$6,IF('Données mensuelles'!Q236=Tables!$E$7,Tables!$F$7,IF('Données mensuelles'!Q236=Tables!$E$8,Tables!$F$8,IF('Données mensuelles'!Q236=Tables!$E$9,Tables!$F$9,IF('Données mensuelles'!Q236=Tables!$E$10,Tables!$F$10,IF('Données mensuelles'!Q236=Tables!$E$11,Tables!$F$11,IF(Q236=Tables!$E$12,Tables!$F$12,IF('Données mensuelles'!Q236=Tables!$E$13,Tables!$F$13,IF(Q236=Tables!$E$14,Tables!$F$14,IF(Q236=Tables!$E$15,Tables!$F$15,IF(Q236=Tables!$E$16,Tables!$F$16))))))))))))</f>
        <v>0</v>
      </c>
      <c r="T236" s="23">
        <f t="shared" si="15"/>
        <v>0</v>
      </c>
      <c r="U236" s="26"/>
      <c r="V236" s="2"/>
      <c r="W236" s="12"/>
      <c r="X236" s="16">
        <f>T236+(V236*W236)+(U236*Tables!$E$20*W236)</f>
        <v>0</v>
      </c>
    </row>
    <row r="237" spans="4:24" x14ac:dyDescent="0.25">
      <c r="D237" s="21"/>
      <c r="E237" s="4"/>
      <c r="F237" s="97"/>
      <c r="G237" s="2">
        <f>IF(E237=Tables!$E$5,Tables!$F$5,IF('Données mensuelles'!E237=Tables!$E$6,Tables!$F$6,IF('Données mensuelles'!E237=Tables!$E$7,Tables!$F$7,IF('Données mensuelles'!E237=Tables!$E$8,Tables!$F$8,IF('Données mensuelles'!E237=Tables!$E$9,Tables!$F$9,IF('Données mensuelles'!E237=Tables!$E$10,Tables!$F$10,IF('Données mensuelles'!E237=Tables!$E$11,Tables!$F$11,IF(E237=Tables!$E$12,Tables!$F$12,IF('Données mensuelles'!E237=Tables!$E$13,Tables!$F$13,IF(E237=Tables!$E$14,Tables!$F$14,IF(E237=Tables!$E$15,Tables!$F$15,IF(E237=Tables!$E$16,Tables!$F$16))))))))))))</f>
        <v>0</v>
      </c>
      <c r="H237" s="1"/>
      <c r="I237" s="1"/>
      <c r="J237" s="2">
        <f>IF(H237=Tables!$E$5,Tables!$F$5,IF('Données mensuelles'!H237=Tables!$E$6,Tables!$F$6,IF('Données mensuelles'!H237=Tables!$E$7,Tables!$F$7,IF('Données mensuelles'!H237=Tables!$E$8,Tables!$F$8,IF('Données mensuelles'!H237=Tables!$E$9,Tables!$F$9,IF('Données mensuelles'!H237=Tables!$E$10,Tables!$F$10,IF('Données mensuelles'!H237=Tables!$E$11,Tables!$F$11,IF(H237=Tables!$E$12,Tables!$F$12,IF('Données mensuelles'!H237=Tables!$E$13,Tables!$F$13,IF(H237=Tables!$E$14,Tables!$F$14,IF(H237=Tables!$E$15,Tables!$F$15,IF(H237=Tables!$E$16,Tables!$F$16))))))))))))</f>
        <v>0</v>
      </c>
      <c r="K237" s="1"/>
      <c r="L237" s="1"/>
      <c r="M237" s="2">
        <f>IF(K237=Tables!$E$5,Tables!$F$5,IF('Données mensuelles'!K237=Tables!$E$6,Tables!$F$6,IF('Données mensuelles'!K237=Tables!$E$7,Tables!$F$7,IF('Données mensuelles'!K237=Tables!$E$8,Tables!$F$8,IF('Données mensuelles'!K237=Tables!$E$9,Tables!$F$9,IF('Données mensuelles'!K237=Tables!$E$10,Tables!$F$10,IF('Données mensuelles'!K237=Tables!$E$11,Tables!$F$11,IF(K237=Tables!$E$12,Tables!$F$12,IF('Données mensuelles'!K237=Tables!$E$13,Tables!$F$13,IF(K237=Tables!$E$14,Tables!$F$14,IF(K237=Tables!$E$15,Tables!$F$15,IF(K237=Tables!$E$16,Tables!$F$16))))))))))))</f>
        <v>0</v>
      </c>
      <c r="N237" s="1"/>
      <c r="O237" s="1"/>
      <c r="P237" s="23">
        <f>IF(N237=Tables!$E$5,Tables!$F$5,IF('Données mensuelles'!N237=Tables!$E$6,Tables!$F$6,IF('Données mensuelles'!N237=Tables!$E$7,Tables!$F$7,IF('Données mensuelles'!N237=Tables!$E$8,Tables!$F$8,IF('Données mensuelles'!N237=Tables!$E$9,Tables!$F$9,IF('Données mensuelles'!N237=Tables!$E$10,Tables!$F$10,IF('Données mensuelles'!N237=Tables!$E$11,Tables!$F$11,IF(N237=Tables!$E$12,Tables!$F$12,IF('Données mensuelles'!N237=Tables!$E$13,Tables!$F$13,IF(N237=Tables!$E$14,Tables!$F$14,IF(N237=Tables!$E$15,Tables!$F$15,IF(N237=Tables!$E$16,Tables!$F$16))))))))))))</f>
        <v>0</v>
      </c>
      <c r="Q237" s="38"/>
      <c r="R237" s="38"/>
      <c r="S237" s="2">
        <f>IF(Q237=Tables!$E$5,Tables!$F$5,IF('Données mensuelles'!Q237=Tables!$E$6,Tables!$F$6,IF('Données mensuelles'!Q237=Tables!$E$7,Tables!$F$7,IF('Données mensuelles'!Q237=Tables!$E$8,Tables!$F$8,IF('Données mensuelles'!Q237=Tables!$E$9,Tables!$F$9,IF('Données mensuelles'!Q237=Tables!$E$10,Tables!$F$10,IF('Données mensuelles'!Q237=Tables!$E$11,Tables!$F$11,IF(Q237=Tables!$E$12,Tables!$F$12,IF('Données mensuelles'!Q237=Tables!$E$13,Tables!$F$13,IF(Q237=Tables!$E$14,Tables!$F$14,IF(Q237=Tables!$E$15,Tables!$F$15,IF(Q237=Tables!$E$16,Tables!$F$16))))))))))))</f>
        <v>0</v>
      </c>
      <c r="T237" s="23">
        <f t="shared" si="15"/>
        <v>0</v>
      </c>
      <c r="U237" s="26"/>
      <c r="V237" s="2"/>
      <c r="W237" s="12"/>
      <c r="X237" s="16">
        <f>T237+(V237*W237)+(U237*Tables!$E$20*W237)</f>
        <v>0</v>
      </c>
    </row>
    <row r="238" spans="4:24" x14ac:dyDescent="0.25">
      <c r="D238" s="21"/>
      <c r="E238" s="4"/>
      <c r="F238" s="97"/>
      <c r="G238" s="2">
        <f>IF(E238=Tables!$E$5,Tables!$F$5,IF('Données mensuelles'!E238=Tables!$E$6,Tables!$F$6,IF('Données mensuelles'!E238=Tables!$E$7,Tables!$F$7,IF('Données mensuelles'!E238=Tables!$E$8,Tables!$F$8,IF('Données mensuelles'!E238=Tables!$E$9,Tables!$F$9,IF('Données mensuelles'!E238=Tables!$E$10,Tables!$F$10,IF('Données mensuelles'!E238=Tables!$E$11,Tables!$F$11,IF(E238=Tables!$E$12,Tables!$F$12,IF('Données mensuelles'!E238=Tables!$E$13,Tables!$F$13,IF(E238=Tables!$E$14,Tables!$F$14,IF(E238=Tables!$E$15,Tables!$F$15,IF(E238=Tables!$E$16,Tables!$F$16))))))))))))</f>
        <v>0</v>
      </c>
      <c r="H238" s="1"/>
      <c r="I238" s="1"/>
      <c r="J238" s="2">
        <f>IF(H238=Tables!$E$5,Tables!$F$5,IF('Données mensuelles'!H238=Tables!$E$6,Tables!$F$6,IF('Données mensuelles'!H238=Tables!$E$7,Tables!$F$7,IF('Données mensuelles'!H238=Tables!$E$8,Tables!$F$8,IF('Données mensuelles'!H238=Tables!$E$9,Tables!$F$9,IF('Données mensuelles'!H238=Tables!$E$10,Tables!$F$10,IF('Données mensuelles'!H238=Tables!$E$11,Tables!$F$11,IF(H238=Tables!$E$12,Tables!$F$12,IF('Données mensuelles'!H238=Tables!$E$13,Tables!$F$13,IF(H238=Tables!$E$14,Tables!$F$14,IF(H238=Tables!$E$15,Tables!$F$15,IF(H238=Tables!$E$16,Tables!$F$16))))))))))))</f>
        <v>0</v>
      </c>
      <c r="K238" s="1"/>
      <c r="L238" s="1"/>
      <c r="M238" s="2">
        <f>IF(K238=Tables!$E$5,Tables!$F$5,IF('Données mensuelles'!K238=Tables!$E$6,Tables!$F$6,IF('Données mensuelles'!K238=Tables!$E$7,Tables!$F$7,IF('Données mensuelles'!K238=Tables!$E$8,Tables!$F$8,IF('Données mensuelles'!K238=Tables!$E$9,Tables!$F$9,IF('Données mensuelles'!K238=Tables!$E$10,Tables!$F$10,IF('Données mensuelles'!K238=Tables!$E$11,Tables!$F$11,IF(K238=Tables!$E$12,Tables!$F$12,IF('Données mensuelles'!K238=Tables!$E$13,Tables!$F$13,IF(K238=Tables!$E$14,Tables!$F$14,IF(K238=Tables!$E$15,Tables!$F$15,IF(K238=Tables!$E$16,Tables!$F$16))))))))))))</f>
        <v>0</v>
      </c>
      <c r="N238" s="1"/>
      <c r="O238" s="1"/>
      <c r="P238" s="23">
        <f>IF(N238=Tables!$E$5,Tables!$F$5,IF('Données mensuelles'!N238=Tables!$E$6,Tables!$F$6,IF('Données mensuelles'!N238=Tables!$E$7,Tables!$F$7,IF('Données mensuelles'!N238=Tables!$E$8,Tables!$F$8,IF('Données mensuelles'!N238=Tables!$E$9,Tables!$F$9,IF('Données mensuelles'!N238=Tables!$E$10,Tables!$F$10,IF('Données mensuelles'!N238=Tables!$E$11,Tables!$F$11,IF(N238=Tables!$E$12,Tables!$F$12,IF('Données mensuelles'!N238=Tables!$E$13,Tables!$F$13,IF(N238=Tables!$E$14,Tables!$F$14,IF(N238=Tables!$E$15,Tables!$F$15,IF(N238=Tables!$E$16,Tables!$F$16))))))))))))</f>
        <v>0</v>
      </c>
      <c r="Q238" s="38"/>
      <c r="R238" s="38"/>
      <c r="S238" s="2">
        <f>IF(Q238=Tables!$E$5,Tables!$F$5,IF('Données mensuelles'!Q238=Tables!$E$6,Tables!$F$6,IF('Données mensuelles'!Q238=Tables!$E$7,Tables!$F$7,IF('Données mensuelles'!Q238=Tables!$E$8,Tables!$F$8,IF('Données mensuelles'!Q238=Tables!$E$9,Tables!$F$9,IF('Données mensuelles'!Q238=Tables!$E$10,Tables!$F$10,IF('Données mensuelles'!Q238=Tables!$E$11,Tables!$F$11,IF(Q238=Tables!$E$12,Tables!$F$12,IF('Données mensuelles'!Q238=Tables!$E$13,Tables!$F$13,IF(Q238=Tables!$E$14,Tables!$F$14,IF(Q238=Tables!$E$15,Tables!$F$15,IF(Q238=Tables!$E$16,Tables!$F$16))))))))))))</f>
        <v>0</v>
      </c>
      <c r="T238" s="23">
        <f t="shared" si="15"/>
        <v>0</v>
      </c>
      <c r="U238" s="26"/>
      <c r="V238" s="2"/>
      <c r="W238" s="12"/>
      <c r="X238" s="16">
        <f>T238+(V238*W238)+(U238*Tables!$E$20*W238)</f>
        <v>0</v>
      </c>
    </row>
    <row r="239" spans="4:24" x14ac:dyDescent="0.25">
      <c r="D239" s="21"/>
      <c r="E239" s="4"/>
      <c r="F239" s="97"/>
      <c r="G239" s="2">
        <f>IF(E239=Tables!$E$5,Tables!$F$5,IF('Données mensuelles'!E239=Tables!$E$6,Tables!$F$6,IF('Données mensuelles'!E239=Tables!$E$7,Tables!$F$7,IF('Données mensuelles'!E239=Tables!$E$8,Tables!$F$8,IF('Données mensuelles'!E239=Tables!$E$9,Tables!$F$9,IF('Données mensuelles'!E239=Tables!$E$10,Tables!$F$10,IF('Données mensuelles'!E239=Tables!$E$11,Tables!$F$11,IF(E239=Tables!$E$12,Tables!$F$12,IF('Données mensuelles'!E239=Tables!$E$13,Tables!$F$13,IF(E239=Tables!$E$14,Tables!$F$14,IF(E239=Tables!$E$15,Tables!$F$15,IF(E239=Tables!$E$16,Tables!$F$16))))))))))))</f>
        <v>0</v>
      </c>
      <c r="H239" s="1"/>
      <c r="I239" s="1"/>
      <c r="J239" s="2">
        <f>IF(H239=Tables!$E$5,Tables!$F$5,IF('Données mensuelles'!H239=Tables!$E$6,Tables!$F$6,IF('Données mensuelles'!H239=Tables!$E$7,Tables!$F$7,IF('Données mensuelles'!H239=Tables!$E$8,Tables!$F$8,IF('Données mensuelles'!H239=Tables!$E$9,Tables!$F$9,IF('Données mensuelles'!H239=Tables!$E$10,Tables!$F$10,IF('Données mensuelles'!H239=Tables!$E$11,Tables!$F$11,IF(H239=Tables!$E$12,Tables!$F$12,IF('Données mensuelles'!H239=Tables!$E$13,Tables!$F$13,IF(H239=Tables!$E$14,Tables!$F$14,IF(H239=Tables!$E$15,Tables!$F$15,IF(H239=Tables!$E$16,Tables!$F$16))))))))))))</f>
        <v>0</v>
      </c>
      <c r="K239" s="1"/>
      <c r="L239" s="1"/>
      <c r="M239" s="2">
        <f>IF(K239=Tables!$E$5,Tables!$F$5,IF('Données mensuelles'!K239=Tables!$E$6,Tables!$F$6,IF('Données mensuelles'!K239=Tables!$E$7,Tables!$F$7,IF('Données mensuelles'!K239=Tables!$E$8,Tables!$F$8,IF('Données mensuelles'!K239=Tables!$E$9,Tables!$F$9,IF('Données mensuelles'!K239=Tables!$E$10,Tables!$F$10,IF('Données mensuelles'!K239=Tables!$E$11,Tables!$F$11,IF(K239=Tables!$E$12,Tables!$F$12,IF('Données mensuelles'!K239=Tables!$E$13,Tables!$F$13,IF(K239=Tables!$E$14,Tables!$F$14,IF(K239=Tables!$E$15,Tables!$F$15,IF(K239=Tables!$E$16,Tables!$F$16))))))))))))</f>
        <v>0</v>
      </c>
      <c r="N239" s="1"/>
      <c r="O239" s="1"/>
      <c r="P239" s="23">
        <f>IF(N239=Tables!$E$5,Tables!$F$5,IF('Données mensuelles'!N239=Tables!$E$6,Tables!$F$6,IF('Données mensuelles'!N239=Tables!$E$7,Tables!$F$7,IF('Données mensuelles'!N239=Tables!$E$8,Tables!$F$8,IF('Données mensuelles'!N239=Tables!$E$9,Tables!$F$9,IF('Données mensuelles'!N239=Tables!$E$10,Tables!$F$10,IF('Données mensuelles'!N239=Tables!$E$11,Tables!$F$11,IF(N239=Tables!$E$12,Tables!$F$12,IF('Données mensuelles'!N239=Tables!$E$13,Tables!$F$13,IF(N239=Tables!$E$14,Tables!$F$14,IF(N239=Tables!$E$15,Tables!$F$15,IF(N239=Tables!$E$16,Tables!$F$16))))))))))))</f>
        <v>0</v>
      </c>
      <c r="Q239" s="38"/>
      <c r="R239" s="38"/>
      <c r="S239" s="2">
        <f>IF(Q239=Tables!$E$5,Tables!$F$5,IF('Données mensuelles'!Q239=Tables!$E$6,Tables!$F$6,IF('Données mensuelles'!Q239=Tables!$E$7,Tables!$F$7,IF('Données mensuelles'!Q239=Tables!$E$8,Tables!$F$8,IF('Données mensuelles'!Q239=Tables!$E$9,Tables!$F$9,IF('Données mensuelles'!Q239=Tables!$E$10,Tables!$F$10,IF('Données mensuelles'!Q239=Tables!$E$11,Tables!$F$11,IF(Q239=Tables!$E$12,Tables!$F$12,IF('Données mensuelles'!Q239=Tables!$E$13,Tables!$F$13,IF(Q239=Tables!$E$14,Tables!$F$14,IF(Q239=Tables!$E$15,Tables!$F$15,IF(Q239=Tables!$E$16,Tables!$F$16))))))))))))</f>
        <v>0</v>
      </c>
      <c r="T239" s="23">
        <f t="shared" si="15"/>
        <v>0</v>
      </c>
      <c r="U239" s="26"/>
      <c r="V239" s="2"/>
      <c r="W239" s="12"/>
      <c r="X239" s="16">
        <f>T239+(V239*W239)+(U239*Tables!$E$20*W239)</f>
        <v>0</v>
      </c>
    </row>
    <row r="240" spans="4:24" x14ac:dyDescent="0.25">
      <c r="D240" s="21"/>
      <c r="E240" s="4"/>
      <c r="F240" s="97"/>
      <c r="G240" s="2">
        <f>IF(E240=Tables!$E$5,Tables!$F$5,IF('Données mensuelles'!E240=Tables!$E$6,Tables!$F$6,IF('Données mensuelles'!E240=Tables!$E$7,Tables!$F$7,IF('Données mensuelles'!E240=Tables!$E$8,Tables!$F$8,IF('Données mensuelles'!E240=Tables!$E$9,Tables!$F$9,IF('Données mensuelles'!E240=Tables!$E$10,Tables!$F$10,IF('Données mensuelles'!E240=Tables!$E$11,Tables!$F$11,IF(E240=Tables!$E$12,Tables!$F$12,IF('Données mensuelles'!E240=Tables!$E$13,Tables!$F$13,IF(E240=Tables!$E$14,Tables!$F$14,IF(E240=Tables!$E$15,Tables!$F$15,IF(E240=Tables!$E$16,Tables!$F$16))))))))))))</f>
        <v>0</v>
      </c>
      <c r="H240" s="1"/>
      <c r="I240" s="1"/>
      <c r="J240" s="2">
        <f>IF(H240=Tables!$E$5,Tables!$F$5,IF('Données mensuelles'!H240=Tables!$E$6,Tables!$F$6,IF('Données mensuelles'!H240=Tables!$E$7,Tables!$F$7,IF('Données mensuelles'!H240=Tables!$E$8,Tables!$F$8,IF('Données mensuelles'!H240=Tables!$E$9,Tables!$F$9,IF('Données mensuelles'!H240=Tables!$E$10,Tables!$F$10,IF('Données mensuelles'!H240=Tables!$E$11,Tables!$F$11,IF(H240=Tables!$E$12,Tables!$F$12,IF('Données mensuelles'!H240=Tables!$E$13,Tables!$F$13,IF(H240=Tables!$E$14,Tables!$F$14,IF(H240=Tables!$E$15,Tables!$F$15,IF(H240=Tables!$E$16,Tables!$F$16))))))))))))</f>
        <v>0</v>
      </c>
      <c r="K240" s="1"/>
      <c r="L240" s="1"/>
      <c r="M240" s="2">
        <f>IF(K240=Tables!$E$5,Tables!$F$5,IF('Données mensuelles'!K240=Tables!$E$6,Tables!$F$6,IF('Données mensuelles'!K240=Tables!$E$7,Tables!$F$7,IF('Données mensuelles'!K240=Tables!$E$8,Tables!$F$8,IF('Données mensuelles'!K240=Tables!$E$9,Tables!$F$9,IF('Données mensuelles'!K240=Tables!$E$10,Tables!$F$10,IF('Données mensuelles'!K240=Tables!$E$11,Tables!$F$11,IF(K240=Tables!$E$12,Tables!$F$12,IF('Données mensuelles'!K240=Tables!$E$13,Tables!$F$13,IF(K240=Tables!$E$14,Tables!$F$14,IF(K240=Tables!$E$15,Tables!$F$15,IF(K240=Tables!$E$16,Tables!$F$16))))))))))))</f>
        <v>0</v>
      </c>
      <c r="N240" s="1"/>
      <c r="O240" s="1"/>
      <c r="P240" s="23">
        <f>IF(N240=Tables!$E$5,Tables!$F$5,IF('Données mensuelles'!N240=Tables!$E$6,Tables!$F$6,IF('Données mensuelles'!N240=Tables!$E$7,Tables!$F$7,IF('Données mensuelles'!N240=Tables!$E$8,Tables!$F$8,IF('Données mensuelles'!N240=Tables!$E$9,Tables!$F$9,IF('Données mensuelles'!N240=Tables!$E$10,Tables!$F$10,IF('Données mensuelles'!N240=Tables!$E$11,Tables!$F$11,IF(N240=Tables!$E$12,Tables!$F$12,IF('Données mensuelles'!N240=Tables!$E$13,Tables!$F$13,IF(N240=Tables!$E$14,Tables!$F$14,IF(N240=Tables!$E$15,Tables!$F$15,IF(N240=Tables!$E$16,Tables!$F$16))))))))))))</f>
        <v>0</v>
      </c>
      <c r="Q240" s="38"/>
      <c r="R240" s="38"/>
      <c r="S240" s="2">
        <f>IF(Q240=Tables!$E$5,Tables!$F$5,IF('Données mensuelles'!Q240=Tables!$E$6,Tables!$F$6,IF('Données mensuelles'!Q240=Tables!$E$7,Tables!$F$7,IF('Données mensuelles'!Q240=Tables!$E$8,Tables!$F$8,IF('Données mensuelles'!Q240=Tables!$E$9,Tables!$F$9,IF('Données mensuelles'!Q240=Tables!$E$10,Tables!$F$10,IF('Données mensuelles'!Q240=Tables!$E$11,Tables!$F$11,IF(Q240=Tables!$E$12,Tables!$F$12,IF('Données mensuelles'!Q240=Tables!$E$13,Tables!$F$13,IF(Q240=Tables!$E$14,Tables!$F$14,IF(Q240=Tables!$E$15,Tables!$F$15,IF(Q240=Tables!$E$16,Tables!$F$16))))))))))))</f>
        <v>0</v>
      </c>
      <c r="T240" s="23">
        <f t="shared" si="15"/>
        <v>0</v>
      </c>
      <c r="U240" s="26"/>
      <c r="V240" s="2"/>
      <c r="W240" s="12"/>
      <c r="X240" s="16">
        <f>T240+(V240*W240)+(U240*Tables!$E$20*W240)</f>
        <v>0</v>
      </c>
    </row>
    <row r="241" spans="4:24" x14ac:dyDescent="0.25">
      <c r="D241" s="21"/>
      <c r="E241" s="4"/>
      <c r="F241" s="97"/>
      <c r="G241" s="2">
        <f>IF(E241=Tables!$E$5,Tables!$F$5,IF('Données mensuelles'!E241=Tables!$E$6,Tables!$F$6,IF('Données mensuelles'!E241=Tables!$E$7,Tables!$F$7,IF('Données mensuelles'!E241=Tables!$E$8,Tables!$F$8,IF('Données mensuelles'!E241=Tables!$E$9,Tables!$F$9,IF('Données mensuelles'!E241=Tables!$E$10,Tables!$F$10,IF('Données mensuelles'!E241=Tables!$E$11,Tables!$F$11,IF(E241=Tables!$E$12,Tables!$F$12,IF('Données mensuelles'!E241=Tables!$E$13,Tables!$F$13,IF(E241=Tables!$E$14,Tables!$F$14,IF(E241=Tables!$E$15,Tables!$F$15,IF(E241=Tables!$E$16,Tables!$F$16))))))))))))</f>
        <v>0</v>
      </c>
      <c r="H241" s="1"/>
      <c r="I241" s="1"/>
      <c r="J241" s="2">
        <f>IF(H241=Tables!$E$5,Tables!$F$5,IF('Données mensuelles'!H241=Tables!$E$6,Tables!$F$6,IF('Données mensuelles'!H241=Tables!$E$7,Tables!$F$7,IF('Données mensuelles'!H241=Tables!$E$8,Tables!$F$8,IF('Données mensuelles'!H241=Tables!$E$9,Tables!$F$9,IF('Données mensuelles'!H241=Tables!$E$10,Tables!$F$10,IF('Données mensuelles'!H241=Tables!$E$11,Tables!$F$11,IF(H241=Tables!$E$12,Tables!$F$12,IF('Données mensuelles'!H241=Tables!$E$13,Tables!$F$13,IF(H241=Tables!$E$14,Tables!$F$14,IF(H241=Tables!$E$15,Tables!$F$15,IF(H241=Tables!$E$16,Tables!$F$16))))))))))))</f>
        <v>0</v>
      </c>
      <c r="K241" s="1"/>
      <c r="L241" s="1"/>
      <c r="M241" s="2">
        <f>IF(K241=Tables!$E$5,Tables!$F$5,IF('Données mensuelles'!K241=Tables!$E$6,Tables!$F$6,IF('Données mensuelles'!K241=Tables!$E$7,Tables!$F$7,IF('Données mensuelles'!K241=Tables!$E$8,Tables!$F$8,IF('Données mensuelles'!K241=Tables!$E$9,Tables!$F$9,IF('Données mensuelles'!K241=Tables!$E$10,Tables!$F$10,IF('Données mensuelles'!K241=Tables!$E$11,Tables!$F$11,IF(K241=Tables!$E$12,Tables!$F$12,IF('Données mensuelles'!K241=Tables!$E$13,Tables!$F$13,IF(K241=Tables!$E$14,Tables!$F$14,IF(K241=Tables!$E$15,Tables!$F$15,IF(K241=Tables!$E$16,Tables!$F$16))))))))))))</f>
        <v>0</v>
      </c>
      <c r="N241" s="1"/>
      <c r="O241" s="1"/>
      <c r="P241" s="23">
        <f>IF(N241=Tables!$E$5,Tables!$F$5,IF('Données mensuelles'!N241=Tables!$E$6,Tables!$F$6,IF('Données mensuelles'!N241=Tables!$E$7,Tables!$F$7,IF('Données mensuelles'!N241=Tables!$E$8,Tables!$F$8,IF('Données mensuelles'!N241=Tables!$E$9,Tables!$F$9,IF('Données mensuelles'!N241=Tables!$E$10,Tables!$F$10,IF('Données mensuelles'!N241=Tables!$E$11,Tables!$F$11,IF(N241=Tables!$E$12,Tables!$F$12,IF('Données mensuelles'!N241=Tables!$E$13,Tables!$F$13,IF(N241=Tables!$E$14,Tables!$F$14,IF(N241=Tables!$E$15,Tables!$F$15,IF(N241=Tables!$E$16,Tables!$F$16))))))))))))</f>
        <v>0</v>
      </c>
      <c r="Q241" s="38"/>
      <c r="R241" s="38"/>
      <c r="S241" s="2">
        <f>IF(Q241=Tables!$E$5,Tables!$F$5,IF('Données mensuelles'!Q241=Tables!$E$6,Tables!$F$6,IF('Données mensuelles'!Q241=Tables!$E$7,Tables!$F$7,IF('Données mensuelles'!Q241=Tables!$E$8,Tables!$F$8,IF('Données mensuelles'!Q241=Tables!$E$9,Tables!$F$9,IF('Données mensuelles'!Q241=Tables!$E$10,Tables!$F$10,IF('Données mensuelles'!Q241=Tables!$E$11,Tables!$F$11,IF(Q241=Tables!$E$12,Tables!$F$12,IF('Données mensuelles'!Q241=Tables!$E$13,Tables!$F$13,IF(Q241=Tables!$E$14,Tables!$F$14,IF(Q241=Tables!$E$15,Tables!$F$15,IF(Q241=Tables!$E$16,Tables!$F$16))))))))))))</f>
        <v>0</v>
      </c>
      <c r="T241" s="23">
        <f t="shared" si="15"/>
        <v>0</v>
      </c>
      <c r="U241" s="26"/>
      <c r="V241" s="2"/>
      <c r="W241" s="12"/>
      <c r="X241" s="16">
        <f>T241+(V241*W241)+(U241*Tables!$E$20*W241)</f>
        <v>0</v>
      </c>
    </row>
    <row r="242" spans="4:24" x14ac:dyDescent="0.25">
      <c r="D242" s="21"/>
      <c r="E242" s="4"/>
      <c r="F242" s="97"/>
      <c r="G242" s="2">
        <f>IF(E242=Tables!$E$5,Tables!$F$5,IF('Données mensuelles'!E242=Tables!$E$6,Tables!$F$6,IF('Données mensuelles'!E242=Tables!$E$7,Tables!$F$7,IF('Données mensuelles'!E242=Tables!$E$8,Tables!$F$8,IF('Données mensuelles'!E242=Tables!$E$9,Tables!$F$9,IF('Données mensuelles'!E242=Tables!$E$10,Tables!$F$10,IF('Données mensuelles'!E242=Tables!$E$11,Tables!$F$11,IF(E242=Tables!$E$12,Tables!$F$12,IF('Données mensuelles'!E242=Tables!$E$13,Tables!$F$13,IF(E242=Tables!$E$14,Tables!$F$14,IF(E242=Tables!$E$15,Tables!$F$15,IF(E242=Tables!$E$16,Tables!$F$16))))))))))))</f>
        <v>0</v>
      </c>
      <c r="H242" s="1"/>
      <c r="I242" s="1"/>
      <c r="J242" s="2">
        <f>IF(H242=Tables!$E$5,Tables!$F$5,IF('Données mensuelles'!H242=Tables!$E$6,Tables!$F$6,IF('Données mensuelles'!H242=Tables!$E$7,Tables!$F$7,IF('Données mensuelles'!H242=Tables!$E$8,Tables!$F$8,IF('Données mensuelles'!H242=Tables!$E$9,Tables!$F$9,IF('Données mensuelles'!H242=Tables!$E$10,Tables!$F$10,IF('Données mensuelles'!H242=Tables!$E$11,Tables!$F$11,IF(H242=Tables!$E$12,Tables!$F$12,IF('Données mensuelles'!H242=Tables!$E$13,Tables!$F$13,IF(H242=Tables!$E$14,Tables!$F$14,IF(H242=Tables!$E$15,Tables!$F$15,IF(H242=Tables!$E$16,Tables!$F$16))))))))))))</f>
        <v>0</v>
      </c>
      <c r="K242" s="1"/>
      <c r="L242" s="1"/>
      <c r="M242" s="2">
        <f>IF(K242=Tables!$E$5,Tables!$F$5,IF('Données mensuelles'!K242=Tables!$E$6,Tables!$F$6,IF('Données mensuelles'!K242=Tables!$E$7,Tables!$F$7,IF('Données mensuelles'!K242=Tables!$E$8,Tables!$F$8,IF('Données mensuelles'!K242=Tables!$E$9,Tables!$F$9,IF('Données mensuelles'!K242=Tables!$E$10,Tables!$F$10,IF('Données mensuelles'!K242=Tables!$E$11,Tables!$F$11,IF(K242=Tables!$E$12,Tables!$F$12,IF('Données mensuelles'!K242=Tables!$E$13,Tables!$F$13,IF(K242=Tables!$E$14,Tables!$F$14,IF(K242=Tables!$E$15,Tables!$F$15,IF(K242=Tables!$E$16,Tables!$F$16))))))))))))</f>
        <v>0</v>
      </c>
      <c r="N242" s="1"/>
      <c r="O242" s="1"/>
      <c r="P242" s="23">
        <f>IF(N242=Tables!$E$5,Tables!$F$5,IF('Données mensuelles'!N242=Tables!$E$6,Tables!$F$6,IF('Données mensuelles'!N242=Tables!$E$7,Tables!$F$7,IF('Données mensuelles'!N242=Tables!$E$8,Tables!$F$8,IF('Données mensuelles'!N242=Tables!$E$9,Tables!$F$9,IF('Données mensuelles'!N242=Tables!$E$10,Tables!$F$10,IF('Données mensuelles'!N242=Tables!$E$11,Tables!$F$11,IF(N242=Tables!$E$12,Tables!$F$12,IF('Données mensuelles'!N242=Tables!$E$13,Tables!$F$13,IF(N242=Tables!$E$14,Tables!$F$14,IF(N242=Tables!$E$15,Tables!$F$15,IF(N242=Tables!$E$16,Tables!$F$16))))))))))))</f>
        <v>0</v>
      </c>
      <c r="Q242" s="38"/>
      <c r="R242" s="38"/>
      <c r="S242" s="2">
        <f>IF(Q242=Tables!$E$5,Tables!$F$5,IF('Données mensuelles'!Q242=Tables!$E$6,Tables!$F$6,IF('Données mensuelles'!Q242=Tables!$E$7,Tables!$F$7,IF('Données mensuelles'!Q242=Tables!$E$8,Tables!$F$8,IF('Données mensuelles'!Q242=Tables!$E$9,Tables!$F$9,IF('Données mensuelles'!Q242=Tables!$E$10,Tables!$F$10,IF('Données mensuelles'!Q242=Tables!$E$11,Tables!$F$11,IF(Q242=Tables!$E$12,Tables!$F$12,IF('Données mensuelles'!Q242=Tables!$E$13,Tables!$F$13,IF(Q242=Tables!$E$14,Tables!$F$14,IF(Q242=Tables!$E$15,Tables!$F$15,IF(Q242=Tables!$E$16,Tables!$F$16))))))))))))</f>
        <v>0</v>
      </c>
      <c r="T242" s="23">
        <f t="shared" si="15"/>
        <v>0</v>
      </c>
      <c r="U242" s="26"/>
      <c r="V242" s="2"/>
      <c r="W242" s="12"/>
      <c r="X242" s="16">
        <f>T242+(V242*W242)+(U242*Tables!$E$20*W242)</f>
        <v>0</v>
      </c>
    </row>
    <row r="243" spans="4:24" x14ac:dyDescent="0.25">
      <c r="D243" s="21"/>
      <c r="E243" s="4"/>
      <c r="F243" s="97"/>
      <c r="G243" s="2">
        <f>IF(E243=Tables!$E$5,Tables!$F$5,IF('Données mensuelles'!E243=Tables!$E$6,Tables!$F$6,IF('Données mensuelles'!E243=Tables!$E$7,Tables!$F$7,IF('Données mensuelles'!E243=Tables!$E$8,Tables!$F$8,IF('Données mensuelles'!E243=Tables!$E$9,Tables!$F$9,IF('Données mensuelles'!E243=Tables!$E$10,Tables!$F$10,IF('Données mensuelles'!E243=Tables!$E$11,Tables!$F$11,IF(E243=Tables!$E$12,Tables!$F$12,IF('Données mensuelles'!E243=Tables!$E$13,Tables!$F$13,IF(E243=Tables!$E$14,Tables!$F$14,IF(E243=Tables!$E$15,Tables!$F$15,IF(E243=Tables!$E$16,Tables!$F$16))))))))))))</f>
        <v>0</v>
      </c>
      <c r="H243" s="1"/>
      <c r="I243" s="1"/>
      <c r="J243" s="2">
        <f>IF(H243=Tables!$E$5,Tables!$F$5,IF('Données mensuelles'!H243=Tables!$E$6,Tables!$F$6,IF('Données mensuelles'!H243=Tables!$E$7,Tables!$F$7,IF('Données mensuelles'!H243=Tables!$E$8,Tables!$F$8,IF('Données mensuelles'!H243=Tables!$E$9,Tables!$F$9,IF('Données mensuelles'!H243=Tables!$E$10,Tables!$F$10,IF('Données mensuelles'!H243=Tables!$E$11,Tables!$F$11,IF(H243=Tables!$E$12,Tables!$F$12,IF('Données mensuelles'!H243=Tables!$E$13,Tables!$F$13,IF(H243=Tables!$E$14,Tables!$F$14,IF(H243=Tables!$E$15,Tables!$F$15,IF(H243=Tables!$E$16,Tables!$F$16))))))))))))</f>
        <v>0</v>
      </c>
      <c r="K243" s="1"/>
      <c r="L243" s="1"/>
      <c r="M243" s="2">
        <f>IF(K243=Tables!$E$5,Tables!$F$5,IF('Données mensuelles'!K243=Tables!$E$6,Tables!$F$6,IF('Données mensuelles'!K243=Tables!$E$7,Tables!$F$7,IF('Données mensuelles'!K243=Tables!$E$8,Tables!$F$8,IF('Données mensuelles'!K243=Tables!$E$9,Tables!$F$9,IF('Données mensuelles'!K243=Tables!$E$10,Tables!$F$10,IF('Données mensuelles'!K243=Tables!$E$11,Tables!$F$11,IF(K243=Tables!$E$12,Tables!$F$12,IF('Données mensuelles'!K243=Tables!$E$13,Tables!$F$13,IF(K243=Tables!$E$14,Tables!$F$14,IF(K243=Tables!$E$15,Tables!$F$15,IF(K243=Tables!$E$16,Tables!$F$16))))))))))))</f>
        <v>0</v>
      </c>
      <c r="N243" s="1"/>
      <c r="O243" s="1"/>
      <c r="P243" s="23">
        <f>IF(N243=Tables!$E$5,Tables!$F$5,IF('Données mensuelles'!N243=Tables!$E$6,Tables!$F$6,IF('Données mensuelles'!N243=Tables!$E$7,Tables!$F$7,IF('Données mensuelles'!N243=Tables!$E$8,Tables!$F$8,IF('Données mensuelles'!N243=Tables!$E$9,Tables!$F$9,IF('Données mensuelles'!N243=Tables!$E$10,Tables!$F$10,IF('Données mensuelles'!N243=Tables!$E$11,Tables!$F$11,IF(N243=Tables!$E$12,Tables!$F$12,IF('Données mensuelles'!N243=Tables!$E$13,Tables!$F$13,IF(N243=Tables!$E$14,Tables!$F$14,IF(N243=Tables!$E$15,Tables!$F$15,IF(N243=Tables!$E$16,Tables!$F$16))))))))))))</f>
        <v>0</v>
      </c>
      <c r="Q243" s="38"/>
      <c r="R243" s="38"/>
      <c r="S243" s="2">
        <f>IF(Q243=Tables!$E$5,Tables!$F$5,IF('Données mensuelles'!Q243=Tables!$E$6,Tables!$F$6,IF('Données mensuelles'!Q243=Tables!$E$7,Tables!$F$7,IF('Données mensuelles'!Q243=Tables!$E$8,Tables!$F$8,IF('Données mensuelles'!Q243=Tables!$E$9,Tables!$F$9,IF('Données mensuelles'!Q243=Tables!$E$10,Tables!$F$10,IF('Données mensuelles'!Q243=Tables!$E$11,Tables!$F$11,IF(Q243=Tables!$E$12,Tables!$F$12,IF('Données mensuelles'!Q243=Tables!$E$13,Tables!$F$13,IF(Q243=Tables!$E$14,Tables!$F$14,IF(Q243=Tables!$E$15,Tables!$F$15,IF(Q243=Tables!$E$16,Tables!$F$16))))))))))))</f>
        <v>0</v>
      </c>
      <c r="T243" s="23">
        <f t="shared" si="15"/>
        <v>0</v>
      </c>
      <c r="U243" s="26"/>
      <c r="V243" s="2"/>
      <c r="W243" s="12"/>
      <c r="X243" s="16">
        <f>T243+(V243*W243)+(U243*Tables!$E$20*W243)</f>
        <v>0</v>
      </c>
    </row>
    <row r="244" spans="4:24" x14ac:dyDescent="0.25">
      <c r="D244" s="21"/>
      <c r="E244" s="4"/>
      <c r="F244" s="97"/>
      <c r="G244" s="2">
        <f>IF(E244=Tables!$E$5,Tables!$F$5,IF('Données mensuelles'!E244=Tables!$E$6,Tables!$F$6,IF('Données mensuelles'!E244=Tables!$E$7,Tables!$F$7,IF('Données mensuelles'!E244=Tables!$E$8,Tables!$F$8,IF('Données mensuelles'!E244=Tables!$E$9,Tables!$F$9,IF('Données mensuelles'!E244=Tables!$E$10,Tables!$F$10,IF('Données mensuelles'!E244=Tables!$E$11,Tables!$F$11,IF(E244=Tables!$E$12,Tables!$F$12,IF('Données mensuelles'!E244=Tables!$E$13,Tables!$F$13,IF(E244=Tables!$E$14,Tables!$F$14,IF(E244=Tables!$E$15,Tables!$F$15,IF(E244=Tables!$E$16,Tables!$F$16))))))))))))</f>
        <v>0</v>
      </c>
      <c r="H244" s="1"/>
      <c r="I244" s="1"/>
      <c r="J244" s="2">
        <f>IF(H244=Tables!$E$5,Tables!$F$5,IF('Données mensuelles'!H244=Tables!$E$6,Tables!$F$6,IF('Données mensuelles'!H244=Tables!$E$7,Tables!$F$7,IF('Données mensuelles'!H244=Tables!$E$8,Tables!$F$8,IF('Données mensuelles'!H244=Tables!$E$9,Tables!$F$9,IF('Données mensuelles'!H244=Tables!$E$10,Tables!$F$10,IF('Données mensuelles'!H244=Tables!$E$11,Tables!$F$11,IF(H244=Tables!$E$12,Tables!$F$12,IF('Données mensuelles'!H244=Tables!$E$13,Tables!$F$13,IF(H244=Tables!$E$14,Tables!$F$14,IF(H244=Tables!$E$15,Tables!$F$15,IF(H244=Tables!$E$16,Tables!$F$16))))))))))))</f>
        <v>0</v>
      </c>
      <c r="K244" s="1"/>
      <c r="L244" s="1"/>
      <c r="M244" s="2">
        <f>IF(K244=Tables!$E$5,Tables!$F$5,IF('Données mensuelles'!K244=Tables!$E$6,Tables!$F$6,IF('Données mensuelles'!K244=Tables!$E$7,Tables!$F$7,IF('Données mensuelles'!K244=Tables!$E$8,Tables!$F$8,IF('Données mensuelles'!K244=Tables!$E$9,Tables!$F$9,IF('Données mensuelles'!K244=Tables!$E$10,Tables!$F$10,IF('Données mensuelles'!K244=Tables!$E$11,Tables!$F$11,IF(K244=Tables!$E$12,Tables!$F$12,IF('Données mensuelles'!K244=Tables!$E$13,Tables!$F$13,IF(K244=Tables!$E$14,Tables!$F$14,IF(K244=Tables!$E$15,Tables!$F$15,IF(K244=Tables!$E$16,Tables!$F$16))))))))))))</f>
        <v>0</v>
      </c>
      <c r="N244" s="1"/>
      <c r="O244" s="1"/>
      <c r="P244" s="23">
        <f>IF(N244=Tables!$E$5,Tables!$F$5,IF('Données mensuelles'!N244=Tables!$E$6,Tables!$F$6,IF('Données mensuelles'!N244=Tables!$E$7,Tables!$F$7,IF('Données mensuelles'!N244=Tables!$E$8,Tables!$F$8,IF('Données mensuelles'!N244=Tables!$E$9,Tables!$F$9,IF('Données mensuelles'!N244=Tables!$E$10,Tables!$F$10,IF('Données mensuelles'!N244=Tables!$E$11,Tables!$F$11,IF(N244=Tables!$E$12,Tables!$F$12,IF('Données mensuelles'!N244=Tables!$E$13,Tables!$F$13,IF(N244=Tables!$E$14,Tables!$F$14,IF(N244=Tables!$E$15,Tables!$F$15,IF(N244=Tables!$E$16,Tables!$F$16))))))))))))</f>
        <v>0</v>
      </c>
      <c r="Q244" s="38"/>
      <c r="R244" s="38"/>
      <c r="S244" s="2">
        <f>IF(Q244=Tables!$E$5,Tables!$F$5,IF('Données mensuelles'!Q244=Tables!$E$6,Tables!$F$6,IF('Données mensuelles'!Q244=Tables!$E$7,Tables!$F$7,IF('Données mensuelles'!Q244=Tables!$E$8,Tables!$F$8,IF('Données mensuelles'!Q244=Tables!$E$9,Tables!$F$9,IF('Données mensuelles'!Q244=Tables!$E$10,Tables!$F$10,IF('Données mensuelles'!Q244=Tables!$E$11,Tables!$F$11,IF(Q244=Tables!$E$12,Tables!$F$12,IF('Données mensuelles'!Q244=Tables!$E$13,Tables!$F$13,IF(Q244=Tables!$E$14,Tables!$F$14,IF(Q244=Tables!$E$15,Tables!$F$15,IF(Q244=Tables!$E$16,Tables!$F$16))))))))))))</f>
        <v>0</v>
      </c>
      <c r="T244" s="23">
        <f t="shared" si="15"/>
        <v>0</v>
      </c>
      <c r="U244" s="26"/>
      <c r="V244" s="2"/>
      <c r="W244" s="12"/>
      <c r="X244" s="16">
        <f>T244+(V244*W244)+(U244*Tables!$E$20*W244)</f>
        <v>0</v>
      </c>
    </row>
    <row r="245" spans="4:24" x14ac:dyDescent="0.25">
      <c r="D245" s="21"/>
      <c r="E245" s="4"/>
      <c r="F245" s="97"/>
      <c r="G245" s="2">
        <f>IF(E245=Tables!$E$5,Tables!$F$5,IF('Données mensuelles'!E245=Tables!$E$6,Tables!$F$6,IF('Données mensuelles'!E245=Tables!$E$7,Tables!$F$7,IF('Données mensuelles'!E245=Tables!$E$8,Tables!$F$8,IF('Données mensuelles'!E245=Tables!$E$9,Tables!$F$9,IF('Données mensuelles'!E245=Tables!$E$10,Tables!$F$10,IF('Données mensuelles'!E245=Tables!$E$11,Tables!$F$11,IF(E245=Tables!$E$12,Tables!$F$12,IF('Données mensuelles'!E245=Tables!$E$13,Tables!$F$13,IF(E245=Tables!$E$14,Tables!$F$14,IF(E245=Tables!$E$15,Tables!$F$15,IF(E245=Tables!$E$16,Tables!$F$16))))))))))))</f>
        <v>0</v>
      </c>
      <c r="H245" s="1"/>
      <c r="I245" s="1"/>
      <c r="J245" s="2">
        <f>IF(H245=Tables!$E$5,Tables!$F$5,IF('Données mensuelles'!H245=Tables!$E$6,Tables!$F$6,IF('Données mensuelles'!H245=Tables!$E$7,Tables!$F$7,IF('Données mensuelles'!H245=Tables!$E$8,Tables!$F$8,IF('Données mensuelles'!H245=Tables!$E$9,Tables!$F$9,IF('Données mensuelles'!H245=Tables!$E$10,Tables!$F$10,IF('Données mensuelles'!H245=Tables!$E$11,Tables!$F$11,IF(H245=Tables!$E$12,Tables!$F$12,IF('Données mensuelles'!H245=Tables!$E$13,Tables!$F$13,IF(H245=Tables!$E$14,Tables!$F$14,IF(H245=Tables!$E$15,Tables!$F$15,IF(H245=Tables!$E$16,Tables!$F$16))))))))))))</f>
        <v>0</v>
      </c>
      <c r="K245" s="1"/>
      <c r="L245" s="1"/>
      <c r="M245" s="2">
        <f>IF(K245=Tables!$E$5,Tables!$F$5,IF('Données mensuelles'!K245=Tables!$E$6,Tables!$F$6,IF('Données mensuelles'!K245=Tables!$E$7,Tables!$F$7,IF('Données mensuelles'!K245=Tables!$E$8,Tables!$F$8,IF('Données mensuelles'!K245=Tables!$E$9,Tables!$F$9,IF('Données mensuelles'!K245=Tables!$E$10,Tables!$F$10,IF('Données mensuelles'!K245=Tables!$E$11,Tables!$F$11,IF(K245=Tables!$E$12,Tables!$F$12,IF('Données mensuelles'!K245=Tables!$E$13,Tables!$F$13,IF(K245=Tables!$E$14,Tables!$F$14,IF(K245=Tables!$E$15,Tables!$F$15,IF(K245=Tables!$E$16,Tables!$F$16))))))))))))</f>
        <v>0</v>
      </c>
      <c r="N245" s="1"/>
      <c r="O245" s="1"/>
      <c r="P245" s="23">
        <f>IF(N245=Tables!$E$5,Tables!$F$5,IF('Données mensuelles'!N245=Tables!$E$6,Tables!$F$6,IF('Données mensuelles'!N245=Tables!$E$7,Tables!$F$7,IF('Données mensuelles'!N245=Tables!$E$8,Tables!$F$8,IF('Données mensuelles'!N245=Tables!$E$9,Tables!$F$9,IF('Données mensuelles'!N245=Tables!$E$10,Tables!$F$10,IF('Données mensuelles'!N245=Tables!$E$11,Tables!$F$11,IF(N245=Tables!$E$12,Tables!$F$12,IF('Données mensuelles'!N245=Tables!$E$13,Tables!$F$13,IF(N245=Tables!$E$14,Tables!$F$14,IF(N245=Tables!$E$15,Tables!$F$15,IF(N245=Tables!$E$16,Tables!$F$16))))))))))))</f>
        <v>0</v>
      </c>
      <c r="Q245" s="38"/>
      <c r="R245" s="38"/>
      <c r="S245" s="2">
        <f>IF(Q245=Tables!$E$5,Tables!$F$5,IF('Données mensuelles'!Q245=Tables!$E$6,Tables!$F$6,IF('Données mensuelles'!Q245=Tables!$E$7,Tables!$F$7,IF('Données mensuelles'!Q245=Tables!$E$8,Tables!$F$8,IF('Données mensuelles'!Q245=Tables!$E$9,Tables!$F$9,IF('Données mensuelles'!Q245=Tables!$E$10,Tables!$F$10,IF('Données mensuelles'!Q245=Tables!$E$11,Tables!$F$11,IF(Q245=Tables!$E$12,Tables!$F$12,IF('Données mensuelles'!Q245=Tables!$E$13,Tables!$F$13,IF(Q245=Tables!$E$14,Tables!$F$14,IF(Q245=Tables!$E$15,Tables!$F$15,IF(Q245=Tables!$E$16,Tables!$F$16))))))))))))</f>
        <v>0</v>
      </c>
      <c r="T245" s="23">
        <f t="shared" si="15"/>
        <v>0</v>
      </c>
      <c r="U245" s="26"/>
      <c r="V245" s="2"/>
      <c r="W245" s="12"/>
      <c r="X245" s="16">
        <f>T245+(V245*W245)+(U245*Tables!$E$20*W245)</f>
        <v>0</v>
      </c>
    </row>
    <row r="246" spans="4:24" ht="15.75" thickBot="1" x14ac:dyDescent="0.3">
      <c r="D246" s="22"/>
      <c r="E246" s="20"/>
      <c r="F246" s="98"/>
      <c r="G246" s="10">
        <f>IF(E246=Tables!$E$5,Tables!$F$5,IF('Données mensuelles'!E246=Tables!$E$6,Tables!$F$6,IF('Données mensuelles'!E246=Tables!$E$7,Tables!$F$7,IF('Données mensuelles'!E246=Tables!$E$8,Tables!$F$8,IF('Données mensuelles'!E246=Tables!$E$9,Tables!$F$9,IF('Données mensuelles'!E246=Tables!$E$10,Tables!$F$10,IF('Données mensuelles'!E246=Tables!$E$11,Tables!$F$11,IF(E246=Tables!$E$12,Tables!$F$12,IF('Données mensuelles'!E246=Tables!$E$13,Tables!$F$13,IF(E246=Tables!$E$14,Tables!$F$14,IF(E246=Tables!$E$15,Tables!$F$15,IF(E246=Tables!$E$16,Tables!$F$16))))))))))))</f>
        <v>0</v>
      </c>
      <c r="H246" s="9"/>
      <c r="I246" s="9"/>
      <c r="J246" s="10">
        <f>IF(H246=Tables!$E$5,Tables!$F$5,IF('Données mensuelles'!H246=Tables!$E$6,Tables!$F$6,IF('Données mensuelles'!H246=Tables!$E$7,Tables!$F$7,IF('Données mensuelles'!H246=Tables!$E$8,Tables!$F$8,IF('Données mensuelles'!H246=Tables!$E$9,Tables!$F$9,IF('Données mensuelles'!H246=Tables!$E$10,Tables!$F$10,IF('Données mensuelles'!H246=Tables!$E$11,Tables!$F$11,IF(H246=Tables!$E$12,Tables!$F$12,IF('Données mensuelles'!H246=Tables!$E$13,Tables!$F$13,IF(H246=Tables!$E$14,Tables!$F$14,IF(H246=Tables!$E$15,Tables!$F$15,IF(H246=Tables!$E$16,Tables!$F$16))))))))))))</f>
        <v>0</v>
      </c>
      <c r="K246" s="9"/>
      <c r="L246" s="9"/>
      <c r="M246" s="10">
        <f>IF(K246=Tables!$E$5,Tables!$F$5,IF('Données mensuelles'!K246=Tables!$E$6,Tables!$F$6,IF('Données mensuelles'!K246=Tables!$E$7,Tables!$F$7,IF('Données mensuelles'!K246=Tables!$E$8,Tables!$F$8,IF('Données mensuelles'!K246=Tables!$E$9,Tables!$F$9,IF('Données mensuelles'!K246=Tables!$E$10,Tables!$F$10,IF('Données mensuelles'!K246=Tables!$E$11,Tables!$F$11,IF(K246=Tables!$E$12,Tables!$F$12,IF('Données mensuelles'!K246=Tables!$E$13,Tables!$F$13,IF(K246=Tables!$E$14,Tables!$F$14,IF(K246=Tables!$E$15,Tables!$F$15,IF(K246=Tables!$E$16,Tables!$F$16))))))))))))</f>
        <v>0</v>
      </c>
      <c r="N246" s="9"/>
      <c r="O246" s="9"/>
      <c r="P246" s="35">
        <f>IF(N246=Tables!$E$5,Tables!$F$5,IF('Données mensuelles'!N246=Tables!$E$6,Tables!$F$6,IF('Données mensuelles'!N246=Tables!$E$7,Tables!$F$7,IF('Données mensuelles'!N246=Tables!$E$8,Tables!$F$8,IF('Données mensuelles'!N246=Tables!$E$9,Tables!$F$9,IF('Données mensuelles'!N246=Tables!$E$10,Tables!$F$10,IF('Données mensuelles'!N246=Tables!$E$11,Tables!$F$11,IF(N246=Tables!$E$12,Tables!$F$12,IF('Données mensuelles'!N246=Tables!$E$13,Tables!$F$13,IF(N246=Tables!$E$14,Tables!$F$14,IF(N246=Tables!$E$15,Tables!$F$15,IF(N246=Tables!$E$16,Tables!$F$16))))))))))))</f>
        <v>0</v>
      </c>
      <c r="Q246" s="39"/>
      <c r="R246" s="39"/>
      <c r="S246" s="10">
        <f>IF(Q246=Tables!$E$5,Tables!$F$5,IF('Données mensuelles'!Q246=Tables!$E$6,Tables!$F$6,IF('Données mensuelles'!Q246=Tables!$E$7,Tables!$F$7,IF('Données mensuelles'!Q246=Tables!$E$8,Tables!$F$8,IF('Données mensuelles'!Q246=Tables!$E$9,Tables!$F$9,IF('Données mensuelles'!Q246=Tables!$E$10,Tables!$F$10,IF('Données mensuelles'!Q246=Tables!$E$11,Tables!$F$11,IF(Q246=Tables!$E$12,Tables!$F$12,IF('Données mensuelles'!Q246=Tables!$E$13,Tables!$F$13,IF(Q246=Tables!$E$14,Tables!$F$14,IF(Q246=Tables!$E$15,Tables!$F$15,IF(Q246=Tables!$E$16,Tables!$F$16))))))))))))</f>
        <v>0</v>
      </c>
      <c r="T246" s="35">
        <f t="shared" si="15"/>
        <v>0</v>
      </c>
      <c r="U246" s="27"/>
      <c r="V246" s="10"/>
      <c r="W246" s="13"/>
      <c r="X246" s="17">
        <f>T246+(V246*W246)+(U246*Tables!$E$20*W246)</f>
        <v>0</v>
      </c>
    </row>
    <row r="247" spans="4:24" ht="15.75" thickBot="1" x14ac:dyDescent="0.3">
      <c r="G247" s="3"/>
      <c r="J247" s="3"/>
      <c r="M247" s="3"/>
      <c r="S247" s="3"/>
      <c r="V247" s="3"/>
      <c r="W247" s="14" t="s">
        <v>21</v>
      </c>
      <c r="X247" s="18">
        <f>SUM(X227:X246)</f>
        <v>0</v>
      </c>
    </row>
    <row r="248" spans="4:24" x14ac:dyDescent="0.25">
      <c r="G248" s="3"/>
      <c r="J248" s="3"/>
      <c r="M248" s="3"/>
      <c r="S248" s="3"/>
      <c r="X248" s="3"/>
    </row>
    <row r="249" spans="4:24" ht="15.75" thickBot="1" x14ac:dyDescent="0.3">
      <c r="G249" s="3"/>
      <c r="J249" s="3"/>
      <c r="M249" s="3"/>
      <c r="S249" s="3"/>
      <c r="X249" s="3"/>
    </row>
    <row r="250" spans="4:24" ht="19.5" thickBot="1" x14ac:dyDescent="0.3">
      <c r="D250" s="121" t="s">
        <v>22</v>
      </c>
      <c r="E250" s="122"/>
      <c r="F250" s="122"/>
      <c r="G250" s="122"/>
      <c r="H250" s="122"/>
      <c r="I250" s="122"/>
      <c r="J250" s="122"/>
      <c r="K250" s="122"/>
      <c r="L250" s="122"/>
      <c r="M250" s="122"/>
      <c r="N250" s="122"/>
      <c r="O250" s="122"/>
      <c r="P250" s="122"/>
      <c r="Q250" s="122"/>
      <c r="R250" s="122"/>
      <c r="S250" s="122"/>
      <c r="T250" s="122"/>
      <c r="U250" s="122"/>
      <c r="V250" s="122"/>
      <c r="W250" s="122"/>
      <c r="X250" s="123"/>
    </row>
    <row r="251" spans="4:24" x14ac:dyDescent="0.25">
      <c r="D251" s="15" t="s">
        <v>5</v>
      </c>
      <c r="E251" s="19" t="s">
        <v>16</v>
      </c>
      <c r="F251" s="96"/>
      <c r="G251" s="8" t="s">
        <v>7</v>
      </c>
      <c r="H251" s="8" t="s">
        <v>15</v>
      </c>
      <c r="I251" s="8"/>
      <c r="J251" s="8" t="s">
        <v>7</v>
      </c>
      <c r="K251" s="8" t="s">
        <v>17</v>
      </c>
      <c r="L251" s="8"/>
      <c r="M251" s="8" t="s">
        <v>7</v>
      </c>
      <c r="N251" s="8" t="s">
        <v>18</v>
      </c>
      <c r="O251" s="8"/>
      <c r="P251" s="34" t="s">
        <v>7</v>
      </c>
      <c r="Q251" s="37" t="s">
        <v>20</v>
      </c>
      <c r="R251" s="37"/>
      <c r="S251" s="8" t="s">
        <v>7</v>
      </c>
      <c r="T251" s="34" t="s">
        <v>19</v>
      </c>
      <c r="U251" s="25" t="s">
        <v>10</v>
      </c>
      <c r="V251" s="8" t="s">
        <v>11</v>
      </c>
      <c r="W251" s="11" t="s">
        <v>12</v>
      </c>
      <c r="X251" s="15" t="s">
        <v>13</v>
      </c>
    </row>
    <row r="252" spans="4:24" x14ac:dyDescent="0.25">
      <c r="D252" s="21"/>
      <c r="E252" s="4"/>
      <c r="F252" s="97"/>
      <c r="G252" s="2">
        <f>IF(E252=Tables!$E$5,Tables!$F$5,IF('Données mensuelles'!E252=Tables!$E$6,Tables!$F$6,IF('Données mensuelles'!E252=Tables!$E$7,Tables!$F$7,IF('Données mensuelles'!E252=Tables!$E$8,Tables!$F$8,IF('Données mensuelles'!E252=Tables!$E$9,Tables!$F$9,IF('Données mensuelles'!E252=Tables!$E$10,Tables!$F$10,IF('Données mensuelles'!E252=Tables!$E$11,Tables!$F$11,IF(E252=Tables!$E$12,Tables!$F$12,IF('Données mensuelles'!E252=Tables!$E$13,Tables!$F$13,IF(E252=Tables!$E$14,Tables!$F$14,IF(E252=Tables!$E$15,Tables!$F$15,IF(E252=Tables!$E$16,Tables!$F$16))))))))))))</f>
        <v>0</v>
      </c>
      <c r="H252" s="1"/>
      <c r="I252" s="1"/>
      <c r="J252" s="2">
        <f>IF(H252=Tables!$E$5,Tables!$F$5,IF('Données mensuelles'!H252=Tables!$E$6,Tables!$F$6,IF('Données mensuelles'!H252=Tables!$E$7,Tables!$F$7,IF('Données mensuelles'!H252=Tables!$E$8,Tables!$F$8,IF('Données mensuelles'!H252=Tables!$E$9,Tables!$F$9,IF('Données mensuelles'!H252=Tables!$E$10,Tables!$F$10,IF('Données mensuelles'!H252=Tables!$E$11,Tables!$F$11,IF(H252=Tables!$E$12,Tables!$F$12,IF('Données mensuelles'!H252=Tables!$E$13,Tables!$F$13,IF(H252=Tables!$E$14,Tables!$F$14,IF(H252=Tables!$E$15,Tables!$F$15,IF(H252=Tables!$E$16,Tables!$F$16))))))))))))</f>
        <v>0</v>
      </c>
      <c r="K252" s="1"/>
      <c r="L252" s="1"/>
      <c r="M252" s="2">
        <f>IF(K252=Tables!$E$5,Tables!$F$5,IF('Données mensuelles'!K252=Tables!$E$6,Tables!$F$6,IF('Données mensuelles'!K252=Tables!$E$7,Tables!$F$7,IF('Données mensuelles'!K252=Tables!$E$8,Tables!$F$8,IF('Données mensuelles'!K252=Tables!$E$9,Tables!$F$9,IF('Données mensuelles'!K252=Tables!$E$10,Tables!$F$10,IF('Données mensuelles'!K252=Tables!$E$11,Tables!$F$11,IF(K252=Tables!$E$12,Tables!$F$12,IF('Données mensuelles'!K252=Tables!$E$13,Tables!$F$13,IF(K252=Tables!$E$14,Tables!$F$14,IF(K252=Tables!$E$15,Tables!$F$15,IF(K252=Tables!$E$16,Tables!$F$16))))))))))))</f>
        <v>0</v>
      </c>
      <c r="N252" s="1"/>
      <c r="O252" s="1"/>
      <c r="P252" s="23">
        <f>IF(N252=Tables!$E$5,Tables!$F$5,IF('Données mensuelles'!N252=Tables!$E$6,Tables!$F$6,IF('Données mensuelles'!N252=Tables!$E$7,Tables!$F$7,IF('Données mensuelles'!N252=Tables!$E$8,Tables!$F$8,IF('Données mensuelles'!N252=Tables!$E$9,Tables!$F$9,IF('Données mensuelles'!N252=Tables!$E$10,Tables!$F$10,IF('Données mensuelles'!N252=Tables!$E$11,Tables!$F$11,IF(N252=Tables!$E$12,Tables!$F$12,IF('Données mensuelles'!N252=Tables!$E$13,Tables!$F$13,IF(N252=Tables!$E$14,Tables!$F$14,IF(N252=Tables!$E$15,Tables!$F$15,IF(N252=Tables!$E$16,Tables!$F$16))))))))))))</f>
        <v>0</v>
      </c>
      <c r="Q252" s="38"/>
      <c r="R252" s="38"/>
      <c r="S252" s="2">
        <f>IF(Q252=Tables!$E$5,Tables!$F$5,IF('Données mensuelles'!Q252=Tables!$E$6,Tables!$F$6,IF('Données mensuelles'!Q252=Tables!$E$7,Tables!$F$7,IF('Données mensuelles'!Q252=Tables!$E$8,Tables!$F$8,IF('Données mensuelles'!Q252=Tables!$E$9,Tables!$F$9,IF('Données mensuelles'!Q252=Tables!$E$10,Tables!$F$10,IF('Données mensuelles'!Q252=Tables!$E$11,Tables!$F$11,IF(Q252=Tables!$E$12,Tables!$F$12,IF('Données mensuelles'!Q252=Tables!$E$13,Tables!$F$13,IF(Q252=Tables!$E$14,Tables!$F$14,IF(Q252=Tables!$E$15,Tables!$F$15,IF(Q252=Tables!$E$16,Tables!$F$16))))))))))))</f>
        <v>0</v>
      </c>
      <c r="T252" s="23">
        <f t="shared" ref="T252:T271" si="16">S252+P252+M252+J252+G252</f>
        <v>0</v>
      </c>
      <c r="U252" s="26"/>
      <c r="V252" s="2">
        <v>5.0999999999999996</v>
      </c>
      <c r="W252" s="12"/>
      <c r="X252" s="16">
        <f>T252+(V252*W252)+(U252*Tables!$E$20*W252)</f>
        <v>0</v>
      </c>
    </row>
    <row r="253" spans="4:24" x14ac:dyDescent="0.25">
      <c r="D253" s="21"/>
      <c r="E253" s="4"/>
      <c r="F253" s="97"/>
      <c r="G253" s="2">
        <f>IF(E253=Tables!$E$5,Tables!$F$5,IF('Données mensuelles'!E253=Tables!$E$6,Tables!$F$6,IF('Données mensuelles'!E253=Tables!$E$7,Tables!$F$7,IF('Données mensuelles'!E253=Tables!$E$8,Tables!$F$8,IF('Données mensuelles'!E253=Tables!$E$9,Tables!$F$9,IF('Données mensuelles'!E253=Tables!$E$10,Tables!$F$10,IF('Données mensuelles'!E253=Tables!$E$11,Tables!$F$11,IF(E253=Tables!$E$12,Tables!$F$12,IF('Données mensuelles'!E253=Tables!$E$13,Tables!$F$13,IF(E253=Tables!$E$14,Tables!$F$14,IF(E253=Tables!$E$15,Tables!$F$15,IF(E253=Tables!$E$16,Tables!$F$16))))))))))))</f>
        <v>0</v>
      </c>
      <c r="H253" s="1"/>
      <c r="I253" s="1"/>
      <c r="J253" s="2">
        <f>IF(H253=Tables!$E$5,Tables!$F$5,IF('Données mensuelles'!H253=Tables!$E$6,Tables!$F$6,IF('Données mensuelles'!H253=Tables!$E$7,Tables!$F$7,IF('Données mensuelles'!H253=Tables!$E$8,Tables!$F$8,IF('Données mensuelles'!H253=Tables!$E$9,Tables!$F$9,IF('Données mensuelles'!H253=Tables!$E$10,Tables!$F$10,IF('Données mensuelles'!H253=Tables!$E$11,Tables!$F$11,IF(H253=Tables!$E$12,Tables!$F$12,IF('Données mensuelles'!H253=Tables!$E$13,Tables!$F$13,IF(H253=Tables!$E$14,Tables!$F$14,IF(H253=Tables!$E$15,Tables!$F$15,IF(H253=Tables!$E$16,Tables!$F$16))))))))))))</f>
        <v>0</v>
      </c>
      <c r="K253" s="1"/>
      <c r="L253" s="1"/>
      <c r="M253" s="2">
        <f>IF(K253=Tables!$E$5,Tables!$F$5,IF('Données mensuelles'!K253=Tables!$E$6,Tables!$F$6,IF('Données mensuelles'!K253=Tables!$E$7,Tables!$F$7,IF('Données mensuelles'!K253=Tables!$E$8,Tables!$F$8,IF('Données mensuelles'!K253=Tables!$E$9,Tables!$F$9,IF('Données mensuelles'!K253=Tables!$E$10,Tables!$F$10,IF('Données mensuelles'!K253=Tables!$E$11,Tables!$F$11,IF(K253=Tables!$E$12,Tables!$F$12,IF('Données mensuelles'!K253=Tables!$E$13,Tables!$F$13,IF(K253=Tables!$E$14,Tables!$F$14,IF(K253=Tables!$E$15,Tables!$F$15,IF(K253=Tables!$E$16,Tables!$F$16))))))))))))</f>
        <v>0</v>
      </c>
      <c r="N253" s="1"/>
      <c r="O253" s="1"/>
      <c r="P253" s="23">
        <f>IF(N253=Tables!$E$5,Tables!$F$5,IF('Données mensuelles'!N253=Tables!$E$6,Tables!$F$6,IF('Données mensuelles'!N253=Tables!$E$7,Tables!$F$7,IF('Données mensuelles'!N253=Tables!$E$8,Tables!$F$8,IF('Données mensuelles'!N253=Tables!$E$9,Tables!$F$9,IF('Données mensuelles'!N253=Tables!$E$10,Tables!$F$10,IF('Données mensuelles'!N253=Tables!$E$11,Tables!$F$11,IF(N253=Tables!$E$12,Tables!$F$12,IF('Données mensuelles'!N253=Tables!$E$13,Tables!$F$13,IF(N253=Tables!$E$14,Tables!$F$14,IF(N253=Tables!$E$15,Tables!$F$15,IF(N253=Tables!$E$16,Tables!$F$16))))))))))))</f>
        <v>0</v>
      </c>
      <c r="Q253" s="38"/>
      <c r="R253" s="38"/>
      <c r="S253" s="2">
        <f>IF(Q253=Tables!$E$5,Tables!$F$5,IF('Données mensuelles'!Q253=Tables!$E$6,Tables!$F$6,IF('Données mensuelles'!Q253=Tables!$E$7,Tables!$F$7,IF('Données mensuelles'!Q253=Tables!$E$8,Tables!$F$8,IF('Données mensuelles'!Q253=Tables!$E$9,Tables!$F$9,IF('Données mensuelles'!Q253=Tables!$E$10,Tables!$F$10,IF('Données mensuelles'!Q253=Tables!$E$11,Tables!$F$11,IF(Q253=Tables!$E$12,Tables!$F$12,IF('Données mensuelles'!Q253=Tables!$E$13,Tables!$F$13,IF(Q253=Tables!$E$14,Tables!$F$14,IF(Q253=Tables!$E$15,Tables!$F$15,IF(Q253=Tables!$E$16,Tables!$F$16))))))))))))</f>
        <v>0</v>
      </c>
      <c r="T253" s="23">
        <f t="shared" si="16"/>
        <v>0</v>
      </c>
      <c r="U253" s="26"/>
      <c r="V253" s="2">
        <v>2.2999999999999998</v>
      </c>
      <c r="W253" s="12"/>
      <c r="X253" s="16">
        <f>T253+(V253*W253)+(U253*Tables!$E$20*W253)</f>
        <v>0</v>
      </c>
    </row>
    <row r="254" spans="4:24" x14ac:dyDescent="0.25">
      <c r="D254" s="21"/>
      <c r="E254" s="4"/>
      <c r="F254" s="97"/>
      <c r="G254" s="2">
        <f>IF(E254=Tables!$E$5,Tables!$F$5,IF('Données mensuelles'!E254=Tables!$E$6,Tables!$F$6,IF('Données mensuelles'!E254=Tables!$E$7,Tables!$F$7,IF('Données mensuelles'!E254=Tables!$E$8,Tables!$F$8,IF('Données mensuelles'!E254=Tables!$E$9,Tables!$F$9,IF('Données mensuelles'!E254=Tables!$E$10,Tables!$F$10,IF('Données mensuelles'!E254=Tables!$E$11,Tables!$F$11,IF(E254=Tables!$E$12,Tables!$F$12,IF('Données mensuelles'!E254=Tables!$E$13,Tables!$F$13,IF(E254=Tables!$E$14,Tables!$F$14,IF(E254=Tables!$E$15,Tables!$F$15,IF(E254=Tables!$E$16,Tables!$F$16))))))))))))</f>
        <v>0</v>
      </c>
      <c r="H254" s="1"/>
      <c r="I254" s="1"/>
      <c r="J254" s="2">
        <f>IF(H254=Tables!$E$5,Tables!$F$5,IF('Données mensuelles'!H254=Tables!$E$6,Tables!$F$6,IF('Données mensuelles'!H254=Tables!$E$7,Tables!$F$7,IF('Données mensuelles'!H254=Tables!$E$8,Tables!$F$8,IF('Données mensuelles'!H254=Tables!$E$9,Tables!$F$9,IF('Données mensuelles'!H254=Tables!$E$10,Tables!$F$10,IF('Données mensuelles'!H254=Tables!$E$11,Tables!$F$11,IF(H254=Tables!$E$12,Tables!$F$12,IF('Données mensuelles'!H254=Tables!$E$13,Tables!$F$13,IF(H254=Tables!$E$14,Tables!$F$14,IF(H254=Tables!$E$15,Tables!$F$15,IF(H254=Tables!$E$16,Tables!$F$16))))))))))))</f>
        <v>0</v>
      </c>
      <c r="K254" s="1"/>
      <c r="L254" s="1"/>
      <c r="M254" s="2">
        <f>IF(K254=Tables!$E$5,Tables!$F$5,IF('Données mensuelles'!K254=Tables!$E$6,Tables!$F$6,IF('Données mensuelles'!K254=Tables!$E$7,Tables!$F$7,IF('Données mensuelles'!K254=Tables!$E$8,Tables!$F$8,IF('Données mensuelles'!K254=Tables!$E$9,Tables!$F$9,IF('Données mensuelles'!K254=Tables!$E$10,Tables!$F$10,IF('Données mensuelles'!K254=Tables!$E$11,Tables!$F$11,IF(K254=Tables!$E$12,Tables!$F$12,IF('Données mensuelles'!K254=Tables!$E$13,Tables!$F$13,IF(K254=Tables!$E$14,Tables!$F$14,IF(K254=Tables!$E$15,Tables!$F$15,IF(K254=Tables!$E$16,Tables!$F$16))))))))))))</f>
        <v>0</v>
      </c>
      <c r="N254" s="1"/>
      <c r="O254" s="1"/>
      <c r="P254" s="23">
        <f>IF(N254=Tables!$E$5,Tables!$F$5,IF('Données mensuelles'!N254=Tables!$E$6,Tables!$F$6,IF('Données mensuelles'!N254=Tables!$E$7,Tables!$F$7,IF('Données mensuelles'!N254=Tables!$E$8,Tables!$F$8,IF('Données mensuelles'!N254=Tables!$E$9,Tables!$F$9,IF('Données mensuelles'!N254=Tables!$E$10,Tables!$F$10,IF('Données mensuelles'!N254=Tables!$E$11,Tables!$F$11,IF(N254=Tables!$E$12,Tables!$F$12,IF('Données mensuelles'!N254=Tables!$E$13,Tables!$F$13,IF(N254=Tables!$E$14,Tables!$F$14,IF(N254=Tables!$E$15,Tables!$F$15,IF(N254=Tables!$E$16,Tables!$F$16))))))))))))</f>
        <v>0</v>
      </c>
      <c r="Q254" s="38"/>
      <c r="R254" s="38"/>
      <c r="S254" s="2">
        <f>IF(Q254=Tables!$E$5,Tables!$F$5,IF('Données mensuelles'!Q254=Tables!$E$6,Tables!$F$6,IF('Données mensuelles'!Q254=Tables!$E$7,Tables!$F$7,IF('Données mensuelles'!Q254=Tables!$E$8,Tables!$F$8,IF('Données mensuelles'!Q254=Tables!$E$9,Tables!$F$9,IF('Données mensuelles'!Q254=Tables!$E$10,Tables!$F$10,IF('Données mensuelles'!Q254=Tables!$E$11,Tables!$F$11,IF(Q254=Tables!$E$12,Tables!$F$12,IF('Données mensuelles'!Q254=Tables!$E$13,Tables!$F$13,IF(Q254=Tables!$E$14,Tables!$F$14,IF(Q254=Tables!$E$15,Tables!$F$15,IF(Q254=Tables!$E$16,Tables!$F$16))))))))))))</f>
        <v>0</v>
      </c>
      <c r="T254" s="23">
        <f t="shared" si="16"/>
        <v>0</v>
      </c>
      <c r="U254" s="26"/>
      <c r="V254" s="2"/>
      <c r="W254" s="12"/>
      <c r="X254" s="16">
        <f>T254+(V254*W254)+(U254*Tables!$E$20*W254)</f>
        <v>0</v>
      </c>
    </row>
    <row r="255" spans="4:24" x14ac:dyDescent="0.25">
      <c r="D255" s="21"/>
      <c r="E255" s="4"/>
      <c r="F255" s="97"/>
      <c r="G255" s="2">
        <f>IF(E255=Tables!$E$5,Tables!$F$5,IF('Données mensuelles'!E255=Tables!$E$6,Tables!$F$6,IF('Données mensuelles'!E255=Tables!$E$7,Tables!$F$7,IF('Données mensuelles'!E255=Tables!$E$8,Tables!$F$8,IF('Données mensuelles'!E255=Tables!$E$9,Tables!$F$9,IF('Données mensuelles'!E255=Tables!$E$10,Tables!$F$10,IF('Données mensuelles'!E255=Tables!$E$11,Tables!$F$11,IF(E255=Tables!$E$12,Tables!$F$12,IF('Données mensuelles'!E255=Tables!$E$13,Tables!$F$13,IF(E255=Tables!$E$14,Tables!$F$14,IF(E255=Tables!$E$15,Tables!$F$15,IF(E255=Tables!$E$16,Tables!$F$16))))))))))))</f>
        <v>0</v>
      </c>
      <c r="H255" s="1"/>
      <c r="I255" s="1"/>
      <c r="J255" s="2">
        <f>IF(H255=Tables!$E$5,Tables!$F$5,IF('Données mensuelles'!H255=Tables!$E$6,Tables!$F$6,IF('Données mensuelles'!H255=Tables!$E$7,Tables!$F$7,IF('Données mensuelles'!H255=Tables!$E$8,Tables!$F$8,IF('Données mensuelles'!H255=Tables!$E$9,Tables!$F$9,IF('Données mensuelles'!H255=Tables!$E$10,Tables!$F$10,IF('Données mensuelles'!H255=Tables!$E$11,Tables!$F$11,IF(H255=Tables!$E$12,Tables!$F$12,IF('Données mensuelles'!H255=Tables!$E$13,Tables!$F$13,IF(H255=Tables!$E$14,Tables!$F$14,IF(H255=Tables!$E$15,Tables!$F$15,IF(H255=Tables!$E$16,Tables!$F$16))))))))))))</f>
        <v>0</v>
      </c>
      <c r="K255" s="1"/>
      <c r="L255" s="1"/>
      <c r="M255" s="2">
        <f>IF(K255=Tables!$E$5,Tables!$F$5,IF('Données mensuelles'!K255=Tables!$E$6,Tables!$F$6,IF('Données mensuelles'!K255=Tables!$E$7,Tables!$F$7,IF('Données mensuelles'!K255=Tables!$E$8,Tables!$F$8,IF('Données mensuelles'!K255=Tables!$E$9,Tables!$F$9,IF('Données mensuelles'!K255=Tables!$E$10,Tables!$F$10,IF('Données mensuelles'!K255=Tables!$E$11,Tables!$F$11,IF(K255=Tables!$E$12,Tables!$F$12,IF('Données mensuelles'!K255=Tables!$E$13,Tables!$F$13,IF(K255=Tables!$E$14,Tables!$F$14,IF(K255=Tables!$E$15,Tables!$F$15,IF(K255=Tables!$E$16,Tables!$F$16))))))))))))</f>
        <v>0</v>
      </c>
      <c r="N255" s="1"/>
      <c r="O255" s="1"/>
      <c r="P255" s="23">
        <f>IF(N255=Tables!$E$5,Tables!$F$5,IF('Données mensuelles'!N255=Tables!$E$6,Tables!$F$6,IF('Données mensuelles'!N255=Tables!$E$7,Tables!$F$7,IF('Données mensuelles'!N255=Tables!$E$8,Tables!$F$8,IF('Données mensuelles'!N255=Tables!$E$9,Tables!$F$9,IF('Données mensuelles'!N255=Tables!$E$10,Tables!$F$10,IF('Données mensuelles'!N255=Tables!$E$11,Tables!$F$11,IF(N255=Tables!$E$12,Tables!$F$12,IF('Données mensuelles'!N255=Tables!$E$13,Tables!$F$13,IF(N255=Tables!$E$14,Tables!$F$14,IF(N255=Tables!$E$15,Tables!$F$15,IF(N255=Tables!$E$16,Tables!$F$16))))))))))))</f>
        <v>0</v>
      </c>
      <c r="Q255" s="38"/>
      <c r="R255" s="38"/>
      <c r="S255" s="2">
        <f>IF(Q255=Tables!$E$5,Tables!$F$5,IF('Données mensuelles'!Q255=Tables!$E$6,Tables!$F$6,IF('Données mensuelles'!Q255=Tables!$E$7,Tables!$F$7,IF('Données mensuelles'!Q255=Tables!$E$8,Tables!$F$8,IF('Données mensuelles'!Q255=Tables!$E$9,Tables!$F$9,IF('Données mensuelles'!Q255=Tables!$E$10,Tables!$F$10,IF('Données mensuelles'!Q255=Tables!$E$11,Tables!$F$11,IF(Q255=Tables!$E$12,Tables!$F$12,IF('Données mensuelles'!Q255=Tables!$E$13,Tables!$F$13,IF(Q255=Tables!$E$14,Tables!$F$14,IF(Q255=Tables!$E$15,Tables!$F$15,IF(Q255=Tables!$E$16,Tables!$F$16))))))))))))</f>
        <v>0</v>
      </c>
      <c r="T255" s="23">
        <f t="shared" si="16"/>
        <v>0</v>
      </c>
      <c r="U255" s="26"/>
      <c r="V255" s="2"/>
      <c r="W255" s="12"/>
      <c r="X255" s="16">
        <f>T255+(V255*W255)+(U255*Tables!$E$20*W255)</f>
        <v>0</v>
      </c>
    </row>
    <row r="256" spans="4:24" x14ac:dyDescent="0.25">
      <c r="D256" s="21"/>
      <c r="E256" s="4"/>
      <c r="F256" s="97"/>
      <c r="G256" s="2">
        <f>IF(E256=Tables!$E$5,Tables!$F$5,IF('Données mensuelles'!E256=Tables!$E$6,Tables!$F$6,IF('Données mensuelles'!E256=Tables!$E$7,Tables!$F$7,IF('Données mensuelles'!E256=Tables!$E$8,Tables!$F$8,IF('Données mensuelles'!E256=Tables!$E$9,Tables!$F$9,IF('Données mensuelles'!E256=Tables!$E$10,Tables!$F$10,IF('Données mensuelles'!E256=Tables!$E$11,Tables!$F$11,IF(E256=Tables!$E$12,Tables!$F$12,IF('Données mensuelles'!E256=Tables!$E$13,Tables!$F$13,IF(E256=Tables!$E$14,Tables!$F$14,IF(E256=Tables!$E$15,Tables!$F$15,IF(E256=Tables!$E$16,Tables!$F$16))))))))))))</f>
        <v>0</v>
      </c>
      <c r="H256" s="1"/>
      <c r="I256" s="1"/>
      <c r="J256" s="2">
        <f>IF(H256=Tables!$E$5,Tables!$F$5,IF('Données mensuelles'!H256=Tables!$E$6,Tables!$F$6,IF('Données mensuelles'!H256=Tables!$E$7,Tables!$F$7,IF('Données mensuelles'!H256=Tables!$E$8,Tables!$F$8,IF('Données mensuelles'!H256=Tables!$E$9,Tables!$F$9,IF('Données mensuelles'!H256=Tables!$E$10,Tables!$F$10,IF('Données mensuelles'!H256=Tables!$E$11,Tables!$F$11,IF(H256=Tables!$E$12,Tables!$F$12,IF('Données mensuelles'!H256=Tables!$E$13,Tables!$F$13,IF(H256=Tables!$E$14,Tables!$F$14,IF(H256=Tables!$E$15,Tables!$F$15,IF(H256=Tables!$E$16,Tables!$F$16))))))))))))</f>
        <v>0</v>
      </c>
      <c r="K256" s="1"/>
      <c r="L256" s="1"/>
      <c r="M256" s="2">
        <f>IF(K256=Tables!$E$5,Tables!$F$5,IF('Données mensuelles'!K256=Tables!$E$6,Tables!$F$6,IF('Données mensuelles'!K256=Tables!$E$7,Tables!$F$7,IF('Données mensuelles'!K256=Tables!$E$8,Tables!$F$8,IF('Données mensuelles'!K256=Tables!$E$9,Tables!$F$9,IF('Données mensuelles'!K256=Tables!$E$10,Tables!$F$10,IF('Données mensuelles'!K256=Tables!$E$11,Tables!$F$11,IF(K256=Tables!$E$12,Tables!$F$12,IF('Données mensuelles'!K256=Tables!$E$13,Tables!$F$13,IF(K256=Tables!$E$14,Tables!$F$14,IF(K256=Tables!$E$15,Tables!$F$15,IF(K256=Tables!$E$16,Tables!$F$16))))))))))))</f>
        <v>0</v>
      </c>
      <c r="N256" s="1"/>
      <c r="O256" s="1"/>
      <c r="P256" s="23">
        <f>IF(N256=Tables!$E$5,Tables!$F$5,IF('Données mensuelles'!N256=Tables!$E$6,Tables!$F$6,IF('Données mensuelles'!N256=Tables!$E$7,Tables!$F$7,IF('Données mensuelles'!N256=Tables!$E$8,Tables!$F$8,IF('Données mensuelles'!N256=Tables!$E$9,Tables!$F$9,IF('Données mensuelles'!N256=Tables!$E$10,Tables!$F$10,IF('Données mensuelles'!N256=Tables!$E$11,Tables!$F$11,IF(N256=Tables!$E$12,Tables!$F$12,IF('Données mensuelles'!N256=Tables!$E$13,Tables!$F$13,IF(N256=Tables!$E$14,Tables!$F$14,IF(N256=Tables!$E$15,Tables!$F$15,IF(N256=Tables!$E$16,Tables!$F$16))))))))))))</f>
        <v>0</v>
      </c>
      <c r="Q256" s="38"/>
      <c r="R256" s="38"/>
      <c r="S256" s="2">
        <f>IF(Q256=Tables!$E$5,Tables!$F$5,IF('Données mensuelles'!Q256=Tables!$E$6,Tables!$F$6,IF('Données mensuelles'!Q256=Tables!$E$7,Tables!$F$7,IF('Données mensuelles'!Q256=Tables!$E$8,Tables!$F$8,IF('Données mensuelles'!Q256=Tables!$E$9,Tables!$F$9,IF('Données mensuelles'!Q256=Tables!$E$10,Tables!$F$10,IF('Données mensuelles'!Q256=Tables!$E$11,Tables!$F$11,IF(Q256=Tables!$E$12,Tables!$F$12,IF('Données mensuelles'!Q256=Tables!$E$13,Tables!$F$13,IF(Q256=Tables!$E$14,Tables!$F$14,IF(Q256=Tables!$E$15,Tables!$F$15,IF(Q256=Tables!$E$16,Tables!$F$16))))))))))))</f>
        <v>0</v>
      </c>
      <c r="T256" s="23">
        <f t="shared" si="16"/>
        <v>0</v>
      </c>
      <c r="U256" s="26"/>
      <c r="V256" s="2"/>
      <c r="W256" s="12"/>
      <c r="X256" s="16">
        <f>T256+(V256*W256)+(U256*Tables!$E$20*W256)</f>
        <v>0</v>
      </c>
    </row>
    <row r="257" spans="4:24" x14ac:dyDescent="0.25">
      <c r="D257" s="21"/>
      <c r="E257" s="4"/>
      <c r="F257" s="97"/>
      <c r="G257" s="2">
        <f>IF(E257=Tables!$E$5,Tables!$F$5,IF('Données mensuelles'!E257=Tables!$E$6,Tables!$F$6,IF('Données mensuelles'!E257=Tables!$E$7,Tables!$F$7,IF('Données mensuelles'!E257=Tables!$E$8,Tables!$F$8,IF('Données mensuelles'!E257=Tables!$E$9,Tables!$F$9,IF('Données mensuelles'!E257=Tables!$E$10,Tables!$F$10,IF('Données mensuelles'!E257=Tables!$E$11,Tables!$F$11,IF(E257=Tables!$E$12,Tables!$F$12,IF('Données mensuelles'!E257=Tables!$E$13,Tables!$F$13,IF(E257=Tables!$E$14,Tables!$F$14,IF(E257=Tables!$E$15,Tables!$F$15,IF(E257=Tables!$E$16,Tables!$F$16))))))))))))</f>
        <v>0</v>
      </c>
      <c r="H257" s="1"/>
      <c r="I257" s="1"/>
      <c r="J257" s="2">
        <f>IF(H257=Tables!$E$5,Tables!$F$5,IF('Données mensuelles'!H257=Tables!$E$6,Tables!$F$6,IF('Données mensuelles'!H257=Tables!$E$7,Tables!$F$7,IF('Données mensuelles'!H257=Tables!$E$8,Tables!$F$8,IF('Données mensuelles'!H257=Tables!$E$9,Tables!$F$9,IF('Données mensuelles'!H257=Tables!$E$10,Tables!$F$10,IF('Données mensuelles'!H257=Tables!$E$11,Tables!$F$11,IF(H257=Tables!$E$12,Tables!$F$12,IF('Données mensuelles'!H257=Tables!$E$13,Tables!$F$13,IF(H257=Tables!$E$14,Tables!$F$14,IF(H257=Tables!$E$15,Tables!$F$15,IF(H257=Tables!$E$16,Tables!$F$16))))))))))))</f>
        <v>0</v>
      </c>
      <c r="K257" s="1"/>
      <c r="L257" s="1"/>
      <c r="M257" s="2">
        <f>IF(K257=Tables!$E$5,Tables!$F$5,IF('Données mensuelles'!K257=Tables!$E$6,Tables!$F$6,IF('Données mensuelles'!K257=Tables!$E$7,Tables!$F$7,IF('Données mensuelles'!K257=Tables!$E$8,Tables!$F$8,IF('Données mensuelles'!K257=Tables!$E$9,Tables!$F$9,IF('Données mensuelles'!K257=Tables!$E$10,Tables!$F$10,IF('Données mensuelles'!K257=Tables!$E$11,Tables!$F$11,IF(K257=Tables!$E$12,Tables!$F$12,IF('Données mensuelles'!K257=Tables!$E$13,Tables!$F$13,IF(K257=Tables!$E$14,Tables!$F$14,IF(K257=Tables!$E$15,Tables!$F$15,IF(K257=Tables!$E$16,Tables!$F$16))))))))))))</f>
        <v>0</v>
      </c>
      <c r="N257" s="1"/>
      <c r="O257" s="1"/>
      <c r="P257" s="23">
        <f>IF(N257=Tables!$E$5,Tables!$F$5,IF('Données mensuelles'!N257=Tables!$E$6,Tables!$F$6,IF('Données mensuelles'!N257=Tables!$E$7,Tables!$F$7,IF('Données mensuelles'!N257=Tables!$E$8,Tables!$F$8,IF('Données mensuelles'!N257=Tables!$E$9,Tables!$F$9,IF('Données mensuelles'!N257=Tables!$E$10,Tables!$F$10,IF('Données mensuelles'!N257=Tables!$E$11,Tables!$F$11,IF(N257=Tables!$E$12,Tables!$F$12,IF('Données mensuelles'!N257=Tables!$E$13,Tables!$F$13,IF(N257=Tables!$E$14,Tables!$F$14,IF(N257=Tables!$E$15,Tables!$F$15,IF(N257=Tables!$E$16,Tables!$F$16))))))))))))</f>
        <v>0</v>
      </c>
      <c r="Q257" s="38"/>
      <c r="R257" s="38"/>
      <c r="S257" s="2">
        <f>IF(Q257=Tables!$E$5,Tables!$F$5,IF('Données mensuelles'!Q257=Tables!$E$6,Tables!$F$6,IF('Données mensuelles'!Q257=Tables!$E$7,Tables!$F$7,IF('Données mensuelles'!Q257=Tables!$E$8,Tables!$F$8,IF('Données mensuelles'!Q257=Tables!$E$9,Tables!$F$9,IF('Données mensuelles'!Q257=Tables!$E$10,Tables!$F$10,IF('Données mensuelles'!Q257=Tables!$E$11,Tables!$F$11,IF(Q257=Tables!$E$12,Tables!$F$12,IF('Données mensuelles'!Q257=Tables!$E$13,Tables!$F$13,IF(Q257=Tables!$E$14,Tables!$F$14,IF(Q257=Tables!$E$15,Tables!$F$15,IF(Q257=Tables!$E$16,Tables!$F$16))))))))))))</f>
        <v>0</v>
      </c>
      <c r="T257" s="23">
        <f t="shared" si="16"/>
        <v>0</v>
      </c>
      <c r="U257" s="26"/>
      <c r="V257" s="2"/>
      <c r="W257" s="12"/>
      <c r="X257" s="16">
        <f>T257+(V257*W257)+(U257*Tables!$E$20*W257)</f>
        <v>0</v>
      </c>
    </row>
    <row r="258" spans="4:24" x14ac:dyDescent="0.25">
      <c r="D258" s="21"/>
      <c r="E258" s="4"/>
      <c r="F258" s="97"/>
      <c r="G258" s="2">
        <f>IF(E258=Tables!$E$5,Tables!$F$5,IF('Données mensuelles'!E258=Tables!$E$6,Tables!$F$6,IF('Données mensuelles'!E258=Tables!$E$7,Tables!$F$7,IF('Données mensuelles'!E258=Tables!$E$8,Tables!$F$8,IF('Données mensuelles'!E258=Tables!$E$9,Tables!$F$9,IF('Données mensuelles'!E258=Tables!$E$10,Tables!$F$10,IF('Données mensuelles'!E258=Tables!$E$11,Tables!$F$11,IF(E258=Tables!$E$12,Tables!$F$12,IF('Données mensuelles'!E258=Tables!$E$13,Tables!$F$13,IF(E258=Tables!$E$14,Tables!$F$14,IF(E258=Tables!$E$15,Tables!$F$15,IF(E258=Tables!$E$16,Tables!$F$16))))))))))))</f>
        <v>0</v>
      </c>
      <c r="H258" s="1"/>
      <c r="I258" s="1"/>
      <c r="J258" s="2">
        <f>IF(H258=Tables!$E$5,Tables!$F$5,IF('Données mensuelles'!H258=Tables!$E$6,Tables!$F$6,IF('Données mensuelles'!H258=Tables!$E$7,Tables!$F$7,IF('Données mensuelles'!H258=Tables!$E$8,Tables!$F$8,IF('Données mensuelles'!H258=Tables!$E$9,Tables!$F$9,IF('Données mensuelles'!H258=Tables!$E$10,Tables!$F$10,IF('Données mensuelles'!H258=Tables!$E$11,Tables!$F$11,IF(H258=Tables!$E$12,Tables!$F$12,IF('Données mensuelles'!H258=Tables!$E$13,Tables!$F$13,IF(H258=Tables!$E$14,Tables!$F$14,IF(H258=Tables!$E$15,Tables!$F$15,IF(H258=Tables!$E$16,Tables!$F$16))))))))))))</f>
        <v>0</v>
      </c>
      <c r="K258" s="1"/>
      <c r="L258" s="1"/>
      <c r="M258" s="2">
        <f>IF(K258=Tables!$E$5,Tables!$F$5,IF('Données mensuelles'!K258=Tables!$E$6,Tables!$F$6,IF('Données mensuelles'!K258=Tables!$E$7,Tables!$F$7,IF('Données mensuelles'!K258=Tables!$E$8,Tables!$F$8,IF('Données mensuelles'!K258=Tables!$E$9,Tables!$F$9,IF('Données mensuelles'!K258=Tables!$E$10,Tables!$F$10,IF('Données mensuelles'!K258=Tables!$E$11,Tables!$F$11,IF(K258=Tables!$E$12,Tables!$F$12,IF('Données mensuelles'!K258=Tables!$E$13,Tables!$F$13,IF(K258=Tables!$E$14,Tables!$F$14,IF(K258=Tables!$E$15,Tables!$F$15,IF(K258=Tables!$E$16,Tables!$F$16))))))))))))</f>
        <v>0</v>
      </c>
      <c r="N258" s="1"/>
      <c r="O258" s="1"/>
      <c r="P258" s="23">
        <f>IF(N258=Tables!$E$5,Tables!$F$5,IF('Données mensuelles'!N258=Tables!$E$6,Tables!$F$6,IF('Données mensuelles'!N258=Tables!$E$7,Tables!$F$7,IF('Données mensuelles'!N258=Tables!$E$8,Tables!$F$8,IF('Données mensuelles'!N258=Tables!$E$9,Tables!$F$9,IF('Données mensuelles'!N258=Tables!$E$10,Tables!$F$10,IF('Données mensuelles'!N258=Tables!$E$11,Tables!$F$11,IF(N258=Tables!$E$12,Tables!$F$12,IF('Données mensuelles'!N258=Tables!$E$13,Tables!$F$13,IF(N258=Tables!$E$14,Tables!$F$14,IF(N258=Tables!$E$15,Tables!$F$15,IF(N258=Tables!$E$16,Tables!$F$16))))))))))))</f>
        <v>0</v>
      </c>
      <c r="Q258" s="38"/>
      <c r="R258" s="38"/>
      <c r="S258" s="2">
        <f>IF(Q258=Tables!$E$5,Tables!$F$5,IF('Données mensuelles'!Q258=Tables!$E$6,Tables!$F$6,IF('Données mensuelles'!Q258=Tables!$E$7,Tables!$F$7,IF('Données mensuelles'!Q258=Tables!$E$8,Tables!$F$8,IF('Données mensuelles'!Q258=Tables!$E$9,Tables!$F$9,IF('Données mensuelles'!Q258=Tables!$E$10,Tables!$F$10,IF('Données mensuelles'!Q258=Tables!$E$11,Tables!$F$11,IF(Q258=Tables!$E$12,Tables!$F$12,IF('Données mensuelles'!Q258=Tables!$E$13,Tables!$F$13,IF(Q258=Tables!$E$14,Tables!$F$14,IF(Q258=Tables!$E$15,Tables!$F$15,IF(Q258=Tables!$E$16,Tables!$F$16))))))))))))</f>
        <v>0</v>
      </c>
      <c r="T258" s="23">
        <f t="shared" si="16"/>
        <v>0</v>
      </c>
      <c r="U258" s="26"/>
      <c r="V258" s="2"/>
      <c r="W258" s="12"/>
      <c r="X258" s="16">
        <f>T258+(V258*W258)+(U258*Tables!$E$20*W258)</f>
        <v>0</v>
      </c>
    </row>
    <row r="259" spans="4:24" x14ac:dyDescent="0.25">
      <c r="D259" s="21"/>
      <c r="E259" s="4"/>
      <c r="F259" s="97"/>
      <c r="G259" s="2">
        <f>IF(E259=Tables!$E$5,Tables!$F$5,IF('Données mensuelles'!E259=Tables!$E$6,Tables!$F$6,IF('Données mensuelles'!E259=Tables!$E$7,Tables!$F$7,IF('Données mensuelles'!E259=Tables!$E$8,Tables!$F$8,IF('Données mensuelles'!E259=Tables!$E$9,Tables!$F$9,IF('Données mensuelles'!E259=Tables!$E$10,Tables!$F$10,IF('Données mensuelles'!E259=Tables!$E$11,Tables!$F$11,IF(E259=Tables!$E$12,Tables!$F$12,IF('Données mensuelles'!E259=Tables!$E$13,Tables!$F$13,IF(E259=Tables!$E$14,Tables!$F$14,IF(E259=Tables!$E$15,Tables!$F$15,IF(E259=Tables!$E$16,Tables!$F$16))))))))))))</f>
        <v>0</v>
      </c>
      <c r="H259" s="1"/>
      <c r="I259" s="1"/>
      <c r="J259" s="2">
        <f>IF(H259=Tables!$E$5,Tables!$F$5,IF('Données mensuelles'!H259=Tables!$E$6,Tables!$F$6,IF('Données mensuelles'!H259=Tables!$E$7,Tables!$F$7,IF('Données mensuelles'!H259=Tables!$E$8,Tables!$F$8,IF('Données mensuelles'!H259=Tables!$E$9,Tables!$F$9,IF('Données mensuelles'!H259=Tables!$E$10,Tables!$F$10,IF('Données mensuelles'!H259=Tables!$E$11,Tables!$F$11,IF(H259=Tables!$E$12,Tables!$F$12,IF('Données mensuelles'!H259=Tables!$E$13,Tables!$F$13,IF(H259=Tables!$E$14,Tables!$F$14,IF(H259=Tables!$E$15,Tables!$F$15,IF(H259=Tables!$E$16,Tables!$F$16))))))))))))</f>
        <v>0</v>
      </c>
      <c r="K259" s="1"/>
      <c r="L259" s="1"/>
      <c r="M259" s="2">
        <f>IF(K259=Tables!$E$5,Tables!$F$5,IF('Données mensuelles'!K259=Tables!$E$6,Tables!$F$6,IF('Données mensuelles'!K259=Tables!$E$7,Tables!$F$7,IF('Données mensuelles'!K259=Tables!$E$8,Tables!$F$8,IF('Données mensuelles'!K259=Tables!$E$9,Tables!$F$9,IF('Données mensuelles'!K259=Tables!$E$10,Tables!$F$10,IF('Données mensuelles'!K259=Tables!$E$11,Tables!$F$11,IF(K259=Tables!$E$12,Tables!$F$12,IF('Données mensuelles'!K259=Tables!$E$13,Tables!$F$13,IF(K259=Tables!$E$14,Tables!$F$14,IF(K259=Tables!$E$15,Tables!$F$15,IF(K259=Tables!$E$16,Tables!$F$16))))))))))))</f>
        <v>0</v>
      </c>
      <c r="N259" s="1"/>
      <c r="O259" s="1"/>
      <c r="P259" s="23">
        <f>IF(N259=Tables!$E$5,Tables!$F$5,IF('Données mensuelles'!N259=Tables!$E$6,Tables!$F$6,IF('Données mensuelles'!N259=Tables!$E$7,Tables!$F$7,IF('Données mensuelles'!N259=Tables!$E$8,Tables!$F$8,IF('Données mensuelles'!N259=Tables!$E$9,Tables!$F$9,IF('Données mensuelles'!N259=Tables!$E$10,Tables!$F$10,IF('Données mensuelles'!N259=Tables!$E$11,Tables!$F$11,IF(N259=Tables!$E$12,Tables!$F$12,IF('Données mensuelles'!N259=Tables!$E$13,Tables!$F$13,IF(N259=Tables!$E$14,Tables!$F$14,IF(N259=Tables!$E$15,Tables!$F$15,IF(N259=Tables!$E$16,Tables!$F$16))))))))))))</f>
        <v>0</v>
      </c>
      <c r="Q259" s="38"/>
      <c r="R259" s="38"/>
      <c r="S259" s="2">
        <f>IF(Q259=Tables!$E$5,Tables!$F$5,IF('Données mensuelles'!Q259=Tables!$E$6,Tables!$F$6,IF('Données mensuelles'!Q259=Tables!$E$7,Tables!$F$7,IF('Données mensuelles'!Q259=Tables!$E$8,Tables!$F$8,IF('Données mensuelles'!Q259=Tables!$E$9,Tables!$F$9,IF('Données mensuelles'!Q259=Tables!$E$10,Tables!$F$10,IF('Données mensuelles'!Q259=Tables!$E$11,Tables!$F$11,IF(Q259=Tables!$E$12,Tables!$F$12,IF('Données mensuelles'!Q259=Tables!$E$13,Tables!$F$13,IF(Q259=Tables!$E$14,Tables!$F$14,IF(Q259=Tables!$E$15,Tables!$F$15,IF(Q259=Tables!$E$16,Tables!$F$16))))))))))))</f>
        <v>0</v>
      </c>
      <c r="T259" s="23">
        <f t="shared" si="16"/>
        <v>0</v>
      </c>
      <c r="U259" s="26"/>
      <c r="V259" s="2"/>
      <c r="W259" s="12"/>
      <c r="X259" s="16">
        <f>T259+(V259*W259)+(U259*Tables!$E$20*W259)</f>
        <v>0</v>
      </c>
    </row>
    <row r="260" spans="4:24" x14ac:dyDescent="0.25">
      <c r="D260" s="21"/>
      <c r="E260" s="4"/>
      <c r="F260" s="97"/>
      <c r="G260" s="2">
        <f>IF(E260=Tables!$E$5,Tables!$F$5,IF('Données mensuelles'!E260=Tables!$E$6,Tables!$F$6,IF('Données mensuelles'!E260=Tables!$E$7,Tables!$F$7,IF('Données mensuelles'!E260=Tables!$E$8,Tables!$F$8,IF('Données mensuelles'!E260=Tables!$E$9,Tables!$F$9,IF('Données mensuelles'!E260=Tables!$E$10,Tables!$F$10,IF('Données mensuelles'!E260=Tables!$E$11,Tables!$F$11,IF(E260=Tables!$E$12,Tables!$F$12,IF('Données mensuelles'!E260=Tables!$E$13,Tables!$F$13,IF(E260=Tables!$E$14,Tables!$F$14,IF(E260=Tables!$E$15,Tables!$F$15,IF(E260=Tables!$E$16,Tables!$F$16))))))))))))</f>
        <v>0</v>
      </c>
      <c r="H260" s="1"/>
      <c r="I260" s="1"/>
      <c r="J260" s="2">
        <f>IF(H260=Tables!$E$5,Tables!$F$5,IF('Données mensuelles'!H260=Tables!$E$6,Tables!$F$6,IF('Données mensuelles'!H260=Tables!$E$7,Tables!$F$7,IF('Données mensuelles'!H260=Tables!$E$8,Tables!$F$8,IF('Données mensuelles'!H260=Tables!$E$9,Tables!$F$9,IF('Données mensuelles'!H260=Tables!$E$10,Tables!$F$10,IF('Données mensuelles'!H260=Tables!$E$11,Tables!$F$11,IF(H260=Tables!$E$12,Tables!$F$12,IF('Données mensuelles'!H260=Tables!$E$13,Tables!$F$13,IF(H260=Tables!$E$14,Tables!$F$14,IF(H260=Tables!$E$15,Tables!$F$15,IF(H260=Tables!$E$16,Tables!$F$16))))))))))))</f>
        <v>0</v>
      </c>
      <c r="K260" s="1"/>
      <c r="L260" s="1"/>
      <c r="M260" s="2">
        <f>IF(K260=Tables!$E$5,Tables!$F$5,IF('Données mensuelles'!K260=Tables!$E$6,Tables!$F$6,IF('Données mensuelles'!K260=Tables!$E$7,Tables!$F$7,IF('Données mensuelles'!K260=Tables!$E$8,Tables!$F$8,IF('Données mensuelles'!K260=Tables!$E$9,Tables!$F$9,IF('Données mensuelles'!K260=Tables!$E$10,Tables!$F$10,IF('Données mensuelles'!K260=Tables!$E$11,Tables!$F$11,IF(K260=Tables!$E$12,Tables!$F$12,IF('Données mensuelles'!K260=Tables!$E$13,Tables!$F$13,IF(K260=Tables!$E$14,Tables!$F$14,IF(K260=Tables!$E$15,Tables!$F$15,IF(K260=Tables!$E$16,Tables!$F$16))))))))))))</f>
        <v>0</v>
      </c>
      <c r="N260" s="1"/>
      <c r="O260" s="1"/>
      <c r="P260" s="23">
        <f>IF(N260=Tables!$E$5,Tables!$F$5,IF('Données mensuelles'!N260=Tables!$E$6,Tables!$F$6,IF('Données mensuelles'!N260=Tables!$E$7,Tables!$F$7,IF('Données mensuelles'!N260=Tables!$E$8,Tables!$F$8,IF('Données mensuelles'!N260=Tables!$E$9,Tables!$F$9,IF('Données mensuelles'!N260=Tables!$E$10,Tables!$F$10,IF('Données mensuelles'!N260=Tables!$E$11,Tables!$F$11,IF(N260=Tables!$E$12,Tables!$F$12,IF('Données mensuelles'!N260=Tables!$E$13,Tables!$F$13,IF(N260=Tables!$E$14,Tables!$F$14,IF(N260=Tables!$E$15,Tables!$F$15,IF(N260=Tables!$E$16,Tables!$F$16))))))))))))</f>
        <v>0</v>
      </c>
      <c r="Q260" s="38"/>
      <c r="R260" s="38"/>
      <c r="S260" s="2">
        <f>IF(Q260=Tables!$E$5,Tables!$F$5,IF('Données mensuelles'!Q260=Tables!$E$6,Tables!$F$6,IF('Données mensuelles'!Q260=Tables!$E$7,Tables!$F$7,IF('Données mensuelles'!Q260=Tables!$E$8,Tables!$F$8,IF('Données mensuelles'!Q260=Tables!$E$9,Tables!$F$9,IF('Données mensuelles'!Q260=Tables!$E$10,Tables!$F$10,IF('Données mensuelles'!Q260=Tables!$E$11,Tables!$F$11,IF(Q260=Tables!$E$12,Tables!$F$12,IF('Données mensuelles'!Q260=Tables!$E$13,Tables!$F$13,IF(Q260=Tables!$E$14,Tables!$F$14,IF(Q260=Tables!$E$15,Tables!$F$15,IF(Q260=Tables!$E$16,Tables!$F$16))))))))))))</f>
        <v>0</v>
      </c>
      <c r="T260" s="23">
        <f t="shared" si="16"/>
        <v>0</v>
      </c>
      <c r="U260" s="26"/>
      <c r="V260" s="2"/>
      <c r="W260" s="12"/>
      <c r="X260" s="16">
        <f>T260+(V260*W260)+(U260*Tables!$E$20*W260)</f>
        <v>0</v>
      </c>
    </row>
    <row r="261" spans="4:24" x14ac:dyDescent="0.25">
      <c r="D261" s="21"/>
      <c r="E261" s="4"/>
      <c r="F261" s="97"/>
      <c r="G261" s="2">
        <f>IF(E261=Tables!$E$5,Tables!$F$5,IF('Données mensuelles'!E261=Tables!$E$6,Tables!$F$6,IF('Données mensuelles'!E261=Tables!$E$7,Tables!$F$7,IF('Données mensuelles'!E261=Tables!$E$8,Tables!$F$8,IF('Données mensuelles'!E261=Tables!$E$9,Tables!$F$9,IF('Données mensuelles'!E261=Tables!$E$10,Tables!$F$10,IF('Données mensuelles'!E261=Tables!$E$11,Tables!$F$11,IF(E261=Tables!$E$12,Tables!$F$12,IF('Données mensuelles'!E261=Tables!$E$13,Tables!$F$13,IF(E261=Tables!$E$14,Tables!$F$14,IF(E261=Tables!$E$15,Tables!$F$15,IF(E261=Tables!$E$16,Tables!$F$16))))))))))))</f>
        <v>0</v>
      </c>
      <c r="H261" s="1"/>
      <c r="I261" s="1"/>
      <c r="J261" s="2">
        <f>IF(H261=Tables!$E$5,Tables!$F$5,IF('Données mensuelles'!H261=Tables!$E$6,Tables!$F$6,IF('Données mensuelles'!H261=Tables!$E$7,Tables!$F$7,IF('Données mensuelles'!H261=Tables!$E$8,Tables!$F$8,IF('Données mensuelles'!H261=Tables!$E$9,Tables!$F$9,IF('Données mensuelles'!H261=Tables!$E$10,Tables!$F$10,IF('Données mensuelles'!H261=Tables!$E$11,Tables!$F$11,IF(H261=Tables!$E$12,Tables!$F$12,IF('Données mensuelles'!H261=Tables!$E$13,Tables!$F$13,IF(H261=Tables!$E$14,Tables!$F$14,IF(H261=Tables!$E$15,Tables!$F$15,IF(H261=Tables!$E$16,Tables!$F$16))))))))))))</f>
        <v>0</v>
      </c>
      <c r="K261" s="1"/>
      <c r="L261" s="1"/>
      <c r="M261" s="2">
        <f>IF(K261=Tables!$E$5,Tables!$F$5,IF('Données mensuelles'!K261=Tables!$E$6,Tables!$F$6,IF('Données mensuelles'!K261=Tables!$E$7,Tables!$F$7,IF('Données mensuelles'!K261=Tables!$E$8,Tables!$F$8,IF('Données mensuelles'!K261=Tables!$E$9,Tables!$F$9,IF('Données mensuelles'!K261=Tables!$E$10,Tables!$F$10,IF('Données mensuelles'!K261=Tables!$E$11,Tables!$F$11,IF(K261=Tables!$E$12,Tables!$F$12,IF('Données mensuelles'!K261=Tables!$E$13,Tables!$F$13,IF(K261=Tables!$E$14,Tables!$F$14,IF(K261=Tables!$E$15,Tables!$F$15,IF(K261=Tables!$E$16,Tables!$F$16))))))))))))</f>
        <v>0</v>
      </c>
      <c r="N261" s="1"/>
      <c r="O261" s="1"/>
      <c r="P261" s="23">
        <f>IF(N261=Tables!$E$5,Tables!$F$5,IF('Données mensuelles'!N261=Tables!$E$6,Tables!$F$6,IF('Données mensuelles'!N261=Tables!$E$7,Tables!$F$7,IF('Données mensuelles'!N261=Tables!$E$8,Tables!$F$8,IF('Données mensuelles'!N261=Tables!$E$9,Tables!$F$9,IF('Données mensuelles'!N261=Tables!$E$10,Tables!$F$10,IF('Données mensuelles'!N261=Tables!$E$11,Tables!$F$11,IF(N261=Tables!$E$12,Tables!$F$12,IF('Données mensuelles'!N261=Tables!$E$13,Tables!$F$13,IF(N261=Tables!$E$14,Tables!$F$14,IF(N261=Tables!$E$15,Tables!$F$15,IF(N261=Tables!$E$16,Tables!$F$16))))))))))))</f>
        <v>0</v>
      </c>
      <c r="Q261" s="38"/>
      <c r="R261" s="38"/>
      <c r="S261" s="2">
        <f>IF(Q261=Tables!$E$5,Tables!$F$5,IF('Données mensuelles'!Q261=Tables!$E$6,Tables!$F$6,IF('Données mensuelles'!Q261=Tables!$E$7,Tables!$F$7,IF('Données mensuelles'!Q261=Tables!$E$8,Tables!$F$8,IF('Données mensuelles'!Q261=Tables!$E$9,Tables!$F$9,IF('Données mensuelles'!Q261=Tables!$E$10,Tables!$F$10,IF('Données mensuelles'!Q261=Tables!$E$11,Tables!$F$11,IF(Q261=Tables!$E$12,Tables!$F$12,IF('Données mensuelles'!Q261=Tables!$E$13,Tables!$F$13,IF(Q261=Tables!$E$14,Tables!$F$14,IF(Q261=Tables!$E$15,Tables!$F$15,IF(Q261=Tables!$E$16,Tables!$F$16))))))))))))</f>
        <v>0</v>
      </c>
      <c r="T261" s="23">
        <f t="shared" si="16"/>
        <v>0</v>
      </c>
      <c r="U261" s="26"/>
      <c r="V261" s="2"/>
      <c r="W261" s="12"/>
      <c r="X261" s="16">
        <f>T261+(V261*W261)+(U261*Tables!$E$20*W261)</f>
        <v>0</v>
      </c>
    </row>
    <row r="262" spans="4:24" x14ac:dyDescent="0.25">
      <c r="D262" s="21"/>
      <c r="E262" s="4"/>
      <c r="F262" s="97"/>
      <c r="G262" s="2">
        <f>IF(E262=Tables!$E$5,Tables!$F$5,IF('Données mensuelles'!E262=Tables!$E$6,Tables!$F$6,IF('Données mensuelles'!E262=Tables!$E$7,Tables!$F$7,IF('Données mensuelles'!E262=Tables!$E$8,Tables!$F$8,IF('Données mensuelles'!E262=Tables!$E$9,Tables!$F$9,IF('Données mensuelles'!E262=Tables!$E$10,Tables!$F$10,IF('Données mensuelles'!E262=Tables!$E$11,Tables!$F$11,IF(E262=Tables!$E$12,Tables!$F$12,IF('Données mensuelles'!E262=Tables!$E$13,Tables!$F$13,IF(E262=Tables!$E$14,Tables!$F$14,IF(E262=Tables!$E$15,Tables!$F$15,IF(E262=Tables!$E$16,Tables!$F$16))))))))))))</f>
        <v>0</v>
      </c>
      <c r="H262" s="1"/>
      <c r="I262" s="1"/>
      <c r="J262" s="2">
        <f>IF(H262=Tables!$E$5,Tables!$F$5,IF('Données mensuelles'!H262=Tables!$E$6,Tables!$F$6,IF('Données mensuelles'!H262=Tables!$E$7,Tables!$F$7,IF('Données mensuelles'!H262=Tables!$E$8,Tables!$F$8,IF('Données mensuelles'!H262=Tables!$E$9,Tables!$F$9,IF('Données mensuelles'!H262=Tables!$E$10,Tables!$F$10,IF('Données mensuelles'!H262=Tables!$E$11,Tables!$F$11,IF(H262=Tables!$E$12,Tables!$F$12,IF('Données mensuelles'!H262=Tables!$E$13,Tables!$F$13,IF(H262=Tables!$E$14,Tables!$F$14,IF(H262=Tables!$E$15,Tables!$F$15,IF(H262=Tables!$E$16,Tables!$F$16))))))))))))</f>
        <v>0</v>
      </c>
      <c r="K262" s="1"/>
      <c r="L262" s="1"/>
      <c r="M262" s="2">
        <f>IF(K262=Tables!$E$5,Tables!$F$5,IF('Données mensuelles'!K262=Tables!$E$6,Tables!$F$6,IF('Données mensuelles'!K262=Tables!$E$7,Tables!$F$7,IF('Données mensuelles'!K262=Tables!$E$8,Tables!$F$8,IF('Données mensuelles'!K262=Tables!$E$9,Tables!$F$9,IF('Données mensuelles'!K262=Tables!$E$10,Tables!$F$10,IF('Données mensuelles'!K262=Tables!$E$11,Tables!$F$11,IF(K262=Tables!$E$12,Tables!$F$12,IF('Données mensuelles'!K262=Tables!$E$13,Tables!$F$13,IF(K262=Tables!$E$14,Tables!$F$14,IF(K262=Tables!$E$15,Tables!$F$15,IF(K262=Tables!$E$16,Tables!$F$16))))))))))))</f>
        <v>0</v>
      </c>
      <c r="N262" s="1"/>
      <c r="O262" s="1"/>
      <c r="P262" s="23">
        <f>IF(N262=Tables!$E$5,Tables!$F$5,IF('Données mensuelles'!N262=Tables!$E$6,Tables!$F$6,IF('Données mensuelles'!N262=Tables!$E$7,Tables!$F$7,IF('Données mensuelles'!N262=Tables!$E$8,Tables!$F$8,IF('Données mensuelles'!N262=Tables!$E$9,Tables!$F$9,IF('Données mensuelles'!N262=Tables!$E$10,Tables!$F$10,IF('Données mensuelles'!N262=Tables!$E$11,Tables!$F$11,IF(N262=Tables!$E$12,Tables!$F$12,IF('Données mensuelles'!N262=Tables!$E$13,Tables!$F$13,IF(N262=Tables!$E$14,Tables!$F$14,IF(N262=Tables!$E$15,Tables!$F$15,IF(N262=Tables!$E$16,Tables!$F$16))))))))))))</f>
        <v>0</v>
      </c>
      <c r="Q262" s="38"/>
      <c r="R262" s="38"/>
      <c r="S262" s="2">
        <f>IF(Q262=Tables!$E$5,Tables!$F$5,IF('Données mensuelles'!Q262=Tables!$E$6,Tables!$F$6,IF('Données mensuelles'!Q262=Tables!$E$7,Tables!$F$7,IF('Données mensuelles'!Q262=Tables!$E$8,Tables!$F$8,IF('Données mensuelles'!Q262=Tables!$E$9,Tables!$F$9,IF('Données mensuelles'!Q262=Tables!$E$10,Tables!$F$10,IF('Données mensuelles'!Q262=Tables!$E$11,Tables!$F$11,IF(Q262=Tables!$E$12,Tables!$F$12,IF('Données mensuelles'!Q262=Tables!$E$13,Tables!$F$13,IF(Q262=Tables!$E$14,Tables!$F$14,IF(Q262=Tables!$E$15,Tables!$F$15,IF(Q262=Tables!$E$16,Tables!$F$16))))))))))))</f>
        <v>0</v>
      </c>
      <c r="T262" s="23">
        <f t="shared" si="16"/>
        <v>0</v>
      </c>
      <c r="U262" s="26"/>
      <c r="V262" s="2"/>
      <c r="W262" s="12"/>
      <c r="X262" s="16">
        <f>T262+(V262*W262)+(U262*Tables!$E$20*W262)</f>
        <v>0</v>
      </c>
    </row>
    <row r="263" spans="4:24" x14ac:dyDescent="0.25">
      <c r="D263" s="21"/>
      <c r="E263" s="4"/>
      <c r="F263" s="97"/>
      <c r="G263" s="2">
        <f>IF(E263=Tables!$E$5,Tables!$F$5,IF('Données mensuelles'!E263=Tables!$E$6,Tables!$F$6,IF('Données mensuelles'!E263=Tables!$E$7,Tables!$F$7,IF('Données mensuelles'!E263=Tables!$E$8,Tables!$F$8,IF('Données mensuelles'!E263=Tables!$E$9,Tables!$F$9,IF('Données mensuelles'!E263=Tables!$E$10,Tables!$F$10,IF('Données mensuelles'!E263=Tables!$E$11,Tables!$F$11,IF(E263=Tables!$E$12,Tables!$F$12,IF('Données mensuelles'!E263=Tables!$E$13,Tables!$F$13,IF(E263=Tables!$E$14,Tables!$F$14,IF(E263=Tables!$E$15,Tables!$F$15,IF(E263=Tables!$E$16,Tables!$F$16))))))))))))</f>
        <v>0</v>
      </c>
      <c r="H263" s="1"/>
      <c r="I263" s="1"/>
      <c r="J263" s="2">
        <f>IF(H263=Tables!$E$5,Tables!$F$5,IF('Données mensuelles'!H263=Tables!$E$6,Tables!$F$6,IF('Données mensuelles'!H263=Tables!$E$7,Tables!$F$7,IF('Données mensuelles'!H263=Tables!$E$8,Tables!$F$8,IF('Données mensuelles'!H263=Tables!$E$9,Tables!$F$9,IF('Données mensuelles'!H263=Tables!$E$10,Tables!$F$10,IF('Données mensuelles'!H263=Tables!$E$11,Tables!$F$11,IF(H263=Tables!$E$12,Tables!$F$12,IF('Données mensuelles'!H263=Tables!$E$13,Tables!$F$13,IF(H263=Tables!$E$14,Tables!$F$14,IF(H263=Tables!$E$15,Tables!$F$15,IF(H263=Tables!$E$16,Tables!$F$16))))))))))))</f>
        <v>0</v>
      </c>
      <c r="K263" s="1"/>
      <c r="L263" s="1"/>
      <c r="M263" s="2">
        <f>IF(K263=Tables!$E$5,Tables!$F$5,IF('Données mensuelles'!K263=Tables!$E$6,Tables!$F$6,IF('Données mensuelles'!K263=Tables!$E$7,Tables!$F$7,IF('Données mensuelles'!K263=Tables!$E$8,Tables!$F$8,IF('Données mensuelles'!K263=Tables!$E$9,Tables!$F$9,IF('Données mensuelles'!K263=Tables!$E$10,Tables!$F$10,IF('Données mensuelles'!K263=Tables!$E$11,Tables!$F$11,IF(K263=Tables!$E$12,Tables!$F$12,IF('Données mensuelles'!K263=Tables!$E$13,Tables!$F$13,IF(K263=Tables!$E$14,Tables!$F$14,IF(K263=Tables!$E$15,Tables!$F$15,IF(K263=Tables!$E$16,Tables!$F$16))))))))))))</f>
        <v>0</v>
      </c>
      <c r="N263" s="1"/>
      <c r="O263" s="1"/>
      <c r="P263" s="23">
        <f>IF(N263=Tables!$E$5,Tables!$F$5,IF('Données mensuelles'!N263=Tables!$E$6,Tables!$F$6,IF('Données mensuelles'!N263=Tables!$E$7,Tables!$F$7,IF('Données mensuelles'!N263=Tables!$E$8,Tables!$F$8,IF('Données mensuelles'!N263=Tables!$E$9,Tables!$F$9,IF('Données mensuelles'!N263=Tables!$E$10,Tables!$F$10,IF('Données mensuelles'!N263=Tables!$E$11,Tables!$F$11,IF(N263=Tables!$E$12,Tables!$F$12,IF('Données mensuelles'!N263=Tables!$E$13,Tables!$F$13,IF(N263=Tables!$E$14,Tables!$F$14,IF(N263=Tables!$E$15,Tables!$F$15,IF(N263=Tables!$E$16,Tables!$F$16))))))))))))</f>
        <v>0</v>
      </c>
      <c r="Q263" s="38"/>
      <c r="R263" s="38"/>
      <c r="S263" s="2">
        <f>IF(Q263=Tables!$E$5,Tables!$F$5,IF('Données mensuelles'!Q263=Tables!$E$6,Tables!$F$6,IF('Données mensuelles'!Q263=Tables!$E$7,Tables!$F$7,IF('Données mensuelles'!Q263=Tables!$E$8,Tables!$F$8,IF('Données mensuelles'!Q263=Tables!$E$9,Tables!$F$9,IF('Données mensuelles'!Q263=Tables!$E$10,Tables!$F$10,IF('Données mensuelles'!Q263=Tables!$E$11,Tables!$F$11,IF(Q263=Tables!$E$12,Tables!$F$12,IF('Données mensuelles'!Q263=Tables!$E$13,Tables!$F$13,IF(Q263=Tables!$E$14,Tables!$F$14,IF(Q263=Tables!$E$15,Tables!$F$15,IF(Q263=Tables!$E$16,Tables!$F$16))))))))))))</f>
        <v>0</v>
      </c>
      <c r="T263" s="23">
        <f t="shared" si="16"/>
        <v>0</v>
      </c>
      <c r="U263" s="26"/>
      <c r="V263" s="2"/>
      <c r="W263" s="12"/>
      <c r="X263" s="16">
        <f>T263+(V263*W263)+(U263*Tables!$E$20*W263)</f>
        <v>0</v>
      </c>
    </row>
    <row r="264" spans="4:24" x14ac:dyDescent="0.25">
      <c r="D264" s="21"/>
      <c r="E264" s="4"/>
      <c r="F264" s="97"/>
      <c r="G264" s="2">
        <f>IF(E264=Tables!$E$5,Tables!$F$5,IF('Données mensuelles'!E264=Tables!$E$6,Tables!$F$6,IF('Données mensuelles'!E264=Tables!$E$7,Tables!$F$7,IF('Données mensuelles'!E264=Tables!$E$8,Tables!$F$8,IF('Données mensuelles'!E264=Tables!$E$9,Tables!$F$9,IF('Données mensuelles'!E264=Tables!$E$10,Tables!$F$10,IF('Données mensuelles'!E264=Tables!$E$11,Tables!$F$11,IF(E264=Tables!$E$12,Tables!$F$12,IF('Données mensuelles'!E264=Tables!$E$13,Tables!$F$13,IF(E264=Tables!$E$14,Tables!$F$14,IF(E264=Tables!$E$15,Tables!$F$15,IF(E264=Tables!$E$16,Tables!$F$16))))))))))))</f>
        <v>0</v>
      </c>
      <c r="H264" s="1"/>
      <c r="I264" s="1"/>
      <c r="J264" s="2">
        <f>IF(H264=Tables!$E$5,Tables!$F$5,IF('Données mensuelles'!H264=Tables!$E$6,Tables!$F$6,IF('Données mensuelles'!H264=Tables!$E$7,Tables!$F$7,IF('Données mensuelles'!H264=Tables!$E$8,Tables!$F$8,IF('Données mensuelles'!H264=Tables!$E$9,Tables!$F$9,IF('Données mensuelles'!H264=Tables!$E$10,Tables!$F$10,IF('Données mensuelles'!H264=Tables!$E$11,Tables!$F$11,IF(H264=Tables!$E$12,Tables!$F$12,IF('Données mensuelles'!H264=Tables!$E$13,Tables!$F$13,IF(H264=Tables!$E$14,Tables!$F$14,IF(H264=Tables!$E$15,Tables!$F$15,IF(H264=Tables!$E$16,Tables!$F$16))))))))))))</f>
        <v>0</v>
      </c>
      <c r="K264" s="1"/>
      <c r="L264" s="1"/>
      <c r="M264" s="2">
        <f>IF(K264=Tables!$E$5,Tables!$F$5,IF('Données mensuelles'!K264=Tables!$E$6,Tables!$F$6,IF('Données mensuelles'!K264=Tables!$E$7,Tables!$F$7,IF('Données mensuelles'!K264=Tables!$E$8,Tables!$F$8,IF('Données mensuelles'!K264=Tables!$E$9,Tables!$F$9,IF('Données mensuelles'!K264=Tables!$E$10,Tables!$F$10,IF('Données mensuelles'!K264=Tables!$E$11,Tables!$F$11,IF(K264=Tables!$E$12,Tables!$F$12,IF('Données mensuelles'!K264=Tables!$E$13,Tables!$F$13,IF(K264=Tables!$E$14,Tables!$F$14,IF(K264=Tables!$E$15,Tables!$F$15,IF(K264=Tables!$E$16,Tables!$F$16))))))))))))</f>
        <v>0</v>
      </c>
      <c r="N264" s="1"/>
      <c r="O264" s="1"/>
      <c r="P264" s="23">
        <f>IF(N264=Tables!$E$5,Tables!$F$5,IF('Données mensuelles'!N264=Tables!$E$6,Tables!$F$6,IF('Données mensuelles'!N264=Tables!$E$7,Tables!$F$7,IF('Données mensuelles'!N264=Tables!$E$8,Tables!$F$8,IF('Données mensuelles'!N264=Tables!$E$9,Tables!$F$9,IF('Données mensuelles'!N264=Tables!$E$10,Tables!$F$10,IF('Données mensuelles'!N264=Tables!$E$11,Tables!$F$11,IF(N264=Tables!$E$12,Tables!$F$12,IF('Données mensuelles'!N264=Tables!$E$13,Tables!$F$13,IF(N264=Tables!$E$14,Tables!$F$14,IF(N264=Tables!$E$15,Tables!$F$15,IF(N264=Tables!$E$16,Tables!$F$16))))))))))))</f>
        <v>0</v>
      </c>
      <c r="Q264" s="38"/>
      <c r="R264" s="38"/>
      <c r="S264" s="2">
        <f>IF(Q264=Tables!$E$5,Tables!$F$5,IF('Données mensuelles'!Q264=Tables!$E$6,Tables!$F$6,IF('Données mensuelles'!Q264=Tables!$E$7,Tables!$F$7,IF('Données mensuelles'!Q264=Tables!$E$8,Tables!$F$8,IF('Données mensuelles'!Q264=Tables!$E$9,Tables!$F$9,IF('Données mensuelles'!Q264=Tables!$E$10,Tables!$F$10,IF('Données mensuelles'!Q264=Tables!$E$11,Tables!$F$11,IF(Q264=Tables!$E$12,Tables!$F$12,IF('Données mensuelles'!Q264=Tables!$E$13,Tables!$F$13,IF(Q264=Tables!$E$14,Tables!$F$14,IF(Q264=Tables!$E$15,Tables!$F$15,IF(Q264=Tables!$E$16,Tables!$F$16))))))))))))</f>
        <v>0</v>
      </c>
      <c r="T264" s="23">
        <f t="shared" si="16"/>
        <v>0</v>
      </c>
      <c r="U264" s="26"/>
      <c r="V264" s="2"/>
      <c r="W264" s="12"/>
      <c r="X264" s="16">
        <f>T264+(V264*W264)+(U264*Tables!$E$20*W264)</f>
        <v>0</v>
      </c>
    </row>
    <row r="265" spans="4:24" x14ac:dyDescent="0.25">
      <c r="D265" s="21"/>
      <c r="E265" s="4"/>
      <c r="F265" s="97"/>
      <c r="G265" s="2">
        <f>IF(E265=Tables!$E$5,Tables!$F$5,IF('Données mensuelles'!E265=Tables!$E$6,Tables!$F$6,IF('Données mensuelles'!E265=Tables!$E$7,Tables!$F$7,IF('Données mensuelles'!E265=Tables!$E$8,Tables!$F$8,IF('Données mensuelles'!E265=Tables!$E$9,Tables!$F$9,IF('Données mensuelles'!E265=Tables!$E$10,Tables!$F$10,IF('Données mensuelles'!E265=Tables!$E$11,Tables!$F$11,IF(E265=Tables!$E$12,Tables!$F$12,IF('Données mensuelles'!E265=Tables!$E$13,Tables!$F$13,IF(E265=Tables!$E$14,Tables!$F$14,IF(E265=Tables!$E$15,Tables!$F$15,IF(E265=Tables!$E$16,Tables!$F$16))))))))))))</f>
        <v>0</v>
      </c>
      <c r="H265" s="1"/>
      <c r="I265" s="1"/>
      <c r="J265" s="2">
        <f>IF(H265=Tables!$E$5,Tables!$F$5,IF('Données mensuelles'!H265=Tables!$E$6,Tables!$F$6,IF('Données mensuelles'!H265=Tables!$E$7,Tables!$F$7,IF('Données mensuelles'!H265=Tables!$E$8,Tables!$F$8,IF('Données mensuelles'!H265=Tables!$E$9,Tables!$F$9,IF('Données mensuelles'!H265=Tables!$E$10,Tables!$F$10,IF('Données mensuelles'!H265=Tables!$E$11,Tables!$F$11,IF(H265=Tables!$E$12,Tables!$F$12,IF('Données mensuelles'!H265=Tables!$E$13,Tables!$F$13,IF(H265=Tables!$E$14,Tables!$F$14,IF(H265=Tables!$E$15,Tables!$F$15,IF(H265=Tables!$E$16,Tables!$F$16))))))))))))</f>
        <v>0</v>
      </c>
      <c r="K265" s="1"/>
      <c r="L265" s="1"/>
      <c r="M265" s="2">
        <f>IF(K265=Tables!$E$5,Tables!$F$5,IF('Données mensuelles'!K265=Tables!$E$6,Tables!$F$6,IF('Données mensuelles'!K265=Tables!$E$7,Tables!$F$7,IF('Données mensuelles'!K265=Tables!$E$8,Tables!$F$8,IF('Données mensuelles'!K265=Tables!$E$9,Tables!$F$9,IF('Données mensuelles'!K265=Tables!$E$10,Tables!$F$10,IF('Données mensuelles'!K265=Tables!$E$11,Tables!$F$11,IF(K265=Tables!$E$12,Tables!$F$12,IF('Données mensuelles'!K265=Tables!$E$13,Tables!$F$13,IF(K265=Tables!$E$14,Tables!$F$14,IF(K265=Tables!$E$15,Tables!$F$15,IF(K265=Tables!$E$16,Tables!$F$16))))))))))))</f>
        <v>0</v>
      </c>
      <c r="N265" s="1"/>
      <c r="O265" s="1"/>
      <c r="P265" s="23">
        <f>IF(N265=Tables!$E$5,Tables!$F$5,IF('Données mensuelles'!N265=Tables!$E$6,Tables!$F$6,IF('Données mensuelles'!N265=Tables!$E$7,Tables!$F$7,IF('Données mensuelles'!N265=Tables!$E$8,Tables!$F$8,IF('Données mensuelles'!N265=Tables!$E$9,Tables!$F$9,IF('Données mensuelles'!N265=Tables!$E$10,Tables!$F$10,IF('Données mensuelles'!N265=Tables!$E$11,Tables!$F$11,IF(N265=Tables!$E$12,Tables!$F$12,IF('Données mensuelles'!N265=Tables!$E$13,Tables!$F$13,IF(N265=Tables!$E$14,Tables!$F$14,IF(N265=Tables!$E$15,Tables!$F$15,IF(N265=Tables!$E$16,Tables!$F$16))))))))))))</f>
        <v>0</v>
      </c>
      <c r="Q265" s="38"/>
      <c r="R265" s="38"/>
      <c r="S265" s="2">
        <f>IF(Q265=Tables!$E$5,Tables!$F$5,IF('Données mensuelles'!Q265=Tables!$E$6,Tables!$F$6,IF('Données mensuelles'!Q265=Tables!$E$7,Tables!$F$7,IF('Données mensuelles'!Q265=Tables!$E$8,Tables!$F$8,IF('Données mensuelles'!Q265=Tables!$E$9,Tables!$F$9,IF('Données mensuelles'!Q265=Tables!$E$10,Tables!$F$10,IF('Données mensuelles'!Q265=Tables!$E$11,Tables!$F$11,IF(Q265=Tables!$E$12,Tables!$F$12,IF('Données mensuelles'!Q265=Tables!$E$13,Tables!$F$13,IF(Q265=Tables!$E$14,Tables!$F$14,IF(Q265=Tables!$E$15,Tables!$F$15,IF(Q265=Tables!$E$16,Tables!$F$16))))))))))))</f>
        <v>0</v>
      </c>
      <c r="T265" s="23">
        <f t="shared" si="16"/>
        <v>0</v>
      </c>
      <c r="U265" s="26"/>
      <c r="V265" s="2"/>
      <c r="W265" s="12"/>
      <c r="X265" s="16">
        <f>T265+(V265*W265)+(U265*Tables!$E$20*W265)</f>
        <v>0</v>
      </c>
    </row>
    <row r="266" spans="4:24" x14ac:dyDescent="0.25">
      <c r="D266" s="21"/>
      <c r="E266" s="4"/>
      <c r="F266" s="97"/>
      <c r="G266" s="2">
        <f>IF(E266=Tables!$E$5,Tables!$F$5,IF('Données mensuelles'!E266=Tables!$E$6,Tables!$F$6,IF('Données mensuelles'!E266=Tables!$E$7,Tables!$F$7,IF('Données mensuelles'!E266=Tables!$E$8,Tables!$F$8,IF('Données mensuelles'!E266=Tables!$E$9,Tables!$F$9,IF('Données mensuelles'!E266=Tables!$E$10,Tables!$F$10,IF('Données mensuelles'!E266=Tables!$E$11,Tables!$F$11,IF(E266=Tables!$E$12,Tables!$F$12,IF('Données mensuelles'!E266=Tables!$E$13,Tables!$F$13,IF(E266=Tables!$E$14,Tables!$F$14,IF(E266=Tables!$E$15,Tables!$F$15,IF(E266=Tables!$E$16,Tables!$F$16))))))))))))</f>
        <v>0</v>
      </c>
      <c r="H266" s="1"/>
      <c r="I266" s="1"/>
      <c r="J266" s="2">
        <f>IF(H266=Tables!$E$5,Tables!$F$5,IF('Données mensuelles'!H266=Tables!$E$6,Tables!$F$6,IF('Données mensuelles'!H266=Tables!$E$7,Tables!$F$7,IF('Données mensuelles'!H266=Tables!$E$8,Tables!$F$8,IF('Données mensuelles'!H266=Tables!$E$9,Tables!$F$9,IF('Données mensuelles'!H266=Tables!$E$10,Tables!$F$10,IF('Données mensuelles'!H266=Tables!$E$11,Tables!$F$11,IF(H266=Tables!$E$12,Tables!$F$12,IF('Données mensuelles'!H266=Tables!$E$13,Tables!$F$13,IF(H266=Tables!$E$14,Tables!$F$14,IF(H266=Tables!$E$15,Tables!$F$15,IF(H266=Tables!$E$16,Tables!$F$16))))))))))))</f>
        <v>0</v>
      </c>
      <c r="K266" s="1"/>
      <c r="L266" s="1"/>
      <c r="M266" s="2">
        <f>IF(K266=Tables!$E$5,Tables!$F$5,IF('Données mensuelles'!K266=Tables!$E$6,Tables!$F$6,IF('Données mensuelles'!K266=Tables!$E$7,Tables!$F$7,IF('Données mensuelles'!K266=Tables!$E$8,Tables!$F$8,IF('Données mensuelles'!K266=Tables!$E$9,Tables!$F$9,IF('Données mensuelles'!K266=Tables!$E$10,Tables!$F$10,IF('Données mensuelles'!K266=Tables!$E$11,Tables!$F$11,IF(K266=Tables!$E$12,Tables!$F$12,IF('Données mensuelles'!K266=Tables!$E$13,Tables!$F$13,IF(K266=Tables!$E$14,Tables!$F$14,IF(K266=Tables!$E$15,Tables!$F$15,IF(K266=Tables!$E$16,Tables!$F$16))))))))))))</f>
        <v>0</v>
      </c>
      <c r="N266" s="1"/>
      <c r="O266" s="1"/>
      <c r="P266" s="23">
        <f>IF(N266=Tables!$E$5,Tables!$F$5,IF('Données mensuelles'!N266=Tables!$E$6,Tables!$F$6,IF('Données mensuelles'!N266=Tables!$E$7,Tables!$F$7,IF('Données mensuelles'!N266=Tables!$E$8,Tables!$F$8,IF('Données mensuelles'!N266=Tables!$E$9,Tables!$F$9,IF('Données mensuelles'!N266=Tables!$E$10,Tables!$F$10,IF('Données mensuelles'!N266=Tables!$E$11,Tables!$F$11,IF(N266=Tables!$E$12,Tables!$F$12,IF('Données mensuelles'!N266=Tables!$E$13,Tables!$F$13,IF(N266=Tables!$E$14,Tables!$F$14,IF(N266=Tables!$E$15,Tables!$F$15,IF(N266=Tables!$E$16,Tables!$F$16))))))))))))</f>
        <v>0</v>
      </c>
      <c r="Q266" s="38"/>
      <c r="R266" s="38"/>
      <c r="S266" s="2">
        <f>IF(Q266=Tables!$E$5,Tables!$F$5,IF('Données mensuelles'!Q266=Tables!$E$6,Tables!$F$6,IF('Données mensuelles'!Q266=Tables!$E$7,Tables!$F$7,IF('Données mensuelles'!Q266=Tables!$E$8,Tables!$F$8,IF('Données mensuelles'!Q266=Tables!$E$9,Tables!$F$9,IF('Données mensuelles'!Q266=Tables!$E$10,Tables!$F$10,IF('Données mensuelles'!Q266=Tables!$E$11,Tables!$F$11,IF(Q266=Tables!$E$12,Tables!$F$12,IF('Données mensuelles'!Q266=Tables!$E$13,Tables!$F$13,IF(Q266=Tables!$E$14,Tables!$F$14,IF(Q266=Tables!$E$15,Tables!$F$15,IF(Q266=Tables!$E$16,Tables!$F$16))))))))))))</f>
        <v>0</v>
      </c>
      <c r="T266" s="23">
        <f t="shared" si="16"/>
        <v>0</v>
      </c>
      <c r="U266" s="26"/>
      <c r="V266" s="2"/>
      <c r="W266" s="12"/>
      <c r="X266" s="16">
        <f>T266+(V266*W266)+(U266*Tables!$E$20*W266)</f>
        <v>0</v>
      </c>
    </row>
    <row r="267" spans="4:24" x14ac:dyDescent="0.25">
      <c r="D267" s="21"/>
      <c r="E267" s="4"/>
      <c r="F267" s="97"/>
      <c r="G267" s="2">
        <f>IF(E267=Tables!$E$5,Tables!$F$5,IF('Données mensuelles'!E267=Tables!$E$6,Tables!$F$6,IF('Données mensuelles'!E267=Tables!$E$7,Tables!$F$7,IF('Données mensuelles'!E267=Tables!$E$8,Tables!$F$8,IF('Données mensuelles'!E267=Tables!$E$9,Tables!$F$9,IF('Données mensuelles'!E267=Tables!$E$10,Tables!$F$10,IF('Données mensuelles'!E267=Tables!$E$11,Tables!$F$11,IF(E267=Tables!$E$12,Tables!$F$12,IF('Données mensuelles'!E267=Tables!$E$13,Tables!$F$13,IF(E267=Tables!$E$14,Tables!$F$14,IF(E267=Tables!$E$15,Tables!$F$15,IF(E267=Tables!$E$16,Tables!$F$16))))))))))))</f>
        <v>0</v>
      </c>
      <c r="H267" s="1"/>
      <c r="I267" s="1"/>
      <c r="J267" s="2">
        <f>IF(H267=Tables!$E$5,Tables!$F$5,IF('Données mensuelles'!H267=Tables!$E$6,Tables!$F$6,IF('Données mensuelles'!H267=Tables!$E$7,Tables!$F$7,IF('Données mensuelles'!H267=Tables!$E$8,Tables!$F$8,IF('Données mensuelles'!H267=Tables!$E$9,Tables!$F$9,IF('Données mensuelles'!H267=Tables!$E$10,Tables!$F$10,IF('Données mensuelles'!H267=Tables!$E$11,Tables!$F$11,IF(H267=Tables!$E$12,Tables!$F$12,IF('Données mensuelles'!H267=Tables!$E$13,Tables!$F$13,IF(H267=Tables!$E$14,Tables!$F$14,IF(H267=Tables!$E$15,Tables!$F$15,IF(H267=Tables!$E$16,Tables!$F$16))))))))))))</f>
        <v>0</v>
      </c>
      <c r="K267" s="1"/>
      <c r="L267" s="1"/>
      <c r="M267" s="2">
        <f>IF(K267=Tables!$E$5,Tables!$F$5,IF('Données mensuelles'!K267=Tables!$E$6,Tables!$F$6,IF('Données mensuelles'!K267=Tables!$E$7,Tables!$F$7,IF('Données mensuelles'!K267=Tables!$E$8,Tables!$F$8,IF('Données mensuelles'!K267=Tables!$E$9,Tables!$F$9,IF('Données mensuelles'!K267=Tables!$E$10,Tables!$F$10,IF('Données mensuelles'!K267=Tables!$E$11,Tables!$F$11,IF(K267=Tables!$E$12,Tables!$F$12,IF('Données mensuelles'!K267=Tables!$E$13,Tables!$F$13,IF(K267=Tables!$E$14,Tables!$F$14,IF(K267=Tables!$E$15,Tables!$F$15,IF(K267=Tables!$E$16,Tables!$F$16))))))))))))</f>
        <v>0</v>
      </c>
      <c r="N267" s="1"/>
      <c r="O267" s="1"/>
      <c r="P267" s="23">
        <f>IF(N267=Tables!$E$5,Tables!$F$5,IF('Données mensuelles'!N267=Tables!$E$6,Tables!$F$6,IF('Données mensuelles'!N267=Tables!$E$7,Tables!$F$7,IF('Données mensuelles'!N267=Tables!$E$8,Tables!$F$8,IF('Données mensuelles'!N267=Tables!$E$9,Tables!$F$9,IF('Données mensuelles'!N267=Tables!$E$10,Tables!$F$10,IF('Données mensuelles'!N267=Tables!$E$11,Tables!$F$11,IF(N267=Tables!$E$12,Tables!$F$12,IF('Données mensuelles'!N267=Tables!$E$13,Tables!$F$13,IF(N267=Tables!$E$14,Tables!$F$14,IF(N267=Tables!$E$15,Tables!$F$15,IF(N267=Tables!$E$16,Tables!$F$16))))))))))))</f>
        <v>0</v>
      </c>
      <c r="Q267" s="38"/>
      <c r="R267" s="38"/>
      <c r="S267" s="2">
        <f>IF(Q267=Tables!$E$5,Tables!$F$5,IF('Données mensuelles'!Q267=Tables!$E$6,Tables!$F$6,IF('Données mensuelles'!Q267=Tables!$E$7,Tables!$F$7,IF('Données mensuelles'!Q267=Tables!$E$8,Tables!$F$8,IF('Données mensuelles'!Q267=Tables!$E$9,Tables!$F$9,IF('Données mensuelles'!Q267=Tables!$E$10,Tables!$F$10,IF('Données mensuelles'!Q267=Tables!$E$11,Tables!$F$11,IF(Q267=Tables!$E$12,Tables!$F$12,IF('Données mensuelles'!Q267=Tables!$E$13,Tables!$F$13,IF(Q267=Tables!$E$14,Tables!$F$14,IF(Q267=Tables!$E$15,Tables!$F$15,IF(Q267=Tables!$E$16,Tables!$F$16))))))))))))</f>
        <v>0</v>
      </c>
      <c r="T267" s="23">
        <f t="shared" si="16"/>
        <v>0</v>
      </c>
      <c r="U267" s="26"/>
      <c r="V267" s="2"/>
      <c r="W267" s="12"/>
      <c r="X267" s="16">
        <f>T267+(V267*W267)+(U267*Tables!$E$20*W267)</f>
        <v>0</v>
      </c>
    </row>
    <row r="268" spans="4:24" x14ac:dyDescent="0.25">
      <c r="D268" s="21"/>
      <c r="E268" s="4"/>
      <c r="F268" s="97"/>
      <c r="G268" s="2">
        <f>IF(E268=Tables!$E$5,Tables!$F$5,IF('Données mensuelles'!E268=Tables!$E$6,Tables!$F$6,IF('Données mensuelles'!E268=Tables!$E$7,Tables!$F$7,IF('Données mensuelles'!E268=Tables!$E$8,Tables!$F$8,IF('Données mensuelles'!E268=Tables!$E$9,Tables!$F$9,IF('Données mensuelles'!E268=Tables!$E$10,Tables!$F$10,IF('Données mensuelles'!E268=Tables!$E$11,Tables!$F$11,IF(E268=Tables!$E$12,Tables!$F$12,IF('Données mensuelles'!E268=Tables!$E$13,Tables!$F$13,IF(E268=Tables!$E$14,Tables!$F$14,IF(E268=Tables!$E$15,Tables!$F$15,IF(E268=Tables!$E$16,Tables!$F$16))))))))))))</f>
        <v>0</v>
      </c>
      <c r="H268" s="1"/>
      <c r="I268" s="1"/>
      <c r="J268" s="2">
        <f>IF(H268=Tables!$E$5,Tables!$F$5,IF('Données mensuelles'!H268=Tables!$E$6,Tables!$F$6,IF('Données mensuelles'!H268=Tables!$E$7,Tables!$F$7,IF('Données mensuelles'!H268=Tables!$E$8,Tables!$F$8,IF('Données mensuelles'!H268=Tables!$E$9,Tables!$F$9,IF('Données mensuelles'!H268=Tables!$E$10,Tables!$F$10,IF('Données mensuelles'!H268=Tables!$E$11,Tables!$F$11,IF(H268=Tables!$E$12,Tables!$F$12,IF('Données mensuelles'!H268=Tables!$E$13,Tables!$F$13,IF(H268=Tables!$E$14,Tables!$F$14,IF(H268=Tables!$E$15,Tables!$F$15,IF(H268=Tables!$E$16,Tables!$F$16))))))))))))</f>
        <v>0</v>
      </c>
      <c r="K268" s="1"/>
      <c r="L268" s="1"/>
      <c r="M268" s="2">
        <f>IF(K268=Tables!$E$5,Tables!$F$5,IF('Données mensuelles'!K268=Tables!$E$6,Tables!$F$6,IF('Données mensuelles'!K268=Tables!$E$7,Tables!$F$7,IF('Données mensuelles'!K268=Tables!$E$8,Tables!$F$8,IF('Données mensuelles'!K268=Tables!$E$9,Tables!$F$9,IF('Données mensuelles'!K268=Tables!$E$10,Tables!$F$10,IF('Données mensuelles'!K268=Tables!$E$11,Tables!$F$11,IF(K268=Tables!$E$12,Tables!$F$12,IF('Données mensuelles'!K268=Tables!$E$13,Tables!$F$13,IF(K268=Tables!$E$14,Tables!$F$14,IF(K268=Tables!$E$15,Tables!$F$15,IF(K268=Tables!$E$16,Tables!$F$16))))))))))))</f>
        <v>0</v>
      </c>
      <c r="N268" s="1"/>
      <c r="O268" s="1"/>
      <c r="P268" s="23">
        <f>IF(N268=Tables!$E$5,Tables!$F$5,IF('Données mensuelles'!N268=Tables!$E$6,Tables!$F$6,IF('Données mensuelles'!N268=Tables!$E$7,Tables!$F$7,IF('Données mensuelles'!N268=Tables!$E$8,Tables!$F$8,IF('Données mensuelles'!N268=Tables!$E$9,Tables!$F$9,IF('Données mensuelles'!N268=Tables!$E$10,Tables!$F$10,IF('Données mensuelles'!N268=Tables!$E$11,Tables!$F$11,IF(N268=Tables!$E$12,Tables!$F$12,IF('Données mensuelles'!N268=Tables!$E$13,Tables!$F$13,IF(N268=Tables!$E$14,Tables!$F$14,IF(N268=Tables!$E$15,Tables!$F$15,IF(N268=Tables!$E$16,Tables!$F$16))))))))))))</f>
        <v>0</v>
      </c>
      <c r="Q268" s="38"/>
      <c r="R268" s="38"/>
      <c r="S268" s="2">
        <f>IF(Q268=Tables!$E$5,Tables!$F$5,IF('Données mensuelles'!Q268=Tables!$E$6,Tables!$F$6,IF('Données mensuelles'!Q268=Tables!$E$7,Tables!$F$7,IF('Données mensuelles'!Q268=Tables!$E$8,Tables!$F$8,IF('Données mensuelles'!Q268=Tables!$E$9,Tables!$F$9,IF('Données mensuelles'!Q268=Tables!$E$10,Tables!$F$10,IF('Données mensuelles'!Q268=Tables!$E$11,Tables!$F$11,IF(Q268=Tables!$E$12,Tables!$F$12,IF('Données mensuelles'!Q268=Tables!$E$13,Tables!$F$13,IF(Q268=Tables!$E$14,Tables!$F$14,IF(Q268=Tables!$E$15,Tables!$F$15,IF(Q268=Tables!$E$16,Tables!$F$16))))))))))))</f>
        <v>0</v>
      </c>
      <c r="T268" s="23">
        <f t="shared" si="16"/>
        <v>0</v>
      </c>
      <c r="U268" s="26"/>
      <c r="V268" s="2"/>
      <c r="W268" s="12"/>
      <c r="X268" s="16">
        <f>T268+(V268*W268)+(U268*Tables!$E$20*W268)</f>
        <v>0</v>
      </c>
    </row>
    <row r="269" spans="4:24" x14ac:dyDescent="0.25">
      <c r="D269" s="21"/>
      <c r="E269" s="4"/>
      <c r="F269" s="97"/>
      <c r="G269" s="2">
        <f>IF(E269=Tables!$E$5,Tables!$F$5,IF('Données mensuelles'!E269=Tables!$E$6,Tables!$F$6,IF('Données mensuelles'!E269=Tables!$E$7,Tables!$F$7,IF('Données mensuelles'!E269=Tables!$E$8,Tables!$F$8,IF('Données mensuelles'!E269=Tables!$E$9,Tables!$F$9,IF('Données mensuelles'!E269=Tables!$E$10,Tables!$F$10,IF('Données mensuelles'!E269=Tables!$E$11,Tables!$F$11,IF(E269=Tables!$E$12,Tables!$F$12,IF('Données mensuelles'!E269=Tables!$E$13,Tables!$F$13,IF(E269=Tables!$E$14,Tables!$F$14,IF(E269=Tables!$E$15,Tables!$F$15,IF(E269=Tables!$E$16,Tables!$F$16))))))))))))</f>
        <v>0</v>
      </c>
      <c r="H269" s="1"/>
      <c r="I269" s="1"/>
      <c r="J269" s="2">
        <f>IF(H269=Tables!$E$5,Tables!$F$5,IF('Données mensuelles'!H269=Tables!$E$6,Tables!$F$6,IF('Données mensuelles'!H269=Tables!$E$7,Tables!$F$7,IF('Données mensuelles'!H269=Tables!$E$8,Tables!$F$8,IF('Données mensuelles'!H269=Tables!$E$9,Tables!$F$9,IF('Données mensuelles'!H269=Tables!$E$10,Tables!$F$10,IF('Données mensuelles'!H269=Tables!$E$11,Tables!$F$11,IF(H269=Tables!$E$12,Tables!$F$12,IF('Données mensuelles'!H269=Tables!$E$13,Tables!$F$13,IF(H269=Tables!$E$14,Tables!$F$14,IF(H269=Tables!$E$15,Tables!$F$15,IF(H269=Tables!$E$16,Tables!$F$16))))))))))))</f>
        <v>0</v>
      </c>
      <c r="K269" s="1"/>
      <c r="L269" s="1"/>
      <c r="M269" s="2">
        <f>IF(K269=Tables!$E$5,Tables!$F$5,IF('Données mensuelles'!K269=Tables!$E$6,Tables!$F$6,IF('Données mensuelles'!K269=Tables!$E$7,Tables!$F$7,IF('Données mensuelles'!K269=Tables!$E$8,Tables!$F$8,IF('Données mensuelles'!K269=Tables!$E$9,Tables!$F$9,IF('Données mensuelles'!K269=Tables!$E$10,Tables!$F$10,IF('Données mensuelles'!K269=Tables!$E$11,Tables!$F$11,IF(K269=Tables!$E$12,Tables!$F$12,IF('Données mensuelles'!K269=Tables!$E$13,Tables!$F$13,IF(K269=Tables!$E$14,Tables!$F$14,IF(K269=Tables!$E$15,Tables!$F$15,IF(K269=Tables!$E$16,Tables!$F$16))))))))))))</f>
        <v>0</v>
      </c>
      <c r="N269" s="1"/>
      <c r="O269" s="1"/>
      <c r="P269" s="23">
        <f>IF(N269=Tables!$E$5,Tables!$F$5,IF('Données mensuelles'!N269=Tables!$E$6,Tables!$F$6,IF('Données mensuelles'!N269=Tables!$E$7,Tables!$F$7,IF('Données mensuelles'!N269=Tables!$E$8,Tables!$F$8,IF('Données mensuelles'!N269=Tables!$E$9,Tables!$F$9,IF('Données mensuelles'!N269=Tables!$E$10,Tables!$F$10,IF('Données mensuelles'!N269=Tables!$E$11,Tables!$F$11,IF(N269=Tables!$E$12,Tables!$F$12,IF('Données mensuelles'!N269=Tables!$E$13,Tables!$F$13,IF(N269=Tables!$E$14,Tables!$F$14,IF(N269=Tables!$E$15,Tables!$F$15,IF(N269=Tables!$E$16,Tables!$F$16))))))))))))</f>
        <v>0</v>
      </c>
      <c r="Q269" s="38"/>
      <c r="R269" s="38"/>
      <c r="S269" s="2">
        <f>IF(Q269=Tables!$E$5,Tables!$F$5,IF('Données mensuelles'!Q269=Tables!$E$6,Tables!$F$6,IF('Données mensuelles'!Q269=Tables!$E$7,Tables!$F$7,IF('Données mensuelles'!Q269=Tables!$E$8,Tables!$F$8,IF('Données mensuelles'!Q269=Tables!$E$9,Tables!$F$9,IF('Données mensuelles'!Q269=Tables!$E$10,Tables!$F$10,IF('Données mensuelles'!Q269=Tables!$E$11,Tables!$F$11,IF(Q269=Tables!$E$12,Tables!$F$12,IF('Données mensuelles'!Q269=Tables!$E$13,Tables!$F$13,IF(Q269=Tables!$E$14,Tables!$F$14,IF(Q269=Tables!$E$15,Tables!$F$15,IF(Q269=Tables!$E$16,Tables!$F$16))))))))))))</f>
        <v>0</v>
      </c>
      <c r="T269" s="23">
        <f t="shared" si="16"/>
        <v>0</v>
      </c>
      <c r="U269" s="26"/>
      <c r="V269" s="2"/>
      <c r="W269" s="12"/>
      <c r="X269" s="16">
        <f>T269+(V269*W269)+(U269*Tables!$E$20*W269)</f>
        <v>0</v>
      </c>
    </row>
    <row r="270" spans="4:24" x14ac:dyDescent="0.25">
      <c r="D270" s="21"/>
      <c r="E270" s="4"/>
      <c r="F270" s="97"/>
      <c r="G270" s="2">
        <f>IF(E270=Tables!$E$5,Tables!$F$5,IF('Données mensuelles'!E270=Tables!$E$6,Tables!$F$6,IF('Données mensuelles'!E270=Tables!$E$7,Tables!$F$7,IF('Données mensuelles'!E270=Tables!$E$8,Tables!$F$8,IF('Données mensuelles'!E270=Tables!$E$9,Tables!$F$9,IF('Données mensuelles'!E270=Tables!$E$10,Tables!$F$10,IF('Données mensuelles'!E270=Tables!$E$11,Tables!$F$11,IF(E270=Tables!$E$12,Tables!$F$12,IF('Données mensuelles'!E270=Tables!$E$13,Tables!$F$13,IF(E270=Tables!$E$14,Tables!$F$14,IF(E270=Tables!$E$15,Tables!$F$15,IF(E270=Tables!$E$16,Tables!$F$16))))))))))))</f>
        <v>0</v>
      </c>
      <c r="H270" s="1"/>
      <c r="I270" s="1"/>
      <c r="J270" s="2">
        <f>IF(H270=Tables!$E$5,Tables!$F$5,IF('Données mensuelles'!H270=Tables!$E$6,Tables!$F$6,IF('Données mensuelles'!H270=Tables!$E$7,Tables!$F$7,IF('Données mensuelles'!H270=Tables!$E$8,Tables!$F$8,IF('Données mensuelles'!H270=Tables!$E$9,Tables!$F$9,IF('Données mensuelles'!H270=Tables!$E$10,Tables!$F$10,IF('Données mensuelles'!H270=Tables!$E$11,Tables!$F$11,IF(H270=Tables!$E$12,Tables!$F$12,IF('Données mensuelles'!H270=Tables!$E$13,Tables!$F$13,IF(H270=Tables!$E$14,Tables!$F$14,IF(H270=Tables!$E$15,Tables!$F$15,IF(H270=Tables!$E$16,Tables!$F$16))))))))))))</f>
        <v>0</v>
      </c>
      <c r="K270" s="1"/>
      <c r="L270" s="1"/>
      <c r="M270" s="2">
        <f>IF(K270=Tables!$E$5,Tables!$F$5,IF('Données mensuelles'!K270=Tables!$E$6,Tables!$F$6,IF('Données mensuelles'!K270=Tables!$E$7,Tables!$F$7,IF('Données mensuelles'!K270=Tables!$E$8,Tables!$F$8,IF('Données mensuelles'!K270=Tables!$E$9,Tables!$F$9,IF('Données mensuelles'!K270=Tables!$E$10,Tables!$F$10,IF('Données mensuelles'!K270=Tables!$E$11,Tables!$F$11,IF(K270=Tables!$E$12,Tables!$F$12,IF('Données mensuelles'!K270=Tables!$E$13,Tables!$F$13,IF(K270=Tables!$E$14,Tables!$F$14,IF(K270=Tables!$E$15,Tables!$F$15,IF(K270=Tables!$E$16,Tables!$F$16))))))))))))</f>
        <v>0</v>
      </c>
      <c r="N270" s="1"/>
      <c r="O270" s="1"/>
      <c r="P270" s="23">
        <f>IF(N270=Tables!$E$5,Tables!$F$5,IF('Données mensuelles'!N270=Tables!$E$6,Tables!$F$6,IF('Données mensuelles'!N270=Tables!$E$7,Tables!$F$7,IF('Données mensuelles'!N270=Tables!$E$8,Tables!$F$8,IF('Données mensuelles'!N270=Tables!$E$9,Tables!$F$9,IF('Données mensuelles'!N270=Tables!$E$10,Tables!$F$10,IF('Données mensuelles'!N270=Tables!$E$11,Tables!$F$11,IF(N270=Tables!$E$12,Tables!$F$12,IF('Données mensuelles'!N270=Tables!$E$13,Tables!$F$13,IF(N270=Tables!$E$14,Tables!$F$14,IF(N270=Tables!$E$15,Tables!$F$15,IF(N270=Tables!$E$16,Tables!$F$16))))))))))))</f>
        <v>0</v>
      </c>
      <c r="Q270" s="38"/>
      <c r="R270" s="38"/>
      <c r="S270" s="2">
        <f>IF(Q270=Tables!$E$5,Tables!$F$5,IF('Données mensuelles'!Q270=Tables!$E$6,Tables!$F$6,IF('Données mensuelles'!Q270=Tables!$E$7,Tables!$F$7,IF('Données mensuelles'!Q270=Tables!$E$8,Tables!$F$8,IF('Données mensuelles'!Q270=Tables!$E$9,Tables!$F$9,IF('Données mensuelles'!Q270=Tables!$E$10,Tables!$F$10,IF('Données mensuelles'!Q270=Tables!$E$11,Tables!$F$11,IF(Q270=Tables!$E$12,Tables!$F$12,IF('Données mensuelles'!Q270=Tables!$E$13,Tables!$F$13,IF(Q270=Tables!$E$14,Tables!$F$14,IF(Q270=Tables!$E$15,Tables!$F$15,IF(Q270=Tables!$E$16,Tables!$F$16))))))))))))</f>
        <v>0</v>
      </c>
      <c r="T270" s="23">
        <f t="shared" si="16"/>
        <v>0</v>
      </c>
      <c r="U270" s="26"/>
      <c r="V270" s="2"/>
      <c r="W270" s="12"/>
      <c r="X270" s="16">
        <f>T270+(V270*W270)+(U270*Tables!$E$20*W270)</f>
        <v>0</v>
      </c>
    </row>
    <row r="271" spans="4:24" ht="15.75" thickBot="1" x14ac:dyDescent="0.3">
      <c r="D271" s="22"/>
      <c r="E271" s="20"/>
      <c r="F271" s="98"/>
      <c r="G271" s="10">
        <f>IF(E271=Tables!$E$5,Tables!$F$5,IF('Données mensuelles'!E271=Tables!$E$6,Tables!$F$6,IF('Données mensuelles'!E271=Tables!$E$7,Tables!$F$7,IF('Données mensuelles'!E271=Tables!$E$8,Tables!$F$8,IF('Données mensuelles'!E271=Tables!$E$9,Tables!$F$9,IF('Données mensuelles'!E271=Tables!$E$10,Tables!$F$10,IF('Données mensuelles'!E271=Tables!$E$11,Tables!$F$11,IF(E271=Tables!$E$12,Tables!$F$12,IF('Données mensuelles'!E271=Tables!$E$13,Tables!$F$13,IF(E271=Tables!$E$14,Tables!$F$14,IF(E271=Tables!$E$15,Tables!$F$15,IF(E271=Tables!$E$16,Tables!$F$16))))))))))))</f>
        <v>0</v>
      </c>
      <c r="H271" s="9"/>
      <c r="I271" s="9"/>
      <c r="J271" s="10">
        <f>IF(H271=Tables!$E$5,Tables!$F$5,IF('Données mensuelles'!H271=Tables!$E$6,Tables!$F$6,IF('Données mensuelles'!H271=Tables!$E$7,Tables!$F$7,IF('Données mensuelles'!H271=Tables!$E$8,Tables!$F$8,IF('Données mensuelles'!H271=Tables!$E$9,Tables!$F$9,IF('Données mensuelles'!H271=Tables!$E$10,Tables!$F$10,IF('Données mensuelles'!H271=Tables!$E$11,Tables!$F$11,IF(H271=Tables!$E$12,Tables!$F$12,IF('Données mensuelles'!H271=Tables!$E$13,Tables!$F$13,IF(H271=Tables!$E$14,Tables!$F$14,IF(H271=Tables!$E$15,Tables!$F$15,IF(H271=Tables!$E$16,Tables!$F$16))))))))))))</f>
        <v>0</v>
      </c>
      <c r="K271" s="9"/>
      <c r="L271" s="9"/>
      <c r="M271" s="10">
        <f>IF(K271=Tables!$E$5,Tables!$F$5,IF('Données mensuelles'!K271=Tables!$E$6,Tables!$F$6,IF('Données mensuelles'!K271=Tables!$E$7,Tables!$F$7,IF('Données mensuelles'!K271=Tables!$E$8,Tables!$F$8,IF('Données mensuelles'!K271=Tables!$E$9,Tables!$F$9,IF('Données mensuelles'!K271=Tables!$E$10,Tables!$F$10,IF('Données mensuelles'!K271=Tables!$E$11,Tables!$F$11,IF(K271=Tables!$E$12,Tables!$F$12,IF('Données mensuelles'!K271=Tables!$E$13,Tables!$F$13,IF(K271=Tables!$E$14,Tables!$F$14,IF(K271=Tables!$E$15,Tables!$F$15,IF(K271=Tables!$E$16,Tables!$F$16))))))))))))</f>
        <v>0</v>
      </c>
      <c r="N271" s="9"/>
      <c r="O271" s="9"/>
      <c r="P271" s="35">
        <f>IF(N271=Tables!$E$5,Tables!$F$5,IF('Données mensuelles'!N271=Tables!$E$6,Tables!$F$6,IF('Données mensuelles'!N271=Tables!$E$7,Tables!$F$7,IF('Données mensuelles'!N271=Tables!$E$8,Tables!$F$8,IF('Données mensuelles'!N271=Tables!$E$9,Tables!$F$9,IF('Données mensuelles'!N271=Tables!$E$10,Tables!$F$10,IF('Données mensuelles'!N271=Tables!$E$11,Tables!$F$11,IF(N271=Tables!$E$12,Tables!$F$12,IF('Données mensuelles'!N271=Tables!$E$13,Tables!$F$13,IF(N271=Tables!$E$14,Tables!$F$14,IF(N271=Tables!$E$15,Tables!$F$15,IF(N271=Tables!$E$16,Tables!$F$16))))))))))))</f>
        <v>0</v>
      </c>
      <c r="Q271" s="39"/>
      <c r="R271" s="39"/>
      <c r="S271" s="10">
        <f>IF(Q271=Tables!$E$5,Tables!$F$5,IF('Données mensuelles'!Q271=Tables!$E$6,Tables!$F$6,IF('Données mensuelles'!Q271=Tables!$E$7,Tables!$F$7,IF('Données mensuelles'!Q271=Tables!$E$8,Tables!$F$8,IF('Données mensuelles'!Q271=Tables!$E$9,Tables!$F$9,IF('Données mensuelles'!Q271=Tables!$E$10,Tables!$F$10,IF('Données mensuelles'!Q271=Tables!$E$11,Tables!$F$11,IF(Q271=Tables!$E$12,Tables!$F$12,IF('Données mensuelles'!Q271=Tables!$E$13,Tables!$F$13,IF(Q271=Tables!$E$14,Tables!$F$14,IF(Q271=Tables!$E$15,Tables!$F$15,IF(Q271=Tables!$E$16,Tables!$F$16))))))))))))</f>
        <v>0</v>
      </c>
      <c r="T271" s="35">
        <f t="shared" si="16"/>
        <v>0</v>
      </c>
      <c r="U271" s="27"/>
      <c r="V271" s="10"/>
      <c r="W271" s="13"/>
      <c r="X271" s="17">
        <f>T271+(V271*W271)+(U271*Tables!$E$20*W271)</f>
        <v>0</v>
      </c>
    </row>
    <row r="272" spans="4:24" ht="15.75" thickBot="1" x14ac:dyDescent="0.3">
      <c r="G272" s="3"/>
      <c r="J272" s="3"/>
      <c r="M272" s="3"/>
      <c r="S272" s="3"/>
      <c r="V272" s="3"/>
      <c r="W272" s="14" t="s">
        <v>21</v>
      </c>
      <c r="X272" s="18">
        <f>SUM(X252:X271)</f>
        <v>0</v>
      </c>
    </row>
    <row r="273" spans="4:24" x14ac:dyDescent="0.25">
      <c r="G273" s="3"/>
      <c r="J273" s="3"/>
      <c r="M273" s="3"/>
      <c r="S273" s="3"/>
      <c r="X273" s="3"/>
    </row>
    <row r="274" spans="4:24" ht="15.75" thickBot="1" x14ac:dyDescent="0.3">
      <c r="G274" s="3"/>
      <c r="J274" s="3"/>
      <c r="M274" s="3"/>
      <c r="S274" s="3"/>
      <c r="X274" s="3"/>
    </row>
    <row r="275" spans="4:24" ht="19.5" thickBot="1" x14ac:dyDescent="0.3">
      <c r="D275" s="121" t="s">
        <v>22</v>
      </c>
      <c r="E275" s="122"/>
      <c r="F275" s="122"/>
      <c r="G275" s="122"/>
      <c r="H275" s="122"/>
      <c r="I275" s="122"/>
      <c r="J275" s="122"/>
      <c r="K275" s="122"/>
      <c r="L275" s="122"/>
      <c r="M275" s="122"/>
      <c r="N275" s="122"/>
      <c r="O275" s="122"/>
      <c r="P275" s="122"/>
      <c r="Q275" s="122"/>
      <c r="R275" s="122"/>
      <c r="S275" s="122"/>
      <c r="T275" s="122"/>
      <c r="U275" s="122"/>
      <c r="V275" s="122"/>
      <c r="W275" s="122"/>
      <c r="X275" s="123"/>
    </row>
    <row r="276" spans="4:24" x14ac:dyDescent="0.25">
      <c r="D276" s="15" t="s">
        <v>5</v>
      </c>
      <c r="E276" s="19" t="s">
        <v>16</v>
      </c>
      <c r="F276" s="96"/>
      <c r="G276" s="8" t="s">
        <v>7</v>
      </c>
      <c r="H276" s="8" t="s">
        <v>15</v>
      </c>
      <c r="I276" s="8"/>
      <c r="J276" s="8" t="s">
        <v>7</v>
      </c>
      <c r="K276" s="8" t="s">
        <v>17</v>
      </c>
      <c r="L276" s="8"/>
      <c r="M276" s="8" t="s">
        <v>7</v>
      </c>
      <c r="N276" s="8" t="s">
        <v>18</v>
      </c>
      <c r="O276" s="8"/>
      <c r="P276" s="34" t="s">
        <v>7</v>
      </c>
      <c r="Q276" s="37" t="s">
        <v>20</v>
      </c>
      <c r="R276" s="37"/>
      <c r="S276" s="8" t="s">
        <v>7</v>
      </c>
      <c r="T276" s="34" t="s">
        <v>19</v>
      </c>
      <c r="U276" s="25" t="s">
        <v>10</v>
      </c>
      <c r="V276" s="8" t="s">
        <v>11</v>
      </c>
      <c r="W276" s="11" t="s">
        <v>12</v>
      </c>
      <c r="X276" s="15" t="s">
        <v>13</v>
      </c>
    </row>
    <row r="277" spans="4:24" x14ac:dyDescent="0.25">
      <c r="D277" s="21"/>
      <c r="E277" s="4"/>
      <c r="F277" s="97"/>
      <c r="G277" s="2">
        <f>IF(E277=Tables!$E$5,Tables!$F$5,IF('Données mensuelles'!E277=Tables!$E$6,Tables!$F$6,IF('Données mensuelles'!E277=Tables!$E$7,Tables!$F$7,IF('Données mensuelles'!E277=Tables!$E$8,Tables!$F$8,IF('Données mensuelles'!E277=Tables!$E$9,Tables!$F$9,IF('Données mensuelles'!E277=Tables!$E$10,Tables!$F$10,IF('Données mensuelles'!E277=Tables!$E$11,Tables!$F$11,IF(E277=Tables!$E$12,Tables!$F$12,IF('Données mensuelles'!E277=Tables!$E$13,Tables!$F$13,IF(E277=Tables!$E$14,Tables!$F$14,IF(E277=Tables!$E$15,Tables!$F$15,IF(E277=Tables!$E$16,Tables!$F$16))))))))))))</f>
        <v>0</v>
      </c>
      <c r="H277" s="1"/>
      <c r="I277" s="1"/>
      <c r="J277" s="2">
        <f>IF(H277=Tables!$E$5,Tables!$F$5,IF('Données mensuelles'!H277=Tables!$E$6,Tables!$F$6,IF('Données mensuelles'!H277=Tables!$E$7,Tables!$F$7,IF('Données mensuelles'!H277=Tables!$E$8,Tables!$F$8,IF('Données mensuelles'!H277=Tables!$E$9,Tables!$F$9,IF('Données mensuelles'!H277=Tables!$E$10,Tables!$F$10,IF('Données mensuelles'!H277=Tables!$E$11,Tables!$F$11,IF(H277=Tables!$E$12,Tables!$F$12,IF('Données mensuelles'!H277=Tables!$E$13,Tables!$F$13,IF(H277=Tables!$E$14,Tables!$F$14,IF(H277=Tables!$E$15,Tables!$F$15,IF(H277=Tables!$E$16,Tables!$F$16))))))))))))</f>
        <v>0</v>
      </c>
      <c r="K277" s="1"/>
      <c r="L277" s="1"/>
      <c r="M277" s="2">
        <f>IF(K277=Tables!$E$5,Tables!$F$5,IF('Données mensuelles'!K277=Tables!$E$6,Tables!$F$6,IF('Données mensuelles'!K277=Tables!$E$7,Tables!$F$7,IF('Données mensuelles'!K277=Tables!$E$8,Tables!$F$8,IF('Données mensuelles'!K277=Tables!$E$9,Tables!$F$9,IF('Données mensuelles'!K277=Tables!$E$10,Tables!$F$10,IF('Données mensuelles'!K277=Tables!$E$11,Tables!$F$11,IF(K277=Tables!$E$12,Tables!$F$12,IF('Données mensuelles'!K277=Tables!$E$13,Tables!$F$13,IF(K277=Tables!$E$14,Tables!$F$14,IF(K277=Tables!$E$15,Tables!$F$15,IF(K277=Tables!$E$16,Tables!$F$16))))))))))))</f>
        <v>0</v>
      </c>
      <c r="N277" s="1"/>
      <c r="O277" s="1"/>
      <c r="P277" s="23">
        <f>IF(N277=Tables!$E$5,Tables!$F$5,IF('Données mensuelles'!N277=Tables!$E$6,Tables!$F$6,IF('Données mensuelles'!N277=Tables!$E$7,Tables!$F$7,IF('Données mensuelles'!N277=Tables!$E$8,Tables!$F$8,IF('Données mensuelles'!N277=Tables!$E$9,Tables!$F$9,IF('Données mensuelles'!N277=Tables!$E$10,Tables!$F$10,IF('Données mensuelles'!N277=Tables!$E$11,Tables!$F$11,IF(N277=Tables!$E$12,Tables!$F$12,IF('Données mensuelles'!N277=Tables!$E$13,Tables!$F$13,IF(N277=Tables!$E$14,Tables!$F$14,IF(N277=Tables!$E$15,Tables!$F$15,IF(N277=Tables!$E$16,Tables!$F$16))))))))))))</f>
        <v>0</v>
      </c>
      <c r="Q277" s="38"/>
      <c r="R277" s="38"/>
      <c r="S277" s="2">
        <f>IF(Q277=Tables!$E$5,Tables!$F$5,IF('Données mensuelles'!Q277=Tables!$E$6,Tables!$F$6,IF('Données mensuelles'!Q277=Tables!$E$7,Tables!$F$7,IF('Données mensuelles'!Q277=Tables!$E$8,Tables!$F$8,IF('Données mensuelles'!Q277=Tables!$E$9,Tables!$F$9,IF('Données mensuelles'!Q277=Tables!$E$10,Tables!$F$10,IF('Données mensuelles'!Q277=Tables!$E$11,Tables!$F$11,IF(Q277=Tables!$E$12,Tables!$F$12,IF('Données mensuelles'!Q277=Tables!$E$13,Tables!$F$13,IF(Q277=Tables!$E$14,Tables!$F$14,IF(Q277=Tables!$E$15,Tables!$F$15,IF(Q277=Tables!$E$16,Tables!$F$16))))))))))))</f>
        <v>0</v>
      </c>
      <c r="T277" s="23">
        <f t="shared" ref="T277:T296" si="17">S277+P277+M277+J277+G277</f>
        <v>0</v>
      </c>
      <c r="U277" s="26"/>
      <c r="V277" s="2">
        <v>5.0999999999999996</v>
      </c>
      <c r="W277" s="12"/>
      <c r="X277" s="16">
        <f>T277+(V277*W277)+(U277*Tables!$E$20*W277)</f>
        <v>0</v>
      </c>
    </row>
    <row r="278" spans="4:24" x14ac:dyDescent="0.25">
      <c r="D278" s="21"/>
      <c r="E278" s="4"/>
      <c r="F278" s="97"/>
      <c r="G278" s="2">
        <f>IF(E278=Tables!$E$5,Tables!$F$5,IF('Données mensuelles'!E278=Tables!$E$6,Tables!$F$6,IF('Données mensuelles'!E278=Tables!$E$7,Tables!$F$7,IF('Données mensuelles'!E278=Tables!$E$8,Tables!$F$8,IF('Données mensuelles'!E278=Tables!$E$9,Tables!$F$9,IF('Données mensuelles'!E278=Tables!$E$10,Tables!$F$10,IF('Données mensuelles'!E278=Tables!$E$11,Tables!$F$11,IF(E278=Tables!$E$12,Tables!$F$12,IF('Données mensuelles'!E278=Tables!$E$13,Tables!$F$13,IF(E278=Tables!$E$14,Tables!$F$14,IF(E278=Tables!$E$15,Tables!$F$15,IF(E278=Tables!$E$16,Tables!$F$16))))))))))))</f>
        <v>0</v>
      </c>
      <c r="H278" s="1"/>
      <c r="I278" s="1"/>
      <c r="J278" s="2">
        <f>IF(H278=Tables!$E$5,Tables!$F$5,IF('Données mensuelles'!H278=Tables!$E$6,Tables!$F$6,IF('Données mensuelles'!H278=Tables!$E$7,Tables!$F$7,IF('Données mensuelles'!H278=Tables!$E$8,Tables!$F$8,IF('Données mensuelles'!H278=Tables!$E$9,Tables!$F$9,IF('Données mensuelles'!H278=Tables!$E$10,Tables!$F$10,IF('Données mensuelles'!H278=Tables!$E$11,Tables!$F$11,IF(H278=Tables!$E$12,Tables!$F$12,IF('Données mensuelles'!H278=Tables!$E$13,Tables!$F$13,IF(H278=Tables!$E$14,Tables!$F$14,IF(H278=Tables!$E$15,Tables!$F$15,IF(H278=Tables!$E$16,Tables!$F$16))))))))))))</f>
        <v>0</v>
      </c>
      <c r="K278" s="1"/>
      <c r="L278" s="1"/>
      <c r="M278" s="2">
        <f>IF(K278=Tables!$E$5,Tables!$F$5,IF('Données mensuelles'!K278=Tables!$E$6,Tables!$F$6,IF('Données mensuelles'!K278=Tables!$E$7,Tables!$F$7,IF('Données mensuelles'!K278=Tables!$E$8,Tables!$F$8,IF('Données mensuelles'!K278=Tables!$E$9,Tables!$F$9,IF('Données mensuelles'!K278=Tables!$E$10,Tables!$F$10,IF('Données mensuelles'!K278=Tables!$E$11,Tables!$F$11,IF(K278=Tables!$E$12,Tables!$F$12,IF('Données mensuelles'!K278=Tables!$E$13,Tables!$F$13,IF(K278=Tables!$E$14,Tables!$F$14,IF(K278=Tables!$E$15,Tables!$F$15,IF(K278=Tables!$E$16,Tables!$F$16))))))))))))</f>
        <v>0</v>
      </c>
      <c r="N278" s="1"/>
      <c r="O278" s="1"/>
      <c r="P278" s="23">
        <f>IF(N278=Tables!$E$5,Tables!$F$5,IF('Données mensuelles'!N278=Tables!$E$6,Tables!$F$6,IF('Données mensuelles'!N278=Tables!$E$7,Tables!$F$7,IF('Données mensuelles'!N278=Tables!$E$8,Tables!$F$8,IF('Données mensuelles'!N278=Tables!$E$9,Tables!$F$9,IF('Données mensuelles'!N278=Tables!$E$10,Tables!$F$10,IF('Données mensuelles'!N278=Tables!$E$11,Tables!$F$11,IF(N278=Tables!$E$12,Tables!$F$12,IF('Données mensuelles'!N278=Tables!$E$13,Tables!$F$13,IF(N278=Tables!$E$14,Tables!$F$14,IF(N278=Tables!$E$15,Tables!$F$15,IF(N278=Tables!$E$16,Tables!$F$16))))))))))))</f>
        <v>0</v>
      </c>
      <c r="Q278" s="38"/>
      <c r="R278" s="38"/>
      <c r="S278" s="2">
        <f>IF(Q278=Tables!$E$5,Tables!$F$5,IF('Données mensuelles'!Q278=Tables!$E$6,Tables!$F$6,IF('Données mensuelles'!Q278=Tables!$E$7,Tables!$F$7,IF('Données mensuelles'!Q278=Tables!$E$8,Tables!$F$8,IF('Données mensuelles'!Q278=Tables!$E$9,Tables!$F$9,IF('Données mensuelles'!Q278=Tables!$E$10,Tables!$F$10,IF('Données mensuelles'!Q278=Tables!$E$11,Tables!$F$11,IF(Q278=Tables!$E$12,Tables!$F$12,IF('Données mensuelles'!Q278=Tables!$E$13,Tables!$F$13,IF(Q278=Tables!$E$14,Tables!$F$14,IF(Q278=Tables!$E$15,Tables!$F$15,IF(Q278=Tables!$E$16,Tables!$F$16))))))))))))</f>
        <v>0</v>
      </c>
      <c r="T278" s="23">
        <f t="shared" si="17"/>
        <v>0</v>
      </c>
      <c r="U278" s="26"/>
      <c r="V278" s="2">
        <v>2.2999999999999998</v>
      </c>
      <c r="W278" s="12"/>
      <c r="X278" s="16">
        <f>T278+(V278*W278)+(U278*Tables!$E$20*W278)</f>
        <v>0</v>
      </c>
    </row>
    <row r="279" spans="4:24" x14ac:dyDescent="0.25">
      <c r="D279" s="21"/>
      <c r="E279" s="4"/>
      <c r="F279" s="97"/>
      <c r="G279" s="2">
        <f>IF(E279=Tables!$E$5,Tables!$F$5,IF('Données mensuelles'!E279=Tables!$E$6,Tables!$F$6,IF('Données mensuelles'!E279=Tables!$E$7,Tables!$F$7,IF('Données mensuelles'!E279=Tables!$E$8,Tables!$F$8,IF('Données mensuelles'!E279=Tables!$E$9,Tables!$F$9,IF('Données mensuelles'!E279=Tables!$E$10,Tables!$F$10,IF('Données mensuelles'!E279=Tables!$E$11,Tables!$F$11,IF(E279=Tables!$E$12,Tables!$F$12,IF('Données mensuelles'!E279=Tables!$E$13,Tables!$F$13,IF(E279=Tables!$E$14,Tables!$F$14,IF(E279=Tables!$E$15,Tables!$F$15,IF(E279=Tables!$E$16,Tables!$F$16))))))))))))</f>
        <v>0</v>
      </c>
      <c r="H279" s="1"/>
      <c r="I279" s="1"/>
      <c r="J279" s="2">
        <f>IF(H279=Tables!$E$5,Tables!$F$5,IF('Données mensuelles'!H279=Tables!$E$6,Tables!$F$6,IF('Données mensuelles'!H279=Tables!$E$7,Tables!$F$7,IF('Données mensuelles'!H279=Tables!$E$8,Tables!$F$8,IF('Données mensuelles'!H279=Tables!$E$9,Tables!$F$9,IF('Données mensuelles'!H279=Tables!$E$10,Tables!$F$10,IF('Données mensuelles'!H279=Tables!$E$11,Tables!$F$11,IF(H279=Tables!$E$12,Tables!$F$12,IF('Données mensuelles'!H279=Tables!$E$13,Tables!$F$13,IF(H279=Tables!$E$14,Tables!$F$14,IF(H279=Tables!$E$15,Tables!$F$15,IF(H279=Tables!$E$16,Tables!$F$16))))))))))))</f>
        <v>0</v>
      </c>
      <c r="K279" s="1"/>
      <c r="L279" s="1"/>
      <c r="M279" s="2">
        <f>IF(K279=Tables!$E$5,Tables!$F$5,IF('Données mensuelles'!K279=Tables!$E$6,Tables!$F$6,IF('Données mensuelles'!K279=Tables!$E$7,Tables!$F$7,IF('Données mensuelles'!K279=Tables!$E$8,Tables!$F$8,IF('Données mensuelles'!K279=Tables!$E$9,Tables!$F$9,IF('Données mensuelles'!K279=Tables!$E$10,Tables!$F$10,IF('Données mensuelles'!K279=Tables!$E$11,Tables!$F$11,IF(K279=Tables!$E$12,Tables!$F$12,IF('Données mensuelles'!K279=Tables!$E$13,Tables!$F$13,IF(K279=Tables!$E$14,Tables!$F$14,IF(K279=Tables!$E$15,Tables!$F$15,IF(K279=Tables!$E$16,Tables!$F$16))))))))))))</f>
        <v>0</v>
      </c>
      <c r="N279" s="1"/>
      <c r="O279" s="1"/>
      <c r="P279" s="23">
        <f>IF(N279=Tables!$E$5,Tables!$F$5,IF('Données mensuelles'!N279=Tables!$E$6,Tables!$F$6,IF('Données mensuelles'!N279=Tables!$E$7,Tables!$F$7,IF('Données mensuelles'!N279=Tables!$E$8,Tables!$F$8,IF('Données mensuelles'!N279=Tables!$E$9,Tables!$F$9,IF('Données mensuelles'!N279=Tables!$E$10,Tables!$F$10,IF('Données mensuelles'!N279=Tables!$E$11,Tables!$F$11,IF(N279=Tables!$E$12,Tables!$F$12,IF('Données mensuelles'!N279=Tables!$E$13,Tables!$F$13,IF(N279=Tables!$E$14,Tables!$F$14,IF(N279=Tables!$E$15,Tables!$F$15,IF(N279=Tables!$E$16,Tables!$F$16))))))))))))</f>
        <v>0</v>
      </c>
      <c r="Q279" s="38"/>
      <c r="R279" s="38"/>
      <c r="S279" s="2">
        <f>IF(Q279=Tables!$E$5,Tables!$F$5,IF('Données mensuelles'!Q279=Tables!$E$6,Tables!$F$6,IF('Données mensuelles'!Q279=Tables!$E$7,Tables!$F$7,IF('Données mensuelles'!Q279=Tables!$E$8,Tables!$F$8,IF('Données mensuelles'!Q279=Tables!$E$9,Tables!$F$9,IF('Données mensuelles'!Q279=Tables!$E$10,Tables!$F$10,IF('Données mensuelles'!Q279=Tables!$E$11,Tables!$F$11,IF(Q279=Tables!$E$12,Tables!$F$12,IF('Données mensuelles'!Q279=Tables!$E$13,Tables!$F$13,IF(Q279=Tables!$E$14,Tables!$F$14,IF(Q279=Tables!$E$15,Tables!$F$15,IF(Q279=Tables!$E$16,Tables!$F$16))))))))))))</f>
        <v>0</v>
      </c>
      <c r="T279" s="23">
        <f t="shared" si="17"/>
        <v>0</v>
      </c>
      <c r="U279" s="26"/>
      <c r="V279" s="2"/>
      <c r="W279" s="12"/>
      <c r="X279" s="16">
        <f>T279+(V279*W279)+(U279*Tables!$E$20*W279)</f>
        <v>0</v>
      </c>
    </row>
    <row r="280" spans="4:24" x14ac:dyDescent="0.25">
      <c r="D280" s="21"/>
      <c r="E280" s="4"/>
      <c r="F280" s="97"/>
      <c r="G280" s="2">
        <f>IF(E280=Tables!$E$5,Tables!$F$5,IF('Données mensuelles'!E280=Tables!$E$6,Tables!$F$6,IF('Données mensuelles'!E280=Tables!$E$7,Tables!$F$7,IF('Données mensuelles'!E280=Tables!$E$8,Tables!$F$8,IF('Données mensuelles'!E280=Tables!$E$9,Tables!$F$9,IF('Données mensuelles'!E280=Tables!$E$10,Tables!$F$10,IF('Données mensuelles'!E280=Tables!$E$11,Tables!$F$11,IF(E280=Tables!$E$12,Tables!$F$12,IF('Données mensuelles'!E280=Tables!$E$13,Tables!$F$13,IF(E280=Tables!$E$14,Tables!$F$14,IF(E280=Tables!$E$15,Tables!$F$15,IF(E280=Tables!$E$16,Tables!$F$16))))))))))))</f>
        <v>0</v>
      </c>
      <c r="H280" s="1"/>
      <c r="I280" s="1"/>
      <c r="J280" s="2">
        <f>IF(H280=Tables!$E$5,Tables!$F$5,IF('Données mensuelles'!H280=Tables!$E$6,Tables!$F$6,IF('Données mensuelles'!H280=Tables!$E$7,Tables!$F$7,IF('Données mensuelles'!H280=Tables!$E$8,Tables!$F$8,IF('Données mensuelles'!H280=Tables!$E$9,Tables!$F$9,IF('Données mensuelles'!H280=Tables!$E$10,Tables!$F$10,IF('Données mensuelles'!H280=Tables!$E$11,Tables!$F$11,IF(H280=Tables!$E$12,Tables!$F$12,IF('Données mensuelles'!H280=Tables!$E$13,Tables!$F$13,IF(H280=Tables!$E$14,Tables!$F$14,IF(H280=Tables!$E$15,Tables!$F$15,IF(H280=Tables!$E$16,Tables!$F$16))))))))))))</f>
        <v>0</v>
      </c>
      <c r="K280" s="1"/>
      <c r="L280" s="1"/>
      <c r="M280" s="2">
        <f>IF(K280=Tables!$E$5,Tables!$F$5,IF('Données mensuelles'!K280=Tables!$E$6,Tables!$F$6,IF('Données mensuelles'!K280=Tables!$E$7,Tables!$F$7,IF('Données mensuelles'!K280=Tables!$E$8,Tables!$F$8,IF('Données mensuelles'!K280=Tables!$E$9,Tables!$F$9,IF('Données mensuelles'!K280=Tables!$E$10,Tables!$F$10,IF('Données mensuelles'!K280=Tables!$E$11,Tables!$F$11,IF(K280=Tables!$E$12,Tables!$F$12,IF('Données mensuelles'!K280=Tables!$E$13,Tables!$F$13,IF(K280=Tables!$E$14,Tables!$F$14,IF(K280=Tables!$E$15,Tables!$F$15,IF(K280=Tables!$E$16,Tables!$F$16))))))))))))</f>
        <v>0</v>
      </c>
      <c r="N280" s="1"/>
      <c r="O280" s="1"/>
      <c r="P280" s="23">
        <f>IF(N280=Tables!$E$5,Tables!$F$5,IF('Données mensuelles'!N280=Tables!$E$6,Tables!$F$6,IF('Données mensuelles'!N280=Tables!$E$7,Tables!$F$7,IF('Données mensuelles'!N280=Tables!$E$8,Tables!$F$8,IF('Données mensuelles'!N280=Tables!$E$9,Tables!$F$9,IF('Données mensuelles'!N280=Tables!$E$10,Tables!$F$10,IF('Données mensuelles'!N280=Tables!$E$11,Tables!$F$11,IF(N280=Tables!$E$12,Tables!$F$12,IF('Données mensuelles'!N280=Tables!$E$13,Tables!$F$13,IF(N280=Tables!$E$14,Tables!$F$14,IF(N280=Tables!$E$15,Tables!$F$15,IF(N280=Tables!$E$16,Tables!$F$16))))))))))))</f>
        <v>0</v>
      </c>
      <c r="Q280" s="38"/>
      <c r="R280" s="38"/>
      <c r="S280" s="2">
        <f>IF(Q280=Tables!$E$5,Tables!$F$5,IF('Données mensuelles'!Q280=Tables!$E$6,Tables!$F$6,IF('Données mensuelles'!Q280=Tables!$E$7,Tables!$F$7,IF('Données mensuelles'!Q280=Tables!$E$8,Tables!$F$8,IF('Données mensuelles'!Q280=Tables!$E$9,Tables!$F$9,IF('Données mensuelles'!Q280=Tables!$E$10,Tables!$F$10,IF('Données mensuelles'!Q280=Tables!$E$11,Tables!$F$11,IF(Q280=Tables!$E$12,Tables!$F$12,IF('Données mensuelles'!Q280=Tables!$E$13,Tables!$F$13,IF(Q280=Tables!$E$14,Tables!$F$14,IF(Q280=Tables!$E$15,Tables!$F$15,IF(Q280=Tables!$E$16,Tables!$F$16))))))))))))</f>
        <v>0</v>
      </c>
      <c r="T280" s="23">
        <f t="shared" si="17"/>
        <v>0</v>
      </c>
      <c r="U280" s="26"/>
      <c r="V280" s="2"/>
      <c r="W280" s="12"/>
      <c r="X280" s="16">
        <f>T280+(V280*W280)+(U280*Tables!$E$20*W280)</f>
        <v>0</v>
      </c>
    </row>
    <row r="281" spans="4:24" x14ac:dyDescent="0.25">
      <c r="D281" s="21"/>
      <c r="E281" s="4"/>
      <c r="F281" s="97"/>
      <c r="G281" s="2">
        <f>IF(E281=Tables!$E$5,Tables!$F$5,IF('Données mensuelles'!E281=Tables!$E$6,Tables!$F$6,IF('Données mensuelles'!E281=Tables!$E$7,Tables!$F$7,IF('Données mensuelles'!E281=Tables!$E$8,Tables!$F$8,IF('Données mensuelles'!E281=Tables!$E$9,Tables!$F$9,IF('Données mensuelles'!E281=Tables!$E$10,Tables!$F$10,IF('Données mensuelles'!E281=Tables!$E$11,Tables!$F$11,IF(E281=Tables!$E$12,Tables!$F$12,IF('Données mensuelles'!E281=Tables!$E$13,Tables!$F$13,IF(E281=Tables!$E$14,Tables!$F$14,IF(E281=Tables!$E$15,Tables!$F$15,IF(E281=Tables!$E$16,Tables!$F$16))))))))))))</f>
        <v>0</v>
      </c>
      <c r="H281" s="1"/>
      <c r="I281" s="1"/>
      <c r="J281" s="2">
        <f>IF(H281=Tables!$E$5,Tables!$F$5,IF('Données mensuelles'!H281=Tables!$E$6,Tables!$F$6,IF('Données mensuelles'!H281=Tables!$E$7,Tables!$F$7,IF('Données mensuelles'!H281=Tables!$E$8,Tables!$F$8,IF('Données mensuelles'!H281=Tables!$E$9,Tables!$F$9,IF('Données mensuelles'!H281=Tables!$E$10,Tables!$F$10,IF('Données mensuelles'!H281=Tables!$E$11,Tables!$F$11,IF(H281=Tables!$E$12,Tables!$F$12,IF('Données mensuelles'!H281=Tables!$E$13,Tables!$F$13,IF(H281=Tables!$E$14,Tables!$F$14,IF(H281=Tables!$E$15,Tables!$F$15,IF(H281=Tables!$E$16,Tables!$F$16))))))))))))</f>
        <v>0</v>
      </c>
      <c r="K281" s="1"/>
      <c r="L281" s="1"/>
      <c r="M281" s="2">
        <f>IF(K281=Tables!$E$5,Tables!$F$5,IF('Données mensuelles'!K281=Tables!$E$6,Tables!$F$6,IF('Données mensuelles'!K281=Tables!$E$7,Tables!$F$7,IF('Données mensuelles'!K281=Tables!$E$8,Tables!$F$8,IF('Données mensuelles'!K281=Tables!$E$9,Tables!$F$9,IF('Données mensuelles'!K281=Tables!$E$10,Tables!$F$10,IF('Données mensuelles'!K281=Tables!$E$11,Tables!$F$11,IF(K281=Tables!$E$12,Tables!$F$12,IF('Données mensuelles'!K281=Tables!$E$13,Tables!$F$13,IF(K281=Tables!$E$14,Tables!$F$14,IF(K281=Tables!$E$15,Tables!$F$15,IF(K281=Tables!$E$16,Tables!$F$16))))))))))))</f>
        <v>0</v>
      </c>
      <c r="N281" s="1"/>
      <c r="O281" s="1"/>
      <c r="P281" s="23">
        <f>IF(N281=Tables!$E$5,Tables!$F$5,IF('Données mensuelles'!N281=Tables!$E$6,Tables!$F$6,IF('Données mensuelles'!N281=Tables!$E$7,Tables!$F$7,IF('Données mensuelles'!N281=Tables!$E$8,Tables!$F$8,IF('Données mensuelles'!N281=Tables!$E$9,Tables!$F$9,IF('Données mensuelles'!N281=Tables!$E$10,Tables!$F$10,IF('Données mensuelles'!N281=Tables!$E$11,Tables!$F$11,IF(N281=Tables!$E$12,Tables!$F$12,IF('Données mensuelles'!N281=Tables!$E$13,Tables!$F$13,IF(N281=Tables!$E$14,Tables!$F$14,IF(N281=Tables!$E$15,Tables!$F$15,IF(N281=Tables!$E$16,Tables!$F$16))))))))))))</f>
        <v>0</v>
      </c>
      <c r="Q281" s="38"/>
      <c r="R281" s="38"/>
      <c r="S281" s="2">
        <f>IF(Q281=Tables!$E$5,Tables!$F$5,IF('Données mensuelles'!Q281=Tables!$E$6,Tables!$F$6,IF('Données mensuelles'!Q281=Tables!$E$7,Tables!$F$7,IF('Données mensuelles'!Q281=Tables!$E$8,Tables!$F$8,IF('Données mensuelles'!Q281=Tables!$E$9,Tables!$F$9,IF('Données mensuelles'!Q281=Tables!$E$10,Tables!$F$10,IF('Données mensuelles'!Q281=Tables!$E$11,Tables!$F$11,IF(Q281=Tables!$E$12,Tables!$F$12,IF('Données mensuelles'!Q281=Tables!$E$13,Tables!$F$13,IF(Q281=Tables!$E$14,Tables!$F$14,IF(Q281=Tables!$E$15,Tables!$F$15,IF(Q281=Tables!$E$16,Tables!$F$16))))))))))))</f>
        <v>0</v>
      </c>
      <c r="T281" s="23">
        <f t="shared" si="17"/>
        <v>0</v>
      </c>
      <c r="U281" s="26"/>
      <c r="V281" s="2"/>
      <c r="W281" s="12"/>
      <c r="X281" s="16">
        <f>T281+(V281*W281)+(U281*Tables!$E$20*W281)</f>
        <v>0</v>
      </c>
    </row>
    <row r="282" spans="4:24" x14ac:dyDescent="0.25">
      <c r="D282" s="21"/>
      <c r="E282" s="4"/>
      <c r="F282" s="97"/>
      <c r="G282" s="2">
        <f>IF(E282=Tables!$E$5,Tables!$F$5,IF('Données mensuelles'!E282=Tables!$E$6,Tables!$F$6,IF('Données mensuelles'!E282=Tables!$E$7,Tables!$F$7,IF('Données mensuelles'!E282=Tables!$E$8,Tables!$F$8,IF('Données mensuelles'!E282=Tables!$E$9,Tables!$F$9,IF('Données mensuelles'!E282=Tables!$E$10,Tables!$F$10,IF('Données mensuelles'!E282=Tables!$E$11,Tables!$F$11,IF(E282=Tables!$E$12,Tables!$F$12,IF('Données mensuelles'!E282=Tables!$E$13,Tables!$F$13,IF(E282=Tables!$E$14,Tables!$F$14,IF(E282=Tables!$E$15,Tables!$F$15,IF(E282=Tables!$E$16,Tables!$F$16))))))))))))</f>
        <v>0</v>
      </c>
      <c r="H282" s="1"/>
      <c r="I282" s="1"/>
      <c r="J282" s="2">
        <f>IF(H282=Tables!$E$5,Tables!$F$5,IF('Données mensuelles'!H282=Tables!$E$6,Tables!$F$6,IF('Données mensuelles'!H282=Tables!$E$7,Tables!$F$7,IF('Données mensuelles'!H282=Tables!$E$8,Tables!$F$8,IF('Données mensuelles'!H282=Tables!$E$9,Tables!$F$9,IF('Données mensuelles'!H282=Tables!$E$10,Tables!$F$10,IF('Données mensuelles'!H282=Tables!$E$11,Tables!$F$11,IF(H282=Tables!$E$12,Tables!$F$12,IF('Données mensuelles'!H282=Tables!$E$13,Tables!$F$13,IF(H282=Tables!$E$14,Tables!$F$14,IF(H282=Tables!$E$15,Tables!$F$15,IF(H282=Tables!$E$16,Tables!$F$16))))))))))))</f>
        <v>0</v>
      </c>
      <c r="K282" s="1"/>
      <c r="L282" s="1"/>
      <c r="M282" s="2">
        <f>IF(K282=Tables!$E$5,Tables!$F$5,IF('Données mensuelles'!K282=Tables!$E$6,Tables!$F$6,IF('Données mensuelles'!K282=Tables!$E$7,Tables!$F$7,IF('Données mensuelles'!K282=Tables!$E$8,Tables!$F$8,IF('Données mensuelles'!K282=Tables!$E$9,Tables!$F$9,IF('Données mensuelles'!K282=Tables!$E$10,Tables!$F$10,IF('Données mensuelles'!K282=Tables!$E$11,Tables!$F$11,IF(K282=Tables!$E$12,Tables!$F$12,IF('Données mensuelles'!K282=Tables!$E$13,Tables!$F$13,IF(K282=Tables!$E$14,Tables!$F$14,IF(K282=Tables!$E$15,Tables!$F$15,IF(K282=Tables!$E$16,Tables!$F$16))))))))))))</f>
        <v>0</v>
      </c>
      <c r="N282" s="1"/>
      <c r="O282" s="1"/>
      <c r="P282" s="23">
        <f>IF(N282=Tables!$E$5,Tables!$F$5,IF('Données mensuelles'!N282=Tables!$E$6,Tables!$F$6,IF('Données mensuelles'!N282=Tables!$E$7,Tables!$F$7,IF('Données mensuelles'!N282=Tables!$E$8,Tables!$F$8,IF('Données mensuelles'!N282=Tables!$E$9,Tables!$F$9,IF('Données mensuelles'!N282=Tables!$E$10,Tables!$F$10,IF('Données mensuelles'!N282=Tables!$E$11,Tables!$F$11,IF(N282=Tables!$E$12,Tables!$F$12,IF('Données mensuelles'!N282=Tables!$E$13,Tables!$F$13,IF(N282=Tables!$E$14,Tables!$F$14,IF(N282=Tables!$E$15,Tables!$F$15,IF(N282=Tables!$E$16,Tables!$F$16))))))))))))</f>
        <v>0</v>
      </c>
      <c r="Q282" s="38"/>
      <c r="R282" s="38"/>
      <c r="S282" s="2">
        <f>IF(Q282=Tables!$E$5,Tables!$F$5,IF('Données mensuelles'!Q282=Tables!$E$6,Tables!$F$6,IF('Données mensuelles'!Q282=Tables!$E$7,Tables!$F$7,IF('Données mensuelles'!Q282=Tables!$E$8,Tables!$F$8,IF('Données mensuelles'!Q282=Tables!$E$9,Tables!$F$9,IF('Données mensuelles'!Q282=Tables!$E$10,Tables!$F$10,IF('Données mensuelles'!Q282=Tables!$E$11,Tables!$F$11,IF(Q282=Tables!$E$12,Tables!$F$12,IF('Données mensuelles'!Q282=Tables!$E$13,Tables!$F$13,IF(Q282=Tables!$E$14,Tables!$F$14,IF(Q282=Tables!$E$15,Tables!$F$15,IF(Q282=Tables!$E$16,Tables!$F$16))))))))))))</f>
        <v>0</v>
      </c>
      <c r="T282" s="23">
        <f t="shared" si="17"/>
        <v>0</v>
      </c>
      <c r="U282" s="26"/>
      <c r="V282" s="2"/>
      <c r="W282" s="12"/>
      <c r="X282" s="16">
        <f>T282+(V282*W282)+(U282*Tables!$E$20*W282)</f>
        <v>0</v>
      </c>
    </row>
    <row r="283" spans="4:24" x14ac:dyDescent="0.25">
      <c r="D283" s="21"/>
      <c r="E283" s="4"/>
      <c r="F283" s="97"/>
      <c r="G283" s="2">
        <f>IF(E283=Tables!$E$5,Tables!$F$5,IF('Données mensuelles'!E283=Tables!$E$6,Tables!$F$6,IF('Données mensuelles'!E283=Tables!$E$7,Tables!$F$7,IF('Données mensuelles'!E283=Tables!$E$8,Tables!$F$8,IF('Données mensuelles'!E283=Tables!$E$9,Tables!$F$9,IF('Données mensuelles'!E283=Tables!$E$10,Tables!$F$10,IF('Données mensuelles'!E283=Tables!$E$11,Tables!$F$11,IF(E283=Tables!$E$12,Tables!$F$12,IF('Données mensuelles'!E283=Tables!$E$13,Tables!$F$13,IF(E283=Tables!$E$14,Tables!$F$14,IF(E283=Tables!$E$15,Tables!$F$15,IF(E283=Tables!$E$16,Tables!$F$16))))))))))))</f>
        <v>0</v>
      </c>
      <c r="H283" s="1"/>
      <c r="I283" s="1"/>
      <c r="J283" s="2">
        <f>IF(H283=Tables!$E$5,Tables!$F$5,IF('Données mensuelles'!H283=Tables!$E$6,Tables!$F$6,IF('Données mensuelles'!H283=Tables!$E$7,Tables!$F$7,IF('Données mensuelles'!H283=Tables!$E$8,Tables!$F$8,IF('Données mensuelles'!H283=Tables!$E$9,Tables!$F$9,IF('Données mensuelles'!H283=Tables!$E$10,Tables!$F$10,IF('Données mensuelles'!H283=Tables!$E$11,Tables!$F$11,IF(H283=Tables!$E$12,Tables!$F$12,IF('Données mensuelles'!H283=Tables!$E$13,Tables!$F$13,IF(H283=Tables!$E$14,Tables!$F$14,IF(H283=Tables!$E$15,Tables!$F$15,IF(H283=Tables!$E$16,Tables!$F$16))))))))))))</f>
        <v>0</v>
      </c>
      <c r="K283" s="1"/>
      <c r="L283" s="1"/>
      <c r="M283" s="2">
        <f>IF(K283=Tables!$E$5,Tables!$F$5,IF('Données mensuelles'!K283=Tables!$E$6,Tables!$F$6,IF('Données mensuelles'!K283=Tables!$E$7,Tables!$F$7,IF('Données mensuelles'!K283=Tables!$E$8,Tables!$F$8,IF('Données mensuelles'!K283=Tables!$E$9,Tables!$F$9,IF('Données mensuelles'!K283=Tables!$E$10,Tables!$F$10,IF('Données mensuelles'!K283=Tables!$E$11,Tables!$F$11,IF(K283=Tables!$E$12,Tables!$F$12,IF('Données mensuelles'!K283=Tables!$E$13,Tables!$F$13,IF(K283=Tables!$E$14,Tables!$F$14,IF(K283=Tables!$E$15,Tables!$F$15,IF(K283=Tables!$E$16,Tables!$F$16))))))))))))</f>
        <v>0</v>
      </c>
      <c r="N283" s="1"/>
      <c r="O283" s="1"/>
      <c r="P283" s="23">
        <f>IF(N283=Tables!$E$5,Tables!$F$5,IF('Données mensuelles'!N283=Tables!$E$6,Tables!$F$6,IF('Données mensuelles'!N283=Tables!$E$7,Tables!$F$7,IF('Données mensuelles'!N283=Tables!$E$8,Tables!$F$8,IF('Données mensuelles'!N283=Tables!$E$9,Tables!$F$9,IF('Données mensuelles'!N283=Tables!$E$10,Tables!$F$10,IF('Données mensuelles'!N283=Tables!$E$11,Tables!$F$11,IF(N283=Tables!$E$12,Tables!$F$12,IF('Données mensuelles'!N283=Tables!$E$13,Tables!$F$13,IF(N283=Tables!$E$14,Tables!$F$14,IF(N283=Tables!$E$15,Tables!$F$15,IF(N283=Tables!$E$16,Tables!$F$16))))))))))))</f>
        <v>0</v>
      </c>
      <c r="Q283" s="38"/>
      <c r="R283" s="38"/>
      <c r="S283" s="2">
        <f>IF(Q283=Tables!$E$5,Tables!$F$5,IF('Données mensuelles'!Q283=Tables!$E$6,Tables!$F$6,IF('Données mensuelles'!Q283=Tables!$E$7,Tables!$F$7,IF('Données mensuelles'!Q283=Tables!$E$8,Tables!$F$8,IF('Données mensuelles'!Q283=Tables!$E$9,Tables!$F$9,IF('Données mensuelles'!Q283=Tables!$E$10,Tables!$F$10,IF('Données mensuelles'!Q283=Tables!$E$11,Tables!$F$11,IF(Q283=Tables!$E$12,Tables!$F$12,IF('Données mensuelles'!Q283=Tables!$E$13,Tables!$F$13,IF(Q283=Tables!$E$14,Tables!$F$14,IF(Q283=Tables!$E$15,Tables!$F$15,IF(Q283=Tables!$E$16,Tables!$F$16))))))))))))</f>
        <v>0</v>
      </c>
      <c r="T283" s="23">
        <f t="shared" si="17"/>
        <v>0</v>
      </c>
      <c r="U283" s="26"/>
      <c r="V283" s="2"/>
      <c r="W283" s="12"/>
      <c r="X283" s="16">
        <f>T283+(V283*W283)+(U283*Tables!$E$20*W283)</f>
        <v>0</v>
      </c>
    </row>
    <row r="284" spans="4:24" x14ac:dyDescent="0.25">
      <c r="D284" s="21"/>
      <c r="E284" s="4"/>
      <c r="F284" s="97"/>
      <c r="G284" s="2">
        <f>IF(E284=Tables!$E$5,Tables!$F$5,IF('Données mensuelles'!E284=Tables!$E$6,Tables!$F$6,IF('Données mensuelles'!E284=Tables!$E$7,Tables!$F$7,IF('Données mensuelles'!E284=Tables!$E$8,Tables!$F$8,IF('Données mensuelles'!E284=Tables!$E$9,Tables!$F$9,IF('Données mensuelles'!E284=Tables!$E$10,Tables!$F$10,IF('Données mensuelles'!E284=Tables!$E$11,Tables!$F$11,IF(E284=Tables!$E$12,Tables!$F$12,IF('Données mensuelles'!E284=Tables!$E$13,Tables!$F$13,IF(E284=Tables!$E$14,Tables!$F$14,IF(E284=Tables!$E$15,Tables!$F$15,IF(E284=Tables!$E$16,Tables!$F$16))))))))))))</f>
        <v>0</v>
      </c>
      <c r="H284" s="1"/>
      <c r="I284" s="1"/>
      <c r="J284" s="2">
        <f>IF(H284=Tables!$E$5,Tables!$F$5,IF('Données mensuelles'!H284=Tables!$E$6,Tables!$F$6,IF('Données mensuelles'!H284=Tables!$E$7,Tables!$F$7,IF('Données mensuelles'!H284=Tables!$E$8,Tables!$F$8,IF('Données mensuelles'!H284=Tables!$E$9,Tables!$F$9,IF('Données mensuelles'!H284=Tables!$E$10,Tables!$F$10,IF('Données mensuelles'!H284=Tables!$E$11,Tables!$F$11,IF(H284=Tables!$E$12,Tables!$F$12,IF('Données mensuelles'!H284=Tables!$E$13,Tables!$F$13,IF(H284=Tables!$E$14,Tables!$F$14,IF(H284=Tables!$E$15,Tables!$F$15,IF(H284=Tables!$E$16,Tables!$F$16))))))))))))</f>
        <v>0</v>
      </c>
      <c r="K284" s="1"/>
      <c r="L284" s="1"/>
      <c r="M284" s="2">
        <f>IF(K284=Tables!$E$5,Tables!$F$5,IF('Données mensuelles'!K284=Tables!$E$6,Tables!$F$6,IF('Données mensuelles'!K284=Tables!$E$7,Tables!$F$7,IF('Données mensuelles'!K284=Tables!$E$8,Tables!$F$8,IF('Données mensuelles'!K284=Tables!$E$9,Tables!$F$9,IF('Données mensuelles'!K284=Tables!$E$10,Tables!$F$10,IF('Données mensuelles'!K284=Tables!$E$11,Tables!$F$11,IF(K284=Tables!$E$12,Tables!$F$12,IF('Données mensuelles'!K284=Tables!$E$13,Tables!$F$13,IF(K284=Tables!$E$14,Tables!$F$14,IF(K284=Tables!$E$15,Tables!$F$15,IF(K284=Tables!$E$16,Tables!$F$16))))))))))))</f>
        <v>0</v>
      </c>
      <c r="N284" s="1"/>
      <c r="O284" s="1"/>
      <c r="P284" s="23">
        <f>IF(N284=Tables!$E$5,Tables!$F$5,IF('Données mensuelles'!N284=Tables!$E$6,Tables!$F$6,IF('Données mensuelles'!N284=Tables!$E$7,Tables!$F$7,IF('Données mensuelles'!N284=Tables!$E$8,Tables!$F$8,IF('Données mensuelles'!N284=Tables!$E$9,Tables!$F$9,IF('Données mensuelles'!N284=Tables!$E$10,Tables!$F$10,IF('Données mensuelles'!N284=Tables!$E$11,Tables!$F$11,IF(N284=Tables!$E$12,Tables!$F$12,IF('Données mensuelles'!N284=Tables!$E$13,Tables!$F$13,IF(N284=Tables!$E$14,Tables!$F$14,IF(N284=Tables!$E$15,Tables!$F$15,IF(N284=Tables!$E$16,Tables!$F$16))))))))))))</f>
        <v>0</v>
      </c>
      <c r="Q284" s="38"/>
      <c r="R284" s="38"/>
      <c r="S284" s="2">
        <f>IF(Q284=Tables!$E$5,Tables!$F$5,IF('Données mensuelles'!Q284=Tables!$E$6,Tables!$F$6,IF('Données mensuelles'!Q284=Tables!$E$7,Tables!$F$7,IF('Données mensuelles'!Q284=Tables!$E$8,Tables!$F$8,IF('Données mensuelles'!Q284=Tables!$E$9,Tables!$F$9,IF('Données mensuelles'!Q284=Tables!$E$10,Tables!$F$10,IF('Données mensuelles'!Q284=Tables!$E$11,Tables!$F$11,IF(Q284=Tables!$E$12,Tables!$F$12,IF('Données mensuelles'!Q284=Tables!$E$13,Tables!$F$13,IF(Q284=Tables!$E$14,Tables!$F$14,IF(Q284=Tables!$E$15,Tables!$F$15,IF(Q284=Tables!$E$16,Tables!$F$16))))))))))))</f>
        <v>0</v>
      </c>
      <c r="T284" s="23">
        <f t="shared" si="17"/>
        <v>0</v>
      </c>
      <c r="U284" s="26"/>
      <c r="V284" s="2"/>
      <c r="W284" s="12"/>
      <c r="X284" s="16">
        <f>T284+(V284*W284)+(U284*Tables!$E$20*W284)</f>
        <v>0</v>
      </c>
    </row>
    <row r="285" spans="4:24" x14ac:dyDescent="0.25">
      <c r="D285" s="21"/>
      <c r="E285" s="4"/>
      <c r="F285" s="97"/>
      <c r="G285" s="2">
        <f>IF(E285=Tables!$E$5,Tables!$F$5,IF('Données mensuelles'!E285=Tables!$E$6,Tables!$F$6,IF('Données mensuelles'!E285=Tables!$E$7,Tables!$F$7,IF('Données mensuelles'!E285=Tables!$E$8,Tables!$F$8,IF('Données mensuelles'!E285=Tables!$E$9,Tables!$F$9,IF('Données mensuelles'!E285=Tables!$E$10,Tables!$F$10,IF('Données mensuelles'!E285=Tables!$E$11,Tables!$F$11,IF(E285=Tables!$E$12,Tables!$F$12,IF('Données mensuelles'!E285=Tables!$E$13,Tables!$F$13,IF(E285=Tables!$E$14,Tables!$F$14,IF(E285=Tables!$E$15,Tables!$F$15,IF(E285=Tables!$E$16,Tables!$F$16))))))))))))</f>
        <v>0</v>
      </c>
      <c r="H285" s="1"/>
      <c r="I285" s="1"/>
      <c r="J285" s="2">
        <f>IF(H285=Tables!$E$5,Tables!$F$5,IF('Données mensuelles'!H285=Tables!$E$6,Tables!$F$6,IF('Données mensuelles'!H285=Tables!$E$7,Tables!$F$7,IF('Données mensuelles'!H285=Tables!$E$8,Tables!$F$8,IF('Données mensuelles'!H285=Tables!$E$9,Tables!$F$9,IF('Données mensuelles'!H285=Tables!$E$10,Tables!$F$10,IF('Données mensuelles'!H285=Tables!$E$11,Tables!$F$11,IF(H285=Tables!$E$12,Tables!$F$12,IF('Données mensuelles'!H285=Tables!$E$13,Tables!$F$13,IF(H285=Tables!$E$14,Tables!$F$14,IF(H285=Tables!$E$15,Tables!$F$15,IF(H285=Tables!$E$16,Tables!$F$16))))))))))))</f>
        <v>0</v>
      </c>
      <c r="K285" s="1"/>
      <c r="L285" s="1"/>
      <c r="M285" s="2">
        <f>IF(K285=Tables!$E$5,Tables!$F$5,IF('Données mensuelles'!K285=Tables!$E$6,Tables!$F$6,IF('Données mensuelles'!K285=Tables!$E$7,Tables!$F$7,IF('Données mensuelles'!K285=Tables!$E$8,Tables!$F$8,IF('Données mensuelles'!K285=Tables!$E$9,Tables!$F$9,IF('Données mensuelles'!K285=Tables!$E$10,Tables!$F$10,IF('Données mensuelles'!K285=Tables!$E$11,Tables!$F$11,IF(K285=Tables!$E$12,Tables!$F$12,IF('Données mensuelles'!K285=Tables!$E$13,Tables!$F$13,IF(K285=Tables!$E$14,Tables!$F$14,IF(K285=Tables!$E$15,Tables!$F$15,IF(K285=Tables!$E$16,Tables!$F$16))))))))))))</f>
        <v>0</v>
      </c>
      <c r="N285" s="1"/>
      <c r="O285" s="1"/>
      <c r="P285" s="23">
        <f>IF(N285=Tables!$E$5,Tables!$F$5,IF('Données mensuelles'!N285=Tables!$E$6,Tables!$F$6,IF('Données mensuelles'!N285=Tables!$E$7,Tables!$F$7,IF('Données mensuelles'!N285=Tables!$E$8,Tables!$F$8,IF('Données mensuelles'!N285=Tables!$E$9,Tables!$F$9,IF('Données mensuelles'!N285=Tables!$E$10,Tables!$F$10,IF('Données mensuelles'!N285=Tables!$E$11,Tables!$F$11,IF(N285=Tables!$E$12,Tables!$F$12,IF('Données mensuelles'!N285=Tables!$E$13,Tables!$F$13,IF(N285=Tables!$E$14,Tables!$F$14,IF(N285=Tables!$E$15,Tables!$F$15,IF(N285=Tables!$E$16,Tables!$F$16))))))))))))</f>
        <v>0</v>
      </c>
      <c r="Q285" s="38"/>
      <c r="R285" s="38"/>
      <c r="S285" s="2">
        <f>IF(Q285=Tables!$E$5,Tables!$F$5,IF('Données mensuelles'!Q285=Tables!$E$6,Tables!$F$6,IF('Données mensuelles'!Q285=Tables!$E$7,Tables!$F$7,IF('Données mensuelles'!Q285=Tables!$E$8,Tables!$F$8,IF('Données mensuelles'!Q285=Tables!$E$9,Tables!$F$9,IF('Données mensuelles'!Q285=Tables!$E$10,Tables!$F$10,IF('Données mensuelles'!Q285=Tables!$E$11,Tables!$F$11,IF(Q285=Tables!$E$12,Tables!$F$12,IF('Données mensuelles'!Q285=Tables!$E$13,Tables!$F$13,IF(Q285=Tables!$E$14,Tables!$F$14,IF(Q285=Tables!$E$15,Tables!$F$15,IF(Q285=Tables!$E$16,Tables!$F$16))))))))))))</f>
        <v>0</v>
      </c>
      <c r="T285" s="23">
        <f t="shared" si="17"/>
        <v>0</v>
      </c>
      <c r="U285" s="26"/>
      <c r="V285" s="2"/>
      <c r="W285" s="12"/>
      <c r="X285" s="16">
        <f>T285+(V285*W285)+(U285*Tables!$E$20*W285)</f>
        <v>0</v>
      </c>
    </row>
    <row r="286" spans="4:24" x14ac:dyDescent="0.25">
      <c r="D286" s="21"/>
      <c r="E286" s="4"/>
      <c r="F286" s="97"/>
      <c r="G286" s="2">
        <f>IF(E286=Tables!$E$5,Tables!$F$5,IF('Données mensuelles'!E286=Tables!$E$6,Tables!$F$6,IF('Données mensuelles'!E286=Tables!$E$7,Tables!$F$7,IF('Données mensuelles'!E286=Tables!$E$8,Tables!$F$8,IF('Données mensuelles'!E286=Tables!$E$9,Tables!$F$9,IF('Données mensuelles'!E286=Tables!$E$10,Tables!$F$10,IF('Données mensuelles'!E286=Tables!$E$11,Tables!$F$11,IF(E286=Tables!$E$12,Tables!$F$12,IF('Données mensuelles'!E286=Tables!$E$13,Tables!$F$13,IF(E286=Tables!$E$14,Tables!$F$14,IF(E286=Tables!$E$15,Tables!$F$15,IF(E286=Tables!$E$16,Tables!$F$16))))))))))))</f>
        <v>0</v>
      </c>
      <c r="H286" s="1"/>
      <c r="I286" s="1"/>
      <c r="J286" s="2">
        <f>IF(H286=Tables!$E$5,Tables!$F$5,IF('Données mensuelles'!H286=Tables!$E$6,Tables!$F$6,IF('Données mensuelles'!H286=Tables!$E$7,Tables!$F$7,IF('Données mensuelles'!H286=Tables!$E$8,Tables!$F$8,IF('Données mensuelles'!H286=Tables!$E$9,Tables!$F$9,IF('Données mensuelles'!H286=Tables!$E$10,Tables!$F$10,IF('Données mensuelles'!H286=Tables!$E$11,Tables!$F$11,IF(H286=Tables!$E$12,Tables!$F$12,IF('Données mensuelles'!H286=Tables!$E$13,Tables!$F$13,IF(H286=Tables!$E$14,Tables!$F$14,IF(H286=Tables!$E$15,Tables!$F$15,IF(H286=Tables!$E$16,Tables!$F$16))))))))))))</f>
        <v>0</v>
      </c>
      <c r="K286" s="1"/>
      <c r="L286" s="1"/>
      <c r="M286" s="2">
        <f>IF(K286=Tables!$E$5,Tables!$F$5,IF('Données mensuelles'!K286=Tables!$E$6,Tables!$F$6,IF('Données mensuelles'!K286=Tables!$E$7,Tables!$F$7,IF('Données mensuelles'!K286=Tables!$E$8,Tables!$F$8,IF('Données mensuelles'!K286=Tables!$E$9,Tables!$F$9,IF('Données mensuelles'!K286=Tables!$E$10,Tables!$F$10,IF('Données mensuelles'!K286=Tables!$E$11,Tables!$F$11,IF(K286=Tables!$E$12,Tables!$F$12,IF('Données mensuelles'!K286=Tables!$E$13,Tables!$F$13,IF(K286=Tables!$E$14,Tables!$F$14,IF(K286=Tables!$E$15,Tables!$F$15,IF(K286=Tables!$E$16,Tables!$F$16))))))))))))</f>
        <v>0</v>
      </c>
      <c r="N286" s="1"/>
      <c r="O286" s="1"/>
      <c r="P286" s="23">
        <f>IF(N286=Tables!$E$5,Tables!$F$5,IF('Données mensuelles'!N286=Tables!$E$6,Tables!$F$6,IF('Données mensuelles'!N286=Tables!$E$7,Tables!$F$7,IF('Données mensuelles'!N286=Tables!$E$8,Tables!$F$8,IF('Données mensuelles'!N286=Tables!$E$9,Tables!$F$9,IF('Données mensuelles'!N286=Tables!$E$10,Tables!$F$10,IF('Données mensuelles'!N286=Tables!$E$11,Tables!$F$11,IF(N286=Tables!$E$12,Tables!$F$12,IF('Données mensuelles'!N286=Tables!$E$13,Tables!$F$13,IF(N286=Tables!$E$14,Tables!$F$14,IF(N286=Tables!$E$15,Tables!$F$15,IF(N286=Tables!$E$16,Tables!$F$16))))))))))))</f>
        <v>0</v>
      </c>
      <c r="Q286" s="38"/>
      <c r="R286" s="38"/>
      <c r="S286" s="2">
        <f>IF(Q286=Tables!$E$5,Tables!$F$5,IF('Données mensuelles'!Q286=Tables!$E$6,Tables!$F$6,IF('Données mensuelles'!Q286=Tables!$E$7,Tables!$F$7,IF('Données mensuelles'!Q286=Tables!$E$8,Tables!$F$8,IF('Données mensuelles'!Q286=Tables!$E$9,Tables!$F$9,IF('Données mensuelles'!Q286=Tables!$E$10,Tables!$F$10,IF('Données mensuelles'!Q286=Tables!$E$11,Tables!$F$11,IF(Q286=Tables!$E$12,Tables!$F$12,IF('Données mensuelles'!Q286=Tables!$E$13,Tables!$F$13,IF(Q286=Tables!$E$14,Tables!$F$14,IF(Q286=Tables!$E$15,Tables!$F$15,IF(Q286=Tables!$E$16,Tables!$F$16))))))))))))</f>
        <v>0</v>
      </c>
      <c r="T286" s="23">
        <f t="shared" si="17"/>
        <v>0</v>
      </c>
      <c r="U286" s="26"/>
      <c r="V286" s="2"/>
      <c r="W286" s="12"/>
      <c r="X286" s="16">
        <f>T286+(V286*W286)+(U286*Tables!$E$20*W286)</f>
        <v>0</v>
      </c>
    </row>
    <row r="287" spans="4:24" x14ac:dyDescent="0.25">
      <c r="D287" s="21"/>
      <c r="E287" s="4"/>
      <c r="F287" s="97"/>
      <c r="G287" s="2">
        <f>IF(E287=Tables!$E$5,Tables!$F$5,IF('Données mensuelles'!E287=Tables!$E$6,Tables!$F$6,IF('Données mensuelles'!E287=Tables!$E$7,Tables!$F$7,IF('Données mensuelles'!E287=Tables!$E$8,Tables!$F$8,IF('Données mensuelles'!E287=Tables!$E$9,Tables!$F$9,IF('Données mensuelles'!E287=Tables!$E$10,Tables!$F$10,IF('Données mensuelles'!E287=Tables!$E$11,Tables!$F$11,IF(E287=Tables!$E$12,Tables!$F$12,IF('Données mensuelles'!E287=Tables!$E$13,Tables!$F$13,IF(E287=Tables!$E$14,Tables!$F$14,IF(E287=Tables!$E$15,Tables!$F$15,IF(E287=Tables!$E$16,Tables!$F$16))))))))))))</f>
        <v>0</v>
      </c>
      <c r="H287" s="1"/>
      <c r="I287" s="1"/>
      <c r="J287" s="2">
        <f>IF(H287=Tables!$E$5,Tables!$F$5,IF('Données mensuelles'!H287=Tables!$E$6,Tables!$F$6,IF('Données mensuelles'!H287=Tables!$E$7,Tables!$F$7,IF('Données mensuelles'!H287=Tables!$E$8,Tables!$F$8,IF('Données mensuelles'!H287=Tables!$E$9,Tables!$F$9,IF('Données mensuelles'!H287=Tables!$E$10,Tables!$F$10,IF('Données mensuelles'!H287=Tables!$E$11,Tables!$F$11,IF(H287=Tables!$E$12,Tables!$F$12,IF('Données mensuelles'!H287=Tables!$E$13,Tables!$F$13,IF(H287=Tables!$E$14,Tables!$F$14,IF(H287=Tables!$E$15,Tables!$F$15,IF(H287=Tables!$E$16,Tables!$F$16))))))))))))</f>
        <v>0</v>
      </c>
      <c r="K287" s="1"/>
      <c r="L287" s="1"/>
      <c r="M287" s="2">
        <f>IF(K287=Tables!$E$5,Tables!$F$5,IF('Données mensuelles'!K287=Tables!$E$6,Tables!$F$6,IF('Données mensuelles'!K287=Tables!$E$7,Tables!$F$7,IF('Données mensuelles'!K287=Tables!$E$8,Tables!$F$8,IF('Données mensuelles'!K287=Tables!$E$9,Tables!$F$9,IF('Données mensuelles'!K287=Tables!$E$10,Tables!$F$10,IF('Données mensuelles'!K287=Tables!$E$11,Tables!$F$11,IF(K287=Tables!$E$12,Tables!$F$12,IF('Données mensuelles'!K287=Tables!$E$13,Tables!$F$13,IF(K287=Tables!$E$14,Tables!$F$14,IF(K287=Tables!$E$15,Tables!$F$15,IF(K287=Tables!$E$16,Tables!$F$16))))))))))))</f>
        <v>0</v>
      </c>
      <c r="N287" s="1"/>
      <c r="O287" s="1"/>
      <c r="P287" s="23">
        <f>IF(N287=Tables!$E$5,Tables!$F$5,IF('Données mensuelles'!N287=Tables!$E$6,Tables!$F$6,IF('Données mensuelles'!N287=Tables!$E$7,Tables!$F$7,IF('Données mensuelles'!N287=Tables!$E$8,Tables!$F$8,IF('Données mensuelles'!N287=Tables!$E$9,Tables!$F$9,IF('Données mensuelles'!N287=Tables!$E$10,Tables!$F$10,IF('Données mensuelles'!N287=Tables!$E$11,Tables!$F$11,IF(N287=Tables!$E$12,Tables!$F$12,IF('Données mensuelles'!N287=Tables!$E$13,Tables!$F$13,IF(N287=Tables!$E$14,Tables!$F$14,IF(N287=Tables!$E$15,Tables!$F$15,IF(N287=Tables!$E$16,Tables!$F$16))))))))))))</f>
        <v>0</v>
      </c>
      <c r="Q287" s="38"/>
      <c r="R287" s="38"/>
      <c r="S287" s="2">
        <f>IF(Q287=Tables!$E$5,Tables!$F$5,IF('Données mensuelles'!Q287=Tables!$E$6,Tables!$F$6,IF('Données mensuelles'!Q287=Tables!$E$7,Tables!$F$7,IF('Données mensuelles'!Q287=Tables!$E$8,Tables!$F$8,IF('Données mensuelles'!Q287=Tables!$E$9,Tables!$F$9,IF('Données mensuelles'!Q287=Tables!$E$10,Tables!$F$10,IF('Données mensuelles'!Q287=Tables!$E$11,Tables!$F$11,IF(Q287=Tables!$E$12,Tables!$F$12,IF('Données mensuelles'!Q287=Tables!$E$13,Tables!$F$13,IF(Q287=Tables!$E$14,Tables!$F$14,IF(Q287=Tables!$E$15,Tables!$F$15,IF(Q287=Tables!$E$16,Tables!$F$16))))))))))))</f>
        <v>0</v>
      </c>
      <c r="T287" s="23">
        <f t="shared" si="17"/>
        <v>0</v>
      </c>
      <c r="U287" s="26"/>
      <c r="V287" s="2"/>
      <c r="W287" s="12"/>
      <c r="X287" s="16">
        <f>T287+(V287*W287)+(U287*Tables!$E$20*W287)</f>
        <v>0</v>
      </c>
    </row>
    <row r="288" spans="4:24" x14ac:dyDescent="0.25">
      <c r="D288" s="21"/>
      <c r="E288" s="4"/>
      <c r="F288" s="97"/>
      <c r="G288" s="2">
        <f>IF(E288=Tables!$E$5,Tables!$F$5,IF('Données mensuelles'!E288=Tables!$E$6,Tables!$F$6,IF('Données mensuelles'!E288=Tables!$E$7,Tables!$F$7,IF('Données mensuelles'!E288=Tables!$E$8,Tables!$F$8,IF('Données mensuelles'!E288=Tables!$E$9,Tables!$F$9,IF('Données mensuelles'!E288=Tables!$E$10,Tables!$F$10,IF('Données mensuelles'!E288=Tables!$E$11,Tables!$F$11,IF(E288=Tables!$E$12,Tables!$F$12,IF('Données mensuelles'!E288=Tables!$E$13,Tables!$F$13,IF(E288=Tables!$E$14,Tables!$F$14,IF(E288=Tables!$E$15,Tables!$F$15,IF(E288=Tables!$E$16,Tables!$F$16))))))))))))</f>
        <v>0</v>
      </c>
      <c r="H288" s="1"/>
      <c r="I288" s="1"/>
      <c r="J288" s="2">
        <f>IF(H288=Tables!$E$5,Tables!$F$5,IF('Données mensuelles'!H288=Tables!$E$6,Tables!$F$6,IF('Données mensuelles'!H288=Tables!$E$7,Tables!$F$7,IF('Données mensuelles'!H288=Tables!$E$8,Tables!$F$8,IF('Données mensuelles'!H288=Tables!$E$9,Tables!$F$9,IF('Données mensuelles'!H288=Tables!$E$10,Tables!$F$10,IF('Données mensuelles'!H288=Tables!$E$11,Tables!$F$11,IF(H288=Tables!$E$12,Tables!$F$12,IF('Données mensuelles'!H288=Tables!$E$13,Tables!$F$13,IF(H288=Tables!$E$14,Tables!$F$14,IF(H288=Tables!$E$15,Tables!$F$15,IF(H288=Tables!$E$16,Tables!$F$16))))))))))))</f>
        <v>0</v>
      </c>
      <c r="K288" s="1"/>
      <c r="L288" s="1"/>
      <c r="M288" s="2">
        <f>IF(K288=Tables!$E$5,Tables!$F$5,IF('Données mensuelles'!K288=Tables!$E$6,Tables!$F$6,IF('Données mensuelles'!K288=Tables!$E$7,Tables!$F$7,IF('Données mensuelles'!K288=Tables!$E$8,Tables!$F$8,IF('Données mensuelles'!K288=Tables!$E$9,Tables!$F$9,IF('Données mensuelles'!K288=Tables!$E$10,Tables!$F$10,IF('Données mensuelles'!K288=Tables!$E$11,Tables!$F$11,IF(K288=Tables!$E$12,Tables!$F$12,IF('Données mensuelles'!K288=Tables!$E$13,Tables!$F$13,IF(K288=Tables!$E$14,Tables!$F$14,IF(K288=Tables!$E$15,Tables!$F$15,IF(K288=Tables!$E$16,Tables!$F$16))))))))))))</f>
        <v>0</v>
      </c>
      <c r="N288" s="1"/>
      <c r="O288" s="1"/>
      <c r="P288" s="23">
        <f>IF(N288=Tables!$E$5,Tables!$F$5,IF('Données mensuelles'!N288=Tables!$E$6,Tables!$F$6,IF('Données mensuelles'!N288=Tables!$E$7,Tables!$F$7,IF('Données mensuelles'!N288=Tables!$E$8,Tables!$F$8,IF('Données mensuelles'!N288=Tables!$E$9,Tables!$F$9,IF('Données mensuelles'!N288=Tables!$E$10,Tables!$F$10,IF('Données mensuelles'!N288=Tables!$E$11,Tables!$F$11,IF(N288=Tables!$E$12,Tables!$F$12,IF('Données mensuelles'!N288=Tables!$E$13,Tables!$F$13,IF(N288=Tables!$E$14,Tables!$F$14,IF(N288=Tables!$E$15,Tables!$F$15,IF(N288=Tables!$E$16,Tables!$F$16))))))))))))</f>
        <v>0</v>
      </c>
      <c r="Q288" s="38"/>
      <c r="R288" s="38"/>
      <c r="S288" s="2">
        <f>IF(Q288=Tables!$E$5,Tables!$F$5,IF('Données mensuelles'!Q288=Tables!$E$6,Tables!$F$6,IF('Données mensuelles'!Q288=Tables!$E$7,Tables!$F$7,IF('Données mensuelles'!Q288=Tables!$E$8,Tables!$F$8,IF('Données mensuelles'!Q288=Tables!$E$9,Tables!$F$9,IF('Données mensuelles'!Q288=Tables!$E$10,Tables!$F$10,IF('Données mensuelles'!Q288=Tables!$E$11,Tables!$F$11,IF(Q288=Tables!$E$12,Tables!$F$12,IF('Données mensuelles'!Q288=Tables!$E$13,Tables!$F$13,IF(Q288=Tables!$E$14,Tables!$F$14,IF(Q288=Tables!$E$15,Tables!$F$15,IF(Q288=Tables!$E$16,Tables!$F$16))))))))))))</f>
        <v>0</v>
      </c>
      <c r="T288" s="23">
        <f t="shared" si="17"/>
        <v>0</v>
      </c>
      <c r="U288" s="26"/>
      <c r="V288" s="2"/>
      <c r="W288" s="12"/>
      <c r="X288" s="16">
        <f>T288+(V288*W288)+(U288*Tables!$E$20*W288)</f>
        <v>0</v>
      </c>
    </row>
    <row r="289" spans="4:24" x14ac:dyDescent="0.25">
      <c r="D289" s="21"/>
      <c r="E289" s="4"/>
      <c r="F289" s="97"/>
      <c r="G289" s="2">
        <f>IF(E289=Tables!$E$5,Tables!$F$5,IF('Données mensuelles'!E289=Tables!$E$6,Tables!$F$6,IF('Données mensuelles'!E289=Tables!$E$7,Tables!$F$7,IF('Données mensuelles'!E289=Tables!$E$8,Tables!$F$8,IF('Données mensuelles'!E289=Tables!$E$9,Tables!$F$9,IF('Données mensuelles'!E289=Tables!$E$10,Tables!$F$10,IF('Données mensuelles'!E289=Tables!$E$11,Tables!$F$11,IF(E289=Tables!$E$12,Tables!$F$12,IF('Données mensuelles'!E289=Tables!$E$13,Tables!$F$13,IF(E289=Tables!$E$14,Tables!$F$14,IF(E289=Tables!$E$15,Tables!$F$15,IF(E289=Tables!$E$16,Tables!$F$16))))))))))))</f>
        <v>0</v>
      </c>
      <c r="H289" s="1"/>
      <c r="I289" s="1"/>
      <c r="J289" s="2">
        <f>IF(H289=Tables!$E$5,Tables!$F$5,IF('Données mensuelles'!H289=Tables!$E$6,Tables!$F$6,IF('Données mensuelles'!H289=Tables!$E$7,Tables!$F$7,IF('Données mensuelles'!H289=Tables!$E$8,Tables!$F$8,IF('Données mensuelles'!H289=Tables!$E$9,Tables!$F$9,IF('Données mensuelles'!H289=Tables!$E$10,Tables!$F$10,IF('Données mensuelles'!H289=Tables!$E$11,Tables!$F$11,IF(H289=Tables!$E$12,Tables!$F$12,IF('Données mensuelles'!H289=Tables!$E$13,Tables!$F$13,IF(H289=Tables!$E$14,Tables!$F$14,IF(H289=Tables!$E$15,Tables!$F$15,IF(H289=Tables!$E$16,Tables!$F$16))))))))))))</f>
        <v>0</v>
      </c>
      <c r="K289" s="1"/>
      <c r="L289" s="1"/>
      <c r="M289" s="2">
        <f>IF(K289=Tables!$E$5,Tables!$F$5,IF('Données mensuelles'!K289=Tables!$E$6,Tables!$F$6,IF('Données mensuelles'!K289=Tables!$E$7,Tables!$F$7,IF('Données mensuelles'!K289=Tables!$E$8,Tables!$F$8,IF('Données mensuelles'!K289=Tables!$E$9,Tables!$F$9,IF('Données mensuelles'!K289=Tables!$E$10,Tables!$F$10,IF('Données mensuelles'!K289=Tables!$E$11,Tables!$F$11,IF(K289=Tables!$E$12,Tables!$F$12,IF('Données mensuelles'!K289=Tables!$E$13,Tables!$F$13,IF(K289=Tables!$E$14,Tables!$F$14,IF(K289=Tables!$E$15,Tables!$F$15,IF(K289=Tables!$E$16,Tables!$F$16))))))))))))</f>
        <v>0</v>
      </c>
      <c r="N289" s="1"/>
      <c r="O289" s="1"/>
      <c r="P289" s="23">
        <f>IF(N289=Tables!$E$5,Tables!$F$5,IF('Données mensuelles'!N289=Tables!$E$6,Tables!$F$6,IF('Données mensuelles'!N289=Tables!$E$7,Tables!$F$7,IF('Données mensuelles'!N289=Tables!$E$8,Tables!$F$8,IF('Données mensuelles'!N289=Tables!$E$9,Tables!$F$9,IF('Données mensuelles'!N289=Tables!$E$10,Tables!$F$10,IF('Données mensuelles'!N289=Tables!$E$11,Tables!$F$11,IF(N289=Tables!$E$12,Tables!$F$12,IF('Données mensuelles'!N289=Tables!$E$13,Tables!$F$13,IF(N289=Tables!$E$14,Tables!$F$14,IF(N289=Tables!$E$15,Tables!$F$15,IF(N289=Tables!$E$16,Tables!$F$16))))))))))))</f>
        <v>0</v>
      </c>
      <c r="Q289" s="38"/>
      <c r="R289" s="38"/>
      <c r="S289" s="2">
        <f>IF(Q289=Tables!$E$5,Tables!$F$5,IF('Données mensuelles'!Q289=Tables!$E$6,Tables!$F$6,IF('Données mensuelles'!Q289=Tables!$E$7,Tables!$F$7,IF('Données mensuelles'!Q289=Tables!$E$8,Tables!$F$8,IF('Données mensuelles'!Q289=Tables!$E$9,Tables!$F$9,IF('Données mensuelles'!Q289=Tables!$E$10,Tables!$F$10,IF('Données mensuelles'!Q289=Tables!$E$11,Tables!$F$11,IF(Q289=Tables!$E$12,Tables!$F$12,IF('Données mensuelles'!Q289=Tables!$E$13,Tables!$F$13,IF(Q289=Tables!$E$14,Tables!$F$14,IF(Q289=Tables!$E$15,Tables!$F$15,IF(Q289=Tables!$E$16,Tables!$F$16))))))))))))</f>
        <v>0</v>
      </c>
      <c r="T289" s="23">
        <f t="shared" si="17"/>
        <v>0</v>
      </c>
      <c r="U289" s="26"/>
      <c r="V289" s="2"/>
      <c r="W289" s="12"/>
      <c r="X289" s="16">
        <f>T289+(V289*W289)+(U289*Tables!$E$20*W289)</f>
        <v>0</v>
      </c>
    </row>
    <row r="290" spans="4:24" x14ac:dyDescent="0.25">
      <c r="D290" s="21"/>
      <c r="E290" s="4"/>
      <c r="F290" s="97"/>
      <c r="G290" s="2">
        <f>IF(E290=Tables!$E$5,Tables!$F$5,IF('Données mensuelles'!E290=Tables!$E$6,Tables!$F$6,IF('Données mensuelles'!E290=Tables!$E$7,Tables!$F$7,IF('Données mensuelles'!E290=Tables!$E$8,Tables!$F$8,IF('Données mensuelles'!E290=Tables!$E$9,Tables!$F$9,IF('Données mensuelles'!E290=Tables!$E$10,Tables!$F$10,IF('Données mensuelles'!E290=Tables!$E$11,Tables!$F$11,IF(E290=Tables!$E$12,Tables!$F$12,IF('Données mensuelles'!E290=Tables!$E$13,Tables!$F$13,IF(E290=Tables!$E$14,Tables!$F$14,IF(E290=Tables!$E$15,Tables!$F$15,IF(E290=Tables!$E$16,Tables!$F$16))))))))))))</f>
        <v>0</v>
      </c>
      <c r="H290" s="1"/>
      <c r="I290" s="1"/>
      <c r="J290" s="2">
        <f>IF(H290=Tables!$E$5,Tables!$F$5,IF('Données mensuelles'!H290=Tables!$E$6,Tables!$F$6,IF('Données mensuelles'!H290=Tables!$E$7,Tables!$F$7,IF('Données mensuelles'!H290=Tables!$E$8,Tables!$F$8,IF('Données mensuelles'!H290=Tables!$E$9,Tables!$F$9,IF('Données mensuelles'!H290=Tables!$E$10,Tables!$F$10,IF('Données mensuelles'!H290=Tables!$E$11,Tables!$F$11,IF(H290=Tables!$E$12,Tables!$F$12,IF('Données mensuelles'!H290=Tables!$E$13,Tables!$F$13,IF(H290=Tables!$E$14,Tables!$F$14,IF(H290=Tables!$E$15,Tables!$F$15,IF(H290=Tables!$E$16,Tables!$F$16))))))))))))</f>
        <v>0</v>
      </c>
      <c r="K290" s="1"/>
      <c r="L290" s="1"/>
      <c r="M290" s="2">
        <f>IF(K290=Tables!$E$5,Tables!$F$5,IF('Données mensuelles'!K290=Tables!$E$6,Tables!$F$6,IF('Données mensuelles'!K290=Tables!$E$7,Tables!$F$7,IF('Données mensuelles'!K290=Tables!$E$8,Tables!$F$8,IF('Données mensuelles'!K290=Tables!$E$9,Tables!$F$9,IF('Données mensuelles'!K290=Tables!$E$10,Tables!$F$10,IF('Données mensuelles'!K290=Tables!$E$11,Tables!$F$11,IF(K290=Tables!$E$12,Tables!$F$12,IF('Données mensuelles'!K290=Tables!$E$13,Tables!$F$13,IF(K290=Tables!$E$14,Tables!$F$14,IF(K290=Tables!$E$15,Tables!$F$15,IF(K290=Tables!$E$16,Tables!$F$16))))))))))))</f>
        <v>0</v>
      </c>
      <c r="N290" s="1"/>
      <c r="O290" s="1"/>
      <c r="P290" s="23">
        <f>IF(N290=Tables!$E$5,Tables!$F$5,IF('Données mensuelles'!N290=Tables!$E$6,Tables!$F$6,IF('Données mensuelles'!N290=Tables!$E$7,Tables!$F$7,IF('Données mensuelles'!N290=Tables!$E$8,Tables!$F$8,IF('Données mensuelles'!N290=Tables!$E$9,Tables!$F$9,IF('Données mensuelles'!N290=Tables!$E$10,Tables!$F$10,IF('Données mensuelles'!N290=Tables!$E$11,Tables!$F$11,IF(N290=Tables!$E$12,Tables!$F$12,IF('Données mensuelles'!N290=Tables!$E$13,Tables!$F$13,IF(N290=Tables!$E$14,Tables!$F$14,IF(N290=Tables!$E$15,Tables!$F$15,IF(N290=Tables!$E$16,Tables!$F$16))))))))))))</f>
        <v>0</v>
      </c>
      <c r="Q290" s="38"/>
      <c r="R290" s="38"/>
      <c r="S290" s="2">
        <f>IF(Q290=Tables!$E$5,Tables!$F$5,IF('Données mensuelles'!Q290=Tables!$E$6,Tables!$F$6,IF('Données mensuelles'!Q290=Tables!$E$7,Tables!$F$7,IF('Données mensuelles'!Q290=Tables!$E$8,Tables!$F$8,IF('Données mensuelles'!Q290=Tables!$E$9,Tables!$F$9,IF('Données mensuelles'!Q290=Tables!$E$10,Tables!$F$10,IF('Données mensuelles'!Q290=Tables!$E$11,Tables!$F$11,IF(Q290=Tables!$E$12,Tables!$F$12,IF('Données mensuelles'!Q290=Tables!$E$13,Tables!$F$13,IF(Q290=Tables!$E$14,Tables!$F$14,IF(Q290=Tables!$E$15,Tables!$F$15,IF(Q290=Tables!$E$16,Tables!$F$16))))))))))))</f>
        <v>0</v>
      </c>
      <c r="T290" s="23">
        <f t="shared" si="17"/>
        <v>0</v>
      </c>
      <c r="U290" s="26"/>
      <c r="V290" s="2"/>
      <c r="W290" s="12"/>
      <c r="X290" s="16">
        <f>T290+(V290*W290)+(U290*Tables!$E$20*W290)</f>
        <v>0</v>
      </c>
    </row>
    <row r="291" spans="4:24" x14ac:dyDescent="0.25">
      <c r="D291" s="21"/>
      <c r="E291" s="4"/>
      <c r="F291" s="97"/>
      <c r="G291" s="2">
        <f>IF(E291=Tables!$E$5,Tables!$F$5,IF('Données mensuelles'!E291=Tables!$E$6,Tables!$F$6,IF('Données mensuelles'!E291=Tables!$E$7,Tables!$F$7,IF('Données mensuelles'!E291=Tables!$E$8,Tables!$F$8,IF('Données mensuelles'!E291=Tables!$E$9,Tables!$F$9,IF('Données mensuelles'!E291=Tables!$E$10,Tables!$F$10,IF('Données mensuelles'!E291=Tables!$E$11,Tables!$F$11,IF(E291=Tables!$E$12,Tables!$F$12,IF('Données mensuelles'!E291=Tables!$E$13,Tables!$F$13,IF(E291=Tables!$E$14,Tables!$F$14,IF(E291=Tables!$E$15,Tables!$F$15,IF(E291=Tables!$E$16,Tables!$F$16))))))))))))</f>
        <v>0</v>
      </c>
      <c r="H291" s="1"/>
      <c r="I291" s="1"/>
      <c r="J291" s="2">
        <f>IF(H291=Tables!$E$5,Tables!$F$5,IF('Données mensuelles'!H291=Tables!$E$6,Tables!$F$6,IF('Données mensuelles'!H291=Tables!$E$7,Tables!$F$7,IF('Données mensuelles'!H291=Tables!$E$8,Tables!$F$8,IF('Données mensuelles'!H291=Tables!$E$9,Tables!$F$9,IF('Données mensuelles'!H291=Tables!$E$10,Tables!$F$10,IF('Données mensuelles'!H291=Tables!$E$11,Tables!$F$11,IF(H291=Tables!$E$12,Tables!$F$12,IF('Données mensuelles'!H291=Tables!$E$13,Tables!$F$13,IF(H291=Tables!$E$14,Tables!$F$14,IF(H291=Tables!$E$15,Tables!$F$15,IF(H291=Tables!$E$16,Tables!$F$16))))))))))))</f>
        <v>0</v>
      </c>
      <c r="K291" s="1"/>
      <c r="L291" s="1"/>
      <c r="M291" s="2">
        <f>IF(K291=Tables!$E$5,Tables!$F$5,IF('Données mensuelles'!K291=Tables!$E$6,Tables!$F$6,IF('Données mensuelles'!K291=Tables!$E$7,Tables!$F$7,IF('Données mensuelles'!K291=Tables!$E$8,Tables!$F$8,IF('Données mensuelles'!K291=Tables!$E$9,Tables!$F$9,IF('Données mensuelles'!K291=Tables!$E$10,Tables!$F$10,IF('Données mensuelles'!K291=Tables!$E$11,Tables!$F$11,IF(K291=Tables!$E$12,Tables!$F$12,IF('Données mensuelles'!K291=Tables!$E$13,Tables!$F$13,IF(K291=Tables!$E$14,Tables!$F$14,IF(K291=Tables!$E$15,Tables!$F$15,IF(K291=Tables!$E$16,Tables!$F$16))))))))))))</f>
        <v>0</v>
      </c>
      <c r="N291" s="1"/>
      <c r="O291" s="1"/>
      <c r="P291" s="23">
        <f>IF(N291=Tables!$E$5,Tables!$F$5,IF('Données mensuelles'!N291=Tables!$E$6,Tables!$F$6,IF('Données mensuelles'!N291=Tables!$E$7,Tables!$F$7,IF('Données mensuelles'!N291=Tables!$E$8,Tables!$F$8,IF('Données mensuelles'!N291=Tables!$E$9,Tables!$F$9,IF('Données mensuelles'!N291=Tables!$E$10,Tables!$F$10,IF('Données mensuelles'!N291=Tables!$E$11,Tables!$F$11,IF(N291=Tables!$E$12,Tables!$F$12,IF('Données mensuelles'!N291=Tables!$E$13,Tables!$F$13,IF(N291=Tables!$E$14,Tables!$F$14,IF(N291=Tables!$E$15,Tables!$F$15,IF(N291=Tables!$E$16,Tables!$F$16))))))))))))</f>
        <v>0</v>
      </c>
      <c r="Q291" s="38"/>
      <c r="R291" s="38"/>
      <c r="S291" s="2">
        <f>IF(Q291=Tables!$E$5,Tables!$F$5,IF('Données mensuelles'!Q291=Tables!$E$6,Tables!$F$6,IF('Données mensuelles'!Q291=Tables!$E$7,Tables!$F$7,IF('Données mensuelles'!Q291=Tables!$E$8,Tables!$F$8,IF('Données mensuelles'!Q291=Tables!$E$9,Tables!$F$9,IF('Données mensuelles'!Q291=Tables!$E$10,Tables!$F$10,IF('Données mensuelles'!Q291=Tables!$E$11,Tables!$F$11,IF(Q291=Tables!$E$12,Tables!$F$12,IF('Données mensuelles'!Q291=Tables!$E$13,Tables!$F$13,IF(Q291=Tables!$E$14,Tables!$F$14,IF(Q291=Tables!$E$15,Tables!$F$15,IF(Q291=Tables!$E$16,Tables!$F$16))))))))))))</f>
        <v>0</v>
      </c>
      <c r="T291" s="23">
        <f t="shared" si="17"/>
        <v>0</v>
      </c>
      <c r="U291" s="26"/>
      <c r="V291" s="2"/>
      <c r="W291" s="12"/>
      <c r="X291" s="16">
        <f>T291+(V291*W291)+(U291*Tables!$E$20*W291)</f>
        <v>0</v>
      </c>
    </row>
    <row r="292" spans="4:24" x14ac:dyDescent="0.25">
      <c r="D292" s="21"/>
      <c r="E292" s="4"/>
      <c r="F292" s="97"/>
      <c r="G292" s="2">
        <f>IF(E292=Tables!$E$5,Tables!$F$5,IF('Données mensuelles'!E292=Tables!$E$6,Tables!$F$6,IF('Données mensuelles'!E292=Tables!$E$7,Tables!$F$7,IF('Données mensuelles'!E292=Tables!$E$8,Tables!$F$8,IF('Données mensuelles'!E292=Tables!$E$9,Tables!$F$9,IF('Données mensuelles'!E292=Tables!$E$10,Tables!$F$10,IF('Données mensuelles'!E292=Tables!$E$11,Tables!$F$11,IF(E292=Tables!$E$12,Tables!$F$12,IF('Données mensuelles'!E292=Tables!$E$13,Tables!$F$13,IF(E292=Tables!$E$14,Tables!$F$14,IF(E292=Tables!$E$15,Tables!$F$15,IF(E292=Tables!$E$16,Tables!$F$16))))))))))))</f>
        <v>0</v>
      </c>
      <c r="H292" s="1"/>
      <c r="I292" s="1"/>
      <c r="J292" s="2">
        <f>IF(H292=Tables!$E$5,Tables!$F$5,IF('Données mensuelles'!H292=Tables!$E$6,Tables!$F$6,IF('Données mensuelles'!H292=Tables!$E$7,Tables!$F$7,IF('Données mensuelles'!H292=Tables!$E$8,Tables!$F$8,IF('Données mensuelles'!H292=Tables!$E$9,Tables!$F$9,IF('Données mensuelles'!H292=Tables!$E$10,Tables!$F$10,IF('Données mensuelles'!H292=Tables!$E$11,Tables!$F$11,IF(H292=Tables!$E$12,Tables!$F$12,IF('Données mensuelles'!H292=Tables!$E$13,Tables!$F$13,IF(H292=Tables!$E$14,Tables!$F$14,IF(H292=Tables!$E$15,Tables!$F$15,IF(H292=Tables!$E$16,Tables!$F$16))))))))))))</f>
        <v>0</v>
      </c>
      <c r="K292" s="1"/>
      <c r="L292" s="1"/>
      <c r="M292" s="2">
        <f>IF(K292=Tables!$E$5,Tables!$F$5,IF('Données mensuelles'!K292=Tables!$E$6,Tables!$F$6,IF('Données mensuelles'!K292=Tables!$E$7,Tables!$F$7,IF('Données mensuelles'!K292=Tables!$E$8,Tables!$F$8,IF('Données mensuelles'!K292=Tables!$E$9,Tables!$F$9,IF('Données mensuelles'!K292=Tables!$E$10,Tables!$F$10,IF('Données mensuelles'!K292=Tables!$E$11,Tables!$F$11,IF(K292=Tables!$E$12,Tables!$F$12,IF('Données mensuelles'!K292=Tables!$E$13,Tables!$F$13,IF(K292=Tables!$E$14,Tables!$F$14,IF(K292=Tables!$E$15,Tables!$F$15,IF(K292=Tables!$E$16,Tables!$F$16))))))))))))</f>
        <v>0</v>
      </c>
      <c r="N292" s="1"/>
      <c r="O292" s="1"/>
      <c r="P292" s="23">
        <f>IF(N292=Tables!$E$5,Tables!$F$5,IF('Données mensuelles'!N292=Tables!$E$6,Tables!$F$6,IF('Données mensuelles'!N292=Tables!$E$7,Tables!$F$7,IF('Données mensuelles'!N292=Tables!$E$8,Tables!$F$8,IF('Données mensuelles'!N292=Tables!$E$9,Tables!$F$9,IF('Données mensuelles'!N292=Tables!$E$10,Tables!$F$10,IF('Données mensuelles'!N292=Tables!$E$11,Tables!$F$11,IF(N292=Tables!$E$12,Tables!$F$12,IF('Données mensuelles'!N292=Tables!$E$13,Tables!$F$13,IF(N292=Tables!$E$14,Tables!$F$14,IF(N292=Tables!$E$15,Tables!$F$15,IF(N292=Tables!$E$16,Tables!$F$16))))))))))))</f>
        <v>0</v>
      </c>
      <c r="Q292" s="38"/>
      <c r="R292" s="38"/>
      <c r="S292" s="2">
        <f>IF(Q292=Tables!$E$5,Tables!$F$5,IF('Données mensuelles'!Q292=Tables!$E$6,Tables!$F$6,IF('Données mensuelles'!Q292=Tables!$E$7,Tables!$F$7,IF('Données mensuelles'!Q292=Tables!$E$8,Tables!$F$8,IF('Données mensuelles'!Q292=Tables!$E$9,Tables!$F$9,IF('Données mensuelles'!Q292=Tables!$E$10,Tables!$F$10,IF('Données mensuelles'!Q292=Tables!$E$11,Tables!$F$11,IF(Q292=Tables!$E$12,Tables!$F$12,IF('Données mensuelles'!Q292=Tables!$E$13,Tables!$F$13,IF(Q292=Tables!$E$14,Tables!$F$14,IF(Q292=Tables!$E$15,Tables!$F$15,IF(Q292=Tables!$E$16,Tables!$F$16))))))))))))</f>
        <v>0</v>
      </c>
      <c r="T292" s="23">
        <f t="shared" si="17"/>
        <v>0</v>
      </c>
      <c r="U292" s="26"/>
      <c r="V292" s="2"/>
      <c r="W292" s="12"/>
      <c r="X292" s="16">
        <f>T292+(V292*W292)+(U292*Tables!$E$20*W292)</f>
        <v>0</v>
      </c>
    </row>
    <row r="293" spans="4:24" x14ac:dyDescent="0.25">
      <c r="D293" s="21"/>
      <c r="E293" s="4"/>
      <c r="F293" s="97"/>
      <c r="G293" s="2">
        <f>IF(E293=Tables!$E$5,Tables!$F$5,IF('Données mensuelles'!E293=Tables!$E$6,Tables!$F$6,IF('Données mensuelles'!E293=Tables!$E$7,Tables!$F$7,IF('Données mensuelles'!E293=Tables!$E$8,Tables!$F$8,IF('Données mensuelles'!E293=Tables!$E$9,Tables!$F$9,IF('Données mensuelles'!E293=Tables!$E$10,Tables!$F$10,IF('Données mensuelles'!E293=Tables!$E$11,Tables!$F$11,IF(E293=Tables!$E$12,Tables!$F$12,IF('Données mensuelles'!E293=Tables!$E$13,Tables!$F$13,IF(E293=Tables!$E$14,Tables!$F$14,IF(E293=Tables!$E$15,Tables!$F$15,IF(E293=Tables!$E$16,Tables!$F$16))))))))))))</f>
        <v>0</v>
      </c>
      <c r="H293" s="1"/>
      <c r="I293" s="1"/>
      <c r="J293" s="2">
        <f>IF(H293=Tables!$E$5,Tables!$F$5,IF('Données mensuelles'!H293=Tables!$E$6,Tables!$F$6,IF('Données mensuelles'!H293=Tables!$E$7,Tables!$F$7,IF('Données mensuelles'!H293=Tables!$E$8,Tables!$F$8,IF('Données mensuelles'!H293=Tables!$E$9,Tables!$F$9,IF('Données mensuelles'!H293=Tables!$E$10,Tables!$F$10,IF('Données mensuelles'!H293=Tables!$E$11,Tables!$F$11,IF(H293=Tables!$E$12,Tables!$F$12,IF('Données mensuelles'!H293=Tables!$E$13,Tables!$F$13,IF(H293=Tables!$E$14,Tables!$F$14,IF(H293=Tables!$E$15,Tables!$F$15,IF(H293=Tables!$E$16,Tables!$F$16))))))))))))</f>
        <v>0</v>
      </c>
      <c r="K293" s="1"/>
      <c r="L293" s="1"/>
      <c r="M293" s="2">
        <f>IF(K293=Tables!$E$5,Tables!$F$5,IF('Données mensuelles'!K293=Tables!$E$6,Tables!$F$6,IF('Données mensuelles'!K293=Tables!$E$7,Tables!$F$7,IF('Données mensuelles'!K293=Tables!$E$8,Tables!$F$8,IF('Données mensuelles'!K293=Tables!$E$9,Tables!$F$9,IF('Données mensuelles'!K293=Tables!$E$10,Tables!$F$10,IF('Données mensuelles'!K293=Tables!$E$11,Tables!$F$11,IF(K293=Tables!$E$12,Tables!$F$12,IF('Données mensuelles'!K293=Tables!$E$13,Tables!$F$13,IF(K293=Tables!$E$14,Tables!$F$14,IF(K293=Tables!$E$15,Tables!$F$15,IF(K293=Tables!$E$16,Tables!$F$16))))))))))))</f>
        <v>0</v>
      </c>
      <c r="N293" s="1"/>
      <c r="O293" s="1"/>
      <c r="P293" s="23">
        <f>IF(N293=Tables!$E$5,Tables!$F$5,IF('Données mensuelles'!N293=Tables!$E$6,Tables!$F$6,IF('Données mensuelles'!N293=Tables!$E$7,Tables!$F$7,IF('Données mensuelles'!N293=Tables!$E$8,Tables!$F$8,IF('Données mensuelles'!N293=Tables!$E$9,Tables!$F$9,IF('Données mensuelles'!N293=Tables!$E$10,Tables!$F$10,IF('Données mensuelles'!N293=Tables!$E$11,Tables!$F$11,IF(N293=Tables!$E$12,Tables!$F$12,IF('Données mensuelles'!N293=Tables!$E$13,Tables!$F$13,IF(N293=Tables!$E$14,Tables!$F$14,IF(N293=Tables!$E$15,Tables!$F$15,IF(N293=Tables!$E$16,Tables!$F$16))))))))))))</f>
        <v>0</v>
      </c>
      <c r="Q293" s="38"/>
      <c r="R293" s="38"/>
      <c r="S293" s="2">
        <f>IF(Q293=Tables!$E$5,Tables!$F$5,IF('Données mensuelles'!Q293=Tables!$E$6,Tables!$F$6,IF('Données mensuelles'!Q293=Tables!$E$7,Tables!$F$7,IF('Données mensuelles'!Q293=Tables!$E$8,Tables!$F$8,IF('Données mensuelles'!Q293=Tables!$E$9,Tables!$F$9,IF('Données mensuelles'!Q293=Tables!$E$10,Tables!$F$10,IF('Données mensuelles'!Q293=Tables!$E$11,Tables!$F$11,IF(Q293=Tables!$E$12,Tables!$F$12,IF('Données mensuelles'!Q293=Tables!$E$13,Tables!$F$13,IF(Q293=Tables!$E$14,Tables!$F$14,IF(Q293=Tables!$E$15,Tables!$F$15,IF(Q293=Tables!$E$16,Tables!$F$16))))))))))))</f>
        <v>0</v>
      </c>
      <c r="T293" s="23">
        <f t="shared" si="17"/>
        <v>0</v>
      </c>
      <c r="U293" s="26"/>
      <c r="V293" s="2"/>
      <c r="W293" s="12"/>
      <c r="X293" s="16">
        <f>T293+(V293*W293)+(U293*Tables!$E$20*W293)</f>
        <v>0</v>
      </c>
    </row>
    <row r="294" spans="4:24" x14ac:dyDescent="0.25">
      <c r="D294" s="21"/>
      <c r="E294" s="4"/>
      <c r="F294" s="97"/>
      <c r="G294" s="2">
        <f>IF(E294=Tables!$E$5,Tables!$F$5,IF('Données mensuelles'!E294=Tables!$E$6,Tables!$F$6,IF('Données mensuelles'!E294=Tables!$E$7,Tables!$F$7,IF('Données mensuelles'!E294=Tables!$E$8,Tables!$F$8,IF('Données mensuelles'!E294=Tables!$E$9,Tables!$F$9,IF('Données mensuelles'!E294=Tables!$E$10,Tables!$F$10,IF('Données mensuelles'!E294=Tables!$E$11,Tables!$F$11,IF(E294=Tables!$E$12,Tables!$F$12,IF('Données mensuelles'!E294=Tables!$E$13,Tables!$F$13,IF(E294=Tables!$E$14,Tables!$F$14,IF(E294=Tables!$E$15,Tables!$F$15,IF(E294=Tables!$E$16,Tables!$F$16))))))))))))</f>
        <v>0</v>
      </c>
      <c r="H294" s="1"/>
      <c r="I294" s="1"/>
      <c r="J294" s="2">
        <f>IF(H294=Tables!$E$5,Tables!$F$5,IF('Données mensuelles'!H294=Tables!$E$6,Tables!$F$6,IF('Données mensuelles'!H294=Tables!$E$7,Tables!$F$7,IF('Données mensuelles'!H294=Tables!$E$8,Tables!$F$8,IF('Données mensuelles'!H294=Tables!$E$9,Tables!$F$9,IF('Données mensuelles'!H294=Tables!$E$10,Tables!$F$10,IF('Données mensuelles'!H294=Tables!$E$11,Tables!$F$11,IF(H294=Tables!$E$12,Tables!$F$12,IF('Données mensuelles'!H294=Tables!$E$13,Tables!$F$13,IF(H294=Tables!$E$14,Tables!$F$14,IF(H294=Tables!$E$15,Tables!$F$15,IF(H294=Tables!$E$16,Tables!$F$16))))))))))))</f>
        <v>0</v>
      </c>
      <c r="K294" s="1"/>
      <c r="L294" s="1"/>
      <c r="M294" s="2">
        <f>IF(K294=Tables!$E$5,Tables!$F$5,IF('Données mensuelles'!K294=Tables!$E$6,Tables!$F$6,IF('Données mensuelles'!K294=Tables!$E$7,Tables!$F$7,IF('Données mensuelles'!K294=Tables!$E$8,Tables!$F$8,IF('Données mensuelles'!K294=Tables!$E$9,Tables!$F$9,IF('Données mensuelles'!K294=Tables!$E$10,Tables!$F$10,IF('Données mensuelles'!K294=Tables!$E$11,Tables!$F$11,IF(K294=Tables!$E$12,Tables!$F$12,IF('Données mensuelles'!K294=Tables!$E$13,Tables!$F$13,IF(K294=Tables!$E$14,Tables!$F$14,IF(K294=Tables!$E$15,Tables!$F$15,IF(K294=Tables!$E$16,Tables!$F$16))))))))))))</f>
        <v>0</v>
      </c>
      <c r="N294" s="1"/>
      <c r="O294" s="1"/>
      <c r="P294" s="23">
        <f>IF(N294=Tables!$E$5,Tables!$F$5,IF('Données mensuelles'!N294=Tables!$E$6,Tables!$F$6,IF('Données mensuelles'!N294=Tables!$E$7,Tables!$F$7,IF('Données mensuelles'!N294=Tables!$E$8,Tables!$F$8,IF('Données mensuelles'!N294=Tables!$E$9,Tables!$F$9,IF('Données mensuelles'!N294=Tables!$E$10,Tables!$F$10,IF('Données mensuelles'!N294=Tables!$E$11,Tables!$F$11,IF(N294=Tables!$E$12,Tables!$F$12,IF('Données mensuelles'!N294=Tables!$E$13,Tables!$F$13,IF(N294=Tables!$E$14,Tables!$F$14,IF(N294=Tables!$E$15,Tables!$F$15,IF(N294=Tables!$E$16,Tables!$F$16))))))))))))</f>
        <v>0</v>
      </c>
      <c r="Q294" s="38"/>
      <c r="R294" s="38"/>
      <c r="S294" s="2">
        <f>IF(Q294=Tables!$E$5,Tables!$F$5,IF('Données mensuelles'!Q294=Tables!$E$6,Tables!$F$6,IF('Données mensuelles'!Q294=Tables!$E$7,Tables!$F$7,IF('Données mensuelles'!Q294=Tables!$E$8,Tables!$F$8,IF('Données mensuelles'!Q294=Tables!$E$9,Tables!$F$9,IF('Données mensuelles'!Q294=Tables!$E$10,Tables!$F$10,IF('Données mensuelles'!Q294=Tables!$E$11,Tables!$F$11,IF(Q294=Tables!$E$12,Tables!$F$12,IF('Données mensuelles'!Q294=Tables!$E$13,Tables!$F$13,IF(Q294=Tables!$E$14,Tables!$F$14,IF(Q294=Tables!$E$15,Tables!$F$15,IF(Q294=Tables!$E$16,Tables!$F$16))))))))))))</f>
        <v>0</v>
      </c>
      <c r="T294" s="23">
        <f t="shared" si="17"/>
        <v>0</v>
      </c>
      <c r="U294" s="26"/>
      <c r="V294" s="2"/>
      <c r="W294" s="12"/>
      <c r="X294" s="16">
        <f>T294+(V294*W294)+(U294*Tables!$E$20*W294)</f>
        <v>0</v>
      </c>
    </row>
    <row r="295" spans="4:24" x14ac:dyDescent="0.25">
      <c r="D295" s="21"/>
      <c r="E295" s="4"/>
      <c r="F295" s="97"/>
      <c r="G295" s="2">
        <f>IF(E295=Tables!$E$5,Tables!$F$5,IF('Données mensuelles'!E295=Tables!$E$6,Tables!$F$6,IF('Données mensuelles'!E295=Tables!$E$7,Tables!$F$7,IF('Données mensuelles'!E295=Tables!$E$8,Tables!$F$8,IF('Données mensuelles'!E295=Tables!$E$9,Tables!$F$9,IF('Données mensuelles'!E295=Tables!$E$10,Tables!$F$10,IF('Données mensuelles'!E295=Tables!$E$11,Tables!$F$11,IF(E295=Tables!$E$12,Tables!$F$12,IF('Données mensuelles'!E295=Tables!$E$13,Tables!$F$13,IF(E295=Tables!$E$14,Tables!$F$14,IF(E295=Tables!$E$15,Tables!$F$15,IF(E295=Tables!$E$16,Tables!$F$16))))))))))))</f>
        <v>0</v>
      </c>
      <c r="H295" s="1"/>
      <c r="I295" s="1"/>
      <c r="J295" s="2">
        <f>IF(H295=Tables!$E$5,Tables!$F$5,IF('Données mensuelles'!H295=Tables!$E$6,Tables!$F$6,IF('Données mensuelles'!H295=Tables!$E$7,Tables!$F$7,IF('Données mensuelles'!H295=Tables!$E$8,Tables!$F$8,IF('Données mensuelles'!H295=Tables!$E$9,Tables!$F$9,IF('Données mensuelles'!H295=Tables!$E$10,Tables!$F$10,IF('Données mensuelles'!H295=Tables!$E$11,Tables!$F$11,IF(H295=Tables!$E$12,Tables!$F$12,IF('Données mensuelles'!H295=Tables!$E$13,Tables!$F$13,IF(H295=Tables!$E$14,Tables!$F$14,IF(H295=Tables!$E$15,Tables!$F$15,IF(H295=Tables!$E$16,Tables!$F$16))))))))))))</f>
        <v>0</v>
      </c>
      <c r="K295" s="1"/>
      <c r="L295" s="1"/>
      <c r="M295" s="2">
        <f>IF(K295=Tables!$E$5,Tables!$F$5,IF('Données mensuelles'!K295=Tables!$E$6,Tables!$F$6,IF('Données mensuelles'!K295=Tables!$E$7,Tables!$F$7,IF('Données mensuelles'!K295=Tables!$E$8,Tables!$F$8,IF('Données mensuelles'!K295=Tables!$E$9,Tables!$F$9,IF('Données mensuelles'!K295=Tables!$E$10,Tables!$F$10,IF('Données mensuelles'!K295=Tables!$E$11,Tables!$F$11,IF(K295=Tables!$E$12,Tables!$F$12,IF('Données mensuelles'!K295=Tables!$E$13,Tables!$F$13,IF(K295=Tables!$E$14,Tables!$F$14,IF(K295=Tables!$E$15,Tables!$F$15,IF(K295=Tables!$E$16,Tables!$F$16))))))))))))</f>
        <v>0</v>
      </c>
      <c r="N295" s="1"/>
      <c r="O295" s="1"/>
      <c r="P295" s="23">
        <f>IF(N295=Tables!$E$5,Tables!$F$5,IF('Données mensuelles'!N295=Tables!$E$6,Tables!$F$6,IF('Données mensuelles'!N295=Tables!$E$7,Tables!$F$7,IF('Données mensuelles'!N295=Tables!$E$8,Tables!$F$8,IF('Données mensuelles'!N295=Tables!$E$9,Tables!$F$9,IF('Données mensuelles'!N295=Tables!$E$10,Tables!$F$10,IF('Données mensuelles'!N295=Tables!$E$11,Tables!$F$11,IF(N295=Tables!$E$12,Tables!$F$12,IF('Données mensuelles'!N295=Tables!$E$13,Tables!$F$13,IF(N295=Tables!$E$14,Tables!$F$14,IF(N295=Tables!$E$15,Tables!$F$15,IF(N295=Tables!$E$16,Tables!$F$16))))))))))))</f>
        <v>0</v>
      </c>
      <c r="Q295" s="38"/>
      <c r="R295" s="38"/>
      <c r="S295" s="2">
        <f>IF(Q295=Tables!$E$5,Tables!$F$5,IF('Données mensuelles'!Q295=Tables!$E$6,Tables!$F$6,IF('Données mensuelles'!Q295=Tables!$E$7,Tables!$F$7,IF('Données mensuelles'!Q295=Tables!$E$8,Tables!$F$8,IF('Données mensuelles'!Q295=Tables!$E$9,Tables!$F$9,IF('Données mensuelles'!Q295=Tables!$E$10,Tables!$F$10,IF('Données mensuelles'!Q295=Tables!$E$11,Tables!$F$11,IF(Q295=Tables!$E$12,Tables!$F$12,IF('Données mensuelles'!Q295=Tables!$E$13,Tables!$F$13,IF(Q295=Tables!$E$14,Tables!$F$14,IF(Q295=Tables!$E$15,Tables!$F$15,IF(Q295=Tables!$E$16,Tables!$F$16))))))))))))</f>
        <v>0</v>
      </c>
      <c r="T295" s="23">
        <f t="shared" si="17"/>
        <v>0</v>
      </c>
      <c r="U295" s="26"/>
      <c r="V295" s="2"/>
      <c r="W295" s="12"/>
      <c r="X295" s="16">
        <f>T295+(V295*W295)+(U295*Tables!$E$20*W295)</f>
        <v>0</v>
      </c>
    </row>
    <row r="296" spans="4:24" ht="15.75" thickBot="1" x14ac:dyDescent="0.3">
      <c r="D296" s="22"/>
      <c r="E296" s="20"/>
      <c r="F296" s="98"/>
      <c r="G296" s="10">
        <f>IF(E296=Tables!$E$5,Tables!$F$5,IF('Données mensuelles'!E296=Tables!$E$6,Tables!$F$6,IF('Données mensuelles'!E296=Tables!$E$7,Tables!$F$7,IF('Données mensuelles'!E296=Tables!$E$8,Tables!$F$8,IF('Données mensuelles'!E296=Tables!$E$9,Tables!$F$9,IF('Données mensuelles'!E296=Tables!$E$10,Tables!$F$10,IF('Données mensuelles'!E296=Tables!$E$11,Tables!$F$11,IF(E296=Tables!$E$12,Tables!$F$12,IF('Données mensuelles'!E296=Tables!$E$13,Tables!$F$13,IF(E296=Tables!$E$14,Tables!$F$14,IF(E296=Tables!$E$15,Tables!$F$15,IF(E296=Tables!$E$16,Tables!$F$16))))))))))))</f>
        <v>0</v>
      </c>
      <c r="H296" s="9"/>
      <c r="I296" s="9"/>
      <c r="J296" s="10">
        <f>IF(H296=Tables!$E$5,Tables!$F$5,IF('Données mensuelles'!H296=Tables!$E$6,Tables!$F$6,IF('Données mensuelles'!H296=Tables!$E$7,Tables!$F$7,IF('Données mensuelles'!H296=Tables!$E$8,Tables!$F$8,IF('Données mensuelles'!H296=Tables!$E$9,Tables!$F$9,IF('Données mensuelles'!H296=Tables!$E$10,Tables!$F$10,IF('Données mensuelles'!H296=Tables!$E$11,Tables!$F$11,IF(H296=Tables!$E$12,Tables!$F$12,IF('Données mensuelles'!H296=Tables!$E$13,Tables!$F$13,IF(H296=Tables!$E$14,Tables!$F$14,IF(H296=Tables!$E$15,Tables!$F$15,IF(H296=Tables!$E$16,Tables!$F$16))))))))))))</f>
        <v>0</v>
      </c>
      <c r="K296" s="9"/>
      <c r="L296" s="9"/>
      <c r="M296" s="10">
        <f>IF(K296=Tables!$E$5,Tables!$F$5,IF('Données mensuelles'!K296=Tables!$E$6,Tables!$F$6,IF('Données mensuelles'!K296=Tables!$E$7,Tables!$F$7,IF('Données mensuelles'!K296=Tables!$E$8,Tables!$F$8,IF('Données mensuelles'!K296=Tables!$E$9,Tables!$F$9,IF('Données mensuelles'!K296=Tables!$E$10,Tables!$F$10,IF('Données mensuelles'!K296=Tables!$E$11,Tables!$F$11,IF(K296=Tables!$E$12,Tables!$F$12,IF('Données mensuelles'!K296=Tables!$E$13,Tables!$F$13,IF(K296=Tables!$E$14,Tables!$F$14,IF(K296=Tables!$E$15,Tables!$F$15,IF(K296=Tables!$E$16,Tables!$F$16))))))))))))</f>
        <v>0</v>
      </c>
      <c r="N296" s="9"/>
      <c r="O296" s="9"/>
      <c r="P296" s="35">
        <f>IF(N296=Tables!$E$5,Tables!$F$5,IF('Données mensuelles'!N296=Tables!$E$6,Tables!$F$6,IF('Données mensuelles'!N296=Tables!$E$7,Tables!$F$7,IF('Données mensuelles'!N296=Tables!$E$8,Tables!$F$8,IF('Données mensuelles'!N296=Tables!$E$9,Tables!$F$9,IF('Données mensuelles'!N296=Tables!$E$10,Tables!$F$10,IF('Données mensuelles'!N296=Tables!$E$11,Tables!$F$11,IF(N296=Tables!$E$12,Tables!$F$12,IF('Données mensuelles'!N296=Tables!$E$13,Tables!$F$13,IF(N296=Tables!$E$14,Tables!$F$14,IF(N296=Tables!$E$15,Tables!$F$15,IF(N296=Tables!$E$16,Tables!$F$16))))))))))))</f>
        <v>0</v>
      </c>
      <c r="Q296" s="39"/>
      <c r="R296" s="39"/>
      <c r="S296" s="10">
        <f>IF(Q296=Tables!$E$5,Tables!$F$5,IF('Données mensuelles'!Q296=Tables!$E$6,Tables!$F$6,IF('Données mensuelles'!Q296=Tables!$E$7,Tables!$F$7,IF('Données mensuelles'!Q296=Tables!$E$8,Tables!$F$8,IF('Données mensuelles'!Q296=Tables!$E$9,Tables!$F$9,IF('Données mensuelles'!Q296=Tables!$E$10,Tables!$F$10,IF('Données mensuelles'!Q296=Tables!$E$11,Tables!$F$11,IF(Q296=Tables!$E$12,Tables!$F$12,IF('Données mensuelles'!Q296=Tables!$E$13,Tables!$F$13,IF(Q296=Tables!$E$14,Tables!$F$14,IF(Q296=Tables!$E$15,Tables!$F$15,IF(Q296=Tables!$E$16,Tables!$F$16))))))))))))</f>
        <v>0</v>
      </c>
      <c r="T296" s="35">
        <f t="shared" si="17"/>
        <v>0</v>
      </c>
      <c r="U296" s="27"/>
      <c r="V296" s="10"/>
      <c r="W296" s="13"/>
      <c r="X296" s="17">
        <f>T296+(V296*W296)+(U296*Tables!$E$20*W296)</f>
        <v>0</v>
      </c>
    </row>
    <row r="297" spans="4:24" ht="15.75" thickBot="1" x14ac:dyDescent="0.3">
      <c r="G297" s="3"/>
      <c r="J297" s="3"/>
      <c r="M297" s="3"/>
      <c r="S297" s="3"/>
      <c r="V297" s="3"/>
      <c r="W297" s="14" t="s">
        <v>21</v>
      </c>
      <c r="X297" s="18">
        <f>SUM(X277:X296)</f>
        <v>0</v>
      </c>
    </row>
    <row r="298" spans="4:24" x14ac:dyDescent="0.25">
      <c r="G298" s="3"/>
      <c r="J298" s="3"/>
      <c r="M298" s="3"/>
      <c r="S298" s="3"/>
    </row>
    <row r="299" spans="4:24" ht="15.75" thickBot="1" x14ac:dyDescent="0.3">
      <c r="G299" s="3"/>
      <c r="J299" s="3"/>
      <c r="M299" s="3"/>
      <c r="S299" s="3"/>
    </row>
    <row r="300" spans="4:24" ht="19.5" thickBot="1" x14ac:dyDescent="0.3">
      <c r="D300" s="121" t="s">
        <v>22</v>
      </c>
      <c r="E300" s="122"/>
      <c r="F300" s="122"/>
      <c r="G300" s="122"/>
      <c r="H300" s="122"/>
      <c r="I300" s="122"/>
      <c r="J300" s="122"/>
      <c r="K300" s="122"/>
      <c r="L300" s="122"/>
      <c r="M300" s="122"/>
      <c r="N300" s="122"/>
      <c r="O300" s="122"/>
      <c r="P300" s="122"/>
      <c r="Q300" s="122"/>
      <c r="R300" s="122"/>
      <c r="S300" s="122"/>
      <c r="T300" s="122"/>
      <c r="U300" s="122"/>
      <c r="V300" s="122"/>
      <c r="W300" s="122"/>
      <c r="X300" s="123"/>
    </row>
    <row r="301" spans="4:24" x14ac:dyDescent="0.25">
      <c r="D301" s="15" t="s">
        <v>5</v>
      </c>
      <c r="E301" s="19" t="s">
        <v>16</v>
      </c>
      <c r="F301" s="96"/>
      <c r="G301" s="8" t="s">
        <v>7</v>
      </c>
      <c r="H301" s="8" t="s">
        <v>15</v>
      </c>
      <c r="I301" s="8"/>
      <c r="J301" s="8" t="s">
        <v>7</v>
      </c>
      <c r="K301" s="8" t="s">
        <v>17</v>
      </c>
      <c r="L301" s="8"/>
      <c r="M301" s="8" t="s">
        <v>7</v>
      </c>
      <c r="N301" s="8" t="s">
        <v>18</v>
      </c>
      <c r="O301" s="8"/>
      <c r="P301" s="34" t="s">
        <v>7</v>
      </c>
      <c r="Q301" s="37" t="s">
        <v>20</v>
      </c>
      <c r="R301" s="37"/>
      <c r="S301" s="8" t="s">
        <v>7</v>
      </c>
      <c r="T301" s="34" t="s">
        <v>19</v>
      </c>
      <c r="U301" s="25" t="s">
        <v>10</v>
      </c>
      <c r="V301" s="8" t="s">
        <v>11</v>
      </c>
      <c r="W301" s="11" t="s">
        <v>12</v>
      </c>
      <c r="X301" s="15" t="s">
        <v>13</v>
      </c>
    </row>
    <row r="302" spans="4:24" x14ac:dyDescent="0.25">
      <c r="D302" s="21"/>
      <c r="E302" s="4"/>
      <c r="F302" s="97"/>
      <c r="G302" s="2">
        <f>IF(E302=Tables!$E$5,Tables!$F$5,IF('Données mensuelles'!E302=Tables!$E$6,Tables!$F$6,IF('Données mensuelles'!E302=Tables!$E$7,Tables!$F$7,IF('Données mensuelles'!E302=Tables!$E$8,Tables!$F$8,IF('Données mensuelles'!E302=Tables!$E$9,Tables!$F$9,IF('Données mensuelles'!E302=Tables!$E$10,Tables!$F$10,IF('Données mensuelles'!E302=Tables!$E$11,Tables!$F$11,IF(E302=Tables!$E$12,Tables!$F$12,IF('Données mensuelles'!E302=Tables!$E$13,Tables!$F$13,IF(E302=Tables!$E$14,Tables!$F$14,IF(E302=Tables!$E$15,Tables!$F$15,IF(E302=Tables!$E$16,Tables!$F$16))))))))))))</f>
        <v>0</v>
      </c>
      <c r="H302" s="1"/>
      <c r="I302" s="1"/>
      <c r="J302" s="2">
        <f>IF(H302=Tables!$E$5,Tables!$F$5,IF('Données mensuelles'!H302=Tables!$E$6,Tables!$F$6,IF('Données mensuelles'!H302=Tables!$E$7,Tables!$F$7,IF('Données mensuelles'!H302=Tables!$E$8,Tables!$F$8,IF('Données mensuelles'!H302=Tables!$E$9,Tables!$F$9,IF('Données mensuelles'!H302=Tables!$E$10,Tables!$F$10,IF('Données mensuelles'!H302=Tables!$E$11,Tables!$F$11,IF(H302=Tables!$E$12,Tables!$F$12,IF('Données mensuelles'!H302=Tables!$E$13,Tables!$F$13,IF(H302=Tables!$E$14,Tables!$F$14,IF(H302=Tables!$E$15,Tables!$F$15,IF(H302=Tables!$E$16,Tables!$F$16))))))))))))</f>
        <v>0</v>
      </c>
      <c r="K302" s="1"/>
      <c r="L302" s="1"/>
      <c r="M302" s="2">
        <f>IF(K302=Tables!$E$5,Tables!$F$5,IF('Données mensuelles'!K302=Tables!$E$6,Tables!$F$6,IF('Données mensuelles'!K302=Tables!$E$7,Tables!$F$7,IF('Données mensuelles'!K302=Tables!$E$8,Tables!$F$8,IF('Données mensuelles'!K302=Tables!$E$9,Tables!$F$9,IF('Données mensuelles'!K302=Tables!$E$10,Tables!$F$10,IF('Données mensuelles'!K302=Tables!$E$11,Tables!$F$11,IF(K302=Tables!$E$12,Tables!$F$12,IF('Données mensuelles'!K302=Tables!$E$13,Tables!$F$13,IF(K302=Tables!$E$14,Tables!$F$14,IF(K302=Tables!$E$15,Tables!$F$15,IF(K302=Tables!$E$16,Tables!$F$16))))))))))))</f>
        <v>0</v>
      </c>
      <c r="N302" s="1"/>
      <c r="O302" s="1"/>
      <c r="P302" s="23">
        <f>IF(N302=Tables!$E$5,Tables!$F$5,IF('Données mensuelles'!N302=Tables!$E$6,Tables!$F$6,IF('Données mensuelles'!N302=Tables!$E$7,Tables!$F$7,IF('Données mensuelles'!N302=Tables!$E$8,Tables!$F$8,IF('Données mensuelles'!N302=Tables!$E$9,Tables!$F$9,IF('Données mensuelles'!N302=Tables!$E$10,Tables!$F$10,IF('Données mensuelles'!N302=Tables!$E$11,Tables!$F$11,IF(N302=Tables!$E$12,Tables!$F$12,IF('Données mensuelles'!N302=Tables!$E$13,Tables!$F$13,IF(N302=Tables!$E$14,Tables!$F$14,IF(N302=Tables!$E$15,Tables!$F$15,IF(N302=Tables!$E$16,Tables!$F$16))))))))))))</f>
        <v>0</v>
      </c>
      <c r="Q302" s="38"/>
      <c r="R302" s="38"/>
      <c r="S302" s="2">
        <f>IF(Q302=Tables!$E$5,Tables!$F$5,IF('Données mensuelles'!Q302=Tables!$E$6,Tables!$F$6,IF('Données mensuelles'!Q302=Tables!$E$7,Tables!$F$7,IF('Données mensuelles'!Q302=Tables!$E$8,Tables!$F$8,IF('Données mensuelles'!Q302=Tables!$E$9,Tables!$F$9,IF('Données mensuelles'!Q302=Tables!$E$10,Tables!$F$10,IF('Données mensuelles'!Q302=Tables!$E$11,Tables!$F$11,IF(Q302=Tables!$E$12,Tables!$F$12,IF('Données mensuelles'!Q302=Tables!$E$13,Tables!$F$13,IF(Q302=Tables!$E$14,Tables!$F$14,IF(Q302=Tables!$E$15,Tables!$F$15,IF(Q302=Tables!$E$16,Tables!$F$16))))))))))))</f>
        <v>0</v>
      </c>
      <c r="T302" s="23">
        <f t="shared" ref="T302:T321" si="18">S302+P302+M302+J302+G302</f>
        <v>0</v>
      </c>
      <c r="U302" s="26"/>
      <c r="V302" s="2">
        <v>5.0999999999999996</v>
      </c>
      <c r="W302" s="12"/>
      <c r="X302" s="16">
        <f>T302+(V302*W302)+(U302*Tables!$E$20*W302)</f>
        <v>0</v>
      </c>
    </row>
    <row r="303" spans="4:24" x14ac:dyDescent="0.25">
      <c r="D303" s="21"/>
      <c r="E303" s="4"/>
      <c r="F303" s="97"/>
      <c r="G303" s="2">
        <f>IF(E303=Tables!$E$5,Tables!$F$5,IF('Données mensuelles'!E303=Tables!$E$6,Tables!$F$6,IF('Données mensuelles'!E303=Tables!$E$7,Tables!$F$7,IF('Données mensuelles'!E303=Tables!$E$8,Tables!$F$8,IF('Données mensuelles'!E303=Tables!$E$9,Tables!$F$9,IF('Données mensuelles'!E303=Tables!$E$10,Tables!$F$10,IF('Données mensuelles'!E303=Tables!$E$11,Tables!$F$11,IF(E303=Tables!$E$12,Tables!$F$12,IF('Données mensuelles'!E303=Tables!$E$13,Tables!$F$13,IF(E303=Tables!$E$14,Tables!$F$14,IF(E303=Tables!$E$15,Tables!$F$15,IF(E303=Tables!$E$16,Tables!$F$16))))))))))))</f>
        <v>0</v>
      </c>
      <c r="H303" s="1"/>
      <c r="I303" s="1"/>
      <c r="J303" s="2">
        <f>IF(H303=Tables!$E$5,Tables!$F$5,IF('Données mensuelles'!H303=Tables!$E$6,Tables!$F$6,IF('Données mensuelles'!H303=Tables!$E$7,Tables!$F$7,IF('Données mensuelles'!H303=Tables!$E$8,Tables!$F$8,IF('Données mensuelles'!H303=Tables!$E$9,Tables!$F$9,IF('Données mensuelles'!H303=Tables!$E$10,Tables!$F$10,IF('Données mensuelles'!H303=Tables!$E$11,Tables!$F$11,IF(H303=Tables!$E$12,Tables!$F$12,IF('Données mensuelles'!H303=Tables!$E$13,Tables!$F$13,IF(H303=Tables!$E$14,Tables!$F$14,IF(H303=Tables!$E$15,Tables!$F$15,IF(H303=Tables!$E$16,Tables!$F$16))))))))))))</f>
        <v>0</v>
      </c>
      <c r="K303" s="1"/>
      <c r="L303" s="1"/>
      <c r="M303" s="2">
        <f>IF(K303=Tables!$E$5,Tables!$F$5,IF('Données mensuelles'!K303=Tables!$E$6,Tables!$F$6,IF('Données mensuelles'!K303=Tables!$E$7,Tables!$F$7,IF('Données mensuelles'!K303=Tables!$E$8,Tables!$F$8,IF('Données mensuelles'!K303=Tables!$E$9,Tables!$F$9,IF('Données mensuelles'!K303=Tables!$E$10,Tables!$F$10,IF('Données mensuelles'!K303=Tables!$E$11,Tables!$F$11,IF(K303=Tables!$E$12,Tables!$F$12,IF('Données mensuelles'!K303=Tables!$E$13,Tables!$F$13,IF(K303=Tables!$E$14,Tables!$F$14,IF(K303=Tables!$E$15,Tables!$F$15,IF(K303=Tables!$E$16,Tables!$F$16))))))))))))</f>
        <v>0</v>
      </c>
      <c r="N303" s="1"/>
      <c r="O303" s="1"/>
      <c r="P303" s="23">
        <f>IF(N303=Tables!$E$5,Tables!$F$5,IF('Données mensuelles'!N303=Tables!$E$6,Tables!$F$6,IF('Données mensuelles'!N303=Tables!$E$7,Tables!$F$7,IF('Données mensuelles'!N303=Tables!$E$8,Tables!$F$8,IF('Données mensuelles'!N303=Tables!$E$9,Tables!$F$9,IF('Données mensuelles'!N303=Tables!$E$10,Tables!$F$10,IF('Données mensuelles'!N303=Tables!$E$11,Tables!$F$11,IF(N303=Tables!$E$12,Tables!$F$12,IF('Données mensuelles'!N303=Tables!$E$13,Tables!$F$13,IF(N303=Tables!$E$14,Tables!$F$14,IF(N303=Tables!$E$15,Tables!$F$15,IF(N303=Tables!$E$16,Tables!$F$16))))))))))))</f>
        <v>0</v>
      </c>
      <c r="Q303" s="38"/>
      <c r="R303" s="38"/>
      <c r="S303" s="2">
        <f>IF(Q303=Tables!$E$5,Tables!$F$5,IF('Données mensuelles'!Q303=Tables!$E$6,Tables!$F$6,IF('Données mensuelles'!Q303=Tables!$E$7,Tables!$F$7,IF('Données mensuelles'!Q303=Tables!$E$8,Tables!$F$8,IF('Données mensuelles'!Q303=Tables!$E$9,Tables!$F$9,IF('Données mensuelles'!Q303=Tables!$E$10,Tables!$F$10,IF('Données mensuelles'!Q303=Tables!$E$11,Tables!$F$11,IF(Q303=Tables!$E$12,Tables!$F$12,IF('Données mensuelles'!Q303=Tables!$E$13,Tables!$F$13,IF(Q303=Tables!$E$14,Tables!$F$14,IF(Q303=Tables!$E$15,Tables!$F$15,IF(Q303=Tables!$E$16,Tables!$F$16))))))))))))</f>
        <v>0</v>
      </c>
      <c r="T303" s="23">
        <f t="shared" si="18"/>
        <v>0</v>
      </c>
      <c r="U303" s="26"/>
      <c r="V303" s="2">
        <v>2.2999999999999998</v>
      </c>
      <c r="W303" s="12"/>
      <c r="X303" s="16">
        <f>T303+(V303*W303)+(U303*Tables!$E$20*W303)</f>
        <v>0</v>
      </c>
    </row>
    <row r="304" spans="4:24" x14ac:dyDescent="0.25">
      <c r="D304" s="21"/>
      <c r="E304" s="4"/>
      <c r="F304" s="97"/>
      <c r="G304" s="2">
        <f>IF(E304=Tables!$E$5,Tables!$F$5,IF('Données mensuelles'!E304=Tables!$E$6,Tables!$F$6,IF('Données mensuelles'!E304=Tables!$E$7,Tables!$F$7,IF('Données mensuelles'!E304=Tables!$E$8,Tables!$F$8,IF('Données mensuelles'!E304=Tables!$E$9,Tables!$F$9,IF('Données mensuelles'!E304=Tables!$E$10,Tables!$F$10,IF('Données mensuelles'!E304=Tables!$E$11,Tables!$F$11,IF(E304=Tables!$E$12,Tables!$F$12,IF('Données mensuelles'!E304=Tables!$E$13,Tables!$F$13,IF(E304=Tables!$E$14,Tables!$F$14,IF(E304=Tables!$E$15,Tables!$F$15,IF(E304=Tables!$E$16,Tables!$F$16))))))))))))</f>
        <v>0</v>
      </c>
      <c r="H304" s="1"/>
      <c r="I304" s="1"/>
      <c r="J304" s="2">
        <f>IF(H304=Tables!$E$5,Tables!$F$5,IF('Données mensuelles'!H304=Tables!$E$6,Tables!$F$6,IF('Données mensuelles'!H304=Tables!$E$7,Tables!$F$7,IF('Données mensuelles'!H304=Tables!$E$8,Tables!$F$8,IF('Données mensuelles'!H304=Tables!$E$9,Tables!$F$9,IF('Données mensuelles'!H304=Tables!$E$10,Tables!$F$10,IF('Données mensuelles'!H304=Tables!$E$11,Tables!$F$11,IF(H304=Tables!$E$12,Tables!$F$12,IF('Données mensuelles'!H304=Tables!$E$13,Tables!$F$13,IF(H304=Tables!$E$14,Tables!$F$14,IF(H304=Tables!$E$15,Tables!$F$15,IF(H304=Tables!$E$16,Tables!$F$16))))))))))))</f>
        <v>0</v>
      </c>
      <c r="K304" s="1"/>
      <c r="L304" s="1"/>
      <c r="M304" s="2">
        <f>IF(K304=Tables!$E$5,Tables!$F$5,IF('Données mensuelles'!K304=Tables!$E$6,Tables!$F$6,IF('Données mensuelles'!K304=Tables!$E$7,Tables!$F$7,IF('Données mensuelles'!K304=Tables!$E$8,Tables!$F$8,IF('Données mensuelles'!K304=Tables!$E$9,Tables!$F$9,IF('Données mensuelles'!K304=Tables!$E$10,Tables!$F$10,IF('Données mensuelles'!K304=Tables!$E$11,Tables!$F$11,IF(K304=Tables!$E$12,Tables!$F$12,IF('Données mensuelles'!K304=Tables!$E$13,Tables!$F$13,IF(K304=Tables!$E$14,Tables!$F$14,IF(K304=Tables!$E$15,Tables!$F$15,IF(K304=Tables!$E$16,Tables!$F$16))))))))))))</f>
        <v>0</v>
      </c>
      <c r="N304" s="1"/>
      <c r="O304" s="1"/>
      <c r="P304" s="23">
        <f>IF(N304=Tables!$E$5,Tables!$F$5,IF('Données mensuelles'!N304=Tables!$E$6,Tables!$F$6,IF('Données mensuelles'!N304=Tables!$E$7,Tables!$F$7,IF('Données mensuelles'!N304=Tables!$E$8,Tables!$F$8,IF('Données mensuelles'!N304=Tables!$E$9,Tables!$F$9,IF('Données mensuelles'!N304=Tables!$E$10,Tables!$F$10,IF('Données mensuelles'!N304=Tables!$E$11,Tables!$F$11,IF(N304=Tables!$E$12,Tables!$F$12,IF('Données mensuelles'!N304=Tables!$E$13,Tables!$F$13,IF(N304=Tables!$E$14,Tables!$F$14,IF(N304=Tables!$E$15,Tables!$F$15,IF(N304=Tables!$E$16,Tables!$F$16))))))))))))</f>
        <v>0</v>
      </c>
      <c r="Q304" s="38"/>
      <c r="R304" s="38"/>
      <c r="S304" s="2">
        <f>IF(Q304=Tables!$E$5,Tables!$F$5,IF('Données mensuelles'!Q304=Tables!$E$6,Tables!$F$6,IF('Données mensuelles'!Q304=Tables!$E$7,Tables!$F$7,IF('Données mensuelles'!Q304=Tables!$E$8,Tables!$F$8,IF('Données mensuelles'!Q304=Tables!$E$9,Tables!$F$9,IF('Données mensuelles'!Q304=Tables!$E$10,Tables!$F$10,IF('Données mensuelles'!Q304=Tables!$E$11,Tables!$F$11,IF(Q304=Tables!$E$12,Tables!$F$12,IF('Données mensuelles'!Q304=Tables!$E$13,Tables!$F$13,IF(Q304=Tables!$E$14,Tables!$F$14,IF(Q304=Tables!$E$15,Tables!$F$15,IF(Q304=Tables!$E$16,Tables!$F$16))))))))))))</f>
        <v>0</v>
      </c>
      <c r="T304" s="23">
        <f t="shared" si="18"/>
        <v>0</v>
      </c>
      <c r="U304" s="26"/>
      <c r="V304" s="2"/>
      <c r="W304" s="12"/>
      <c r="X304" s="16">
        <f>T304+(V304*W304)+(U304*Tables!$E$20*W304)</f>
        <v>0</v>
      </c>
    </row>
    <row r="305" spans="4:24" x14ac:dyDescent="0.25">
      <c r="D305" s="21"/>
      <c r="E305" s="4"/>
      <c r="F305" s="97"/>
      <c r="G305" s="2">
        <f>IF(E305=Tables!$E$5,Tables!$F$5,IF('Données mensuelles'!E305=Tables!$E$6,Tables!$F$6,IF('Données mensuelles'!E305=Tables!$E$7,Tables!$F$7,IF('Données mensuelles'!E305=Tables!$E$8,Tables!$F$8,IF('Données mensuelles'!E305=Tables!$E$9,Tables!$F$9,IF('Données mensuelles'!E305=Tables!$E$10,Tables!$F$10,IF('Données mensuelles'!E305=Tables!$E$11,Tables!$F$11,IF(E305=Tables!$E$12,Tables!$F$12,IF('Données mensuelles'!E305=Tables!$E$13,Tables!$F$13,IF(E305=Tables!$E$14,Tables!$F$14,IF(E305=Tables!$E$15,Tables!$F$15,IF(E305=Tables!$E$16,Tables!$F$16))))))))))))</f>
        <v>0</v>
      </c>
      <c r="H305" s="1"/>
      <c r="I305" s="1"/>
      <c r="J305" s="2">
        <f>IF(H305=Tables!$E$5,Tables!$F$5,IF('Données mensuelles'!H305=Tables!$E$6,Tables!$F$6,IF('Données mensuelles'!H305=Tables!$E$7,Tables!$F$7,IF('Données mensuelles'!H305=Tables!$E$8,Tables!$F$8,IF('Données mensuelles'!H305=Tables!$E$9,Tables!$F$9,IF('Données mensuelles'!H305=Tables!$E$10,Tables!$F$10,IF('Données mensuelles'!H305=Tables!$E$11,Tables!$F$11,IF(H305=Tables!$E$12,Tables!$F$12,IF('Données mensuelles'!H305=Tables!$E$13,Tables!$F$13,IF(H305=Tables!$E$14,Tables!$F$14,IF(H305=Tables!$E$15,Tables!$F$15,IF(H305=Tables!$E$16,Tables!$F$16))))))))))))</f>
        <v>0</v>
      </c>
      <c r="K305" s="1"/>
      <c r="L305" s="1"/>
      <c r="M305" s="2">
        <f>IF(K305=Tables!$E$5,Tables!$F$5,IF('Données mensuelles'!K305=Tables!$E$6,Tables!$F$6,IF('Données mensuelles'!K305=Tables!$E$7,Tables!$F$7,IF('Données mensuelles'!K305=Tables!$E$8,Tables!$F$8,IF('Données mensuelles'!K305=Tables!$E$9,Tables!$F$9,IF('Données mensuelles'!K305=Tables!$E$10,Tables!$F$10,IF('Données mensuelles'!K305=Tables!$E$11,Tables!$F$11,IF(K305=Tables!$E$12,Tables!$F$12,IF('Données mensuelles'!K305=Tables!$E$13,Tables!$F$13,IF(K305=Tables!$E$14,Tables!$F$14,IF(K305=Tables!$E$15,Tables!$F$15,IF(K305=Tables!$E$16,Tables!$F$16))))))))))))</f>
        <v>0</v>
      </c>
      <c r="N305" s="1"/>
      <c r="O305" s="1"/>
      <c r="P305" s="23">
        <f>IF(N305=Tables!$E$5,Tables!$F$5,IF('Données mensuelles'!N305=Tables!$E$6,Tables!$F$6,IF('Données mensuelles'!N305=Tables!$E$7,Tables!$F$7,IF('Données mensuelles'!N305=Tables!$E$8,Tables!$F$8,IF('Données mensuelles'!N305=Tables!$E$9,Tables!$F$9,IF('Données mensuelles'!N305=Tables!$E$10,Tables!$F$10,IF('Données mensuelles'!N305=Tables!$E$11,Tables!$F$11,IF(N305=Tables!$E$12,Tables!$F$12,IF('Données mensuelles'!N305=Tables!$E$13,Tables!$F$13,IF(N305=Tables!$E$14,Tables!$F$14,IF(N305=Tables!$E$15,Tables!$F$15,IF(N305=Tables!$E$16,Tables!$F$16))))))))))))</f>
        <v>0</v>
      </c>
      <c r="Q305" s="38"/>
      <c r="R305" s="38"/>
      <c r="S305" s="2">
        <f>IF(Q305=Tables!$E$5,Tables!$F$5,IF('Données mensuelles'!Q305=Tables!$E$6,Tables!$F$6,IF('Données mensuelles'!Q305=Tables!$E$7,Tables!$F$7,IF('Données mensuelles'!Q305=Tables!$E$8,Tables!$F$8,IF('Données mensuelles'!Q305=Tables!$E$9,Tables!$F$9,IF('Données mensuelles'!Q305=Tables!$E$10,Tables!$F$10,IF('Données mensuelles'!Q305=Tables!$E$11,Tables!$F$11,IF(Q305=Tables!$E$12,Tables!$F$12,IF('Données mensuelles'!Q305=Tables!$E$13,Tables!$F$13,IF(Q305=Tables!$E$14,Tables!$F$14,IF(Q305=Tables!$E$15,Tables!$F$15,IF(Q305=Tables!$E$16,Tables!$F$16))))))))))))</f>
        <v>0</v>
      </c>
      <c r="T305" s="23">
        <f t="shared" si="18"/>
        <v>0</v>
      </c>
      <c r="U305" s="26"/>
      <c r="V305" s="2"/>
      <c r="W305" s="12"/>
      <c r="X305" s="16">
        <f>T305+(V305*W305)+(U305*Tables!$E$20*W305)</f>
        <v>0</v>
      </c>
    </row>
    <row r="306" spans="4:24" x14ac:dyDescent="0.25">
      <c r="D306" s="21"/>
      <c r="E306" s="4"/>
      <c r="F306" s="97"/>
      <c r="G306" s="2">
        <f>IF(E306=Tables!$E$5,Tables!$F$5,IF('Données mensuelles'!E306=Tables!$E$6,Tables!$F$6,IF('Données mensuelles'!E306=Tables!$E$7,Tables!$F$7,IF('Données mensuelles'!E306=Tables!$E$8,Tables!$F$8,IF('Données mensuelles'!E306=Tables!$E$9,Tables!$F$9,IF('Données mensuelles'!E306=Tables!$E$10,Tables!$F$10,IF('Données mensuelles'!E306=Tables!$E$11,Tables!$F$11,IF(E306=Tables!$E$12,Tables!$F$12,IF('Données mensuelles'!E306=Tables!$E$13,Tables!$F$13,IF(E306=Tables!$E$14,Tables!$F$14,IF(E306=Tables!$E$15,Tables!$F$15,IF(E306=Tables!$E$16,Tables!$F$16))))))))))))</f>
        <v>0</v>
      </c>
      <c r="H306" s="1"/>
      <c r="I306" s="1"/>
      <c r="J306" s="2">
        <f>IF(H306=Tables!$E$5,Tables!$F$5,IF('Données mensuelles'!H306=Tables!$E$6,Tables!$F$6,IF('Données mensuelles'!H306=Tables!$E$7,Tables!$F$7,IF('Données mensuelles'!H306=Tables!$E$8,Tables!$F$8,IF('Données mensuelles'!H306=Tables!$E$9,Tables!$F$9,IF('Données mensuelles'!H306=Tables!$E$10,Tables!$F$10,IF('Données mensuelles'!H306=Tables!$E$11,Tables!$F$11,IF(H306=Tables!$E$12,Tables!$F$12,IF('Données mensuelles'!H306=Tables!$E$13,Tables!$F$13,IF(H306=Tables!$E$14,Tables!$F$14,IF(H306=Tables!$E$15,Tables!$F$15,IF(H306=Tables!$E$16,Tables!$F$16))))))))))))</f>
        <v>0</v>
      </c>
      <c r="K306" s="1"/>
      <c r="L306" s="1"/>
      <c r="M306" s="2">
        <f>IF(K306=Tables!$E$5,Tables!$F$5,IF('Données mensuelles'!K306=Tables!$E$6,Tables!$F$6,IF('Données mensuelles'!K306=Tables!$E$7,Tables!$F$7,IF('Données mensuelles'!K306=Tables!$E$8,Tables!$F$8,IF('Données mensuelles'!K306=Tables!$E$9,Tables!$F$9,IF('Données mensuelles'!K306=Tables!$E$10,Tables!$F$10,IF('Données mensuelles'!K306=Tables!$E$11,Tables!$F$11,IF(K306=Tables!$E$12,Tables!$F$12,IF('Données mensuelles'!K306=Tables!$E$13,Tables!$F$13,IF(K306=Tables!$E$14,Tables!$F$14,IF(K306=Tables!$E$15,Tables!$F$15,IF(K306=Tables!$E$16,Tables!$F$16))))))))))))</f>
        <v>0</v>
      </c>
      <c r="N306" s="1"/>
      <c r="O306" s="1"/>
      <c r="P306" s="23">
        <f>IF(N306=Tables!$E$5,Tables!$F$5,IF('Données mensuelles'!N306=Tables!$E$6,Tables!$F$6,IF('Données mensuelles'!N306=Tables!$E$7,Tables!$F$7,IF('Données mensuelles'!N306=Tables!$E$8,Tables!$F$8,IF('Données mensuelles'!N306=Tables!$E$9,Tables!$F$9,IF('Données mensuelles'!N306=Tables!$E$10,Tables!$F$10,IF('Données mensuelles'!N306=Tables!$E$11,Tables!$F$11,IF(N306=Tables!$E$12,Tables!$F$12,IF('Données mensuelles'!N306=Tables!$E$13,Tables!$F$13,IF(N306=Tables!$E$14,Tables!$F$14,IF(N306=Tables!$E$15,Tables!$F$15,IF(N306=Tables!$E$16,Tables!$F$16))))))))))))</f>
        <v>0</v>
      </c>
      <c r="Q306" s="38"/>
      <c r="R306" s="38"/>
      <c r="S306" s="2">
        <f>IF(Q306=Tables!$E$5,Tables!$F$5,IF('Données mensuelles'!Q306=Tables!$E$6,Tables!$F$6,IF('Données mensuelles'!Q306=Tables!$E$7,Tables!$F$7,IF('Données mensuelles'!Q306=Tables!$E$8,Tables!$F$8,IF('Données mensuelles'!Q306=Tables!$E$9,Tables!$F$9,IF('Données mensuelles'!Q306=Tables!$E$10,Tables!$F$10,IF('Données mensuelles'!Q306=Tables!$E$11,Tables!$F$11,IF(Q306=Tables!$E$12,Tables!$F$12,IF('Données mensuelles'!Q306=Tables!$E$13,Tables!$F$13,IF(Q306=Tables!$E$14,Tables!$F$14,IF(Q306=Tables!$E$15,Tables!$F$15,IF(Q306=Tables!$E$16,Tables!$F$16))))))))))))</f>
        <v>0</v>
      </c>
      <c r="T306" s="23">
        <f t="shared" si="18"/>
        <v>0</v>
      </c>
      <c r="U306" s="26"/>
      <c r="V306" s="2"/>
      <c r="W306" s="12"/>
      <c r="X306" s="16">
        <f>T306+(V306*W306)+(U306*Tables!$E$20*W306)</f>
        <v>0</v>
      </c>
    </row>
    <row r="307" spans="4:24" x14ac:dyDescent="0.25">
      <c r="D307" s="21"/>
      <c r="E307" s="4"/>
      <c r="F307" s="97"/>
      <c r="G307" s="2">
        <f>IF(E307=Tables!$E$5,Tables!$F$5,IF('Données mensuelles'!E307=Tables!$E$6,Tables!$F$6,IF('Données mensuelles'!E307=Tables!$E$7,Tables!$F$7,IF('Données mensuelles'!E307=Tables!$E$8,Tables!$F$8,IF('Données mensuelles'!E307=Tables!$E$9,Tables!$F$9,IF('Données mensuelles'!E307=Tables!$E$10,Tables!$F$10,IF('Données mensuelles'!E307=Tables!$E$11,Tables!$F$11,IF(E307=Tables!$E$12,Tables!$F$12,IF('Données mensuelles'!E307=Tables!$E$13,Tables!$F$13,IF(E307=Tables!$E$14,Tables!$F$14,IF(E307=Tables!$E$15,Tables!$F$15,IF(E307=Tables!$E$16,Tables!$F$16))))))))))))</f>
        <v>0</v>
      </c>
      <c r="H307" s="1"/>
      <c r="I307" s="1"/>
      <c r="J307" s="2">
        <f>IF(H307=Tables!$E$5,Tables!$F$5,IF('Données mensuelles'!H307=Tables!$E$6,Tables!$F$6,IF('Données mensuelles'!H307=Tables!$E$7,Tables!$F$7,IF('Données mensuelles'!H307=Tables!$E$8,Tables!$F$8,IF('Données mensuelles'!H307=Tables!$E$9,Tables!$F$9,IF('Données mensuelles'!H307=Tables!$E$10,Tables!$F$10,IF('Données mensuelles'!H307=Tables!$E$11,Tables!$F$11,IF(H307=Tables!$E$12,Tables!$F$12,IF('Données mensuelles'!H307=Tables!$E$13,Tables!$F$13,IF(H307=Tables!$E$14,Tables!$F$14,IF(H307=Tables!$E$15,Tables!$F$15,IF(H307=Tables!$E$16,Tables!$F$16))))))))))))</f>
        <v>0</v>
      </c>
      <c r="K307" s="1"/>
      <c r="L307" s="1"/>
      <c r="M307" s="2">
        <f>IF(K307=Tables!$E$5,Tables!$F$5,IF('Données mensuelles'!K307=Tables!$E$6,Tables!$F$6,IF('Données mensuelles'!K307=Tables!$E$7,Tables!$F$7,IF('Données mensuelles'!K307=Tables!$E$8,Tables!$F$8,IF('Données mensuelles'!K307=Tables!$E$9,Tables!$F$9,IF('Données mensuelles'!K307=Tables!$E$10,Tables!$F$10,IF('Données mensuelles'!K307=Tables!$E$11,Tables!$F$11,IF(K307=Tables!$E$12,Tables!$F$12,IF('Données mensuelles'!K307=Tables!$E$13,Tables!$F$13,IF(K307=Tables!$E$14,Tables!$F$14,IF(K307=Tables!$E$15,Tables!$F$15,IF(K307=Tables!$E$16,Tables!$F$16))))))))))))</f>
        <v>0</v>
      </c>
      <c r="N307" s="1"/>
      <c r="O307" s="1"/>
      <c r="P307" s="23">
        <f>IF(N307=Tables!$E$5,Tables!$F$5,IF('Données mensuelles'!N307=Tables!$E$6,Tables!$F$6,IF('Données mensuelles'!N307=Tables!$E$7,Tables!$F$7,IF('Données mensuelles'!N307=Tables!$E$8,Tables!$F$8,IF('Données mensuelles'!N307=Tables!$E$9,Tables!$F$9,IF('Données mensuelles'!N307=Tables!$E$10,Tables!$F$10,IF('Données mensuelles'!N307=Tables!$E$11,Tables!$F$11,IF(N307=Tables!$E$12,Tables!$F$12,IF('Données mensuelles'!N307=Tables!$E$13,Tables!$F$13,IF(N307=Tables!$E$14,Tables!$F$14,IF(N307=Tables!$E$15,Tables!$F$15,IF(N307=Tables!$E$16,Tables!$F$16))))))))))))</f>
        <v>0</v>
      </c>
      <c r="Q307" s="38"/>
      <c r="R307" s="38"/>
      <c r="S307" s="2">
        <f>IF(Q307=Tables!$E$5,Tables!$F$5,IF('Données mensuelles'!Q307=Tables!$E$6,Tables!$F$6,IF('Données mensuelles'!Q307=Tables!$E$7,Tables!$F$7,IF('Données mensuelles'!Q307=Tables!$E$8,Tables!$F$8,IF('Données mensuelles'!Q307=Tables!$E$9,Tables!$F$9,IF('Données mensuelles'!Q307=Tables!$E$10,Tables!$F$10,IF('Données mensuelles'!Q307=Tables!$E$11,Tables!$F$11,IF(Q307=Tables!$E$12,Tables!$F$12,IF('Données mensuelles'!Q307=Tables!$E$13,Tables!$F$13,IF(Q307=Tables!$E$14,Tables!$F$14,IF(Q307=Tables!$E$15,Tables!$F$15,IF(Q307=Tables!$E$16,Tables!$F$16))))))))))))</f>
        <v>0</v>
      </c>
      <c r="T307" s="23">
        <f t="shared" si="18"/>
        <v>0</v>
      </c>
      <c r="U307" s="26"/>
      <c r="V307" s="2"/>
      <c r="W307" s="12"/>
      <c r="X307" s="16">
        <f>T307+(V307*W307)+(U307*Tables!$E$20*W307)</f>
        <v>0</v>
      </c>
    </row>
    <row r="308" spans="4:24" x14ac:dyDescent="0.25">
      <c r="D308" s="21"/>
      <c r="E308" s="4"/>
      <c r="F308" s="97"/>
      <c r="G308" s="2">
        <f>IF(E308=Tables!$E$5,Tables!$F$5,IF('Données mensuelles'!E308=Tables!$E$6,Tables!$F$6,IF('Données mensuelles'!E308=Tables!$E$7,Tables!$F$7,IF('Données mensuelles'!E308=Tables!$E$8,Tables!$F$8,IF('Données mensuelles'!E308=Tables!$E$9,Tables!$F$9,IF('Données mensuelles'!E308=Tables!$E$10,Tables!$F$10,IF('Données mensuelles'!E308=Tables!$E$11,Tables!$F$11,IF(E308=Tables!$E$12,Tables!$F$12,IF('Données mensuelles'!E308=Tables!$E$13,Tables!$F$13,IF(E308=Tables!$E$14,Tables!$F$14,IF(E308=Tables!$E$15,Tables!$F$15,IF(E308=Tables!$E$16,Tables!$F$16))))))))))))</f>
        <v>0</v>
      </c>
      <c r="H308" s="1"/>
      <c r="I308" s="1"/>
      <c r="J308" s="2">
        <f>IF(H308=Tables!$E$5,Tables!$F$5,IF('Données mensuelles'!H308=Tables!$E$6,Tables!$F$6,IF('Données mensuelles'!H308=Tables!$E$7,Tables!$F$7,IF('Données mensuelles'!H308=Tables!$E$8,Tables!$F$8,IF('Données mensuelles'!H308=Tables!$E$9,Tables!$F$9,IF('Données mensuelles'!H308=Tables!$E$10,Tables!$F$10,IF('Données mensuelles'!H308=Tables!$E$11,Tables!$F$11,IF(H308=Tables!$E$12,Tables!$F$12,IF('Données mensuelles'!H308=Tables!$E$13,Tables!$F$13,IF(H308=Tables!$E$14,Tables!$F$14,IF(H308=Tables!$E$15,Tables!$F$15,IF(H308=Tables!$E$16,Tables!$F$16))))))))))))</f>
        <v>0</v>
      </c>
      <c r="K308" s="1"/>
      <c r="L308" s="1"/>
      <c r="M308" s="2">
        <f>IF(K308=Tables!$E$5,Tables!$F$5,IF('Données mensuelles'!K308=Tables!$E$6,Tables!$F$6,IF('Données mensuelles'!K308=Tables!$E$7,Tables!$F$7,IF('Données mensuelles'!K308=Tables!$E$8,Tables!$F$8,IF('Données mensuelles'!K308=Tables!$E$9,Tables!$F$9,IF('Données mensuelles'!K308=Tables!$E$10,Tables!$F$10,IF('Données mensuelles'!K308=Tables!$E$11,Tables!$F$11,IF(K308=Tables!$E$12,Tables!$F$12,IF('Données mensuelles'!K308=Tables!$E$13,Tables!$F$13,IF(K308=Tables!$E$14,Tables!$F$14,IF(K308=Tables!$E$15,Tables!$F$15,IF(K308=Tables!$E$16,Tables!$F$16))))))))))))</f>
        <v>0</v>
      </c>
      <c r="N308" s="1"/>
      <c r="O308" s="1"/>
      <c r="P308" s="23">
        <f>IF(N308=Tables!$E$5,Tables!$F$5,IF('Données mensuelles'!N308=Tables!$E$6,Tables!$F$6,IF('Données mensuelles'!N308=Tables!$E$7,Tables!$F$7,IF('Données mensuelles'!N308=Tables!$E$8,Tables!$F$8,IF('Données mensuelles'!N308=Tables!$E$9,Tables!$F$9,IF('Données mensuelles'!N308=Tables!$E$10,Tables!$F$10,IF('Données mensuelles'!N308=Tables!$E$11,Tables!$F$11,IF(N308=Tables!$E$12,Tables!$F$12,IF('Données mensuelles'!N308=Tables!$E$13,Tables!$F$13,IF(N308=Tables!$E$14,Tables!$F$14,IF(N308=Tables!$E$15,Tables!$F$15,IF(N308=Tables!$E$16,Tables!$F$16))))))))))))</f>
        <v>0</v>
      </c>
      <c r="Q308" s="38"/>
      <c r="R308" s="38"/>
      <c r="S308" s="2">
        <f>IF(Q308=Tables!$E$5,Tables!$F$5,IF('Données mensuelles'!Q308=Tables!$E$6,Tables!$F$6,IF('Données mensuelles'!Q308=Tables!$E$7,Tables!$F$7,IF('Données mensuelles'!Q308=Tables!$E$8,Tables!$F$8,IF('Données mensuelles'!Q308=Tables!$E$9,Tables!$F$9,IF('Données mensuelles'!Q308=Tables!$E$10,Tables!$F$10,IF('Données mensuelles'!Q308=Tables!$E$11,Tables!$F$11,IF(Q308=Tables!$E$12,Tables!$F$12,IF('Données mensuelles'!Q308=Tables!$E$13,Tables!$F$13,IF(Q308=Tables!$E$14,Tables!$F$14,IF(Q308=Tables!$E$15,Tables!$F$15,IF(Q308=Tables!$E$16,Tables!$F$16))))))))))))</f>
        <v>0</v>
      </c>
      <c r="T308" s="23">
        <f t="shared" si="18"/>
        <v>0</v>
      </c>
      <c r="U308" s="26"/>
      <c r="V308" s="2"/>
      <c r="W308" s="12"/>
      <c r="X308" s="16">
        <f>T308+(V308*W308)+(U308*Tables!$E$20*W308)</f>
        <v>0</v>
      </c>
    </row>
    <row r="309" spans="4:24" x14ac:dyDescent="0.25">
      <c r="D309" s="21"/>
      <c r="E309" s="4"/>
      <c r="F309" s="97"/>
      <c r="G309" s="2">
        <f>IF(E309=Tables!$E$5,Tables!$F$5,IF('Données mensuelles'!E309=Tables!$E$6,Tables!$F$6,IF('Données mensuelles'!E309=Tables!$E$7,Tables!$F$7,IF('Données mensuelles'!E309=Tables!$E$8,Tables!$F$8,IF('Données mensuelles'!E309=Tables!$E$9,Tables!$F$9,IF('Données mensuelles'!E309=Tables!$E$10,Tables!$F$10,IF('Données mensuelles'!E309=Tables!$E$11,Tables!$F$11,IF(E309=Tables!$E$12,Tables!$F$12,IF('Données mensuelles'!E309=Tables!$E$13,Tables!$F$13,IF(E309=Tables!$E$14,Tables!$F$14,IF(E309=Tables!$E$15,Tables!$F$15,IF(E309=Tables!$E$16,Tables!$F$16))))))))))))</f>
        <v>0</v>
      </c>
      <c r="H309" s="1"/>
      <c r="I309" s="1"/>
      <c r="J309" s="2">
        <f>IF(H309=Tables!$E$5,Tables!$F$5,IF('Données mensuelles'!H309=Tables!$E$6,Tables!$F$6,IF('Données mensuelles'!H309=Tables!$E$7,Tables!$F$7,IF('Données mensuelles'!H309=Tables!$E$8,Tables!$F$8,IF('Données mensuelles'!H309=Tables!$E$9,Tables!$F$9,IF('Données mensuelles'!H309=Tables!$E$10,Tables!$F$10,IF('Données mensuelles'!H309=Tables!$E$11,Tables!$F$11,IF(H309=Tables!$E$12,Tables!$F$12,IF('Données mensuelles'!H309=Tables!$E$13,Tables!$F$13,IF(H309=Tables!$E$14,Tables!$F$14,IF(H309=Tables!$E$15,Tables!$F$15,IF(H309=Tables!$E$16,Tables!$F$16))))))))))))</f>
        <v>0</v>
      </c>
      <c r="K309" s="1"/>
      <c r="L309" s="1"/>
      <c r="M309" s="2">
        <f>IF(K309=Tables!$E$5,Tables!$F$5,IF('Données mensuelles'!K309=Tables!$E$6,Tables!$F$6,IF('Données mensuelles'!K309=Tables!$E$7,Tables!$F$7,IF('Données mensuelles'!K309=Tables!$E$8,Tables!$F$8,IF('Données mensuelles'!K309=Tables!$E$9,Tables!$F$9,IF('Données mensuelles'!K309=Tables!$E$10,Tables!$F$10,IF('Données mensuelles'!K309=Tables!$E$11,Tables!$F$11,IF(K309=Tables!$E$12,Tables!$F$12,IF('Données mensuelles'!K309=Tables!$E$13,Tables!$F$13,IF(K309=Tables!$E$14,Tables!$F$14,IF(K309=Tables!$E$15,Tables!$F$15,IF(K309=Tables!$E$16,Tables!$F$16))))))))))))</f>
        <v>0</v>
      </c>
      <c r="N309" s="1"/>
      <c r="O309" s="1"/>
      <c r="P309" s="23">
        <f>IF(N309=Tables!$E$5,Tables!$F$5,IF('Données mensuelles'!N309=Tables!$E$6,Tables!$F$6,IF('Données mensuelles'!N309=Tables!$E$7,Tables!$F$7,IF('Données mensuelles'!N309=Tables!$E$8,Tables!$F$8,IF('Données mensuelles'!N309=Tables!$E$9,Tables!$F$9,IF('Données mensuelles'!N309=Tables!$E$10,Tables!$F$10,IF('Données mensuelles'!N309=Tables!$E$11,Tables!$F$11,IF(N309=Tables!$E$12,Tables!$F$12,IF('Données mensuelles'!N309=Tables!$E$13,Tables!$F$13,IF(N309=Tables!$E$14,Tables!$F$14,IF(N309=Tables!$E$15,Tables!$F$15,IF(N309=Tables!$E$16,Tables!$F$16))))))))))))</f>
        <v>0</v>
      </c>
      <c r="Q309" s="38"/>
      <c r="R309" s="38"/>
      <c r="S309" s="2">
        <f>IF(Q309=Tables!$E$5,Tables!$F$5,IF('Données mensuelles'!Q309=Tables!$E$6,Tables!$F$6,IF('Données mensuelles'!Q309=Tables!$E$7,Tables!$F$7,IF('Données mensuelles'!Q309=Tables!$E$8,Tables!$F$8,IF('Données mensuelles'!Q309=Tables!$E$9,Tables!$F$9,IF('Données mensuelles'!Q309=Tables!$E$10,Tables!$F$10,IF('Données mensuelles'!Q309=Tables!$E$11,Tables!$F$11,IF(Q309=Tables!$E$12,Tables!$F$12,IF('Données mensuelles'!Q309=Tables!$E$13,Tables!$F$13,IF(Q309=Tables!$E$14,Tables!$F$14,IF(Q309=Tables!$E$15,Tables!$F$15,IF(Q309=Tables!$E$16,Tables!$F$16))))))))))))</f>
        <v>0</v>
      </c>
      <c r="T309" s="23">
        <f t="shared" si="18"/>
        <v>0</v>
      </c>
      <c r="U309" s="26"/>
      <c r="V309" s="2"/>
      <c r="W309" s="12"/>
      <c r="X309" s="16">
        <f>T309+(V309*W309)+(U309*Tables!$E$20*W309)</f>
        <v>0</v>
      </c>
    </row>
    <row r="310" spans="4:24" x14ac:dyDescent="0.25">
      <c r="D310" s="21"/>
      <c r="E310" s="4"/>
      <c r="F310" s="97"/>
      <c r="G310" s="2">
        <f>IF(E310=Tables!$E$5,Tables!$F$5,IF('Données mensuelles'!E310=Tables!$E$6,Tables!$F$6,IF('Données mensuelles'!E310=Tables!$E$7,Tables!$F$7,IF('Données mensuelles'!E310=Tables!$E$8,Tables!$F$8,IF('Données mensuelles'!E310=Tables!$E$9,Tables!$F$9,IF('Données mensuelles'!E310=Tables!$E$10,Tables!$F$10,IF('Données mensuelles'!E310=Tables!$E$11,Tables!$F$11,IF(E310=Tables!$E$12,Tables!$F$12,IF('Données mensuelles'!E310=Tables!$E$13,Tables!$F$13,IF(E310=Tables!$E$14,Tables!$F$14,IF(E310=Tables!$E$15,Tables!$F$15,IF(E310=Tables!$E$16,Tables!$F$16))))))))))))</f>
        <v>0</v>
      </c>
      <c r="H310" s="1"/>
      <c r="I310" s="1"/>
      <c r="J310" s="2">
        <f>IF(H310=Tables!$E$5,Tables!$F$5,IF('Données mensuelles'!H310=Tables!$E$6,Tables!$F$6,IF('Données mensuelles'!H310=Tables!$E$7,Tables!$F$7,IF('Données mensuelles'!H310=Tables!$E$8,Tables!$F$8,IF('Données mensuelles'!H310=Tables!$E$9,Tables!$F$9,IF('Données mensuelles'!H310=Tables!$E$10,Tables!$F$10,IF('Données mensuelles'!H310=Tables!$E$11,Tables!$F$11,IF(H310=Tables!$E$12,Tables!$F$12,IF('Données mensuelles'!H310=Tables!$E$13,Tables!$F$13,IF(H310=Tables!$E$14,Tables!$F$14,IF(H310=Tables!$E$15,Tables!$F$15,IF(H310=Tables!$E$16,Tables!$F$16))))))))))))</f>
        <v>0</v>
      </c>
      <c r="K310" s="1"/>
      <c r="L310" s="1"/>
      <c r="M310" s="2">
        <f>IF(K310=Tables!$E$5,Tables!$F$5,IF('Données mensuelles'!K310=Tables!$E$6,Tables!$F$6,IF('Données mensuelles'!K310=Tables!$E$7,Tables!$F$7,IF('Données mensuelles'!K310=Tables!$E$8,Tables!$F$8,IF('Données mensuelles'!K310=Tables!$E$9,Tables!$F$9,IF('Données mensuelles'!K310=Tables!$E$10,Tables!$F$10,IF('Données mensuelles'!K310=Tables!$E$11,Tables!$F$11,IF(K310=Tables!$E$12,Tables!$F$12,IF('Données mensuelles'!K310=Tables!$E$13,Tables!$F$13,IF(K310=Tables!$E$14,Tables!$F$14,IF(K310=Tables!$E$15,Tables!$F$15,IF(K310=Tables!$E$16,Tables!$F$16))))))))))))</f>
        <v>0</v>
      </c>
      <c r="N310" s="1"/>
      <c r="O310" s="1"/>
      <c r="P310" s="23">
        <f>IF(N310=Tables!$E$5,Tables!$F$5,IF('Données mensuelles'!N310=Tables!$E$6,Tables!$F$6,IF('Données mensuelles'!N310=Tables!$E$7,Tables!$F$7,IF('Données mensuelles'!N310=Tables!$E$8,Tables!$F$8,IF('Données mensuelles'!N310=Tables!$E$9,Tables!$F$9,IF('Données mensuelles'!N310=Tables!$E$10,Tables!$F$10,IF('Données mensuelles'!N310=Tables!$E$11,Tables!$F$11,IF(N310=Tables!$E$12,Tables!$F$12,IF('Données mensuelles'!N310=Tables!$E$13,Tables!$F$13,IF(N310=Tables!$E$14,Tables!$F$14,IF(N310=Tables!$E$15,Tables!$F$15,IF(N310=Tables!$E$16,Tables!$F$16))))))))))))</f>
        <v>0</v>
      </c>
      <c r="Q310" s="38"/>
      <c r="R310" s="38"/>
      <c r="S310" s="2">
        <f>IF(Q310=Tables!$E$5,Tables!$F$5,IF('Données mensuelles'!Q310=Tables!$E$6,Tables!$F$6,IF('Données mensuelles'!Q310=Tables!$E$7,Tables!$F$7,IF('Données mensuelles'!Q310=Tables!$E$8,Tables!$F$8,IF('Données mensuelles'!Q310=Tables!$E$9,Tables!$F$9,IF('Données mensuelles'!Q310=Tables!$E$10,Tables!$F$10,IF('Données mensuelles'!Q310=Tables!$E$11,Tables!$F$11,IF(Q310=Tables!$E$12,Tables!$F$12,IF('Données mensuelles'!Q310=Tables!$E$13,Tables!$F$13,IF(Q310=Tables!$E$14,Tables!$F$14,IF(Q310=Tables!$E$15,Tables!$F$15,IF(Q310=Tables!$E$16,Tables!$F$16))))))))))))</f>
        <v>0</v>
      </c>
      <c r="T310" s="23">
        <f t="shared" si="18"/>
        <v>0</v>
      </c>
      <c r="U310" s="26"/>
      <c r="V310" s="2"/>
      <c r="W310" s="12"/>
      <c r="X310" s="16">
        <f>T310+(V310*W310)+(U310*Tables!$E$20*W310)</f>
        <v>0</v>
      </c>
    </row>
    <row r="311" spans="4:24" x14ac:dyDescent="0.25">
      <c r="D311" s="21"/>
      <c r="E311" s="4"/>
      <c r="F311" s="97"/>
      <c r="G311" s="2">
        <f>IF(E311=Tables!$E$5,Tables!$F$5,IF('Données mensuelles'!E311=Tables!$E$6,Tables!$F$6,IF('Données mensuelles'!E311=Tables!$E$7,Tables!$F$7,IF('Données mensuelles'!E311=Tables!$E$8,Tables!$F$8,IF('Données mensuelles'!E311=Tables!$E$9,Tables!$F$9,IF('Données mensuelles'!E311=Tables!$E$10,Tables!$F$10,IF('Données mensuelles'!E311=Tables!$E$11,Tables!$F$11,IF(E311=Tables!$E$12,Tables!$F$12,IF('Données mensuelles'!E311=Tables!$E$13,Tables!$F$13,IF(E311=Tables!$E$14,Tables!$F$14,IF(E311=Tables!$E$15,Tables!$F$15,IF(E311=Tables!$E$16,Tables!$F$16))))))))))))</f>
        <v>0</v>
      </c>
      <c r="H311" s="1"/>
      <c r="I311" s="1"/>
      <c r="J311" s="2">
        <f>IF(H311=Tables!$E$5,Tables!$F$5,IF('Données mensuelles'!H311=Tables!$E$6,Tables!$F$6,IF('Données mensuelles'!H311=Tables!$E$7,Tables!$F$7,IF('Données mensuelles'!H311=Tables!$E$8,Tables!$F$8,IF('Données mensuelles'!H311=Tables!$E$9,Tables!$F$9,IF('Données mensuelles'!H311=Tables!$E$10,Tables!$F$10,IF('Données mensuelles'!H311=Tables!$E$11,Tables!$F$11,IF(H311=Tables!$E$12,Tables!$F$12,IF('Données mensuelles'!H311=Tables!$E$13,Tables!$F$13,IF(H311=Tables!$E$14,Tables!$F$14,IF(H311=Tables!$E$15,Tables!$F$15,IF(H311=Tables!$E$16,Tables!$F$16))))))))))))</f>
        <v>0</v>
      </c>
      <c r="K311" s="1"/>
      <c r="L311" s="1"/>
      <c r="M311" s="2">
        <f>IF(K311=Tables!$E$5,Tables!$F$5,IF('Données mensuelles'!K311=Tables!$E$6,Tables!$F$6,IF('Données mensuelles'!K311=Tables!$E$7,Tables!$F$7,IF('Données mensuelles'!K311=Tables!$E$8,Tables!$F$8,IF('Données mensuelles'!K311=Tables!$E$9,Tables!$F$9,IF('Données mensuelles'!K311=Tables!$E$10,Tables!$F$10,IF('Données mensuelles'!K311=Tables!$E$11,Tables!$F$11,IF(K311=Tables!$E$12,Tables!$F$12,IF('Données mensuelles'!K311=Tables!$E$13,Tables!$F$13,IF(K311=Tables!$E$14,Tables!$F$14,IF(K311=Tables!$E$15,Tables!$F$15,IF(K311=Tables!$E$16,Tables!$F$16))))))))))))</f>
        <v>0</v>
      </c>
      <c r="N311" s="1"/>
      <c r="O311" s="1"/>
      <c r="P311" s="23">
        <f>IF(N311=Tables!$E$5,Tables!$F$5,IF('Données mensuelles'!N311=Tables!$E$6,Tables!$F$6,IF('Données mensuelles'!N311=Tables!$E$7,Tables!$F$7,IF('Données mensuelles'!N311=Tables!$E$8,Tables!$F$8,IF('Données mensuelles'!N311=Tables!$E$9,Tables!$F$9,IF('Données mensuelles'!N311=Tables!$E$10,Tables!$F$10,IF('Données mensuelles'!N311=Tables!$E$11,Tables!$F$11,IF(N311=Tables!$E$12,Tables!$F$12,IF('Données mensuelles'!N311=Tables!$E$13,Tables!$F$13,IF(N311=Tables!$E$14,Tables!$F$14,IF(N311=Tables!$E$15,Tables!$F$15,IF(N311=Tables!$E$16,Tables!$F$16))))))))))))</f>
        <v>0</v>
      </c>
      <c r="Q311" s="38"/>
      <c r="R311" s="38"/>
      <c r="S311" s="2">
        <f>IF(Q311=Tables!$E$5,Tables!$F$5,IF('Données mensuelles'!Q311=Tables!$E$6,Tables!$F$6,IF('Données mensuelles'!Q311=Tables!$E$7,Tables!$F$7,IF('Données mensuelles'!Q311=Tables!$E$8,Tables!$F$8,IF('Données mensuelles'!Q311=Tables!$E$9,Tables!$F$9,IF('Données mensuelles'!Q311=Tables!$E$10,Tables!$F$10,IF('Données mensuelles'!Q311=Tables!$E$11,Tables!$F$11,IF(Q311=Tables!$E$12,Tables!$F$12,IF('Données mensuelles'!Q311=Tables!$E$13,Tables!$F$13,IF(Q311=Tables!$E$14,Tables!$F$14,IF(Q311=Tables!$E$15,Tables!$F$15,IF(Q311=Tables!$E$16,Tables!$F$16))))))))))))</f>
        <v>0</v>
      </c>
      <c r="T311" s="23">
        <f t="shared" si="18"/>
        <v>0</v>
      </c>
      <c r="U311" s="26"/>
      <c r="V311" s="2"/>
      <c r="W311" s="12"/>
      <c r="X311" s="16">
        <f>T311+(V311*W311)+(U311*Tables!$E$20*W311)</f>
        <v>0</v>
      </c>
    </row>
    <row r="312" spans="4:24" x14ac:dyDescent="0.25">
      <c r="D312" s="21"/>
      <c r="E312" s="4"/>
      <c r="F312" s="97"/>
      <c r="G312" s="2">
        <f>IF(E312=Tables!$E$5,Tables!$F$5,IF('Données mensuelles'!E312=Tables!$E$6,Tables!$F$6,IF('Données mensuelles'!E312=Tables!$E$7,Tables!$F$7,IF('Données mensuelles'!E312=Tables!$E$8,Tables!$F$8,IF('Données mensuelles'!E312=Tables!$E$9,Tables!$F$9,IF('Données mensuelles'!E312=Tables!$E$10,Tables!$F$10,IF('Données mensuelles'!E312=Tables!$E$11,Tables!$F$11,IF(E312=Tables!$E$12,Tables!$F$12,IF('Données mensuelles'!E312=Tables!$E$13,Tables!$F$13,IF(E312=Tables!$E$14,Tables!$F$14,IF(E312=Tables!$E$15,Tables!$F$15,IF(E312=Tables!$E$16,Tables!$F$16))))))))))))</f>
        <v>0</v>
      </c>
      <c r="H312" s="1"/>
      <c r="I312" s="1"/>
      <c r="J312" s="2">
        <f>IF(H312=Tables!$E$5,Tables!$F$5,IF('Données mensuelles'!H312=Tables!$E$6,Tables!$F$6,IF('Données mensuelles'!H312=Tables!$E$7,Tables!$F$7,IF('Données mensuelles'!H312=Tables!$E$8,Tables!$F$8,IF('Données mensuelles'!H312=Tables!$E$9,Tables!$F$9,IF('Données mensuelles'!H312=Tables!$E$10,Tables!$F$10,IF('Données mensuelles'!H312=Tables!$E$11,Tables!$F$11,IF(H312=Tables!$E$12,Tables!$F$12,IF('Données mensuelles'!H312=Tables!$E$13,Tables!$F$13,IF(H312=Tables!$E$14,Tables!$F$14,IF(H312=Tables!$E$15,Tables!$F$15,IF(H312=Tables!$E$16,Tables!$F$16))))))))))))</f>
        <v>0</v>
      </c>
      <c r="K312" s="1"/>
      <c r="L312" s="1"/>
      <c r="M312" s="2">
        <f>IF(K312=Tables!$E$5,Tables!$F$5,IF('Données mensuelles'!K312=Tables!$E$6,Tables!$F$6,IF('Données mensuelles'!K312=Tables!$E$7,Tables!$F$7,IF('Données mensuelles'!K312=Tables!$E$8,Tables!$F$8,IF('Données mensuelles'!K312=Tables!$E$9,Tables!$F$9,IF('Données mensuelles'!K312=Tables!$E$10,Tables!$F$10,IF('Données mensuelles'!K312=Tables!$E$11,Tables!$F$11,IF(K312=Tables!$E$12,Tables!$F$12,IF('Données mensuelles'!K312=Tables!$E$13,Tables!$F$13,IF(K312=Tables!$E$14,Tables!$F$14,IF(K312=Tables!$E$15,Tables!$F$15,IF(K312=Tables!$E$16,Tables!$F$16))))))))))))</f>
        <v>0</v>
      </c>
      <c r="N312" s="1"/>
      <c r="O312" s="1"/>
      <c r="P312" s="23">
        <f>IF(N312=Tables!$E$5,Tables!$F$5,IF('Données mensuelles'!N312=Tables!$E$6,Tables!$F$6,IF('Données mensuelles'!N312=Tables!$E$7,Tables!$F$7,IF('Données mensuelles'!N312=Tables!$E$8,Tables!$F$8,IF('Données mensuelles'!N312=Tables!$E$9,Tables!$F$9,IF('Données mensuelles'!N312=Tables!$E$10,Tables!$F$10,IF('Données mensuelles'!N312=Tables!$E$11,Tables!$F$11,IF(N312=Tables!$E$12,Tables!$F$12,IF('Données mensuelles'!N312=Tables!$E$13,Tables!$F$13,IF(N312=Tables!$E$14,Tables!$F$14,IF(N312=Tables!$E$15,Tables!$F$15,IF(N312=Tables!$E$16,Tables!$F$16))))))))))))</f>
        <v>0</v>
      </c>
      <c r="Q312" s="38"/>
      <c r="R312" s="38"/>
      <c r="S312" s="2">
        <f>IF(Q312=Tables!$E$5,Tables!$F$5,IF('Données mensuelles'!Q312=Tables!$E$6,Tables!$F$6,IF('Données mensuelles'!Q312=Tables!$E$7,Tables!$F$7,IF('Données mensuelles'!Q312=Tables!$E$8,Tables!$F$8,IF('Données mensuelles'!Q312=Tables!$E$9,Tables!$F$9,IF('Données mensuelles'!Q312=Tables!$E$10,Tables!$F$10,IF('Données mensuelles'!Q312=Tables!$E$11,Tables!$F$11,IF(Q312=Tables!$E$12,Tables!$F$12,IF('Données mensuelles'!Q312=Tables!$E$13,Tables!$F$13,IF(Q312=Tables!$E$14,Tables!$F$14,IF(Q312=Tables!$E$15,Tables!$F$15,IF(Q312=Tables!$E$16,Tables!$F$16))))))))))))</f>
        <v>0</v>
      </c>
      <c r="T312" s="23">
        <f t="shared" si="18"/>
        <v>0</v>
      </c>
      <c r="U312" s="26"/>
      <c r="V312" s="2"/>
      <c r="W312" s="12"/>
      <c r="X312" s="16">
        <f>T312+(V312*W312)+(U312*Tables!$E$20*W312)</f>
        <v>0</v>
      </c>
    </row>
    <row r="313" spans="4:24" x14ac:dyDescent="0.25">
      <c r="D313" s="21"/>
      <c r="E313" s="4"/>
      <c r="F313" s="97"/>
      <c r="G313" s="2">
        <f>IF(E313=Tables!$E$5,Tables!$F$5,IF('Données mensuelles'!E313=Tables!$E$6,Tables!$F$6,IF('Données mensuelles'!E313=Tables!$E$7,Tables!$F$7,IF('Données mensuelles'!E313=Tables!$E$8,Tables!$F$8,IF('Données mensuelles'!E313=Tables!$E$9,Tables!$F$9,IF('Données mensuelles'!E313=Tables!$E$10,Tables!$F$10,IF('Données mensuelles'!E313=Tables!$E$11,Tables!$F$11,IF(E313=Tables!$E$12,Tables!$F$12,IF('Données mensuelles'!E313=Tables!$E$13,Tables!$F$13,IF(E313=Tables!$E$14,Tables!$F$14,IF(E313=Tables!$E$15,Tables!$F$15,IF(E313=Tables!$E$16,Tables!$F$16))))))))))))</f>
        <v>0</v>
      </c>
      <c r="H313" s="1"/>
      <c r="I313" s="1"/>
      <c r="J313" s="2">
        <f>IF(H313=Tables!$E$5,Tables!$F$5,IF('Données mensuelles'!H313=Tables!$E$6,Tables!$F$6,IF('Données mensuelles'!H313=Tables!$E$7,Tables!$F$7,IF('Données mensuelles'!H313=Tables!$E$8,Tables!$F$8,IF('Données mensuelles'!H313=Tables!$E$9,Tables!$F$9,IF('Données mensuelles'!H313=Tables!$E$10,Tables!$F$10,IF('Données mensuelles'!H313=Tables!$E$11,Tables!$F$11,IF(H313=Tables!$E$12,Tables!$F$12,IF('Données mensuelles'!H313=Tables!$E$13,Tables!$F$13,IF(H313=Tables!$E$14,Tables!$F$14,IF(H313=Tables!$E$15,Tables!$F$15,IF(H313=Tables!$E$16,Tables!$F$16))))))))))))</f>
        <v>0</v>
      </c>
      <c r="K313" s="1"/>
      <c r="L313" s="1"/>
      <c r="M313" s="2">
        <f>IF(K313=Tables!$E$5,Tables!$F$5,IF('Données mensuelles'!K313=Tables!$E$6,Tables!$F$6,IF('Données mensuelles'!K313=Tables!$E$7,Tables!$F$7,IF('Données mensuelles'!K313=Tables!$E$8,Tables!$F$8,IF('Données mensuelles'!K313=Tables!$E$9,Tables!$F$9,IF('Données mensuelles'!K313=Tables!$E$10,Tables!$F$10,IF('Données mensuelles'!K313=Tables!$E$11,Tables!$F$11,IF(K313=Tables!$E$12,Tables!$F$12,IF('Données mensuelles'!K313=Tables!$E$13,Tables!$F$13,IF(K313=Tables!$E$14,Tables!$F$14,IF(K313=Tables!$E$15,Tables!$F$15,IF(K313=Tables!$E$16,Tables!$F$16))))))))))))</f>
        <v>0</v>
      </c>
      <c r="N313" s="1"/>
      <c r="O313" s="1"/>
      <c r="P313" s="23">
        <f>IF(N313=Tables!$E$5,Tables!$F$5,IF('Données mensuelles'!N313=Tables!$E$6,Tables!$F$6,IF('Données mensuelles'!N313=Tables!$E$7,Tables!$F$7,IF('Données mensuelles'!N313=Tables!$E$8,Tables!$F$8,IF('Données mensuelles'!N313=Tables!$E$9,Tables!$F$9,IF('Données mensuelles'!N313=Tables!$E$10,Tables!$F$10,IF('Données mensuelles'!N313=Tables!$E$11,Tables!$F$11,IF(N313=Tables!$E$12,Tables!$F$12,IF('Données mensuelles'!N313=Tables!$E$13,Tables!$F$13,IF(N313=Tables!$E$14,Tables!$F$14,IF(N313=Tables!$E$15,Tables!$F$15,IF(N313=Tables!$E$16,Tables!$F$16))))))))))))</f>
        <v>0</v>
      </c>
      <c r="Q313" s="38"/>
      <c r="R313" s="38"/>
      <c r="S313" s="2">
        <f>IF(Q313=Tables!$E$5,Tables!$F$5,IF('Données mensuelles'!Q313=Tables!$E$6,Tables!$F$6,IF('Données mensuelles'!Q313=Tables!$E$7,Tables!$F$7,IF('Données mensuelles'!Q313=Tables!$E$8,Tables!$F$8,IF('Données mensuelles'!Q313=Tables!$E$9,Tables!$F$9,IF('Données mensuelles'!Q313=Tables!$E$10,Tables!$F$10,IF('Données mensuelles'!Q313=Tables!$E$11,Tables!$F$11,IF(Q313=Tables!$E$12,Tables!$F$12,IF('Données mensuelles'!Q313=Tables!$E$13,Tables!$F$13,IF(Q313=Tables!$E$14,Tables!$F$14,IF(Q313=Tables!$E$15,Tables!$F$15,IF(Q313=Tables!$E$16,Tables!$F$16))))))))))))</f>
        <v>0</v>
      </c>
      <c r="T313" s="23">
        <f t="shared" si="18"/>
        <v>0</v>
      </c>
      <c r="U313" s="26"/>
      <c r="V313" s="2"/>
      <c r="W313" s="12"/>
      <c r="X313" s="16">
        <f>T313+(V313*W313)+(U313*Tables!$E$20*W313)</f>
        <v>0</v>
      </c>
    </row>
    <row r="314" spans="4:24" x14ac:dyDescent="0.25">
      <c r="D314" s="21"/>
      <c r="E314" s="4"/>
      <c r="F314" s="97"/>
      <c r="G314" s="2">
        <f>IF(E314=Tables!$E$5,Tables!$F$5,IF('Données mensuelles'!E314=Tables!$E$6,Tables!$F$6,IF('Données mensuelles'!E314=Tables!$E$7,Tables!$F$7,IF('Données mensuelles'!E314=Tables!$E$8,Tables!$F$8,IF('Données mensuelles'!E314=Tables!$E$9,Tables!$F$9,IF('Données mensuelles'!E314=Tables!$E$10,Tables!$F$10,IF('Données mensuelles'!E314=Tables!$E$11,Tables!$F$11,IF(E314=Tables!$E$12,Tables!$F$12,IF('Données mensuelles'!E314=Tables!$E$13,Tables!$F$13,IF(E314=Tables!$E$14,Tables!$F$14,IF(E314=Tables!$E$15,Tables!$F$15,IF(E314=Tables!$E$16,Tables!$F$16))))))))))))</f>
        <v>0</v>
      </c>
      <c r="H314" s="1"/>
      <c r="I314" s="1"/>
      <c r="J314" s="2">
        <f>IF(H314=Tables!$E$5,Tables!$F$5,IF('Données mensuelles'!H314=Tables!$E$6,Tables!$F$6,IF('Données mensuelles'!H314=Tables!$E$7,Tables!$F$7,IF('Données mensuelles'!H314=Tables!$E$8,Tables!$F$8,IF('Données mensuelles'!H314=Tables!$E$9,Tables!$F$9,IF('Données mensuelles'!H314=Tables!$E$10,Tables!$F$10,IF('Données mensuelles'!H314=Tables!$E$11,Tables!$F$11,IF(H314=Tables!$E$12,Tables!$F$12,IF('Données mensuelles'!H314=Tables!$E$13,Tables!$F$13,IF(H314=Tables!$E$14,Tables!$F$14,IF(H314=Tables!$E$15,Tables!$F$15,IF(H314=Tables!$E$16,Tables!$F$16))))))))))))</f>
        <v>0</v>
      </c>
      <c r="K314" s="1"/>
      <c r="L314" s="1"/>
      <c r="M314" s="2">
        <f>IF(K314=Tables!$E$5,Tables!$F$5,IF('Données mensuelles'!K314=Tables!$E$6,Tables!$F$6,IF('Données mensuelles'!K314=Tables!$E$7,Tables!$F$7,IF('Données mensuelles'!K314=Tables!$E$8,Tables!$F$8,IF('Données mensuelles'!K314=Tables!$E$9,Tables!$F$9,IF('Données mensuelles'!K314=Tables!$E$10,Tables!$F$10,IF('Données mensuelles'!K314=Tables!$E$11,Tables!$F$11,IF(K314=Tables!$E$12,Tables!$F$12,IF('Données mensuelles'!K314=Tables!$E$13,Tables!$F$13,IF(K314=Tables!$E$14,Tables!$F$14,IF(K314=Tables!$E$15,Tables!$F$15,IF(K314=Tables!$E$16,Tables!$F$16))))))))))))</f>
        <v>0</v>
      </c>
      <c r="N314" s="1"/>
      <c r="O314" s="1"/>
      <c r="P314" s="23">
        <f>IF(N314=Tables!$E$5,Tables!$F$5,IF('Données mensuelles'!N314=Tables!$E$6,Tables!$F$6,IF('Données mensuelles'!N314=Tables!$E$7,Tables!$F$7,IF('Données mensuelles'!N314=Tables!$E$8,Tables!$F$8,IF('Données mensuelles'!N314=Tables!$E$9,Tables!$F$9,IF('Données mensuelles'!N314=Tables!$E$10,Tables!$F$10,IF('Données mensuelles'!N314=Tables!$E$11,Tables!$F$11,IF(N314=Tables!$E$12,Tables!$F$12,IF('Données mensuelles'!N314=Tables!$E$13,Tables!$F$13,IF(N314=Tables!$E$14,Tables!$F$14,IF(N314=Tables!$E$15,Tables!$F$15,IF(N314=Tables!$E$16,Tables!$F$16))))))))))))</f>
        <v>0</v>
      </c>
      <c r="Q314" s="38"/>
      <c r="R314" s="38"/>
      <c r="S314" s="2">
        <f>IF(Q314=Tables!$E$5,Tables!$F$5,IF('Données mensuelles'!Q314=Tables!$E$6,Tables!$F$6,IF('Données mensuelles'!Q314=Tables!$E$7,Tables!$F$7,IF('Données mensuelles'!Q314=Tables!$E$8,Tables!$F$8,IF('Données mensuelles'!Q314=Tables!$E$9,Tables!$F$9,IF('Données mensuelles'!Q314=Tables!$E$10,Tables!$F$10,IF('Données mensuelles'!Q314=Tables!$E$11,Tables!$F$11,IF(Q314=Tables!$E$12,Tables!$F$12,IF('Données mensuelles'!Q314=Tables!$E$13,Tables!$F$13,IF(Q314=Tables!$E$14,Tables!$F$14,IF(Q314=Tables!$E$15,Tables!$F$15,IF(Q314=Tables!$E$16,Tables!$F$16))))))))))))</f>
        <v>0</v>
      </c>
      <c r="T314" s="23">
        <f t="shared" si="18"/>
        <v>0</v>
      </c>
      <c r="U314" s="26"/>
      <c r="V314" s="2"/>
      <c r="W314" s="12"/>
      <c r="X314" s="16">
        <f>T314+(V314*W314)+(U314*Tables!$E$20*W314)</f>
        <v>0</v>
      </c>
    </row>
    <row r="315" spans="4:24" x14ac:dyDescent="0.25">
      <c r="D315" s="21"/>
      <c r="E315" s="4"/>
      <c r="F315" s="97"/>
      <c r="G315" s="2">
        <f>IF(E315=Tables!$E$5,Tables!$F$5,IF('Données mensuelles'!E315=Tables!$E$6,Tables!$F$6,IF('Données mensuelles'!E315=Tables!$E$7,Tables!$F$7,IF('Données mensuelles'!E315=Tables!$E$8,Tables!$F$8,IF('Données mensuelles'!E315=Tables!$E$9,Tables!$F$9,IF('Données mensuelles'!E315=Tables!$E$10,Tables!$F$10,IF('Données mensuelles'!E315=Tables!$E$11,Tables!$F$11,IF(E315=Tables!$E$12,Tables!$F$12,IF('Données mensuelles'!E315=Tables!$E$13,Tables!$F$13,IF(E315=Tables!$E$14,Tables!$F$14,IF(E315=Tables!$E$15,Tables!$F$15,IF(E315=Tables!$E$16,Tables!$F$16))))))))))))</f>
        <v>0</v>
      </c>
      <c r="H315" s="1"/>
      <c r="I315" s="1"/>
      <c r="J315" s="2">
        <f>IF(H315=Tables!$E$5,Tables!$F$5,IF('Données mensuelles'!H315=Tables!$E$6,Tables!$F$6,IF('Données mensuelles'!H315=Tables!$E$7,Tables!$F$7,IF('Données mensuelles'!H315=Tables!$E$8,Tables!$F$8,IF('Données mensuelles'!H315=Tables!$E$9,Tables!$F$9,IF('Données mensuelles'!H315=Tables!$E$10,Tables!$F$10,IF('Données mensuelles'!H315=Tables!$E$11,Tables!$F$11,IF(H315=Tables!$E$12,Tables!$F$12,IF('Données mensuelles'!H315=Tables!$E$13,Tables!$F$13,IF(H315=Tables!$E$14,Tables!$F$14,IF(H315=Tables!$E$15,Tables!$F$15,IF(H315=Tables!$E$16,Tables!$F$16))))))))))))</f>
        <v>0</v>
      </c>
      <c r="K315" s="1"/>
      <c r="L315" s="1"/>
      <c r="M315" s="2">
        <f>IF(K315=Tables!$E$5,Tables!$F$5,IF('Données mensuelles'!K315=Tables!$E$6,Tables!$F$6,IF('Données mensuelles'!K315=Tables!$E$7,Tables!$F$7,IF('Données mensuelles'!K315=Tables!$E$8,Tables!$F$8,IF('Données mensuelles'!K315=Tables!$E$9,Tables!$F$9,IF('Données mensuelles'!K315=Tables!$E$10,Tables!$F$10,IF('Données mensuelles'!K315=Tables!$E$11,Tables!$F$11,IF(K315=Tables!$E$12,Tables!$F$12,IF('Données mensuelles'!K315=Tables!$E$13,Tables!$F$13,IF(K315=Tables!$E$14,Tables!$F$14,IF(K315=Tables!$E$15,Tables!$F$15,IF(K315=Tables!$E$16,Tables!$F$16))))))))))))</f>
        <v>0</v>
      </c>
      <c r="N315" s="1"/>
      <c r="O315" s="1"/>
      <c r="P315" s="23">
        <f>IF(N315=Tables!$E$5,Tables!$F$5,IF('Données mensuelles'!N315=Tables!$E$6,Tables!$F$6,IF('Données mensuelles'!N315=Tables!$E$7,Tables!$F$7,IF('Données mensuelles'!N315=Tables!$E$8,Tables!$F$8,IF('Données mensuelles'!N315=Tables!$E$9,Tables!$F$9,IF('Données mensuelles'!N315=Tables!$E$10,Tables!$F$10,IF('Données mensuelles'!N315=Tables!$E$11,Tables!$F$11,IF(N315=Tables!$E$12,Tables!$F$12,IF('Données mensuelles'!N315=Tables!$E$13,Tables!$F$13,IF(N315=Tables!$E$14,Tables!$F$14,IF(N315=Tables!$E$15,Tables!$F$15,IF(N315=Tables!$E$16,Tables!$F$16))))))))))))</f>
        <v>0</v>
      </c>
      <c r="Q315" s="38"/>
      <c r="R315" s="38"/>
      <c r="S315" s="2">
        <f>IF(Q315=Tables!$E$5,Tables!$F$5,IF('Données mensuelles'!Q315=Tables!$E$6,Tables!$F$6,IF('Données mensuelles'!Q315=Tables!$E$7,Tables!$F$7,IF('Données mensuelles'!Q315=Tables!$E$8,Tables!$F$8,IF('Données mensuelles'!Q315=Tables!$E$9,Tables!$F$9,IF('Données mensuelles'!Q315=Tables!$E$10,Tables!$F$10,IF('Données mensuelles'!Q315=Tables!$E$11,Tables!$F$11,IF(Q315=Tables!$E$12,Tables!$F$12,IF('Données mensuelles'!Q315=Tables!$E$13,Tables!$F$13,IF(Q315=Tables!$E$14,Tables!$F$14,IF(Q315=Tables!$E$15,Tables!$F$15,IF(Q315=Tables!$E$16,Tables!$F$16))))))))))))</f>
        <v>0</v>
      </c>
      <c r="T315" s="23">
        <f t="shared" si="18"/>
        <v>0</v>
      </c>
      <c r="U315" s="26"/>
      <c r="V315" s="2"/>
      <c r="W315" s="12"/>
      <c r="X315" s="16">
        <f>T315+(V315*W315)+(U315*Tables!$E$20*W315)</f>
        <v>0</v>
      </c>
    </row>
    <row r="316" spans="4:24" x14ac:dyDescent="0.25">
      <c r="D316" s="21"/>
      <c r="E316" s="4"/>
      <c r="F316" s="97"/>
      <c r="G316" s="2">
        <f>IF(E316=Tables!$E$5,Tables!$F$5,IF('Données mensuelles'!E316=Tables!$E$6,Tables!$F$6,IF('Données mensuelles'!E316=Tables!$E$7,Tables!$F$7,IF('Données mensuelles'!E316=Tables!$E$8,Tables!$F$8,IF('Données mensuelles'!E316=Tables!$E$9,Tables!$F$9,IF('Données mensuelles'!E316=Tables!$E$10,Tables!$F$10,IF('Données mensuelles'!E316=Tables!$E$11,Tables!$F$11,IF(E316=Tables!$E$12,Tables!$F$12,IF('Données mensuelles'!E316=Tables!$E$13,Tables!$F$13,IF(E316=Tables!$E$14,Tables!$F$14,IF(E316=Tables!$E$15,Tables!$F$15,IF(E316=Tables!$E$16,Tables!$F$16))))))))))))</f>
        <v>0</v>
      </c>
      <c r="H316" s="1"/>
      <c r="I316" s="1"/>
      <c r="J316" s="2">
        <f>IF(H316=Tables!$E$5,Tables!$F$5,IF('Données mensuelles'!H316=Tables!$E$6,Tables!$F$6,IF('Données mensuelles'!H316=Tables!$E$7,Tables!$F$7,IF('Données mensuelles'!H316=Tables!$E$8,Tables!$F$8,IF('Données mensuelles'!H316=Tables!$E$9,Tables!$F$9,IF('Données mensuelles'!H316=Tables!$E$10,Tables!$F$10,IF('Données mensuelles'!H316=Tables!$E$11,Tables!$F$11,IF(H316=Tables!$E$12,Tables!$F$12,IF('Données mensuelles'!H316=Tables!$E$13,Tables!$F$13,IF(H316=Tables!$E$14,Tables!$F$14,IF(H316=Tables!$E$15,Tables!$F$15,IF(H316=Tables!$E$16,Tables!$F$16))))))))))))</f>
        <v>0</v>
      </c>
      <c r="K316" s="1"/>
      <c r="L316" s="1"/>
      <c r="M316" s="2">
        <f>IF(K316=Tables!$E$5,Tables!$F$5,IF('Données mensuelles'!K316=Tables!$E$6,Tables!$F$6,IF('Données mensuelles'!K316=Tables!$E$7,Tables!$F$7,IF('Données mensuelles'!K316=Tables!$E$8,Tables!$F$8,IF('Données mensuelles'!K316=Tables!$E$9,Tables!$F$9,IF('Données mensuelles'!K316=Tables!$E$10,Tables!$F$10,IF('Données mensuelles'!K316=Tables!$E$11,Tables!$F$11,IF(K316=Tables!$E$12,Tables!$F$12,IF('Données mensuelles'!K316=Tables!$E$13,Tables!$F$13,IF(K316=Tables!$E$14,Tables!$F$14,IF(K316=Tables!$E$15,Tables!$F$15,IF(K316=Tables!$E$16,Tables!$F$16))))))))))))</f>
        <v>0</v>
      </c>
      <c r="N316" s="1"/>
      <c r="O316" s="1"/>
      <c r="P316" s="23">
        <f>IF(N316=Tables!$E$5,Tables!$F$5,IF('Données mensuelles'!N316=Tables!$E$6,Tables!$F$6,IF('Données mensuelles'!N316=Tables!$E$7,Tables!$F$7,IF('Données mensuelles'!N316=Tables!$E$8,Tables!$F$8,IF('Données mensuelles'!N316=Tables!$E$9,Tables!$F$9,IF('Données mensuelles'!N316=Tables!$E$10,Tables!$F$10,IF('Données mensuelles'!N316=Tables!$E$11,Tables!$F$11,IF(N316=Tables!$E$12,Tables!$F$12,IF('Données mensuelles'!N316=Tables!$E$13,Tables!$F$13,IF(N316=Tables!$E$14,Tables!$F$14,IF(N316=Tables!$E$15,Tables!$F$15,IF(N316=Tables!$E$16,Tables!$F$16))))))))))))</f>
        <v>0</v>
      </c>
      <c r="Q316" s="38"/>
      <c r="R316" s="38"/>
      <c r="S316" s="2">
        <f>IF(Q316=Tables!$E$5,Tables!$F$5,IF('Données mensuelles'!Q316=Tables!$E$6,Tables!$F$6,IF('Données mensuelles'!Q316=Tables!$E$7,Tables!$F$7,IF('Données mensuelles'!Q316=Tables!$E$8,Tables!$F$8,IF('Données mensuelles'!Q316=Tables!$E$9,Tables!$F$9,IF('Données mensuelles'!Q316=Tables!$E$10,Tables!$F$10,IF('Données mensuelles'!Q316=Tables!$E$11,Tables!$F$11,IF(Q316=Tables!$E$12,Tables!$F$12,IF('Données mensuelles'!Q316=Tables!$E$13,Tables!$F$13,IF(Q316=Tables!$E$14,Tables!$F$14,IF(Q316=Tables!$E$15,Tables!$F$15,IF(Q316=Tables!$E$16,Tables!$F$16))))))))))))</f>
        <v>0</v>
      </c>
      <c r="T316" s="23">
        <f t="shared" si="18"/>
        <v>0</v>
      </c>
      <c r="U316" s="26"/>
      <c r="V316" s="2"/>
      <c r="W316" s="12"/>
      <c r="X316" s="16">
        <f>T316+(V316*W316)+(U316*Tables!$E$20*W316)</f>
        <v>0</v>
      </c>
    </row>
    <row r="317" spans="4:24" x14ac:dyDescent="0.25">
      <c r="D317" s="21"/>
      <c r="E317" s="4"/>
      <c r="F317" s="97"/>
      <c r="G317" s="2">
        <f>IF(E317=Tables!$E$5,Tables!$F$5,IF('Données mensuelles'!E317=Tables!$E$6,Tables!$F$6,IF('Données mensuelles'!E317=Tables!$E$7,Tables!$F$7,IF('Données mensuelles'!E317=Tables!$E$8,Tables!$F$8,IF('Données mensuelles'!E317=Tables!$E$9,Tables!$F$9,IF('Données mensuelles'!E317=Tables!$E$10,Tables!$F$10,IF('Données mensuelles'!E317=Tables!$E$11,Tables!$F$11,IF(E317=Tables!$E$12,Tables!$F$12,IF('Données mensuelles'!E317=Tables!$E$13,Tables!$F$13,IF(E317=Tables!$E$14,Tables!$F$14,IF(E317=Tables!$E$15,Tables!$F$15,IF(E317=Tables!$E$16,Tables!$F$16))))))))))))</f>
        <v>0</v>
      </c>
      <c r="H317" s="1"/>
      <c r="I317" s="1"/>
      <c r="J317" s="2">
        <f>IF(H317=Tables!$E$5,Tables!$F$5,IF('Données mensuelles'!H317=Tables!$E$6,Tables!$F$6,IF('Données mensuelles'!H317=Tables!$E$7,Tables!$F$7,IF('Données mensuelles'!H317=Tables!$E$8,Tables!$F$8,IF('Données mensuelles'!H317=Tables!$E$9,Tables!$F$9,IF('Données mensuelles'!H317=Tables!$E$10,Tables!$F$10,IF('Données mensuelles'!H317=Tables!$E$11,Tables!$F$11,IF(H317=Tables!$E$12,Tables!$F$12,IF('Données mensuelles'!H317=Tables!$E$13,Tables!$F$13,IF(H317=Tables!$E$14,Tables!$F$14,IF(H317=Tables!$E$15,Tables!$F$15,IF(H317=Tables!$E$16,Tables!$F$16))))))))))))</f>
        <v>0</v>
      </c>
      <c r="K317" s="1"/>
      <c r="L317" s="1"/>
      <c r="M317" s="2">
        <f>IF(K317=Tables!$E$5,Tables!$F$5,IF('Données mensuelles'!K317=Tables!$E$6,Tables!$F$6,IF('Données mensuelles'!K317=Tables!$E$7,Tables!$F$7,IF('Données mensuelles'!K317=Tables!$E$8,Tables!$F$8,IF('Données mensuelles'!K317=Tables!$E$9,Tables!$F$9,IF('Données mensuelles'!K317=Tables!$E$10,Tables!$F$10,IF('Données mensuelles'!K317=Tables!$E$11,Tables!$F$11,IF(K317=Tables!$E$12,Tables!$F$12,IF('Données mensuelles'!K317=Tables!$E$13,Tables!$F$13,IF(K317=Tables!$E$14,Tables!$F$14,IF(K317=Tables!$E$15,Tables!$F$15,IF(K317=Tables!$E$16,Tables!$F$16))))))))))))</f>
        <v>0</v>
      </c>
      <c r="N317" s="1"/>
      <c r="O317" s="1"/>
      <c r="P317" s="23">
        <f>IF(N317=Tables!$E$5,Tables!$F$5,IF('Données mensuelles'!N317=Tables!$E$6,Tables!$F$6,IF('Données mensuelles'!N317=Tables!$E$7,Tables!$F$7,IF('Données mensuelles'!N317=Tables!$E$8,Tables!$F$8,IF('Données mensuelles'!N317=Tables!$E$9,Tables!$F$9,IF('Données mensuelles'!N317=Tables!$E$10,Tables!$F$10,IF('Données mensuelles'!N317=Tables!$E$11,Tables!$F$11,IF(N317=Tables!$E$12,Tables!$F$12,IF('Données mensuelles'!N317=Tables!$E$13,Tables!$F$13,IF(N317=Tables!$E$14,Tables!$F$14,IF(N317=Tables!$E$15,Tables!$F$15,IF(N317=Tables!$E$16,Tables!$F$16))))))))))))</f>
        <v>0</v>
      </c>
      <c r="Q317" s="38"/>
      <c r="R317" s="38"/>
      <c r="S317" s="2">
        <f>IF(Q317=Tables!$E$5,Tables!$F$5,IF('Données mensuelles'!Q317=Tables!$E$6,Tables!$F$6,IF('Données mensuelles'!Q317=Tables!$E$7,Tables!$F$7,IF('Données mensuelles'!Q317=Tables!$E$8,Tables!$F$8,IF('Données mensuelles'!Q317=Tables!$E$9,Tables!$F$9,IF('Données mensuelles'!Q317=Tables!$E$10,Tables!$F$10,IF('Données mensuelles'!Q317=Tables!$E$11,Tables!$F$11,IF(Q317=Tables!$E$12,Tables!$F$12,IF('Données mensuelles'!Q317=Tables!$E$13,Tables!$F$13,IF(Q317=Tables!$E$14,Tables!$F$14,IF(Q317=Tables!$E$15,Tables!$F$15,IF(Q317=Tables!$E$16,Tables!$F$16))))))))))))</f>
        <v>0</v>
      </c>
      <c r="T317" s="23">
        <f t="shared" si="18"/>
        <v>0</v>
      </c>
      <c r="U317" s="26"/>
      <c r="V317" s="2"/>
      <c r="W317" s="12"/>
      <c r="X317" s="16">
        <f>T317+(V317*W317)+(U317*Tables!$E$20*W317)</f>
        <v>0</v>
      </c>
    </row>
    <row r="318" spans="4:24" x14ac:dyDescent="0.25">
      <c r="D318" s="21"/>
      <c r="E318" s="4"/>
      <c r="F318" s="97"/>
      <c r="G318" s="2">
        <f>IF(E318=Tables!$E$5,Tables!$F$5,IF('Données mensuelles'!E318=Tables!$E$6,Tables!$F$6,IF('Données mensuelles'!E318=Tables!$E$7,Tables!$F$7,IF('Données mensuelles'!E318=Tables!$E$8,Tables!$F$8,IF('Données mensuelles'!E318=Tables!$E$9,Tables!$F$9,IF('Données mensuelles'!E318=Tables!$E$10,Tables!$F$10,IF('Données mensuelles'!E318=Tables!$E$11,Tables!$F$11,IF(E318=Tables!$E$12,Tables!$F$12,IF('Données mensuelles'!E318=Tables!$E$13,Tables!$F$13,IF(E318=Tables!$E$14,Tables!$F$14,IF(E318=Tables!$E$15,Tables!$F$15,IF(E318=Tables!$E$16,Tables!$F$16))))))))))))</f>
        <v>0</v>
      </c>
      <c r="H318" s="1"/>
      <c r="I318" s="1"/>
      <c r="J318" s="2">
        <f>IF(H318=Tables!$E$5,Tables!$F$5,IF('Données mensuelles'!H318=Tables!$E$6,Tables!$F$6,IF('Données mensuelles'!H318=Tables!$E$7,Tables!$F$7,IF('Données mensuelles'!H318=Tables!$E$8,Tables!$F$8,IF('Données mensuelles'!H318=Tables!$E$9,Tables!$F$9,IF('Données mensuelles'!H318=Tables!$E$10,Tables!$F$10,IF('Données mensuelles'!H318=Tables!$E$11,Tables!$F$11,IF(H318=Tables!$E$12,Tables!$F$12,IF('Données mensuelles'!H318=Tables!$E$13,Tables!$F$13,IF(H318=Tables!$E$14,Tables!$F$14,IF(H318=Tables!$E$15,Tables!$F$15,IF(H318=Tables!$E$16,Tables!$F$16))))))))))))</f>
        <v>0</v>
      </c>
      <c r="K318" s="1"/>
      <c r="L318" s="1"/>
      <c r="M318" s="2">
        <f>IF(K318=Tables!$E$5,Tables!$F$5,IF('Données mensuelles'!K318=Tables!$E$6,Tables!$F$6,IF('Données mensuelles'!K318=Tables!$E$7,Tables!$F$7,IF('Données mensuelles'!K318=Tables!$E$8,Tables!$F$8,IF('Données mensuelles'!K318=Tables!$E$9,Tables!$F$9,IF('Données mensuelles'!K318=Tables!$E$10,Tables!$F$10,IF('Données mensuelles'!K318=Tables!$E$11,Tables!$F$11,IF(K318=Tables!$E$12,Tables!$F$12,IF('Données mensuelles'!K318=Tables!$E$13,Tables!$F$13,IF(K318=Tables!$E$14,Tables!$F$14,IF(K318=Tables!$E$15,Tables!$F$15,IF(K318=Tables!$E$16,Tables!$F$16))))))))))))</f>
        <v>0</v>
      </c>
      <c r="N318" s="1"/>
      <c r="O318" s="1"/>
      <c r="P318" s="23">
        <f>IF(N318=Tables!$E$5,Tables!$F$5,IF('Données mensuelles'!N318=Tables!$E$6,Tables!$F$6,IF('Données mensuelles'!N318=Tables!$E$7,Tables!$F$7,IF('Données mensuelles'!N318=Tables!$E$8,Tables!$F$8,IF('Données mensuelles'!N318=Tables!$E$9,Tables!$F$9,IF('Données mensuelles'!N318=Tables!$E$10,Tables!$F$10,IF('Données mensuelles'!N318=Tables!$E$11,Tables!$F$11,IF(N318=Tables!$E$12,Tables!$F$12,IF('Données mensuelles'!N318=Tables!$E$13,Tables!$F$13,IF(N318=Tables!$E$14,Tables!$F$14,IF(N318=Tables!$E$15,Tables!$F$15,IF(N318=Tables!$E$16,Tables!$F$16))))))))))))</f>
        <v>0</v>
      </c>
      <c r="Q318" s="38"/>
      <c r="R318" s="38"/>
      <c r="S318" s="2">
        <f>IF(Q318=Tables!$E$5,Tables!$F$5,IF('Données mensuelles'!Q318=Tables!$E$6,Tables!$F$6,IF('Données mensuelles'!Q318=Tables!$E$7,Tables!$F$7,IF('Données mensuelles'!Q318=Tables!$E$8,Tables!$F$8,IF('Données mensuelles'!Q318=Tables!$E$9,Tables!$F$9,IF('Données mensuelles'!Q318=Tables!$E$10,Tables!$F$10,IF('Données mensuelles'!Q318=Tables!$E$11,Tables!$F$11,IF(Q318=Tables!$E$12,Tables!$F$12,IF('Données mensuelles'!Q318=Tables!$E$13,Tables!$F$13,IF(Q318=Tables!$E$14,Tables!$F$14,IF(Q318=Tables!$E$15,Tables!$F$15,IF(Q318=Tables!$E$16,Tables!$F$16))))))))))))</f>
        <v>0</v>
      </c>
      <c r="T318" s="23">
        <f t="shared" si="18"/>
        <v>0</v>
      </c>
      <c r="U318" s="26"/>
      <c r="V318" s="2"/>
      <c r="W318" s="12"/>
      <c r="X318" s="16">
        <f>T318+(V318*W318)+(U318*Tables!$E$20*W318)</f>
        <v>0</v>
      </c>
    </row>
    <row r="319" spans="4:24" x14ac:dyDescent="0.25">
      <c r="D319" s="21"/>
      <c r="E319" s="4"/>
      <c r="F319" s="97"/>
      <c r="G319" s="2">
        <f>IF(E319=Tables!$E$5,Tables!$F$5,IF('Données mensuelles'!E319=Tables!$E$6,Tables!$F$6,IF('Données mensuelles'!E319=Tables!$E$7,Tables!$F$7,IF('Données mensuelles'!E319=Tables!$E$8,Tables!$F$8,IF('Données mensuelles'!E319=Tables!$E$9,Tables!$F$9,IF('Données mensuelles'!E319=Tables!$E$10,Tables!$F$10,IF('Données mensuelles'!E319=Tables!$E$11,Tables!$F$11,IF(E319=Tables!$E$12,Tables!$F$12,IF('Données mensuelles'!E319=Tables!$E$13,Tables!$F$13,IF(E319=Tables!$E$14,Tables!$F$14,IF(E319=Tables!$E$15,Tables!$F$15,IF(E319=Tables!$E$16,Tables!$F$16))))))))))))</f>
        <v>0</v>
      </c>
      <c r="H319" s="1"/>
      <c r="I319" s="1"/>
      <c r="J319" s="2">
        <f>IF(H319=Tables!$E$5,Tables!$F$5,IF('Données mensuelles'!H319=Tables!$E$6,Tables!$F$6,IF('Données mensuelles'!H319=Tables!$E$7,Tables!$F$7,IF('Données mensuelles'!H319=Tables!$E$8,Tables!$F$8,IF('Données mensuelles'!H319=Tables!$E$9,Tables!$F$9,IF('Données mensuelles'!H319=Tables!$E$10,Tables!$F$10,IF('Données mensuelles'!H319=Tables!$E$11,Tables!$F$11,IF(H319=Tables!$E$12,Tables!$F$12,IF('Données mensuelles'!H319=Tables!$E$13,Tables!$F$13,IF(H319=Tables!$E$14,Tables!$F$14,IF(H319=Tables!$E$15,Tables!$F$15,IF(H319=Tables!$E$16,Tables!$F$16))))))))))))</f>
        <v>0</v>
      </c>
      <c r="K319" s="1"/>
      <c r="L319" s="1"/>
      <c r="M319" s="2">
        <f>IF(K319=Tables!$E$5,Tables!$F$5,IF('Données mensuelles'!K319=Tables!$E$6,Tables!$F$6,IF('Données mensuelles'!K319=Tables!$E$7,Tables!$F$7,IF('Données mensuelles'!K319=Tables!$E$8,Tables!$F$8,IF('Données mensuelles'!K319=Tables!$E$9,Tables!$F$9,IF('Données mensuelles'!K319=Tables!$E$10,Tables!$F$10,IF('Données mensuelles'!K319=Tables!$E$11,Tables!$F$11,IF(K319=Tables!$E$12,Tables!$F$12,IF('Données mensuelles'!K319=Tables!$E$13,Tables!$F$13,IF(K319=Tables!$E$14,Tables!$F$14,IF(K319=Tables!$E$15,Tables!$F$15,IF(K319=Tables!$E$16,Tables!$F$16))))))))))))</f>
        <v>0</v>
      </c>
      <c r="N319" s="1"/>
      <c r="O319" s="1"/>
      <c r="P319" s="23">
        <f>IF(N319=Tables!$E$5,Tables!$F$5,IF('Données mensuelles'!N319=Tables!$E$6,Tables!$F$6,IF('Données mensuelles'!N319=Tables!$E$7,Tables!$F$7,IF('Données mensuelles'!N319=Tables!$E$8,Tables!$F$8,IF('Données mensuelles'!N319=Tables!$E$9,Tables!$F$9,IF('Données mensuelles'!N319=Tables!$E$10,Tables!$F$10,IF('Données mensuelles'!N319=Tables!$E$11,Tables!$F$11,IF(N319=Tables!$E$12,Tables!$F$12,IF('Données mensuelles'!N319=Tables!$E$13,Tables!$F$13,IF(N319=Tables!$E$14,Tables!$F$14,IF(N319=Tables!$E$15,Tables!$F$15,IF(N319=Tables!$E$16,Tables!$F$16))))))))))))</f>
        <v>0</v>
      </c>
      <c r="Q319" s="38"/>
      <c r="R319" s="38"/>
      <c r="S319" s="2">
        <f>IF(Q319=Tables!$E$5,Tables!$F$5,IF('Données mensuelles'!Q319=Tables!$E$6,Tables!$F$6,IF('Données mensuelles'!Q319=Tables!$E$7,Tables!$F$7,IF('Données mensuelles'!Q319=Tables!$E$8,Tables!$F$8,IF('Données mensuelles'!Q319=Tables!$E$9,Tables!$F$9,IF('Données mensuelles'!Q319=Tables!$E$10,Tables!$F$10,IF('Données mensuelles'!Q319=Tables!$E$11,Tables!$F$11,IF(Q319=Tables!$E$12,Tables!$F$12,IF('Données mensuelles'!Q319=Tables!$E$13,Tables!$F$13,IF(Q319=Tables!$E$14,Tables!$F$14,IF(Q319=Tables!$E$15,Tables!$F$15,IF(Q319=Tables!$E$16,Tables!$F$16))))))))))))</f>
        <v>0</v>
      </c>
      <c r="T319" s="23">
        <f t="shared" si="18"/>
        <v>0</v>
      </c>
      <c r="U319" s="26"/>
      <c r="V319" s="2"/>
      <c r="W319" s="12"/>
      <c r="X319" s="16">
        <f>T319+(V319*W319)+(U319*Tables!$E$20*W319)</f>
        <v>0</v>
      </c>
    </row>
    <row r="320" spans="4:24" x14ac:dyDescent="0.25">
      <c r="D320" s="21"/>
      <c r="E320" s="4"/>
      <c r="F320" s="97"/>
      <c r="G320" s="2">
        <f>IF(E320=Tables!$E$5,Tables!$F$5,IF('Données mensuelles'!E320=Tables!$E$6,Tables!$F$6,IF('Données mensuelles'!E320=Tables!$E$7,Tables!$F$7,IF('Données mensuelles'!E320=Tables!$E$8,Tables!$F$8,IF('Données mensuelles'!E320=Tables!$E$9,Tables!$F$9,IF('Données mensuelles'!E320=Tables!$E$10,Tables!$F$10,IF('Données mensuelles'!E320=Tables!$E$11,Tables!$F$11,IF(E320=Tables!$E$12,Tables!$F$12,IF('Données mensuelles'!E320=Tables!$E$13,Tables!$F$13,IF(E320=Tables!$E$14,Tables!$F$14,IF(E320=Tables!$E$15,Tables!$F$15,IF(E320=Tables!$E$16,Tables!$F$16))))))))))))</f>
        <v>0</v>
      </c>
      <c r="H320" s="1"/>
      <c r="I320" s="1"/>
      <c r="J320" s="2">
        <f>IF(H320=Tables!$E$5,Tables!$F$5,IF('Données mensuelles'!H320=Tables!$E$6,Tables!$F$6,IF('Données mensuelles'!H320=Tables!$E$7,Tables!$F$7,IF('Données mensuelles'!H320=Tables!$E$8,Tables!$F$8,IF('Données mensuelles'!H320=Tables!$E$9,Tables!$F$9,IF('Données mensuelles'!H320=Tables!$E$10,Tables!$F$10,IF('Données mensuelles'!H320=Tables!$E$11,Tables!$F$11,IF(H320=Tables!$E$12,Tables!$F$12,IF('Données mensuelles'!H320=Tables!$E$13,Tables!$F$13,IF(H320=Tables!$E$14,Tables!$F$14,IF(H320=Tables!$E$15,Tables!$F$15,IF(H320=Tables!$E$16,Tables!$F$16))))))))))))</f>
        <v>0</v>
      </c>
      <c r="K320" s="1"/>
      <c r="L320" s="1"/>
      <c r="M320" s="2">
        <f>IF(K320=Tables!$E$5,Tables!$F$5,IF('Données mensuelles'!K320=Tables!$E$6,Tables!$F$6,IF('Données mensuelles'!K320=Tables!$E$7,Tables!$F$7,IF('Données mensuelles'!K320=Tables!$E$8,Tables!$F$8,IF('Données mensuelles'!K320=Tables!$E$9,Tables!$F$9,IF('Données mensuelles'!K320=Tables!$E$10,Tables!$F$10,IF('Données mensuelles'!K320=Tables!$E$11,Tables!$F$11,IF(K320=Tables!$E$12,Tables!$F$12,IF('Données mensuelles'!K320=Tables!$E$13,Tables!$F$13,IF(K320=Tables!$E$14,Tables!$F$14,IF(K320=Tables!$E$15,Tables!$F$15,IF(K320=Tables!$E$16,Tables!$F$16))))))))))))</f>
        <v>0</v>
      </c>
      <c r="N320" s="1"/>
      <c r="O320" s="1"/>
      <c r="P320" s="23">
        <f>IF(N320=Tables!$E$5,Tables!$F$5,IF('Données mensuelles'!N320=Tables!$E$6,Tables!$F$6,IF('Données mensuelles'!N320=Tables!$E$7,Tables!$F$7,IF('Données mensuelles'!N320=Tables!$E$8,Tables!$F$8,IF('Données mensuelles'!N320=Tables!$E$9,Tables!$F$9,IF('Données mensuelles'!N320=Tables!$E$10,Tables!$F$10,IF('Données mensuelles'!N320=Tables!$E$11,Tables!$F$11,IF(N320=Tables!$E$12,Tables!$F$12,IF('Données mensuelles'!N320=Tables!$E$13,Tables!$F$13,IF(N320=Tables!$E$14,Tables!$F$14,IF(N320=Tables!$E$15,Tables!$F$15,IF(N320=Tables!$E$16,Tables!$F$16))))))))))))</f>
        <v>0</v>
      </c>
      <c r="Q320" s="38"/>
      <c r="R320" s="38"/>
      <c r="S320" s="2">
        <f>IF(Q320=Tables!$E$5,Tables!$F$5,IF('Données mensuelles'!Q320=Tables!$E$6,Tables!$F$6,IF('Données mensuelles'!Q320=Tables!$E$7,Tables!$F$7,IF('Données mensuelles'!Q320=Tables!$E$8,Tables!$F$8,IF('Données mensuelles'!Q320=Tables!$E$9,Tables!$F$9,IF('Données mensuelles'!Q320=Tables!$E$10,Tables!$F$10,IF('Données mensuelles'!Q320=Tables!$E$11,Tables!$F$11,IF(Q320=Tables!$E$12,Tables!$F$12,IF('Données mensuelles'!Q320=Tables!$E$13,Tables!$F$13,IF(Q320=Tables!$E$14,Tables!$F$14,IF(Q320=Tables!$E$15,Tables!$F$15,IF(Q320=Tables!$E$16,Tables!$F$16))))))))))))</f>
        <v>0</v>
      </c>
      <c r="T320" s="23">
        <f t="shared" si="18"/>
        <v>0</v>
      </c>
      <c r="U320" s="26"/>
      <c r="V320" s="2"/>
      <c r="W320" s="12"/>
      <c r="X320" s="16">
        <f>T320+(V320*W320)+(U320*Tables!$E$20*W320)</f>
        <v>0</v>
      </c>
    </row>
    <row r="321" spans="4:24" ht="15.75" thickBot="1" x14ac:dyDescent="0.3">
      <c r="D321" s="22"/>
      <c r="E321" s="20"/>
      <c r="F321" s="98"/>
      <c r="G321" s="10">
        <f>IF(E321=Tables!$E$5,Tables!$F$5,IF('Données mensuelles'!E321=Tables!$E$6,Tables!$F$6,IF('Données mensuelles'!E321=Tables!$E$7,Tables!$F$7,IF('Données mensuelles'!E321=Tables!$E$8,Tables!$F$8,IF('Données mensuelles'!E321=Tables!$E$9,Tables!$F$9,IF('Données mensuelles'!E321=Tables!$E$10,Tables!$F$10,IF('Données mensuelles'!E321=Tables!$E$11,Tables!$F$11,IF(E321=Tables!$E$12,Tables!$F$12,IF('Données mensuelles'!E321=Tables!$E$13,Tables!$F$13,IF(E321=Tables!$E$14,Tables!$F$14,IF(E321=Tables!$E$15,Tables!$F$15,IF(E321=Tables!$E$16,Tables!$F$16))))))))))))</f>
        <v>0</v>
      </c>
      <c r="H321" s="9"/>
      <c r="I321" s="9"/>
      <c r="J321" s="10">
        <f>IF(H321=Tables!$E$5,Tables!$F$5,IF('Données mensuelles'!H321=Tables!$E$6,Tables!$F$6,IF('Données mensuelles'!H321=Tables!$E$7,Tables!$F$7,IF('Données mensuelles'!H321=Tables!$E$8,Tables!$F$8,IF('Données mensuelles'!H321=Tables!$E$9,Tables!$F$9,IF('Données mensuelles'!H321=Tables!$E$10,Tables!$F$10,IF('Données mensuelles'!H321=Tables!$E$11,Tables!$F$11,IF(H321=Tables!$E$12,Tables!$F$12,IF('Données mensuelles'!H321=Tables!$E$13,Tables!$F$13,IF(H321=Tables!$E$14,Tables!$F$14,IF(H321=Tables!$E$15,Tables!$F$15,IF(H321=Tables!$E$16,Tables!$F$16))))))))))))</f>
        <v>0</v>
      </c>
      <c r="K321" s="9"/>
      <c r="L321" s="9"/>
      <c r="M321" s="10">
        <f>IF(K321=Tables!$E$5,Tables!$F$5,IF('Données mensuelles'!K321=Tables!$E$6,Tables!$F$6,IF('Données mensuelles'!K321=Tables!$E$7,Tables!$F$7,IF('Données mensuelles'!K321=Tables!$E$8,Tables!$F$8,IF('Données mensuelles'!K321=Tables!$E$9,Tables!$F$9,IF('Données mensuelles'!K321=Tables!$E$10,Tables!$F$10,IF('Données mensuelles'!K321=Tables!$E$11,Tables!$F$11,IF(K321=Tables!$E$12,Tables!$F$12,IF('Données mensuelles'!K321=Tables!$E$13,Tables!$F$13,IF(K321=Tables!$E$14,Tables!$F$14,IF(K321=Tables!$E$15,Tables!$F$15,IF(K321=Tables!$E$16,Tables!$F$16))))))))))))</f>
        <v>0</v>
      </c>
      <c r="N321" s="9"/>
      <c r="O321" s="9"/>
      <c r="P321" s="35">
        <f>IF(N321=Tables!$E$5,Tables!$F$5,IF('Données mensuelles'!N321=Tables!$E$6,Tables!$F$6,IF('Données mensuelles'!N321=Tables!$E$7,Tables!$F$7,IF('Données mensuelles'!N321=Tables!$E$8,Tables!$F$8,IF('Données mensuelles'!N321=Tables!$E$9,Tables!$F$9,IF('Données mensuelles'!N321=Tables!$E$10,Tables!$F$10,IF('Données mensuelles'!N321=Tables!$E$11,Tables!$F$11,IF(N321=Tables!$E$12,Tables!$F$12,IF('Données mensuelles'!N321=Tables!$E$13,Tables!$F$13,IF(N321=Tables!$E$14,Tables!$F$14,IF(N321=Tables!$E$15,Tables!$F$15,IF(N321=Tables!$E$16,Tables!$F$16))))))))))))</f>
        <v>0</v>
      </c>
      <c r="Q321" s="39"/>
      <c r="R321" s="39"/>
      <c r="S321" s="10">
        <f>IF(Q321=Tables!$E$5,Tables!$F$5,IF('Données mensuelles'!Q321=Tables!$E$6,Tables!$F$6,IF('Données mensuelles'!Q321=Tables!$E$7,Tables!$F$7,IF('Données mensuelles'!Q321=Tables!$E$8,Tables!$F$8,IF('Données mensuelles'!Q321=Tables!$E$9,Tables!$F$9,IF('Données mensuelles'!Q321=Tables!$E$10,Tables!$F$10,IF('Données mensuelles'!Q321=Tables!$E$11,Tables!$F$11,IF(Q321=Tables!$E$12,Tables!$F$12,IF('Données mensuelles'!Q321=Tables!$E$13,Tables!$F$13,IF(Q321=Tables!$E$14,Tables!$F$14,IF(Q321=Tables!$E$15,Tables!$F$15,IF(Q321=Tables!$E$16,Tables!$F$16))))))))))))</f>
        <v>0</v>
      </c>
      <c r="T321" s="35">
        <f t="shared" si="18"/>
        <v>0</v>
      </c>
      <c r="U321" s="27"/>
      <c r="V321" s="10"/>
      <c r="W321" s="13"/>
      <c r="X321" s="17">
        <f>T321+(V321*W321)+(U321*Tables!$E$20*W321)</f>
        <v>0</v>
      </c>
    </row>
    <row r="322" spans="4:24" ht="15.75" thickBot="1" x14ac:dyDescent="0.3">
      <c r="G322" s="3"/>
      <c r="J322" s="3"/>
      <c r="M322" s="3"/>
      <c r="S322" s="3"/>
      <c r="V322" s="3"/>
      <c r="W322" s="14" t="s">
        <v>21</v>
      </c>
      <c r="X322" s="18">
        <f>SUM(X302:X321)</f>
        <v>0</v>
      </c>
    </row>
    <row r="323" spans="4:24" x14ac:dyDescent="0.25">
      <c r="G323" s="3"/>
      <c r="J323" s="3"/>
      <c r="M323" s="3"/>
      <c r="S323" s="3"/>
    </row>
    <row r="324" spans="4:24" ht="15.75" thickBot="1" x14ac:dyDescent="0.3">
      <c r="G324" s="3"/>
      <c r="J324" s="3"/>
      <c r="M324" s="3"/>
      <c r="S324" s="3"/>
    </row>
    <row r="325" spans="4:24" ht="19.5" thickBot="1" x14ac:dyDescent="0.3">
      <c r="D325" s="121" t="s">
        <v>22</v>
      </c>
      <c r="E325" s="122"/>
      <c r="F325" s="122"/>
      <c r="G325" s="122"/>
      <c r="H325" s="122"/>
      <c r="I325" s="122"/>
      <c r="J325" s="122"/>
      <c r="K325" s="122"/>
      <c r="L325" s="122"/>
      <c r="M325" s="122"/>
      <c r="N325" s="122"/>
      <c r="O325" s="122"/>
      <c r="P325" s="122"/>
      <c r="Q325" s="122"/>
      <c r="R325" s="122"/>
      <c r="S325" s="122"/>
      <c r="T325" s="122"/>
      <c r="U325" s="122"/>
      <c r="V325" s="122"/>
      <c r="W325" s="122"/>
      <c r="X325" s="123"/>
    </row>
    <row r="326" spans="4:24" x14ac:dyDescent="0.25">
      <c r="D326" s="15" t="s">
        <v>5</v>
      </c>
      <c r="E326" s="19" t="s">
        <v>16</v>
      </c>
      <c r="F326" s="96"/>
      <c r="G326" s="8" t="s">
        <v>7</v>
      </c>
      <c r="H326" s="8" t="s">
        <v>15</v>
      </c>
      <c r="I326" s="8"/>
      <c r="J326" s="8" t="s">
        <v>7</v>
      </c>
      <c r="K326" s="8" t="s">
        <v>17</v>
      </c>
      <c r="L326" s="8"/>
      <c r="M326" s="8" t="s">
        <v>7</v>
      </c>
      <c r="N326" s="8" t="s">
        <v>18</v>
      </c>
      <c r="O326" s="8"/>
      <c r="P326" s="34" t="s">
        <v>7</v>
      </c>
      <c r="Q326" s="37" t="s">
        <v>20</v>
      </c>
      <c r="R326" s="37"/>
      <c r="S326" s="8" t="s">
        <v>7</v>
      </c>
      <c r="T326" s="34" t="s">
        <v>19</v>
      </c>
      <c r="U326" s="25" t="s">
        <v>10</v>
      </c>
      <c r="V326" s="8" t="s">
        <v>11</v>
      </c>
      <c r="W326" s="11" t="s">
        <v>12</v>
      </c>
      <c r="X326" s="15" t="s">
        <v>13</v>
      </c>
    </row>
    <row r="327" spans="4:24" x14ac:dyDescent="0.25">
      <c r="D327" s="21"/>
      <c r="E327" s="4"/>
      <c r="F327" s="97"/>
      <c r="G327" s="2">
        <f>IF(E327=Tables!$E$5,Tables!$F$5,IF('Données mensuelles'!E327=Tables!$E$6,Tables!$F$6,IF('Données mensuelles'!E327=Tables!$E$7,Tables!$F$7,IF('Données mensuelles'!E327=Tables!$E$8,Tables!$F$8,IF('Données mensuelles'!E327=Tables!$E$9,Tables!$F$9,IF('Données mensuelles'!E327=Tables!$E$10,Tables!$F$10,IF('Données mensuelles'!E327=Tables!$E$11,Tables!$F$11,IF(E327=Tables!$E$12,Tables!$F$12,IF('Données mensuelles'!E327=Tables!$E$13,Tables!$F$13,IF(E327=Tables!$E$14,Tables!$F$14,IF(E327=Tables!$E$15,Tables!$F$15,IF(E327=Tables!$E$16,Tables!$F$16))))))))))))</f>
        <v>0</v>
      </c>
      <c r="H327" s="1"/>
      <c r="I327" s="1"/>
      <c r="J327" s="2">
        <f>IF(H327=Tables!$E$5,Tables!$F$5,IF('Données mensuelles'!H327=Tables!$E$6,Tables!$F$6,IF('Données mensuelles'!H327=Tables!$E$7,Tables!$F$7,IF('Données mensuelles'!H327=Tables!$E$8,Tables!$F$8,IF('Données mensuelles'!H327=Tables!$E$9,Tables!$F$9,IF('Données mensuelles'!H327=Tables!$E$10,Tables!$F$10,IF('Données mensuelles'!H327=Tables!$E$11,Tables!$F$11,IF(H327=Tables!$E$12,Tables!$F$12,IF('Données mensuelles'!H327=Tables!$E$13,Tables!$F$13,IF(H327=Tables!$E$14,Tables!$F$14,IF(H327=Tables!$E$15,Tables!$F$15,IF(H327=Tables!$E$16,Tables!$F$16))))))))))))</f>
        <v>0</v>
      </c>
      <c r="K327" s="1"/>
      <c r="L327" s="1"/>
      <c r="M327" s="2">
        <f>IF(K327=Tables!$E$5,Tables!$F$5,IF('Données mensuelles'!K327=Tables!$E$6,Tables!$F$6,IF('Données mensuelles'!K327=Tables!$E$7,Tables!$F$7,IF('Données mensuelles'!K327=Tables!$E$8,Tables!$F$8,IF('Données mensuelles'!K327=Tables!$E$9,Tables!$F$9,IF('Données mensuelles'!K327=Tables!$E$10,Tables!$F$10,IF('Données mensuelles'!K327=Tables!$E$11,Tables!$F$11,IF(K327=Tables!$E$12,Tables!$F$12,IF('Données mensuelles'!K327=Tables!$E$13,Tables!$F$13,IF(K327=Tables!$E$14,Tables!$F$14,IF(K327=Tables!$E$15,Tables!$F$15,IF(K327=Tables!$E$16,Tables!$F$16))))))))))))</f>
        <v>0</v>
      </c>
      <c r="N327" s="1"/>
      <c r="O327" s="1"/>
      <c r="P327" s="23">
        <f>IF(N327=Tables!$E$5,Tables!$F$5,IF('Données mensuelles'!N327=Tables!$E$6,Tables!$F$6,IF('Données mensuelles'!N327=Tables!$E$7,Tables!$F$7,IF('Données mensuelles'!N327=Tables!$E$8,Tables!$F$8,IF('Données mensuelles'!N327=Tables!$E$9,Tables!$F$9,IF('Données mensuelles'!N327=Tables!$E$10,Tables!$F$10,IF('Données mensuelles'!N327=Tables!$E$11,Tables!$F$11,IF(N327=Tables!$E$12,Tables!$F$12,IF('Données mensuelles'!N327=Tables!$E$13,Tables!$F$13,IF(N327=Tables!$E$14,Tables!$F$14,IF(N327=Tables!$E$15,Tables!$F$15,IF(N327=Tables!$E$16,Tables!$F$16))))))))))))</f>
        <v>0</v>
      </c>
      <c r="Q327" s="38"/>
      <c r="R327" s="38"/>
      <c r="S327" s="2">
        <f>IF(Q327=Tables!$E$5,Tables!$F$5,IF('Données mensuelles'!Q327=Tables!$E$6,Tables!$F$6,IF('Données mensuelles'!Q327=Tables!$E$7,Tables!$F$7,IF('Données mensuelles'!Q327=Tables!$E$8,Tables!$F$8,IF('Données mensuelles'!Q327=Tables!$E$9,Tables!$F$9,IF('Données mensuelles'!Q327=Tables!$E$10,Tables!$F$10,IF('Données mensuelles'!Q327=Tables!$E$11,Tables!$F$11,IF(Q327=Tables!$E$12,Tables!$F$12,IF('Données mensuelles'!Q327=Tables!$E$13,Tables!$F$13,IF(Q327=Tables!$E$14,Tables!$F$14,IF(Q327=Tables!$E$15,Tables!$F$15,IF(Q327=Tables!$E$16,Tables!$F$16))))))))))))</f>
        <v>0</v>
      </c>
      <c r="T327" s="23">
        <f t="shared" ref="T327:T346" si="19">S327+P327+M327+J327+G327</f>
        <v>0</v>
      </c>
      <c r="U327" s="26"/>
      <c r="V327" s="2">
        <v>5.0999999999999996</v>
      </c>
      <c r="W327" s="12"/>
      <c r="X327" s="16">
        <f>T327+(V327*W327)+(U327*Tables!$E$20*W327)</f>
        <v>0</v>
      </c>
    </row>
    <row r="328" spans="4:24" x14ac:dyDescent="0.25">
      <c r="D328" s="21"/>
      <c r="E328" s="4"/>
      <c r="F328" s="97"/>
      <c r="G328" s="2">
        <f>IF(E328=Tables!$E$5,Tables!$F$5,IF('Données mensuelles'!E328=Tables!$E$6,Tables!$F$6,IF('Données mensuelles'!E328=Tables!$E$7,Tables!$F$7,IF('Données mensuelles'!E328=Tables!$E$8,Tables!$F$8,IF('Données mensuelles'!E328=Tables!$E$9,Tables!$F$9,IF('Données mensuelles'!E328=Tables!$E$10,Tables!$F$10,IF('Données mensuelles'!E328=Tables!$E$11,Tables!$F$11,IF(E328=Tables!$E$12,Tables!$F$12,IF('Données mensuelles'!E328=Tables!$E$13,Tables!$F$13,IF(E328=Tables!$E$14,Tables!$F$14,IF(E328=Tables!$E$15,Tables!$F$15,IF(E328=Tables!$E$16,Tables!$F$16))))))))))))</f>
        <v>0</v>
      </c>
      <c r="H328" s="1"/>
      <c r="I328" s="1"/>
      <c r="J328" s="2">
        <f>IF(H328=Tables!$E$5,Tables!$F$5,IF('Données mensuelles'!H328=Tables!$E$6,Tables!$F$6,IF('Données mensuelles'!H328=Tables!$E$7,Tables!$F$7,IF('Données mensuelles'!H328=Tables!$E$8,Tables!$F$8,IF('Données mensuelles'!H328=Tables!$E$9,Tables!$F$9,IF('Données mensuelles'!H328=Tables!$E$10,Tables!$F$10,IF('Données mensuelles'!H328=Tables!$E$11,Tables!$F$11,IF(H328=Tables!$E$12,Tables!$F$12,IF('Données mensuelles'!H328=Tables!$E$13,Tables!$F$13,IF(H328=Tables!$E$14,Tables!$F$14,IF(H328=Tables!$E$15,Tables!$F$15,IF(H328=Tables!$E$16,Tables!$F$16))))))))))))</f>
        <v>0</v>
      </c>
      <c r="K328" s="1"/>
      <c r="L328" s="1"/>
      <c r="M328" s="2">
        <f>IF(K328=Tables!$E$5,Tables!$F$5,IF('Données mensuelles'!K328=Tables!$E$6,Tables!$F$6,IF('Données mensuelles'!K328=Tables!$E$7,Tables!$F$7,IF('Données mensuelles'!K328=Tables!$E$8,Tables!$F$8,IF('Données mensuelles'!K328=Tables!$E$9,Tables!$F$9,IF('Données mensuelles'!K328=Tables!$E$10,Tables!$F$10,IF('Données mensuelles'!K328=Tables!$E$11,Tables!$F$11,IF(K328=Tables!$E$12,Tables!$F$12,IF('Données mensuelles'!K328=Tables!$E$13,Tables!$F$13,IF(K328=Tables!$E$14,Tables!$F$14,IF(K328=Tables!$E$15,Tables!$F$15,IF(K328=Tables!$E$16,Tables!$F$16))))))))))))</f>
        <v>0</v>
      </c>
      <c r="N328" s="1"/>
      <c r="O328" s="1"/>
      <c r="P328" s="23">
        <f>IF(N328=Tables!$E$5,Tables!$F$5,IF('Données mensuelles'!N328=Tables!$E$6,Tables!$F$6,IF('Données mensuelles'!N328=Tables!$E$7,Tables!$F$7,IF('Données mensuelles'!N328=Tables!$E$8,Tables!$F$8,IF('Données mensuelles'!N328=Tables!$E$9,Tables!$F$9,IF('Données mensuelles'!N328=Tables!$E$10,Tables!$F$10,IF('Données mensuelles'!N328=Tables!$E$11,Tables!$F$11,IF(N328=Tables!$E$12,Tables!$F$12,IF('Données mensuelles'!N328=Tables!$E$13,Tables!$F$13,IF(N328=Tables!$E$14,Tables!$F$14,IF(N328=Tables!$E$15,Tables!$F$15,IF(N328=Tables!$E$16,Tables!$F$16))))))))))))</f>
        <v>0</v>
      </c>
      <c r="Q328" s="38"/>
      <c r="R328" s="38"/>
      <c r="S328" s="2">
        <f>IF(Q328=Tables!$E$5,Tables!$F$5,IF('Données mensuelles'!Q328=Tables!$E$6,Tables!$F$6,IF('Données mensuelles'!Q328=Tables!$E$7,Tables!$F$7,IF('Données mensuelles'!Q328=Tables!$E$8,Tables!$F$8,IF('Données mensuelles'!Q328=Tables!$E$9,Tables!$F$9,IF('Données mensuelles'!Q328=Tables!$E$10,Tables!$F$10,IF('Données mensuelles'!Q328=Tables!$E$11,Tables!$F$11,IF(Q328=Tables!$E$12,Tables!$F$12,IF('Données mensuelles'!Q328=Tables!$E$13,Tables!$F$13,IF(Q328=Tables!$E$14,Tables!$F$14,IF(Q328=Tables!$E$15,Tables!$F$15,IF(Q328=Tables!$E$16,Tables!$F$16))))))))))))</f>
        <v>0</v>
      </c>
      <c r="T328" s="23">
        <f t="shared" si="19"/>
        <v>0</v>
      </c>
      <c r="U328" s="26"/>
      <c r="V328" s="2">
        <v>2.2999999999999998</v>
      </c>
      <c r="W328" s="12"/>
      <c r="X328" s="16">
        <f>T328+(V328*W328)+(U328*Tables!$E$20*W328)</f>
        <v>0</v>
      </c>
    </row>
    <row r="329" spans="4:24" x14ac:dyDescent="0.25">
      <c r="D329" s="21"/>
      <c r="E329" s="4"/>
      <c r="F329" s="97"/>
      <c r="G329" s="2">
        <f>IF(E329=Tables!$E$5,Tables!$F$5,IF('Données mensuelles'!E329=Tables!$E$6,Tables!$F$6,IF('Données mensuelles'!E329=Tables!$E$7,Tables!$F$7,IF('Données mensuelles'!E329=Tables!$E$8,Tables!$F$8,IF('Données mensuelles'!E329=Tables!$E$9,Tables!$F$9,IF('Données mensuelles'!E329=Tables!$E$10,Tables!$F$10,IF('Données mensuelles'!E329=Tables!$E$11,Tables!$F$11,IF(E329=Tables!$E$12,Tables!$F$12,IF('Données mensuelles'!E329=Tables!$E$13,Tables!$F$13,IF(E329=Tables!$E$14,Tables!$F$14,IF(E329=Tables!$E$15,Tables!$F$15,IF(E329=Tables!$E$16,Tables!$F$16))))))))))))</f>
        <v>0</v>
      </c>
      <c r="H329" s="1"/>
      <c r="I329" s="1"/>
      <c r="J329" s="2">
        <f>IF(H329=Tables!$E$5,Tables!$F$5,IF('Données mensuelles'!H329=Tables!$E$6,Tables!$F$6,IF('Données mensuelles'!H329=Tables!$E$7,Tables!$F$7,IF('Données mensuelles'!H329=Tables!$E$8,Tables!$F$8,IF('Données mensuelles'!H329=Tables!$E$9,Tables!$F$9,IF('Données mensuelles'!H329=Tables!$E$10,Tables!$F$10,IF('Données mensuelles'!H329=Tables!$E$11,Tables!$F$11,IF(H329=Tables!$E$12,Tables!$F$12,IF('Données mensuelles'!H329=Tables!$E$13,Tables!$F$13,IF(H329=Tables!$E$14,Tables!$F$14,IF(H329=Tables!$E$15,Tables!$F$15,IF(H329=Tables!$E$16,Tables!$F$16))))))))))))</f>
        <v>0</v>
      </c>
      <c r="K329" s="1"/>
      <c r="L329" s="1"/>
      <c r="M329" s="2">
        <f>IF(K329=Tables!$E$5,Tables!$F$5,IF('Données mensuelles'!K329=Tables!$E$6,Tables!$F$6,IF('Données mensuelles'!K329=Tables!$E$7,Tables!$F$7,IF('Données mensuelles'!K329=Tables!$E$8,Tables!$F$8,IF('Données mensuelles'!K329=Tables!$E$9,Tables!$F$9,IF('Données mensuelles'!K329=Tables!$E$10,Tables!$F$10,IF('Données mensuelles'!K329=Tables!$E$11,Tables!$F$11,IF(K329=Tables!$E$12,Tables!$F$12,IF('Données mensuelles'!K329=Tables!$E$13,Tables!$F$13,IF(K329=Tables!$E$14,Tables!$F$14,IF(K329=Tables!$E$15,Tables!$F$15,IF(K329=Tables!$E$16,Tables!$F$16))))))))))))</f>
        <v>0</v>
      </c>
      <c r="N329" s="1"/>
      <c r="O329" s="1"/>
      <c r="P329" s="23">
        <f>IF(N329=Tables!$E$5,Tables!$F$5,IF('Données mensuelles'!N329=Tables!$E$6,Tables!$F$6,IF('Données mensuelles'!N329=Tables!$E$7,Tables!$F$7,IF('Données mensuelles'!N329=Tables!$E$8,Tables!$F$8,IF('Données mensuelles'!N329=Tables!$E$9,Tables!$F$9,IF('Données mensuelles'!N329=Tables!$E$10,Tables!$F$10,IF('Données mensuelles'!N329=Tables!$E$11,Tables!$F$11,IF(N329=Tables!$E$12,Tables!$F$12,IF('Données mensuelles'!N329=Tables!$E$13,Tables!$F$13,IF(N329=Tables!$E$14,Tables!$F$14,IF(N329=Tables!$E$15,Tables!$F$15,IF(N329=Tables!$E$16,Tables!$F$16))))))))))))</f>
        <v>0</v>
      </c>
      <c r="Q329" s="38"/>
      <c r="R329" s="38"/>
      <c r="S329" s="2">
        <f>IF(Q329=Tables!$E$5,Tables!$F$5,IF('Données mensuelles'!Q329=Tables!$E$6,Tables!$F$6,IF('Données mensuelles'!Q329=Tables!$E$7,Tables!$F$7,IF('Données mensuelles'!Q329=Tables!$E$8,Tables!$F$8,IF('Données mensuelles'!Q329=Tables!$E$9,Tables!$F$9,IF('Données mensuelles'!Q329=Tables!$E$10,Tables!$F$10,IF('Données mensuelles'!Q329=Tables!$E$11,Tables!$F$11,IF(Q329=Tables!$E$12,Tables!$F$12,IF('Données mensuelles'!Q329=Tables!$E$13,Tables!$F$13,IF(Q329=Tables!$E$14,Tables!$F$14,IF(Q329=Tables!$E$15,Tables!$F$15,IF(Q329=Tables!$E$16,Tables!$F$16))))))))))))</f>
        <v>0</v>
      </c>
      <c r="T329" s="23">
        <f t="shared" si="19"/>
        <v>0</v>
      </c>
      <c r="U329" s="26"/>
      <c r="V329" s="2"/>
      <c r="W329" s="12"/>
      <c r="X329" s="16">
        <f>T329+(V329*W329)+(U329*Tables!$E$20*W329)</f>
        <v>0</v>
      </c>
    </row>
    <row r="330" spans="4:24" x14ac:dyDescent="0.25">
      <c r="D330" s="21"/>
      <c r="E330" s="4"/>
      <c r="F330" s="97"/>
      <c r="G330" s="2">
        <f>IF(E330=Tables!$E$5,Tables!$F$5,IF('Données mensuelles'!E330=Tables!$E$6,Tables!$F$6,IF('Données mensuelles'!E330=Tables!$E$7,Tables!$F$7,IF('Données mensuelles'!E330=Tables!$E$8,Tables!$F$8,IF('Données mensuelles'!E330=Tables!$E$9,Tables!$F$9,IF('Données mensuelles'!E330=Tables!$E$10,Tables!$F$10,IF('Données mensuelles'!E330=Tables!$E$11,Tables!$F$11,IF(E330=Tables!$E$12,Tables!$F$12,IF('Données mensuelles'!E330=Tables!$E$13,Tables!$F$13,IF(E330=Tables!$E$14,Tables!$F$14,IF(E330=Tables!$E$15,Tables!$F$15,IF(E330=Tables!$E$16,Tables!$F$16))))))))))))</f>
        <v>0</v>
      </c>
      <c r="H330" s="1"/>
      <c r="I330" s="1"/>
      <c r="J330" s="2">
        <f>IF(H330=Tables!$E$5,Tables!$F$5,IF('Données mensuelles'!H330=Tables!$E$6,Tables!$F$6,IF('Données mensuelles'!H330=Tables!$E$7,Tables!$F$7,IF('Données mensuelles'!H330=Tables!$E$8,Tables!$F$8,IF('Données mensuelles'!H330=Tables!$E$9,Tables!$F$9,IF('Données mensuelles'!H330=Tables!$E$10,Tables!$F$10,IF('Données mensuelles'!H330=Tables!$E$11,Tables!$F$11,IF(H330=Tables!$E$12,Tables!$F$12,IF('Données mensuelles'!H330=Tables!$E$13,Tables!$F$13,IF(H330=Tables!$E$14,Tables!$F$14,IF(H330=Tables!$E$15,Tables!$F$15,IF(H330=Tables!$E$16,Tables!$F$16))))))))))))</f>
        <v>0</v>
      </c>
      <c r="K330" s="1"/>
      <c r="L330" s="1"/>
      <c r="M330" s="2">
        <f>IF(K330=Tables!$E$5,Tables!$F$5,IF('Données mensuelles'!K330=Tables!$E$6,Tables!$F$6,IF('Données mensuelles'!K330=Tables!$E$7,Tables!$F$7,IF('Données mensuelles'!K330=Tables!$E$8,Tables!$F$8,IF('Données mensuelles'!K330=Tables!$E$9,Tables!$F$9,IF('Données mensuelles'!K330=Tables!$E$10,Tables!$F$10,IF('Données mensuelles'!K330=Tables!$E$11,Tables!$F$11,IF(K330=Tables!$E$12,Tables!$F$12,IF('Données mensuelles'!K330=Tables!$E$13,Tables!$F$13,IF(K330=Tables!$E$14,Tables!$F$14,IF(K330=Tables!$E$15,Tables!$F$15,IF(K330=Tables!$E$16,Tables!$F$16))))))))))))</f>
        <v>0</v>
      </c>
      <c r="N330" s="1"/>
      <c r="O330" s="1"/>
      <c r="P330" s="23">
        <f>IF(N330=Tables!$E$5,Tables!$F$5,IF('Données mensuelles'!N330=Tables!$E$6,Tables!$F$6,IF('Données mensuelles'!N330=Tables!$E$7,Tables!$F$7,IF('Données mensuelles'!N330=Tables!$E$8,Tables!$F$8,IF('Données mensuelles'!N330=Tables!$E$9,Tables!$F$9,IF('Données mensuelles'!N330=Tables!$E$10,Tables!$F$10,IF('Données mensuelles'!N330=Tables!$E$11,Tables!$F$11,IF(N330=Tables!$E$12,Tables!$F$12,IF('Données mensuelles'!N330=Tables!$E$13,Tables!$F$13,IF(N330=Tables!$E$14,Tables!$F$14,IF(N330=Tables!$E$15,Tables!$F$15,IF(N330=Tables!$E$16,Tables!$F$16))))))))))))</f>
        <v>0</v>
      </c>
      <c r="Q330" s="38"/>
      <c r="R330" s="38"/>
      <c r="S330" s="2">
        <f>IF(Q330=Tables!$E$5,Tables!$F$5,IF('Données mensuelles'!Q330=Tables!$E$6,Tables!$F$6,IF('Données mensuelles'!Q330=Tables!$E$7,Tables!$F$7,IF('Données mensuelles'!Q330=Tables!$E$8,Tables!$F$8,IF('Données mensuelles'!Q330=Tables!$E$9,Tables!$F$9,IF('Données mensuelles'!Q330=Tables!$E$10,Tables!$F$10,IF('Données mensuelles'!Q330=Tables!$E$11,Tables!$F$11,IF(Q330=Tables!$E$12,Tables!$F$12,IF('Données mensuelles'!Q330=Tables!$E$13,Tables!$F$13,IF(Q330=Tables!$E$14,Tables!$F$14,IF(Q330=Tables!$E$15,Tables!$F$15,IF(Q330=Tables!$E$16,Tables!$F$16))))))))))))</f>
        <v>0</v>
      </c>
      <c r="T330" s="23">
        <f t="shared" si="19"/>
        <v>0</v>
      </c>
      <c r="U330" s="26"/>
      <c r="V330" s="2"/>
      <c r="W330" s="12"/>
      <c r="X330" s="16">
        <f>T330+(V330*W330)+(U330*Tables!$E$20*W330)</f>
        <v>0</v>
      </c>
    </row>
    <row r="331" spans="4:24" x14ac:dyDescent="0.25">
      <c r="D331" s="21"/>
      <c r="E331" s="4"/>
      <c r="F331" s="97"/>
      <c r="G331" s="2">
        <f>IF(E331=Tables!$E$5,Tables!$F$5,IF('Données mensuelles'!E331=Tables!$E$6,Tables!$F$6,IF('Données mensuelles'!E331=Tables!$E$7,Tables!$F$7,IF('Données mensuelles'!E331=Tables!$E$8,Tables!$F$8,IF('Données mensuelles'!E331=Tables!$E$9,Tables!$F$9,IF('Données mensuelles'!E331=Tables!$E$10,Tables!$F$10,IF('Données mensuelles'!E331=Tables!$E$11,Tables!$F$11,IF(E331=Tables!$E$12,Tables!$F$12,IF('Données mensuelles'!E331=Tables!$E$13,Tables!$F$13,IF(E331=Tables!$E$14,Tables!$F$14,IF(E331=Tables!$E$15,Tables!$F$15,IF(E331=Tables!$E$16,Tables!$F$16))))))))))))</f>
        <v>0</v>
      </c>
      <c r="H331" s="1"/>
      <c r="I331" s="1"/>
      <c r="J331" s="2">
        <f>IF(H331=Tables!$E$5,Tables!$F$5,IF('Données mensuelles'!H331=Tables!$E$6,Tables!$F$6,IF('Données mensuelles'!H331=Tables!$E$7,Tables!$F$7,IF('Données mensuelles'!H331=Tables!$E$8,Tables!$F$8,IF('Données mensuelles'!H331=Tables!$E$9,Tables!$F$9,IF('Données mensuelles'!H331=Tables!$E$10,Tables!$F$10,IF('Données mensuelles'!H331=Tables!$E$11,Tables!$F$11,IF(H331=Tables!$E$12,Tables!$F$12,IF('Données mensuelles'!H331=Tables!$E$13,Tables!$F$13,IF(H331=Tables!$E$14,Tables!$F$14,IF(H331=Tables!$E$15,Tables!$F$15,IF(H331=Tables!$E$16,Tables!$F$16))))))))))))</f>
        <v>0</v>
      </c>
      <c r="K331" s="1"/>
      <c r="L331" s="1"/>
      <c r="M331" s="2">
        <f>IF(K331=Tables!$E$5,Tables!$F$5,IF('Données mensuelles'!K331=Tables!$E$6,Tables!$F$6,IF('Données mensuelles'!K331=Tables!$E$7,Tables!$F$7,IF('Données mensuelles'!K331=Tables!$E$8,Tables!$F$8,IF('Données mensuelles'!K331=Tables!$E$9,Tables!$F$9,IF('Données mensuelles'!K331=Tables!$E$10,Tables!$F$10,IF('Données mensuelles'!K331=Tables!$E$11,Tables!$F$11,IF(K331=Tables!$E$12,Tables!$F$12,IF('Données mensuelles'!K331=Tables!$E$13,Tables!$F$13,IF(K331=Tables!$E$14,Tables!$F$14,IF(K331=Tables!$E$15,Tables!$F$15,IF(K331=Tables!$E$16,Tables!$F$16))))))))))))</f>
        <v>0</v>
      </c>
      <c r="N331" s="1"/>
      <c r="O331" s="1"/>
      <c r="P331" s="23">
        <f>IF(N331=Tables!$E$5,Tables!$F$5,IF('Données mensuelles'!N331=Tables!$E$6,Tables!$F$6,IF('Données mensuelles'!N331=Tables!$E$7,Tables!$F$7,IF('Données mensuelles'!N331=Tables!$E$8,Tables!$F$8,IF('Données mensuelles'!N331=Tables!$E$9,Tables!$F$9,IF('Données mensuelles'!N331=Tables!$E$10,Tables!$F$10,IF('Données mensuelles'!N331=Tables!$E$11,Tables!$F$11,IF(N331=Tables!$E$12,Tables!$F$12,IF('Données mensuelles'!N331=Tables!$E$13,Tables!$F$13,IF(N331=Tables!$E$14,Tables!$F$14,IF(N331=Tables!$E$15,Tables!$F$15,IF(N331=Tables!$E$16,Tables!$F$16))))))))))))</f>
        <v>0</v>
      </c>
      <c r="Q331" s="38"/>
      <c r="R331" s="38"/>
      <c r="S331" s="2">
        <f>IF(Q331=Tables!$E$5,Tables!$F$5,IF('Données mensuelles'!Q331=Tables!$E$6,Tables!$F$6,IF('Données mensuelles'!Q331=Tables!$E$7,Tables!$F$7,IF('Données mensuelles'!Q331=Tables!$E$8,Tables!$F$8,IF('Données mensuelles'!Q331=Tables!$E$9,Tables!$F$9,IF('Données mensuelles'!Q331=Tables!$E$10,Tables!$F$10,IF('Données mensuelles'!Q331=Tables!$E$11,Tables!$F$11,IF(Q331=Tables!$E$12,Tables!$F$12,IF('Données mensuelles'!Q331=Tables!$E$13,Tables!$F$13,IF(Q331=Tables!$E$14,Tables!$F$14,IF(Q331=Tables!$E$15,Tables!$F$15,IF(Q331=Tables!$E$16,Tables!$F$16))))))))))))</f>
        <v>0</v>
      </c>
      <c r="T331" s="23">
        <f t="shared" si="19"/>
        <v>0</v>
      </c>
      <c r="U331" s="26"/>
      <c r="V331" s="2"/>
      <c r="W331" s="12"/>
      <c r="X331" s="16">
        <f>T331+(V331*W331)+(U331*Tables!$E$20*W331)</f>
        <v>0</v>
      </c>
    </row>
    <row r="332" spans="4:24" x14ac:dyDescent="0.25">
      <c r="D332" s="21"/>
      <c r="E332" s="4"/>
      <c r="F332" s="97"/>
      <c r="G332" s="2">
        <f>IF(E332=Tables!$E$5,Tables!$F$5,IF('Données mensuelles'!E332=Tables!$E$6,Tables!$F$6,IF('Données mensuelles'!E332=Tables!$E$7,Tables!$F$7,IF('Données mensuelles'!E332=Tables!$E$8,Tables!$F$8,IF('Données mensuelles'!E332=Tables!$E$9,Tables!$F$9,IF('Données mensuelles'!E332=Tables!$E$10,Tables!$F$10,IF('Données mensuelles'!E332=Tables!$E$11,Tables!$F$11,IF(E332=Tables!$E$12,Tables!$F$12,IF('Données mensuelles'!E332=Tables!$E$13,Tables!$F$13,IF(E332=Tables!$E$14,Tables!$F$14,IF(E332=Tables!$E$15,Tables!$F$15,IF(E332=Tables!$E$16,Tables!$F$16))))))))))))</f>
        <v>0</v>
      </c>
      <c r="H332" s="1"/>
      <c r="I332" s="1"/>
      <c r="J332" s="2">
        <f>IF(H332=Tables!$E$5,Tables!$F$5,IF('Données mensuelles'!H332=Tables!$E$6,Tables!$F$6,IF('Données mensuelles'!H332=Tables!$E$7,Tables!$F$7,IF('Données mensuelles'!H332=Tables!$E$8,Tables!$F$8,IF('Données mensuelles'!H332=Tables!$E$9,Tables!$F$9,IF('Données mensuelles'!H332=Tables!$E$10,Tables!$F$10,IF('Données mensuelles'!H332=Tables!$E$11,Tables!$F$11,IF(H332=Tables!$E$12,Tables!$F$12,IF('Données mensuelles'!H332=Tables!$E$13,Tables!$F$13,IF(H332=Tables!$E$14,Tables!$F$14,IF(H332=Tables!$E$15,Tables!$F$15,IF(H332=Tables!$E$16,Tables!$F$16))))))))))))</f>
        <v>0</v>
      </c>
      <c r="K332" s="1"/>
      <c r="L332" s="1"/>
      <c r="M332" s="2">
        <f>IF(K332=Tables!$E$5,Tables!$F$5,IF('Données mensuelles'!K332=Tables!$E$6,Tables!$F$6,IF('Données mensuelles'!K332=Tables!$E$7,Tables!$F$7,IF('Données mensuelles'!K332=Tables!$E$8,Tables!$F$8,IF('Données mensuelles'!K332=Tables!$E$9,Tables!$F$9,IF('Données mensuelles'!K332=Tables!$E$10,Tables!$F$10,IF('Données mensuelles'!K332=Tables!$E$11,Tables!$F$11,IF(K332=Tables!$E$12,Tables!$F$12,IF('Données mensuelles'!K332=Tables!$E$13,Tables!$F$13,IF(K332=Tables!$E$14,Tables!$F$14,IF(K332=Tables!$E$15,Tables!$F$15,IF(K332=Tables!$E$16,Tables!$F$16))))))))))))</f>
        <v>0</v>
      </c>
      <c r="N332" s="1"/>
      <c r="O332" s="1"/>
      <c r="P332" s="23">
        <f>IF(N332=Tables!$E$5,Tables!$F$5,IF('Données mensuelles'!N332=Tables!$E$6,Tables!$F$6,IF('Données mensuelles'!N332=Tables!$E$7,Tables!$F$7,IF('Données mensuelles'!N332=Tables!$E$8,Tables!$F$8,IF('Données mensuelles'!N332=Tables!$E$9,Tables!$F$9,IF('Données mensuelles'!N332=Tables!$E$10,Tables!$F$10,IF('Données mensuelles'!N332=Tables!$E$11,Tables!$F$11,IF(N332=Tables!$E$12,Tables!$F$12,IF('Données mensuelles'!N332=Tables!$E$13,Tables!$F$13,IF(N332=Tables!$E$14,Tables!$F$14,IF(N332=Tables!$E$15,Tables!$F$15,IF(N332=Tables!$E$16,Tables!$F$16))))))))))))</f>
        <v>0</v>
      </c>
      <c r="Q332" s="38"/>
      <c r="R332" s="38"/>
      <c r="S332" s="2">
        <f>IF(Q332=Tables!$E$5,Tables!$F$5,IF('Données mensuelles'!Q332=Tables!$E$6,Tables!$F$6,IF('Données mensuelles'!Q332=Tables!$E$7,Tables!$F$7,IF('Données mensuelles'!Q332=Tables!$E$8,Tables!$F$8,IF('Données mensuelles'!Q332=Tables!$E$9,Tables!$F$9,IF('Données mensuelles'!Q332=Tables!$E$10,Tables!$F$10,IF('Données mensuelles'!Q332=Tables!$E$11,Tables!$F$11,IF(Q332=Tables!$E$12,Tables!$F$12,IF('Données mensuelles'!Q332=Tables!$E$13,Tables!$F$13,IF(Q332=Tables!$E$14,Tables!$F$14,IF(Q332=Tables!$E$15,Tables!$F$15,IF(Q332=Tables!$E$16,Tables!$F$16))))))))))))</f>
        <v>0</v>
      </c>
      <c r="T332" s="23">
        <f t="shared" si="19"/>
        <v>0</v>
      </c>
      <c r="U332" s="26"/>
      <c r="V332" s="2"/>
      <c r="W332" s="12"/>
      <c r="X332" s="16">
        <f>T332+(V332*W332)+(U332*Tables!$E$20*W332)</f>
        <v>0</v>
      </c>
    </row>
    <row r="333" spans="4:24" x14ac:dyDescent="0.25">
      <c r="D333" s="21"/>
      <c r="E333" s="4"/>
      <c r="F333" s="97"/>
      <c r="G333" s="2">
        <f>IF(E333=Tables!$E$5,Tables!$F$5,IF('Données mensuelles'!E333=Tables!$E$6,Tables!$F$6,IF('Données mensuelles'!E333=Tables!$E$7,Tables!$F$7,IF('Données mensuelles'!E333=Tables!$E$8,Tables!$F$8,IF('Données mensuelles'!E333=Tables!$E$9,Tables!$F$9,IF('Données mensuelles'!E333=Tables!$E$10,Tables!$F$10,IF('Données mensuelles'!E333=Tables!$E$11,Tables!$F$11,IF(E333=Tables!$E$12,Tables!$F$12,IF('Données mensuelles'!E333=Tables!$E$13,Tables!$F$13,IF(E333=Tables!$E$14,Tables!$F$14,IF(E333=Tables!$E$15,Tables!$F$15,IF(E333=Tables!$E$16,Tables!$F$16))))))))))))</f>
        <v>0</v>
      </c>
      <c r="H333" s="1"/>
      <c r="I333" s="1"/>
      <c r="J333" s="2">
        <f>IF(H333=Tables!$E$5,Tables!$F$5,IF('Données mensuelles'!H333=Tables!$E$6,Tables!$F$6,IF('Données mensuelles'!H333=Tables!$E$7,Tables!$F$7,IF('Données mensuelles'!H333=Tables!$E$8,Tables!$F$8,IF('Données mensuelles'!H333=Tables!$E$9,Tables!$F$9,IF('Données mensuelles'!H333=Tables!$E$10,Tables!$F$10,IF('Données mensuelles'!H333=Tables!$E$11,Tables!$F$11,IF(H333=Tables!$E$12,Tables!$F$12,IF('Données mensuelles'!H333=Tables!$E$13,Tables!$F$13,IF(H333=Tables!$E$14,Tables!$F$14,IF(H333=Tables!$E$15,Tables!$F$15,IF(H333=Tables!$E$16,Tables!$F$16))))))))))))</f>
        <v>0</v>
      </c>
      <c r="K333" s="1"/>
      <c r="L333" s="1"/>
      <c r="M333" s="2">
        <f>IF(K333=Tables!$E$5,Tables!$F$5,IF('Données mensuelles'!K333=Tables!$E$6,Tables!$F$6,IF('Données mensuelles'!K333=Tables!$E$7,Tables!$F$7,IF('Données mensuelles'!K333=Tables!$E$8,Tables!$F$8,IF('Données mensuelles'!K333=Tables!$E$9,Tables!$F$9,IF('Données mensuelles'!K333=Tables!$E$10,Tables!$F$10,IF('Données mensuelles'!K333=Tables!$E$11,Tables!$F$11,IF(K333=Tables!$E$12,Tables!$F$12,IF('Données mensuelles'!K333=Tables!$E$13,Tables!$F$13,IF(K333=Tables!$E$14,Tables!$F$14,IF(K333=Tables!$E$15,Tables!$F$15,IF(K333=Tables!$E$16,Tables!$F$16))))))))))))</f>
        <v>0</v>
      </c>
      <c r="N333" s="1"/>
      <c r="O333" s="1"/>
      <c r="P333" s="23">
        <f>IF(N333=Tables!$E$5,Tables!$F$5,IF('Données mensuelles'!N333=Tables!$E$6,Tables!$F$6,IF('Données mensuelles'!N333=Tables!$E$7,Tables!$F$7,IF('Données mensuelles'!N333=Tables!$E$8,Tables!$F$8,IF('Données mensuelles'!N333=Tables!$E$9,Tables!$F$9,IF('Données mensuelles'!N333=Tables!$E$10,Tables!$F$10,IF('Données mensuelles'!N333=Tables!$E$11,Tables!$F$11,IF(N333=Tables!$E$12,Tables!$F$12,IF('Données mensuelles'!N333=Tables!$E$13,Tables!$F$13,IF(N333=Tables!$E$14,Tables!$F$14,IF(N333=Tables!$E$15,Tables!$F$15,IF(N333=Tables!$E$16,Tables!$F$16))))))))))))</f>
        <v>0</v>
      </c>
      <c r="Q333" s="38"/>
      <c r="R333" s="38"/>
      <c r="S333" s="2">
        <f>IF(Q333=Tables!$E$5,Tables!$F$5,IF('Données mensuelles'!Q333=Tables!$E$6,Tables!$F$6,IF('Données mensuelles'!Q333=Tables!$E$7,Tables!$F$7,IF('Données mensuelles'!Q333=Tables!$E$8,Tables!$F$8,IF('Données mensuelles'!Q333=Tables!$E$9,Tables!$F$9,IF('Données mensuelles'!Q333=Tables!$E$10,Tables!$F$10,IF('Données mensuelles'!Q333=Tables!$E$11,Tables!$F$11,IF(Q333=Tables!$E$12,Tables!$F$12,IF('Données mensuelles'!Q333=Tables!$E$13,Tables!$F$13,IF(Q333=Tables!$E$14,Tables!$F$14,IF(Q333=Tables!$E$15,Tables!$F$15,IF(Q333=Tables!$E$16,Tables!$F$16))))))))))))</f>
        <v>0</v>
      </c>
      <c r="T333" s="23">
        <f t="shared" si="19"/>
        <v>0</v>
      </c>
      <c r="U333" s="26"/>
      <c r="V333" s="2"/>
      <c r="W333" s="12"/>
      <c r="X333" s="16">
        <f>T333+(V333*W333)+(U333*Tables!$E$20*W333)</f>
        <v>0</v>
      </c>
    </row>
    <row r="334" spans="4:24" x14ac:dyDescent="0.25">
      <c r="D334" s="21"/>
      <c r="E334" s="4"/>
      <c r="F334" s="97"/>
      <c r="G334" s="2">
        <f>IF(E334=Tables!$E$5,Tables!$F$5,IF('Données mensuelles'!E334=Tables!$E$6,Tables!$F$6,IF('Données mensuelles'!E334=Tables!$E$7,Tables!$F$7,IF('Données mensuelles'!E334=Tables!$E$8,Tables!$F$8,IF('Données mensuelles'!E334=Tables!$E$9,Tables!$F$9,IF('Données mensuelles'!E334=Tables!$E$10,Tables!$F$10,IF('Données mensuelles'!E334=Tables!$E$11,Tables!$F$11,IF(E334=Tables!$E$12,Tables!$F$12,IF('Données mensuelles'!E334=Tables!$E$13,Tables!$F$13,IF(E334=Tables!$E$14,Tables!$F$14,IF(E334=Tables!$E$15,Tables!$F$15,IF(E334=Tables!$E$16,Tables!$F$16))))))))))))</f>
        <v>0</v>
      </c>
      <c r="H334" s="1"/>
      <c r="I334" s="1"/>
      <c r="J334" s="2">
        <f>IF(H334=Tables!$E$5,Tables!$F$5,IF('Données mensuelles'!H334=Tables!$E$6,Tables!$F$6,IF('Données mensuelles'!H334=Tables!$E$7,Tables!$F$7,IF('Données mensuelles'!H334=Tables!$E$8,Tables!$F$8,IF('Données mensuelles'!H334=Tables!$E$9,Tables!$F$9,IF('Données mensuelles'!H334=Tables!$E$10,Tables!$F$10,IF('Données mensuelles'!H334=Tables!$E$11,Tables!$F$11,IF(H334=Tables!$E$12,Tables!$F$12,IF('Données mensuelles'!H334=Tables!$E$13,Tables!$F$13,IF(H334=Tables!$E$14,Tables!$F$14,IF(H334=Tables!$E$15,Tables!$F$15,IF(H334=Tables!$E$16,Tables!$F$16))))))))))))</f>
        <v>0</v>
      </c>
      <c r="K334" s="1"/>
      <c r="L334" s="1"/>
      <c r="M334" s="2">
        <f>IF(K334=Tables!$E$5,Tables!$F$5,IF('Données mensuelles'!K334=Tables!$E$6,Tables!$F$6,IF('Données mensuelles'!K334=Tables!$E$7,Tables!$F$7,IF('Données mensuelles'!K334=Tables!$E$8,Tables!$F$8,IF('Données mensuelles'!K334=Tables!$E$9,Tables!$F$9,IF('Données mensuelles'!K334=Tables!$E$10,Tables!$F$10,IF('Données mensuelles'!K334=Tables!$E$11,Tables!$F$11,IF(K334=Tables!$E$12,Tables!$F$12,IF('Données mensuelles'!K334=Tables!$E$13,Tables!$F$13,IF(K334=Tables!$E$14,Tables!$F$14,IF(K334=Tables!$E$15,Tables!$F$15,IF(K334=Tables!$E$16,Tables!$F$16))))))))))))</f>
        <v>0</v>
      </c>
      <c r="N334" s="1"/>
      <c r="O334" s="1"/>
      <c r="P334" s="23">
        <f>IF(N334=Tables!$E$5,Tables!$F$5,IF('Données mensuelles'!N334=Tables!$E$6,Tables!$F$6,IF('Données mensuelles'!N334=Tables!$E$7,Tables!$F$7,IF('Données mensuelles'!N334=Tables!$E$8,Tables!$F$8,IF('Données mensuelles'!N334=Tables!$E$9,Tables!$F$9,IF('Données mensuelles'!N334=Tables!$E$10,Tables!$F$10,IF('Données mensuelles'!N334=Tables!$E$11,Tables!$F$11,IF(N334=Tables!$E$12,Tables!$F$12,IF('Données mensuelles'!N334=Tables!$E$13,Tables!$F$13,IF(N334=Tables!$E$14,Tables!$F$14,IF(N334=Tables!$E$15,Tables!$F$15,IF(N334=Tables!$E$16,Tables!$F$16))))))))))))</f>
        <v>0</v>
      </c>
      <c r="Q334" s="38"/>
      <c r="R334" s="38"/>
      <c r="S334" s="2">
        <f>IF(Q334=Tables!$E$5,Tables!$F$5,IF('Données mensuelles'!Q334=Tables!$E$6,Tables!$F$6,IF('Données mensuelles'!Q334=Tables!$E$7,Tables!$F$7,IF('Données mensuelles'!Q334=Tables!$E$8,Tables!$F$8,IF('Données mensuelles'!Q334=Tables!$E$9,Tables!$F$9,IF('Données mensuelles'!Q334=Tables!$E$10,Tables!$F$10,IF('Données mensuelles'!Q334=Tables!$E$11,Tables!$F$11,IF(Q334=Tables!$E$12,Tables!$F$12,IF('Données mensuelles'!Q334=Tables!$E$13,Tables!$F$13,IF(Q334=Tables!$E$14,Tables!$F$14,IF(Q334=Tables!$E$15,Tables!$F$15,IF(Q334=Tables!$E$16,Tables!$F$16))))))))))))</f>
        <v>0</v>
      </c>
      <c r="T334" s="23">
        <f t="shared" si="19"/>
        <v>0</v>
      </c>
      <c r="U334" s="26"/>
      <c r="V334" s="2"/>
      <c r="W334" s="12"/>
      <c r="X334" s="16">
        <f>T334+(V334*W334)+(U334*Tables!$E$20*W334)</f>
        <v>0</v>
      </c>
    </row>
    <row r="335" spans="4:24" x14ac:dyDescent="0.25">
      <c r="D335" s="21"/>
      <c r="E335" s="4"/>
      <c r="F335" s="97"/>
      <c r="G335" s="2">
        <f>IF(E335=Tables!$E$5,Tables!$F$5,IF('Données mensuelles'!E335=Tables!$E$6,Tables!$F$6,IF('Données mensuelles'!E335=Tables!$E$7,Tables!$F$7,IF('Données mensuelles'!E335=Tables!$E$8,Tables!$F$8,IF('Données mensuelles'!E335=Tables!$E$9,Tables!$F$9,IF('Données mensuelles'!E335=Tables!$E$10,Tables!$F$10,IF('Données mensuelles'!E335=Tables!$E$11,Tables!$F$11,IF(E335=Tables!$E$12,Tables!$F$12,IF('Données mensuelles'!E335=Tables!$E$13,Tables!$F$13,IF(E335=Tables!$E$14,Tables!$F$14,IF(E335=Tables!$E$15,Tables!$F$15,IF(E335=Tables!$E$16,Tables!$F$16))))))))))))</f>
        <v>0</v>
      </c>
      <c r="H335" s="1"/>
      <c r="I335" s="1"/>
      <c r="J335" s="2">
        <f>IF(H335=Tables!$E$5,Tables!$F$5,IF('Données mensuelles'!H335=Tables!$E$6,Tables!$F$6,IF('Données mensuelles'!H335=Tables!$E$7,Tables!$F$7,IF('Données mensuelles'!H335=Tables!$E$8,Tables!$F$8,IF('Données mensuelles'!H335=Tables!$E$9,Tables!$F$9,IF('Données mensuelles'!H335=Tables!$E$10,Tables!$F$10,IF('Données mensuelles'!H335=Tables!$E$11,Tables!$F$11,IF(H335=Tables!$E$12,Tables!$F$12,IF('Données mensuelles'!H335=Tables!$E$13,Tables!$F$13,IF(H335=Tables!$E$14,Tables!$F$14,IF(H335=Tables!$E$15,Tables!$F$15,IF(H335=Tables!$E$16,Tables!$F$16))))))))))))</f>
        <v>0</v>
      </c>
      <c r="K335" s="1"/>
      <c r="L335" s="1"/>
      <c r="M335" s="2">
        <f>IF(K335=Tables!$E$5,Tables!$F$5,IF('Données mensuelles'!K335=Tables!$E$6,Tables!$F$6,IF('Données mensuelles'!K335=Tables!$E$7,Tables!$F$7,IF('Données mensuelles'!K335=Tables!$E$8,Tables!$F$8,IF('Données mensuelles'!K335=Tables!$E$9,Tables!$F$9,IF('Données mensuelles'!K335=Tables!$E$10,Tables!$F$10,IF('Données mensuelles'!K335=Tables!$E$11,Tables!$F$11,IF(K335=Tables!$E$12,Tables!$F$12,IF('Données mensuelles'!K335=Tables!$E$13,Tables!$F$13,IF(K335=Tables!$E$14,Tables!$F$14,IF(K335=Tables!$E$15,Tables!$F$15,IF(K335=Tables!$E$16,Tables!$F$16))))))))))))</f>
        <v>0</v>
      </c>
      <c r="N335" s="1"/>
      <c r="O335" s="1"/>
      <c r="P335" s="23">
        <f>IF(N335=Tables!$E$5,Tables!$F$5,IF('Données mensuelles'!N335=Tables!$E$6,Tables!$F$6,IF('Données mensuelles'!N335=Tables!$E$7,Tables!$F$7,IF('Données mensuelles'!N335=Tables!$E$8,Tables!$F$8,IF('Données mensuelles'!N335=Tables!$E$9,Tables!$F$9,IF('Données mensuelles'!N335=Tables!$E$10,Tables!$F$10,IF('Données mensuelles'!N335=Tables!$E$11,Tables!$F$11,IF(N335=Tables!$E$12,Tables!$F$12,IF('Données mensuelles'!N335=Tables!$E$13,Tables!$F$13,IF(N335=Tables!$E$14,Tables!$F$14,IF(N335=Tables!$E$15,Tables!$F$15,IF(N335=Tables!$E$16,Tables!$F$16))))))))))))</f>
        <v>0</v>
      </c>
      <c r="Q335" s="38"/>
      <c r="R335" s="38"/>
      <c r="S335" s="2">
        <f>IF(Q335=Tables!$E$5,Tables!$F$5,IF('Données mensuelles'!Q335=Tables!$E$6,Tables!$F$6,IF('Données mensuelles'!Q335=Tables!$E$7,Tables!$F$7,IF('Données mensuelles'!Q335=Tables!$E$8,Tables!$F$8,IF('Données mensuelles'!Q335=Tables!$E$9,Tables!$F$9,IF('Données mensuelles'!Q335=Tables!$E$10,Tables!$F$10,IF('Données mensuelles'!Q335=Tables!$E$11,Tables!$F$11,IF(Q335=Tables!$E$12,Tables!$F$12,IF('Données mensuelles'!Q335=Tables!$E$13,Tables!$F$13,IF(Q335=Tables!$E$14,Tables!$F$14,IF(Q335=Tables!$E$15,Tables!$F$15,IF(Q335=Tables!$E$16,Tables!$F$16))))))))))))</f>
        <v>0</v>
      </c>
      <c r="T335" s="23">
        <f t="shared" si="19"/>
        <v>0</v>
      </c>
      <c r="U335" s="26"/>
      <c r="V335" s="2"/>
      <c r="W335" s="12"/>
      <c r="X335" s="16">
        <f>T335+(V335*W335)+(U335*Tables!$E$20*W335)</f>
        <v>0</v>
      </c>
    </row>
    <row r="336" spans="4:24" x14ac:dyDescent="0.25">
      <c r="D336" s="21"/>
      <c r="E336" s="4"/>
      <c r="F336" s="97"/>
      <c r="G336" s="2">
        <f>IF(E336=Tables!$E$5,Tables!$F$5,IF('Données mensuelles'!E336=Tables!$E$6,Tables!$F$6,IF('Données mensuelles'!E336=Tables!$E$7,Tables!$F$7,IF('Données mensuelles'!E336=Tables!$E$8,Tables!$F$8,IF('Données mensuelles'!E336=Tables!$E$9,Tables!$F$9,IF('Données mensuelles'!E336=Tables!$E$10,Tables!$F$10,IF('Données mensuelles'!E336=Tables!$E$11,Tables!$F$11,IF(E336=Tables!$E$12,Tables!$F$12,IF('Données mensuelles'!E336=Tables!$E$13,Tables!$F$13,IF(E336=Tables!$E$14,Tables!$F$14,IF(E336=Tables!$E$15,Tables!$F$15,IF(E336=Tables!$E$16,Tables!$F$16))))))))))))</f>
        <v>0</v>
      </c>
      <c r="H336" s="1"/>
      <c r="I336" s="1"/>
      <c r="J336" s="2">
        <f>IF(H336=Tables!$E$5,Tables!$F$5,IF('Données mensuelles'!H336=Tables!$E$6,Tables!$F$6,IF('Données mensuelles'!H336=Tables!$E$7,Tables!$F$7,IF('Données mensuelles'!H336=Tables!$E$8,Tables!$F$8,IF('Données mensuelles'!H336=Tables!$E$9,Tables!$F$9,IF('Données mensuelles'!H336=Tables!$E$10,Tables!$F$10,IF('Données mensuelles'!H336=Tables!$E$11,Tables!$F$11,IF(H336=Tables!$E$12,Tables!$F$12,IF('Données mensuelles'!H336=Tables!$E$13,Tables!$F$13,IF(H336=Tables!$E$14,Tables!$F$14,IF(H336=Tables!$E$15,Tables!$F$15,IF(H336=Tables!$E$16,Tables!$F$16))))))))))))</f>
        <v>0</v>
      </c>
      <c r="K336" s="1"/>
      <c r="L336" s="1"/>
      <c r="M336" s="2">
        <f>IF(K336=Tables!$E$5,Tables!$F$5,IF('Données mensuelles'!K336=Tables!$E$6,Tables!$F$6,IF('Données mensuelles'!K336=Tables!$E$7,Tables!$F$7,IF('Données mensuelles'!K336=Tables!$E$8,Tables!$F$8,IF('Données mensuelles'!K336=Tables!$E$9,Tables!$F$9,IF('Données mensuelles'!K336=Tables!$E$10,Tables!$F$10,IF('Données mensuelles'!K336=Tables!$E$11,Tables!$F$11,IF(K336=Tables!$E$12,Tables!$F$12,IF('Données mensuelles'!K336=Tables!$E$13,Tables!$F$13,IF(K336=Tables!$E$14,Tables!$F$14,IF(K336=Tables!$E$15,Tables!$F$15,IF(K336=Tables!$E$16,Tables!$F$16))))))))))))</f>
        <v>0</v>
      </c>
      <c r="N336" s="1"/>
      <c r="O336" s="1"/>
      <c r="P336" s="23">
        <f>IF(N336=Tables!$E$5,Tables!$F$5,IF('Données mensuelles'!N336=Tables!$E$6,Tables!$F$6,IF('Données mensuelles'!N336=Tables!$E$7,Tables!$F$7,IF('Données mensuelles'!N336=Tables!$E$8,Tables!$F$8,IF('Données mensuelles'!N336=Tables!$E$9,Tables!$F$9,IF('Données mensuelles'!N336=Tables!$E$10,Tables!$F$10,IF('Données mensuelles'!N336=Tables!$E$11,Tables!$F$11,IF(N336=Tables!$E$12,Tables!$F$12,IF('Données mensuelles'!N336=Tables!$E$13,Tables!$F$13,IF(N336=Tables!$E$14,Tables!$F$14,IF(N336=Tables!$E$15,Tables!$F$15,IF(N336=Tables!$E$16,Tables!$F$16))))))))))))</f>
        <v>0</v>
      </c>
      <c r="Q336" s="38"/>
      <c r="R336" s="38"/>
      <c r="S336" s="2">
        <f>IF(Q336=Tables!$E$5,Tables!$F$5,IF('Données mensuelles'!Q336=Tables!$E$6,Tables!$F$6,IF('Données mensuelles'!Q336=Tables!$E$7,Tables!$F$7,IF('Données mensuelles'!Q336=Tables!$E$8,Tables!$F$8,IF('Données mensuelles'!Q336=Tables!$E$9,Tables!$F$9,IF('Données mensuelles'!Q336=Tables!$E$10,Tables!$F$10,IF('Données mensuelles'!Q336=Tables!$E$11,Tables!$F$11,IF(Q336=Tables!$E$12,Tables!$F$12,IF('Données mensuelles'!Q336=Tables!$E$13,Tables!$F$13,IF(Q336=Tables!$E$14,Tables!$F$14,IF(Q336=Tables!$E$15,Tables!$F$15,IF(Q336=Tables!$E$16,Tables!$F$16))))))))))))</f>
        <v>0</v>
      </c>
      <c r="T336" s="23">
        <f t="shared" si="19"/>
        <v>0</v>
      </c>
      <c r="U336" s="26"/>
      <c r="V336" s="2"/>
      <c r="W336" s="12"/>
      <c r="X336" s="16">
        <f>T336+(V336*W336)+(U336*Tables!$E$20*W336)</f>
        <v>0</v>
      </c>
    </row>
    <row r="337" spans="4:24" x14ac:dyDescent="0.25">
      <c r="D337" s="21"/>
      <c r="E337" s="4"/>
      <c r="F337" s="97"/>
      <c r="G337" s="2">
        <f>IF(E337=Tables!$E$5,Tables!$F$5,IF('Données mensuelles'!E337=Tables!$E$6,Tables!$F$6,IF('Données mensuelles'!E337=Tables!$E$7,Tables!$F$7,IF('Données mensuelles'!E337=Tables!$E$8,Tables!$F$8,IF('Données mensuelles'!E337=Tables!$E$9,Tables!$F$9,IF('Données mensuelles'!E337=Tables!$E$10,Tables!$F$10,IF('Données mensuelles'!E337=Tables!$E$11,Tables!$F$11,IF(E337=Tables!$E$12,Tables!$F$12,IF('Données mensuelles'!E337=Tables!$E$13,Tables!$F$13,IF(E337=Tables!$E$14,Tables!$F$14,IF(E337=Tables!$E$15,Tables!$F$15,IF(E337=Tables!$E$16,Tables!$F$16))))))))))))</f>
        <v>0</v>
      </c>
      <c r="H337" s="1"/>
      <c r="I337" s="1"/>
      <c r="J337" s="2">
        <f>IF(H337=Tables!$E$5,Tables!$F$5,IF('Données mensuelles'!H337=Tables!$E$6,Tables!$F$6,IF('Données mensuelles'!H337=Tables!$E$7,Tables!$F$7,IF('Données mensuelles'!H337=Tables!$E$8,Tables!$F$8,IF('Données mensuelles'!H337=Tables!$E$9,Tables!$F$9,IF('Données mensuelles'!H337=Tables!$E$10,Tables!$F$10,IF('Données mensuelles'!H337=Tables!$E$11,Tables!$F$11,IF(H337=Tables!$E$12,Tables!$F$12,IF('Données mensuelles'!H337=Tables!$E$13,Tables!$F$13,IF(H337=Tables!$E$14,Tables!$F$14,IF(H337=Tables!$E$15,Tables!$F$15,IF(H337=Tables!$E$16,Tables!$F$16))))))))))))</f>
        <v>0</v>
      </c>
      <c r="K337" s="1"/>
      <c r="L337" s="1"/>
      <c r="M337" s="2">
        <f>IF(K337=Tables!$E$5,Tables!$F$5,IF('Données mensuelles'!K337=Tables!$E$6,Tables!$F$6,IF('Données mensuelles'!K337=Tables!$E$7,Tables!$F$7,IF('Données mensuelles'!K337=Tables!$E$8,Tables!$F$8,IF('Données mensuelles'!K337=Tables!$E$9,Tables!$F$9,IF('Données mensuelles'!K337=Tables!$E$10,Tables!$F$10,IF('Données mensuelles'!K337=Tables!$E$11,Tables!$F$11,IF(K337=Tables!$E$12,Tables!$F$12,IF('Données mensuelles'!K337=Tables!$E$13,Tables!$F$13,IF(K337=Tables!$E$14,Tables!$F$14,IF(K337=Tables!$E$15,Tables!$F$15,IF(K337=Tables!$E$16,Tables!$F$16))))))))))))</f>
        <v>0</v>
      </c>
      <c r="N337" s="1"/>
      <c r="O337" s="1"/>
      <c r="P337" s="23">
        <f>IF(N337=Tables!$E$5,Tables!$F$5,IF('Données mensuelles'!N337=Tables!$E$6,Tables!$F$6,IF('Données mensuelles'!N337=Tables!$E$7,Tables!$F$7,IF('Données mensuelles'!N337=Tables!$E$8,Tables!$F$8,IF('Données mensuelles'!N337=Tables!$E$9,Tables!$F$9,IF('Données mensuelles'!N337=Tables!$E$10,Tables!$F$10,IF('Données mensuelles'!N337=Tables!$E$11,Tables!$F$11,IF(N337=Tables!$E$12,Tables!$F$12,IF('Données mensuelles'!N337=Tables!$E$13,Tables!$F$13,IF(N337=Tables!$E$14,Tables!$F$14,IF(N337=Tables!$E$15,Tables!$F$15,IF(N337=Tables!$E$16,Tables!$F$16))))))))))))</f>
        <v>0</v>
      </c>
      <c r="Q337" s="38"/>
      <c r="R337" s="38"/>
      <c r="S337" s="2">
        <f>IF(Q337=Tables!$E$5,Tables!$F$5,IF('Données mensuelles'!Q337=Tables!$E$6,Tables!$F$6,IF('Données mensuelles'!Q337=Tables!$E$7,Tables!$F$7,IF('Données mensuelles'!Q337=Tables!$E$8,Tables!$F$8,IF('Données mensuelles'!Q337=Tables!$E$9,Tables!$F$9,IF('Données mensuelles'!Q337=Tables!$E$10,Tables!$F$10,IF('Données mensuelles'!Q337=Tables!$E$11,Tables!$F$11,IF(Q337=Tables!$E$12,Tables!$F$12,IF('Données mensuelles'!Q337=Tables!$E$13,Tables!$F$13,IF(Q337=Tables!$E$14,Tables!$F$14,IF(Q337=Tables!$E$15,Tables!$F$15,IF(Q337=Tables!$E$16,Tables!$F$16))))))))))))</f>
        <v>0</v>
      </c>
      <c r="T337" s="23">
        <f t="shared" si="19"/>
        <v>0</v>
      </c>
      <c r="U337" s="26"/>
      <c r="V337" s="2"/>
      <c r="W337" s="12"/>
      <c r="X337" s="16">
        <f>T337+(V337*W337)+(U337*Tables!$E$20*W337)</f>
        <v>0</v>
      </c>
    </row>
    <row r="338" spans="4:24" x14ac:dyDescent="0.25">
      <c r="D338" s="21"/>
      <c r="E338" s="4"/>
      <c r="F338" s="97"/>
      <c r="G338" s="2">
        <f>IF(E338=Tables!$E$5,Tables!$F$5,IF('Données mensuelles'!E338=Tables!$E$6,Tables!$F$6,IF('Données mensuelles'!E338=Tables!$E$7,Tables!$F$7,IF('Données mensuelles'!E338=Tables!$E$8,Tables!$F$8,IF('Données mensuelles'!E338=Tables!$E$9,Tables!$F$9,IF('Données mensuelles'!E338=Tables!$E$10,Tables!$F$10,IF('Données mensuelles'!E338=Tables!$E$11,Tables!$F$11,IF(E338=Tables!$E$12,Tables!$F$12,IF('Données mensuelles'!E338=Tables!$E$13,Tables!$F$13,IF(E338=Tables!$E$14,Tables!$F$14,IF(E338=Tables!$E$15,Tables!$F$15,IF(E338=Tables!$E$16,Tables!$F$16))))))))))))</f>
        <v>0</v>
      </c>
      <c r="H338" s="1"/>
      <c r="I338" s="1"/>
      <c r="J338" s="2">
        <f>IF(H338=Tables!$E$5,Tables!$F$5,IF('Données mensuelles'!H338=Tables!$E$6,Tables!$F$6,IF('Données mensuelles'!H338=Tables!$E$7,Tables!$F$7,IF('Données mensuelles'!H338=Tables!$E$8,Tables!$F$8,IF('Données mensuelles'!H338=Tables!$E$9,Tables!$F$9,IF('Données mensuelles'!H338=Tables!$E$10,Tables!$F$10,IF('Données mensuelles'!H338=Tables!$E$11,Tables!$F$11,IF(H338=Tables!$E$12,Tables!$F$12,IF('Données mensuelles'!H338=Tables!$E$13,Tables!$F$13,IF(H338=Tables!$E$14,Tables!$F$14,IF(H338=Tables!$E$15,Tables!$F$15,IF(H338=Tables!$E$16,Tables!$F$16))))))))))))</f>
        <v>0</v>
      </c>
      <c r="K338" s="1"/>
      <c r="L338" s="1"/>
      <c r="M338" s="2">
        <f>IF(K338=Tables!$E$5,Tables!$F$5,IF('Données mensuelles'!K338=Tables!$E$6,Tables!$F$6,IF('Données mensuelles'!K338=Tables!$E$7,Tables!$F$7,IF('Données mensuelles'!K338=Tables!$E$8,Tables!$F$8,IF('Données mensuelles'!K338=Tables!$E$9,Tables!$F$9,IF('Données mensuelles'!K338=Tables!$E$10,Tables!$F$10,IF('Données mensuelles'!K338=Tables!$E$11,Tables!$F$11,IF(K338=Tables!$E$12,Tables!$F$12,IF('Données mensuelles'!K338=Tables!$E$13,Tables!$F$13,IF(K338=Tables!$E$14,Tables!$F$14,IF(K338=Tables!$E$15,Tables!$F$15,IF(K338=Tables!$E$16,Tables!$F$16))))))))))))</f>
        <v>0</v>
      </c>
      <c r="N338" s="1"/>
      <c r="O338" s="1"/>
      <c r="P338" s="23">
        <f>IF(N338=Tables!$E$5,Tables!$F$5,IF('Données mensuelles'!N338=Tables!$E$6,Tables!$F$6,IF('Données mensuelles'!N338=Tables!$E$7,Tables!$F$7,IF('Données mensuelles'!N338=Tables!$E$8,Tables!$F$8,IF('Données mensuelles'!N338=Tables!$E$9,Tables!$F$9,IF('Données mensuelles'!N338=Tables!$E$10,Tables!$F$10,IF('Données mensuelles'!N338=Tables!$E$11,Tables!$F$11,IF(N338=Tables!$E$12,Tables!$F$12,IF('Données mensuelles'!N338=Tables!$E$13,Tables!$F$13,IF(N338=Tables!$E$14,Tables!$F$14,IF(N338=Tables!$E$15,Tables!$F$15,IF(N338=Tables!$E$16,Tables!$F$16))))))))))))</f>
        <v>0</v>
      </c>
      <c r="Q338" s="38"/>
      <c r="R338" s="38"/>
      <c r="S338" s="2">
        <f>IF(Q338=Tables!$E$5,Tables!$F$5,IF('Données mensuelles'!Q338=Tables!$E$6,Tables!$F$6,IF('Données mensuelles'!Q338=Tables!$E$7,Tables!$F$7,IF('Données mensuelles'!Q338=Tables!$E$8,Tables!$F$8,IF('Données mensuelles'!Q338=Tables!$E$9,Tables!$F$9,IF('Données mensuelles'!Q338=Tables!$E$10,Tables!$F$10,IF('Données mensuelles'!Q338=Tables!$E$11,Tables!$F$11,IF(Q338=Tables!$E$12,Tables!$F$12,IF('Données mensuelles'!Q338=Tables!$E$13,Tables!$F$13,IF(Q338=Tables!$E$14,Tables!$F$14,IF(Q338=Tables!$E$15,Tables!$F$15,IF(Q338=Tables!$E$16,Tables!$F$16))))))))))))</f>
        <v>0</v>
      </c>
      <c r="T338" s="23">
        <f t="shared" si="19"/>
        <v>0</v>
      </c>
      <c r="U338" s="26"/>
      <c r="V338" s="2"/>
      <c r="W338" s="12"/>
      <c r="X338" s="16">
        <f>T338+(V338*W338)+(U338*Tables!$E$20*W338)</f>
        <v>0</v>
      </c>
    </row>
    <row r="339" spans="4:24" x14ac:dyDescent="0.25">
      <c r="D339" s="21"/>
      <c r="E339" s="4"/>
      <c r="F339" s="97"/>
      <c r="G339" s="2">
        <f>IF(E339=Tables!$E$5,Tables!$F$5,IF('Données mensuelles'!E339=Tables!$E$6,Tables!$F$6,IF('Données mensuelles'!E339=Tables!$E$7,Tables!$F$7,IF('Données mensuelles'!E339=Tables!$E$8,Tables!$F$8,IF('Données mensuelles'!E339=Tables!$E$9,Tables!$F$9,IF('Données mensuelles'!E339=Tables!$E$10,Tables!$F$10,IF('Données mensuelles'!E339=Tables!$E$11,Tables!$F$11,IF(E339=Tables!$E$12,Tables!$F$12,IF('Données mensuelles'!E339=Tables!$E$13,Tables!$F$13,IF(E339=Tables!$E$14,Tables!$F$14,IF(E339=Tables!$E$15,Tables!$F$15,IF(E339=Tables!$E$16,Tables!$F$16))))))))))))</f>
        <v>0</v>
      </c>
      <c r="H339" s="1"/>
      <c r="I339" s="1"/>
      <c r="J339" s="2">
        <f>IF(H339=Tables!$E$5,Tables!$F$5,IF('Données mensuelles'!H339=Tables!$E$6,Tables!$F$6,IF('Données mensuelles'!H339=Tables!$E$7,Tables!$F$7,IF('Données mensuelles'!H339=Tables!$E$8,Tables!$F$8,IF('Données mensuelles'!H339=Tables!$E$9,Tables!$F$9,IF('Données mensuelles'!H339=Tables!$E$10,Tables!$F$10,IF('Données mensuelles'!H339=Tables!$E$11,Tables!$F$11,IF(H339=Tables!$E$12,Tables!$F$12,IF('Données mensuelles'!H339=Tables!$E$13,Tables!$F$13,IF(H339=Tables!$E$14,Tables!$F$14,IF(H339=Tables!$E$15,Tables!$F$15,IF(H339=Tables!$E$16,Tables!$F$16))))))))))))</f>
        <v>0</v>
      </c>
      <c r="K339" s="1"/>
      <c r="L339" s="1"/>
      <c r="M339" s="2">
        <f>IF(K339=Tables!$E$5,Tables!$F$5,IF('Données mensuelles'!K339=Tables!$E$6,Tables!$F$6,IF('Données mensuelles'!K339=Tables!$E$7,Tables!$F$7,IF('Données mensuelles'!K339=Tables!$E$8,Tables!$F$8,IF('Données mensuelles'!K339=Tables!$E$9,Tables!$F$9,IF('Données mensuelles'!K339=Tables!$E$10,Tables!$F$10,IF('Données mensuelles'!K339=Tables!$E$11,Tables!$F$11,IF(K339=Tables!$E$12,Tables!$F$12,IF('Données mensuelles'!K339=Tables!$E$13,Tables!$F$13,IF(K339=Tables!$E$14,Tables!$F$14,IF(K339=Tables!$E$15,Tables!$F$15,IF(K339=Tables!$E$16,Tables!$F$16))))))))))))</f>
        <v>0</v>
      </c>
      <c r="N339" s="1"/>
      <c r="O339" s="1"/>
      <c r="P339" s="23">
        <f>IF(N339=Tables!$E$5,Tables!$F$5,IF('Données mensuelles'!N339=Tables!$E$6,Tables!$F$6,IF('Données mensuelles'!N339=Tables!$E$7,Tables!$F$7,IF('Données mensuelles'!N339=Tables!$E$8,Tables!$F$8,IF('Données mensuelles'!N339=Tables!$E$9,Tables!$F$9,IF('Données mensuelles'!N339=Tables!$E$10,Tables!$F$10,IF('Données mensuelles'!N339=Tables!$E$11,Tables!$F$11,IF(N339=Tables!$E$12,Tables!$F$12,IF('Données mensuelles'!N339=Tables!$E$13,Tables!$F$13,IF(N339=Tables!$E$14,Tables!$F$14,IF(N339=Tables!$E$15,Tables!$F$15,IF(N339=Tables!$E$16,Tables!$F$16))))))))))))</f>
        <v>0</v>
      </c>
      <c r="Q339" s="38"/>
      <c r="R339" s="38"/>
      <c r="S339" s="2">
        <f>IF(Q339=Tables!$E$5,Tables!$F$5,IF('Données mensuelles'!Q339=Tables!$E$6,Tables!$F$6,IF('Données mensuelles'!Q339=Tables!$E$7,Tables!$F$7,IF('Données mensuelles'!Q339=Tables!$E$8,Tables!$F$8,IF('Données mensuelles'!Q339=Tables!$E$9,Tables!$F$9,IF('Données mensuelles'!Q339=Tables!$E$10,Tables!$F$10,IF('Données mensuelles'!Q339=Tables!$E$11,Tables!$F$11,IF(Q339=Tables!$E$12,Tables!$F$12,IF('Données mensuelles'!Q339=Tables!$E$13,Tables!$F$13,IF(Q339=Tables!$E$14,Tables!$F$14,IF(Q339=Tables!$E$15,Tables!$F$15,IF(Q339=Tables!$E$16,Tables!$F$16))))))))))))</f>
        <v>0</v>
      </c>
      <c r="T339" s="23">
        <f t="shared" si="19"/>
        <v>0</v>
      </c>
      <c r="U339" s="26"/>
      <c r="V339" s="2"/>
      <c r="W339" s="12"/>
      <c r="X339" s="16">
        <f>T339+(V339*W339)+(U339*Tables!$E$20*W339)</f>
        <v>0</v>
      </c>
    </row>
    <row r="340" spans="4:24" x14ac:dyDescent="0.25">
      <c r="D340" s="21"/>
      <c r="E340" s="4"/>
      <c r="F340" s="97"/>
      <c r="G340" s="2">
        <f>IF(E340=Tables!$E$5,Tables!$F$5,IF('Données mensuelles'!E340=Tables!$E$6,Tables!$F$6,IF('Données mensuelles'!E340=Tables!$E$7,Tables!$F$7,IF('Données mensuelles'!E340=Tables!$E$8,Tables!$F$8,IF('Données mensuelles'!E340=Tables!$E$9,Tables!$F$9,IF('Données mensuelles'!E340=Tables!$E$10,Tables!$F$10,IF('Données mensuelles'!E340=Tables!$E$11,Tables!$F$11,IF(E340=Tables!$E$12,Tables!$F$12,IF('Données mensuelles'!E340=Tables!$E$13,Tables!$F$13,IF(E340=Tables!$E$14,Tables!$F$14,IF(E340=Tables!$E$15,Tables!$F$15,IF(E340=Tables!$E$16,Tables!$F$16))))))))))))</f>
        <v>0</v>
      </c>
      <c r="H340" s="1"/>
      <c r="I340" s="1"/>
      <c r="J340" s="2">
        <f>IF(H340=Tables!$E$5,Tables!$F$5,IF('Données mensuelles'!H340=Tables!$E$6,Tables!$F$6,IF('Données mensuelles'!H340=Tables!$E$7,Tables!$F$7,IF('Données mensuelles'!H340=Tables!$E$8,Tables!$F$8,IF('Données mensuelles'!H340=Tables!$E$9,Tables!$F$9,IF('Données mensuelles'!H340=Tables!$E$10,Tables!$F$10,IF('Données mensuelles'!H340=Tables!$E$11,Tables!$F$11,IF(H340=Tables!$E$12,Tables!$F$12,IF('Données mensuelles'!H340=Tables!$E$13,Tables!$F$13,IF(H340=Tables!$E$14,Tables!$F$14,IF(H340=Tables!$E$15,Tables!$F$15,IF(H340=Tables!$E$16,Tables!$F$16))))))))))))</f>
        <v>0</v>
      </c>
      <c r="K340" s="1"/>
      <c r="L340" s="1"/>
      <c r="M340" s="2">
        <f>IF(K340=Tables!$E$5,Tables!$F$5,IF('Données mensuelles'!K340=Tables!$E$6,Tables!$F$6,IF('Données mensuelles'!K340=Tables!$E$7,Tables!$F$7,IF('Données mensuelles'!K340=Tables!$E$8,Tables!$F$8,IF('Données mensuelles'!K340=Tables!$E$9,Tables!$F$9,IF('Données mensuelles'!K340=Tables!$E$10,Tables!$F$10,IF('Données mensuelles'!K340=Tables!$E$11,Tables!$F$11,IF(K340=Tables!$E$12,Tables!$F$12,IF('Données mensuelles'!K340=Tables!$E$13,Tables!$F$13,IF(K340=Tables!$E$14,Tables!$F$14,IF(K340=Tables!$E$15,Tables!$F$15,IF(K340=Tables!$E$16,Tables!$F$16))))))))))))</f>
        <v>0</v>
      </c>
      <c r="N340" s="1"/>
      <c r="O340" s="1"/>
      <c r="P340" s="23">
        <f>IF(N340=Tables!$E$5,Tables!$F$5,IF('Données mensuelles'!N340=Tables!$E$6,Tables!$F$6,IF('Données mensuelles'!N340=Tables!$E$7,Tables!$F$7,IF('Données mensuelles'!N340=Tables!$E$8,Tables!$F$8,IF('Données mensuelles'!N340=Tables!$E$9,Tables!$F$9,IF('Données mensuelles'!N340=Tables!$E$10,Tables!$F$10,IF('Données mensuelles'!N340=Tables!$E$11,Tables!$F$11,IF(N340=Tables!$E$12,Tables!$F$12,IF('Données mensuelles'!N340=Tables!$E$13,Tables!$F$13,IF(N340=Tables!$E$14,Tables!$F$14,IF(N340=Tables!$E$15,Tables!$F$15,IF(N340=Tables!$E$16,Tables!$F$16))))))))))))</f>
        <v>0</v>
      </c>
      <c r="Q340" s="38"/>
      <c r="R340" s="38"/>
      <c r="S340" s="2">
        <f>IF(Q340=Tables!$E$5,Tables!$F$5,IF('Données mensuelles'!Q340=Tables!$E$6,Tables!$F$6,IF('Données mensuelles'!Q340=Tables!$E$7,Tables!$F$7,IF('Données mensuelles'!Q340=Tables!$E$8,Tables!$F$8,IF('Données mensuelles'!Q340=Tables!$E$9,Tables!$F$9,IF('Données mensuelles'!Q340=Tables!$E$10,Tables!$F$10,IF('Données mensuelles'!Q340=Tables!$E$11,Tables!$F$11,IF(Q340=Tables!$E$12,Tables!$F$12,IF('Données mensuelles'!Q340=Tables!$E$13,Tables!$F$13,IF(Q340=Tables!$E$14,Tables!$F$14,IF(Q340=Tables!$E$15,Tables!$F$15,IF(Q340=Tables!$E$16,Tables!$F$16))))))))))))</f>
        <v>0</v>
      </c>
      <c r="T340" s="23">
        <f t="shared" si="19"/>
        <v>0</v>
      </c>
      <c r="U340" s="26"/>
      <c r="V340" s="2"/>
      <c r="W340" s="12"/>
      <c r="X340" s="16">
        <f>T340+(V340*W340)+(U340*Tables!$E$20*W340)</f>
        <v>0</v>
      </c>
    </row>
    <row r="341" spans="4:24" x14ac:dyDescent="0.25">
      <c r="D341" s="21"/>
      <c r="E341" s="4"/>
      <c r="F341" s="97"/>
      <c r="G341" s="2">
        <f>IF(E341=Tables!$E$5,Tables!$F$5,IF('Données mensuelles'!E341=Tables!$E$6,Tables!$F$6,IF('Données mensuelles'!E341=Tables!$E$7,Tables!$F$7,IF('Données mensuelles'!E341=Tables!$E$8,Tables!$F$8,IF('Données mensuelles'!E341=Tables!$E$9,Tables!$F$9,IF('Données mensuelles'!E341=Tables!$E$10,Tables!$F$10,IF('Données mensuelles'!E341=Tables!$E$11,Tables!$F$11,IF(E341=Tables!$E$12,Tables!$F$12,IF('Données mensuelles'!E341=Tables!$E$13,Tables!$F$13,IF(E341=Tables!$E$14,Tables!$F$14,IF(E341=Tables!$E$15,Tables!$F$15,IF(E341=Tables!$E$16,Tables!$F$16))))))))))))</f>
        <v>0</v>
      </c>
      <c r="H341" s="1"/>
      <c r="I341" s="1"/>
      <c r="J341" s="2">
        <f>IF(H341=Tables!$E$5,Tables!$F$5,IF('Données mensuelles'!H341=Tables!$E$6,Tables!$F$6,IF('Données mensuelles'!H341=Tables!$E$7,Tables!$F$7,IF('Données mensuelles'!H341=Tables!$E$8,Tables!$F$8,IF('Données mensuelles'!H341=Tables!$E$9,Tables!$F$9,IF('Données mensuelles'!H341=Tables!$E$10,Tables!$F$10,IF('Données mensuelles'!H341=Tables!$E$11,Tables!$F$11,IF(H341=Tables!$E$12,Tables!$F$12,IF('Données mensuelles'!H341=Tables!$E$13,Tables!$F$13,IF(H341=Tables!$E$14,Tables!$F$14,IF(H341=Tables!$E$15,Tables!$F$15,IF(H341=Tables!$E$16,Tables!$F$16))))))))))))</f>
        <v>0</v>
      </c>
      <c r="K341" s="1"/>
      <c r="L341" s="1"/>
      <c r="M341" s="2">
        <f>IF(K341=Tables!$E$5,Tables!$F$5,IF('Données mensuelles'!K341=Tables!$E$6,Tables!$F$6,IF('Données mensuelles'!K341=Tables!$E$7,Tables!$F$7,IF('Données mensuelles'!K341=Tables!$E$8,Tables!$F$8,IF('Données mensuelles'!K341=Tables!$E$9,Tables!$F$9,IF('Données mensuelles'!K341=Tables!$E$10,Tables!$F$10,IF('Données mensuelles'!K341=Tables!$E$11,Tables!$F$11,IF(K341=Tables!$E$12,Tables!$F$12,IF('Données mensuelles'!K341=Tables!$E$13,Tables!$F$13,IF(K341=Tables!$E$14,Tables!$F$14,IF(K341=Tables!$E$15,Tables!$F$15,IF(K341=Tables!$E$16,Tables!$F$16))))))))))))</f>
        <v>0</v>
      </c>
      <c r="N341" s="1"/>
      <c r="O341" s="1"/>
      <c r="P341" s="23">
        <f>IF(N341=Tables!$E$5,Tables!$F$5,IF('Données mensuelles'!N341=Tables!$E$6,Tables!$F$6,IF('Données mensuelles'!N341=Tables!$E$7,Tables!$F$7,IF('Données mensuelles'!N341=Tables!$E$8,Tables!$F$8,IF('Données mensuelles'!N341=Tables!$E$9,Tables!$F$9,IF('Données mensuelles'!N341=Tables!$E$10,Tables!$F$10,IF('Données mensuelles'!N341=Tables!$E$11,Tables!$F$11,IF(N341=Tables!$E$12,Tables!$F$12,IF('Données mensuelles'!N341=Tables!$E$13,Tables!$F$13,IF(N341=Tables!$E$14,Tables!$F$14,IF(N341=Tables!$E$15,Tables!$F$15,IF(N341=Tables!$E$16,Tables!$F$16))))))))))))</f>
        <v>0</v>
      </c>
      <c r="Q341" s="38"/>
      <c r="R341" s="38"/>
      <c r="S341" s="2">
        <f>IF(Q341=Tables!$E$5,Tables!$F$5,IF('Données mensuelles'!Q341=Tables!$E$6,Tables!$F$6,IF('Données mensuelles'!Q341=Tables!$E$7,Tables!$F$7,IF('Données mensuelles'!Q341=Tables!$E$8,Tables!$F$8,IF('Données mensuelles'!Q341=Tables!$E$9,Tables!$F$9,IF('Données mensuelles'!Q341=Tables!$E$10,Tables!$F$10,IF('Données mensuelles'!Q341=Tables!$E$11,Tables!$F$11,IF(Q341=Tables!$E$12,Tables!$F$12,IF('Données mensuelles'!Q341=Tables!$E$13,Tables!$F$13,IF(Q341=Tables!$E$14,Tables!$F$14,IF(Q341=Tables!$E$15,Tables!$F$15,IF(Q341=Tables!$E$16,Tables!$F$16))))))))))))</f>
        <v>0</v>
      </c>
      <c r="T341" s="23">
        <f t="shared" si="19"/>
        <v>0</v>
      </c>
      <c r="U341" s="26"/>
      <c r="V341" s="2"/>
      <c r="W341" s="12"/>
      <c r="X341" s="16">
        <f>T341+(V341*W341)+(U341*Tables!$E$20*W341)</f>
        <v>0</v>
      </c>
    </row>
    <row r="342" spans="4:24" x14ac:dyDescent="0.25">
      <c r="D342" s="21"/>
      <c r="E342" s="4"/>
      <c r="F342" s="97"/>
      <c r="G342" s="2">
        <f>IF(E342=Tables!$E$5,Tables!$F$5,IF('Données mensuelles'!E342=Tables!$E$6,Tables!$F$6,IF('Données mensuelles'!E342=Tables!$E$7,Tables!$F$7,IF('Données mensuelles'!E342=Tables!$E$8,Tables!$F$8,IF('Données mensuelles'!E342=Tables!$E$9,Tables!$F$9,IF('Données mensuelles'!E342=Tables!$E$10,Tables!$F$10,IF('Données mensuelles'!E342=Tables!$E$11,Tables!$F$11,IF(E342=Tables!$E$12,Tables!$F$12,IF('Données mensuelles'!E342=Tables!$E$13,Tables!$F$13,IF(E342=Tables!$E$14,Tables!$F$14,IF(E342=Tables!$E$15,Tables!$F$15,IF(E342=Tables!$E$16,Tables!$F$16))))))))))))</f>
        <v>0</v>
      </c>
      <c r="H342" s="1"/>
      <c r="I342" s="1"/>
      <c r="J342" s="2">
        <f>IF(H342=Tables!$E$5,Tables!$F$5,IF('Données mensuelles'!H342=Tables!$E$6,Tables!$F$6,IF('Données mensuelles'!H342=Tables!$E$7,Tables!$F$7,IF('Données mensuelles'!H342=Tables!$E$8,Tables!$F$8,IF('Données mensuelles'!H342=Tables!$E$9,Tables!$F$9,IF('Données mensuelles'!H342=Tables!$E$10,Tables!$F$10,IF('Données mensuelles'!H342=Tables!$E$11,Tables!$F$11,IF(H342=Tables!$E$12,Tables!$F$12,IF('Données mensuelles'!H342=Tables!$E$13,Tables!$F$13,IF(H342=Tables!$E$14,Tables!$F$14,IF(H342=Tables!$E$15,Tables!$F$15,IF(H342=Tables!$E$16,Tables!$F$16))))))))))))</f>
        <v>0</v>
      </c>
      <c r="K342" s="1"/>
      <c r="L342" s="1"/>
      <c r="M342" s="2">
        <f>IF(K342=Tables!$E$5,Tables!$F$5,IF('Données mensuelles'!K342=Tables!$E$6,Tables!$F$6,IF('Données mensuelles'!K342=Tables!$E$7,Tables!$F$7,IF('Données mensuelles'!K342=Tables!$E$8,Tables!$F$8,IF('Données mensuelles'!K342=Tables!$E$9,Tables!$F$9,IF('Données mensuelles'!K342=Tables!$E$10,Tables!$F$10,IF('Données mensuelles'!K342=Tables!$E$11,Tables!$F$11,IF(K342=Tables!$E$12,Tables!$F$12,IF('Données mensuelles'!K342=Tables!$E$13,Tables!$F$13,IF(K342=Tables!$E$14,Tables!$F$14,IF(K342=Tables!$E$15,Tables!$F$15,IF(K342=Tables!$E$16,Tables!$F$16))))))))))))</f>
        <v>0</v>
      </c>
      <c r="N342" s="1"/>
      <c r="O342" s="1"/>
      <c r="P342" s="23">
        <f>IF(N342=Tables!$E$5,Tables!$F$5,IF('Données mensuelles'!N342=Tables!$E$6,Tables!$F$6,IF('Données mensuelles'!N342=Tables!$E$7,Tables!$F$7,IF('Données mensuelles'!N342=Tables!$E$8,Tables!$F$8,IF('Données mensuelles'!N342=Tables!$E$9,Tables!$F$9,IF('Données mensuelles'!N342=Tables!$E$10,Tables!$F$10,IF('Données mensuelles'!N342=Tables!$E$11,Tables!$F$11,IF(N342=Tables!$E$12,Tables!$F$12,IF('Données mensuelles'!N342=Tables!$E$13,Tables!$F$13,IF(N342=Tables!$E$14,Tables!$F$14,IF(N342=Tables!$E$15,Tables!$F$15,IF(N342=Tables!$E$16,Tables!$F$16))))))))))))</f>
        <v>0</v>
      </c>
      <c r="Q342" s="38"/>
      <c r="R342" s="38"/>
      <c r="S342" s="2">
        <f>IF(Q342=Tables!$E$5,Tables!$F$5,IF('Données mensuelles'!Q342=Tables!$E$6,Tables!$F$6,IF('Données mensuelles'!Q342=Tables!$E$7,Tables!$F$7,IF('Données mensuelles'!Q342=Tables!$E$8,Tables!$F$8,IF('Données mensuelles'!Q342=Tables!$E$9,Tables!$F$9,IF('Données mensuelles'!Q342=Tables!$E$10,Tables!$F$10,IF('Données mensuelles'!Q342=Tables!$E$11,Tables!$F$11,IF(Q342=Tables!$E$12,Tables!$F$12,IF('Données mensuelles'!Q342=Tables!$E$13,Tables!$F$13,IF(Q342=Tables!$E$14,Tables!$F$14,IF(Q342=Tables!$E$15,Tables!$F$15,IF(Q342=Tables!$E$16,Tables!$F$16))))))))))))</f>
        <v>0</v>
      </c>
      <c r="T342" s="23">
        <f t="shared" si="19"/>
        <v>0</v>
      </c>
      <c r="U342" s="26"/>
      <c r="V342" s="2"/>
      <c r="W342" s="12"/>
      <c r="X342" s="16">
        <f>T342+(V342*W342)+(U342*Tables!$E$20*W342)</f>
        <v>0</v>
      </c>
    </row>
    <row r="343" spans="4:24" x14ac:dyDescent="0.25">
      <c r="D343" s="21"/>
      <c r="E343" s="4"/>
      <c r="F343" s="97"/>
      <c r="G343" s="2">
        <f>IF(E343=Tables!$E$5,Tables!$F$5,IF('Données mensuelles'!E343=Tables!$E$6,Tables!$F$6,IF('Données mensuelles'!E343=Tables!$E$7,Tables!$F$7,IF('Données mensuelles'!E343=Tables!$E$8,Tables!$F$8,IF('Données mensuelles'!E343=Tables!$E$9,Tables!$F$9,IF('Données mensuelles'!E343=Tables!$E$10,Tables!$F$10,IF('Données mensuelles'!E343=Tables!$E$11,Tables!$F$11,IF(E343=Tables!$E$12,Tables!$F$12,IF('Données mensuelles'!E343=Tables!$E$13,Tables!$F$13,IF(E343=Tables!$E$14,Tables!$F$14,IF(E343=Tables!$E$15,Tables!$F$15,IF(E343=Tables!$E$16,Tables!$F$16))))))))))))</f>
        <v>0</v>
      </c>
      <c r="H343" s="1"/>
      <c r="I343" s="1"/>
      <c r="J343" s="2">
        <f>IF(H343=Tables!$E$5,Tables!$F$5,IF('Données mensuelles'!H343=Tables!$E$6,Tables!$F$6,IF('Données mensuelles'!H343=Tables!$E$7,Tables!$F$7,IF('Données mensuelles'!H343=Tables!$E$8,Tables!$F$8,IF('Données mensuelles'!H343=Tables!$E$9,Tables!$F$9,IF('Données mensuelles'!H343=Tables!$E$10,Tables!$F$10,IF('Données mensuelles'!H343=Tables!$E$11,Tables!$F$11,IF(H343=Tables!$E$12,Tables!$F$12,IF('Données mensuelles'!H343=Tables!$E$13,Tables!$F$13,IF(H343=Tables!$E$14,Tables!$F$14,IF(H343=Tables!$E$15,Tables!$F$15,IF(H343=Tables!$E$16,Tables!$F$16))))))))))))</f>
        <v>0</v>
      </c>
      <c r="K343" s="1"/>
      <c r="L343" s="1"/>
      <c r="M343" s="2">
        <f>IF(K343=Tables!$E$5,Tables!$F$5,IF('Données mensuelles'!K343=Tables!$E$6,Tables!$F$6,IF('Données mensuelles'!K343=Tables!$E$7,Tables!$F$7,IF('Données mensuelles'!K343=Tables!$E$8,Tables!$F$8,IF('Données mensuelles'!K343=Tables!$E$9,Tables!$F$9,IF('Données mensuelles'!K343=Tables!$E$10,Tables!$F$10,IF('Données mensuelles'!K343=Tables!$E$11,Tables!$F$11,IF(K343=Tables!$E$12,Tables!$F$12,IF('Données mensuelles'!K343=Tables!$E$13,Tables!$F$13,IF(K343=Tables!$E$14,Tables!$F$14,IF(K343=Tables!$E$15,Tables!$F$15,IF(K343=Tables!$E$16,Tables!$F$16))))))))))))</f>
        <v>0</v>
      </c>
      <c r="N343" s="1"/>
      <c r="O343" s="1"/>
      <c r="P343" s="23">
        <f>IF(N343=Tables!$E$5,Tables!$F$5,IF('Données mensuelles'!N343=Tables!$E$6,Tables!$F$6,IF('Données mensuelles'!N343=Tables!$E$7,Tables!$F$7,IF('Données mensuelles'!N343=Tables!$E$8,Tables!$F$8,IF('Données mensuelles'!N343=Tables!$E$9,Tables!$F$9,IF('Données mensuelles'!N343=Tables!$E$10,Tables!$F$10,IF('Données mensuelles'!N343=Tables!$E$11,Tables!$F$11,IF(N343=Tables!$E$12,Tables!$F$12,IF('Données mensuelles'!N343=Tables!$E$13,Tables!$F$13,IF(N343=Tables!$E$14,Tables!$F$14,IF(N343=Tables!$E$15,Tables!$F$15,IF(N343=Tables!$E$16,Tables!$F$16))))))))))))</f>
        <v>0</v>
      </c>
      <c r="Q343" s="38"/>
      <c r="R343" s="38"/>
      <c r="S343" s="2">
        <f>IF(Q343=Tables!$E$5,Tables!$F$5,IF('Données mensuelles'!Q343=Tables!$E$6,Tables!$F$6,IF('Données mensuelles'!Q343=Tables!$E$7,Tables!$F$7,IF('Données mensuelles'!Q343=Tables!$E$8,Tables!$F$8,IF('Données mensuelles'!Q343=Tables!$E$9,Tables!$F$9,IF('Données mensuelles'!Q343=Tables!$E$10,Tables!$F$10,IF('Données mensuelles'!Q343=Tables!$E$11,Tables!$F$11,IF(Q343=Tables!$E$12,Tables!$F$12,IF('Données mensuelles'!Q343=Tables!$E$13,Tables!$F$13,IF(Q343=Tables!$E$14,Tables!$F$14,IF(Q343=Tables!$E$15,Tables!$F$15,IF(Q343=Tables!$E$16,Tables!$F$16))))))))))))</f>
        <v>0</v>
      </c>
      <c r="T343" s="23">
        <f t="shared" si="19"/>
        <v>0</v>
      </c>
      <c r="U343" s="26"/>
      <c r="V343" s="2"/>
      <c r="W343" s="12"/>
      <c r="X343" s="16">
        <f>T343+(V343*W343)+(U343*Tables!$E$20*W343)</f>
        <v>0</v>
      </c>
    </row>
    <row r="344" spans="4:24" x14ac:dyDescent="0.25">
      <c r="D344" s="21"/>
      <c r="E344" s="4"/>
      <c r="F344" s="97"/>
      <c r="G344" s="2">
        <f>IF(E344=Tables!$E$5,Tables!$F$5,IF('Données mensuelles'!E344=Tables!$E$6,Tables!$F$6,IF('Données mensuelles'!E344=Tables!$E$7,Tables!$F$7,IF('Données mensuelles'!E344=Tables!$E$8,Tables!$F$8,IF('Données mensuelles'!E344=Tables!$E$9,Tables!$F$9,IF('Données mensuelles'!E344=Tables!$E$10,Tables!$F$10,IF('Données mensuelles'!E344=Tables!$E$11,Tables!$F$11,IF(E344=Tables!$E$12,Tables!$F$12,IF('Données mensuelles'!E344=Tables!$E$13,Tables!$F$13,IF(E344=Tables!$E$14,Tables!$F$14,IF(E344=Tables!$E$15,Tables!$F$15,IF(E344=Tables!$E$16,Tables!$F$16))))))))))))</f>
        <v>0</v>
      </c>
      <c r="H344" s="1"/>
      <c r="I344" s="1"/>
      <c r="J344" s="2">
        <f>IF(H344=Tables!$E$5,Tables!$F$5,IF('Données mensuelles'!H344=Tables!$E$6,Tables!$F$6,IF('Données mensuelles'!H344=Tables!$E$7,Tables!$F$7,IF('Données mensuelles'!H344=Tables!$E$8,Tables!$F$8,IF('Données mensuelles'!H344=Tables!$E$9,Tables!$F$9,IF('Données mensuelles'!H344=Tables!$E$10,Tables!$F$10,IF('Données mensuelles'!H344=Tables!$E$11,Tables!$F$11,IF(H344=Tables!$E$12,Tables!$F$12,IF('Données mensuelles'!H344=Tables!$E$13,Tables!$F$13,IF(H344=Tables!$E$14,Tables!$F$14,IF(H344=Tables!$E$15,Tables!$F$15,IF(H344=Tables!$E$16,Tables!$F$16))))))))))))</f>
        <v>0</v>
      </c>
      <c r="K344" s="1"/>
      <c r="L344" s="1"/>
      <c r="M344" s="2">
        <f>IF(K344=Tables!$E$5,Tables!$F$5,IF('Données mensuelles'!K344=Tables!$E$6,Tables!$F$6,IF('Données mensuelles'!K344=Tables!$E$7,Tables!$F$7,IF('Données mensuelles'!K344=Tables!$E$8,Tables!$F$8,IF('Données mensuelles'!K344=Tables!$E$9,Tables!$F$9,IF('Données mensuelles'!K344=Tables!$E$10,Tables!$F$10,IF('Données mensuelles'!K344=Tables!$E$11,Tables!$F$11,IF(K344=Tables!$E$12,Tables!$F$12,IF('Données mensuelles'!K344=Tables!$E$13,Tables!$F$13,IF(K344=Tables!$E$14,Tables!$F$14,IF(K344=Tables!$E$15,Tables!$F$15,IF(K344=Tables!$E$16,Tables!$F$16))))))))))))</f>
        <v>0</v>
      </c>
      <c r="N344" s="1"/>
      <c r="O344" s="1"/>
      <c r="P344" s="23">
        <f>IF(N344=Tables!$E$5,Tables!$F$5,IF('Données mensuelles'!N344=Tables!$E$6,Tables!$F$6,IF('Données mensuelles'!N344=Tables!$E$7,Tables!$F$7,IF('Données mensuelles'!N344=Tables!$E$8,Tables!$F$8,IF('Données mensuelles'!N344=Tables!$E$9,Tables!$F$9,IF('Données mensuelles'!N344=Tables!$E$10,Tables!$F$10,IF('Données mensuelles'!N344=Tables!$E$11,Tables!$F$11,IF(N344=Tables!$E$12,Tables!$F$12,IF('Données mensuelles'!N344=Tables!$E$13,Tables!$F$13,IF(N344=Tables!$E$14,Tables!$F$14,IF(N344=Tables!$E$15,Tables!$F$15,IF(N344=Tables!$E$16,Tables!$F$16))))))))))))</f>
        <v>0</v>
      </c>
      <c r="Q344" s="38"/>
      <c r="R344" s="38"/>
      <c r="S344" s="2">
        <f>IF(Q344=Tables!$E$5,Tables!$F$5,IF('Données mensuelles'!Q344=Tables!$E$6,Tables!$F$6,IF('Données mensuelles'!Q344=Tables!$E$7,Tables!$F$7,IF('Données mensuelles'!Q344=Tables!$E$8,Tables!$F$8,IF('Données mensuelles'!Q344=Tables!$E$9,Tables!$F$9,IF('Données mensuelles'!Q344=Tables!$E$10,Tables!$F$10,IF('Données mensuelles'!Q344=Tables!$E$11,Tables!$F$11,IF(Q344=Tables!$E$12,Tables!$F$12,IF('Données mensuelles'!Q344=Tables!$E$13,Tables!$F$13,IF(Q344=Tables!$E$14,Tables!$F$14,IF(Q344=Tables!$E$15,Tables!$F$15,IF(Q344=Tables!$E$16,Tables!$F$16))))))))))))</f>
        <v>0</v>
      </c>
      <c r="T344" s="23">
        <f t="shared" si="19"/>
        <v>0</v>
      </c>
      <c r="U344" s="26"/>
      <c r="V344" s="2"/>
      <c r="W344" s="12"/>
      <c r="X344" s="16">
        <f>T344+(V344*W344)+(U344*Tables!$E$20*W344)</f>
        <v>0</v>
      </c>
    </row>
    <row r="345" spans="4:24" x14ac:dyDescent="0.25">
      <c r="D345" s="21"/>
      <c r="E345" s="4"/>
      <c r="F345" s="97"/>
      <c r="G345" s="2">
        <f>IF(E345=Tables!$E$5,Tables!$F$5,IF('Données mensuelles'!E345=Tables!$E$6,Tables!$F$6,IF('Données mensuelles'!E345=Tables!$E$7,Tables!$F$7,IF('Données mensuelles'!E345=Tables!$E$8,Tables!$F$8,IF('Données mensuelles'!E345=Tables!$E$9,Tables!$F$9,IF('Données mensuelles'!E345=Tables!$E$10,Tables!$F$10,IF('Données mensuelles'!E345=Tables!$E$11,Tables!$F$11,IF(E345=Tables!$E$12,Tables!$F$12,IF('Données mensuelles'!E345=Tables!$E$13,Tables!$F$13,IF(E345=Tables!$E$14,Tables!$F$14,IF(E345=Tables!$E$15,Tables!$F$15,IF(E345=Tables!$E$16,Tables!$F$16))))))))))))</f>
        <v>0</v>
      </c>
      <c r="H345" s="1"/>
      <c r="I345" s="1"/>
      <c r="J345" s="2">
        <f>IF(H345=Tables!$E$5,Tables!$F$5,IF('Données mensuelles'!H345=Tables!$E$6,Tables!$F$6,IF('Données mensuelles'!H345=Tables!$E$7,Tables!$F$7,IF('Données mensuelles'!H345=Tables!$E$8,Tables!$F$8,IF('Données mensuelles'!H345=Tables!$E$9,Tables!$F$9,IF('Données mensuelles'!H345=Tables!$E$10,Tables!$F$10,IF('Données mensuelles'!H345=Tables!$E$11,Tables!$F$11,IF(H345=Tables!$E$12,Tables!$F$12,IF('Données mensuelles'!H345=Tables!$E$13,Tables!$F$13,IF(H345=Tables!$E$14,Tables!$F$14,IF(H345=Tables!$E$15,Tables!$F$15,IF(H345=Tables!$E$16,Tables!$F$16))))))))))))</f>
        <v>0</v>
      </c>
      <c r="K345" s="1"/>
      <c r="L345" s="1"/>
      <c r="M345" s="2">
        <f>IF(K345=Tables!$E$5,Tables!$F$5,IF('Données mensuelles'!K345=Tables!$E$6,Tables!$F$6,IF('Données mensuelles'!K345=Tables!$E$7,Tables!$F$7,IF('Données mensuelles'!K345=Tables!$E$8,Tables!$F$8,IF('Données mensuelles'!K345=Tables!$E$9,Tables!$F$9,IF('Données mensuelles'!K345=Tables!$E$10,Tables!$F$10,IF('Données mensuelles'!K345=Tables!$E$11,Tables!$F$11,IF(K345=Tables!$E$12,Tables!$F$12,IF('Données mensuelles'!K345=Tables!$E$13,Tables!$F$13,IF(K345=Tables!$E$14,Tables!$F$14,IF(K345=Tables!$E$15,Tables!$F$15,IF(K345=Tables!$E$16,Tables!$F$16))))))))))))</f>
        <v>0</v>
      </c>
      <c r="N345" s="1"/>
      <c r="O345" s="1"/>
      <c r="P345" s="23">
        <f>IF(N345=Tables!$E$5,Tables!$F$5,IF('Données mensuelles'!N345=Tables!$E$6,Tables!$F$6,IF('Données mensuelles'!N345=Tables!$E$7,Tables!$F$7,IF('Données mensuelles'!N345=Tables!$E$8,Tables!$F$8,IF('Données mensuelles'!N345=Tables!$E$9,Tables!$F$9,IF('Données mensuelles'!N345=Tables!$E$10,Tables!$F$10,IF('Données mensuelles'!N345=Tables!$E$11,Tables!$F$11,IF(N345=Tables!$E$12,Tables!$F$12,IF('Données mensuelles'!N345=Tables!$E$13,Tables!$F$13,IF(N345=Tables!$E$14,Tables!$F$14,IF(N345=Tables!$E$15,Tables!$F$15,IF(N345=Tables!$E$16,Tables!$F$16))))))))))))</f>
        <v>0</v>
      </c>
      <c r="Q345" s="38"/>
      <c r="R345" s="38"/>
      <c r="S345" s="2">
        <f>IF(Q345=Tables!$E$5,Tables!$F$5,IF('Données mensuelles'!Q345=Tables!$E$6,Tables!$F$6,IF('Données mensuelles'!Q345=Tables!$E$7,Tables!$F$7,IF('Données mensuelles'!Q345=Tables!$E$8,Tables!$F$8,IF('Données mensuelles'!Q345=Tables!$E$9,Tables!$F$9,IF('Données mensuelles'!Q345=Tables!$E$10,Tables!$F$10,IF('Données mensuelles'!Q345=Tables!$E$11,Tables!$F$11,IF(Q345=Tables!$E$12,Tables!$F$12,IF('Données mensuelles'!Q345=Tables!$E$13,Tables!$F$13,IF(Q345=Tables!$E$14,Tables!$F$14,IF(Q345=Tables!$E$15,Tables!$F$15,IF(Q345=Tables!$E$16,Tables!$F$16))))))))))))</f>
        <v>0</v>
      </c>
      <c r="T345" s="23">
        <f t="shared" si="19"/>
        <v>0</v>
      </c>
      <c r="U345" s="26"/>
      <c r="V345" s="2"/>
      <c r="W345" s="12"/>
      <c r="X345" s="16">
        <f>T345+(V345*W345)+(U345*Tables!$E$20*W345)</f>
        <v>0</v>
      </c>
    </row>
    <row r="346" spans="4:24" ht="15.75" thickBot="1" x14ac:dyDescent="0.3">
      <c r="D346" s="22"/>
      <c r="E346" s="20"/>
      <c r="F346" s="98"/>
      <c r="G346" s="10">
        <f>IF(E346=Tables!$E$5,Tables!$F$5,IF('Données mensuelles'!E346=Tables!$E$6,Tables!$F$6,IF('Données mensuelles'!E346=Tables!$E$7,Tables!$F$7,IF('Données mensuelles'!E346=Tables!$E$8,Tables!$F$8,IF('Données mensuelles'!E346=Tables!$E$9,Tables!$F$9,IF('Données mensuelles'!E346=Tables!$E$10,Tables!$F$10,IF('Données mensuelles'!E346=Tables!$E$11,Tables!$F$11,IF(E346=Tables!$E$12,Tables!$F$12,IF('Données mensuelles'!E346=Tables!$E$13,Tables!$F$13,IF(E346=Tables!$E$14,Tables!$F$14,IF(E346=Tables!$E$15,Tables!$F$15,IF(E346=Tables!$E$16,Tables!$F$16))))))))))))</f>
        <v>0</v>
      </c>
      <c r="H346" s="9"/>
      <c r="I346" s="9"/>
      <c r="J346" s="10">
        <f>IF(H346=Tables!$E$5,Tables!$F$5,IF('Données mensuelles'!H346=Tables!$E$6,Tables!$F$6,IF('Données mensuelles'!H346=Tables!$E$7,Tables!$F$7,IF('Données mensuelles'!H346=Tables!$E$8,Tables!$F$8,IF('Données mensuelles'!H346=Tables!$E$9,Tables!$F$9,IF('Données mensuelles'!H346=Tables!$E$10,Tables!$F$10,IF('Données mensuelles'!H346=Tables!$E$11,Tables!$F$11,IF(H346=Tables!$E$12,Tables!$F$12,IF('Données mensuelles'!H346=Tables!$E$13,Tables!$F$13,IF(H346=Tables!$E$14,Tables!$F$14,IF(H346=Tables!$E$15,Tables!$F$15,IF(H346=Tables!$E$16,Tables!$F$16))))))))))))</f>
        <v>0</v>
      </c>
      <c r="K346" s="9"/>
      <c r="L346" s="9"/>
      <c r="M346" s="10">
        <f>IF(K346=Tables!$E$5,Tables!$F$5,IF('Données mensuelles'!K346=Tables!$E$6,Tables!$F$6,IF('Données mensuelles'!K346=Tables!$E$7,Tables!$F$7,IF('Données mensuelles'!K346=Tables!$E$8,Tables!$F$8,IF('Données mensuelles'!K346=Tables!$E$9,Tables!$F$9,IF('Données mensuelles'!K346=Tables!$E$10,Tables!$F$10,IF('Données mensuelles'!K346=Tables!$E$11,Tables!$F$11,IF(K346=Tables!$E$12,Tables!$F$12,IF('Données mensuelles'!K346=Tables!$E$13,Tables!$F$13,IF(K346=Tables!$E$14,Tables!$F$14,IF(K346=Tables!$E$15,Tables!$F$15,IF(K346=Tables!$E$16,Tables!$F$16))))))))))))</f>
        <v>0</v>
      </c>
      <c r="N346" s="9"/>
      <c r="O346" s="9"/>
      <c r="P346" s="35">
        <f>IF(N346=Tables!$E$5,Tables!$F$5,IF('Données mensuelles'!N346=Tables!$E$6,Tables!$F$6,IF('Données mensuelles'!N346=Tables!$E$7,Tables!$F$7,IF('Données mensuelles'!N346=Tables!$E$8,Tables!$F$8,IF('Données mensuelles'!N346=Tables!$E$9,Tables!$F$9,IF('Données mensuelles'!N346=Tables!$E$10,Tables!$F$10,IF('Données mensuelles'!N346=Tables!$E$11,Tables!$F$11,IF(N346=Tables!$E$12,Tables!$F$12,IF('Données mensuelles'!N346=Tables!$E$13,Tables!$F$13,IF(N346=Tables!$E$14,Tables!$F$14,IF(N346=Tables!$E$15,Tables!$F$15,IF(N346=Tables!$E$16,Tables!$F$16))))))))))))</f>
        <v>0</v>
      </c>
      <c r="Q346" s="39"/>
      <c r="R346" s="39"/>
      <c r="S346" s="10">
        <f>IF(Q346=Tables!$E$5,Tables!$F$5,IF('Données mensuelles'!Q346=Tables!$E$6,Tables!$F$6,IF('Données mensuelles'!Q346=Tables!$E$7,Tables!$F$7,IF('Données mensuelles'!Q346=Tables!$E$8,Tables!$F$8,IF('Données mensuelles'!Q346=Tables!$E$9,Tables!$F$9,IF('Données mensuelles'!Q346=Tables!$E$10,Tables!$F$10,IF('Données mensuelles'!Q346=Tables!$E$11,Tables!$F$11,IF(Q346=Tables!$E$12,Tables!$F$12,IF('Données mensuelles'!Q346=Tables!$E$13,Tables!$F$13,IF(Q346=Tables!$E$14,Tables!$F$14,IF(Q346=Tables!$E$15,Tables!$F$15,IF(Q346=Tables!$E$16,Tables!$F$16))))))))))))</f>
        <v>0</v>
      </c>
      <c r="T346" s="35">
        <f t="shared" si="19"/>
        <v>0</v>
      </c>
      <c r="U346" s="27"/>
      <c r="V346" s="10"/>
      <c r="W346" s="13"/>
      <c r="X346" s="17">
        <f>T346+(V346*W346)+(U346*Tables!$E$20*W346)</f>
        <v>0</v>
      </c>
    </row>
    <row r="347" spans="4:24" ht="15.75" thickBot="1" x14ac:dyDescent="0.3">
      <c r="G347" s="3"/>
      <c r="J347" s="3"/>
      <c r="M347" s="3"/>
      <c r="S347" s="3"/>
      <c r="V347" s="3"/>
      <c r="W347" s="14" t="s">
        <v>21</v>
      </c>
      <c r="X347" s="18">
        <f>SUM(X327:X346)</f>
        <v>0</v>
      </c>
    </row>
    <row r="348" spans="4:24" x14ac:dyDescent="0.25">
      <c r="G348" s="3"/>
      <c r="J348" s="3"/>
      <c r="M348" s="3"/>
      <c r="S348" s="3"/>
    </row>
    <row r="349" spans="4:24" ht="15.75" thickBot="1" x14ac:dyDescent="0.3">
      <c r="G349" s="3"/>
      <c r="J349" s="3"/>
      <c r="M349" s="3"/>
      <c r="S349" s="3"/>
    </row>
    <row r="350" spans="4:24" ht="19.5" thickBot="1" x14ac:dyDescent="0.3">
      <c r="D350" s="121" t="s">
        <v>22</v>
      </c>
      <c r="E350" s="122"/>
      <c r="F350" s="122"/>
      <c r="G350" s="122"/>
      <c r="H350" s="122"/>
      <c r="I350" s="122"/>
      <c r="J350" s="122"/>
      <c r="K350" s="122"/>
      <c r="L350" s="122"/>
      <c r="M350" s="122"/>
      <c r="N350" s="122"/>
      <c r="O350" s="122"/>
      <c r="P350" s="122"/>
      <c r="Q350" s="122"/>
      <c r="R350" s="122"/>
      <c r="S350" s="122"/>
      <c r="T350" s="122"/>
      <c r="U350" s="122"/>
      <c r="V350" s="122"/>
      <c r="W350" s="122"/>
      <c r="X350" s="123"/>
    </row>
    <row r="351" spans="4:24" x14ac:dyDescent="0.25">
      <c r="D351" s="15" t="s">
        <v>5</v>
      </c>
      <c r="E351" s="19" t="s">
        <v>16</v>
      </c>
      <c r="F351" s="96"/>
      <c r="G351" s="8" t="s">
        <v>7</v>
      </c>
      <c r="H351" s="8" t="s">
        <v>15</v>
      </c>
      <c r="I351" s="8"/>
      <c r="J351" s="8" t="s">
        <v>7</v>
      </c>
      <c r="K351" s="8" t="s">
        <v>17</v>
      </c>
      <c r="L351" s="8"/>
      <c r="M351" s="8" t="s">
        <v>7</v>
      </c>
      <c r="N351" s="8" t="s">
        <v>18</v>
      </c>
      <c r="O351" s="8"/>
      <c r="P351" s="34" t="s">
        <v>7</v>
      </c>
      <c r="Q351" s="37" t="s">
        <v>20</v>
      </c>
      <c r="R351" s="37"/>
      <c r="S351" s="8" t="s">
        <v>7</v>
      </c>
      <c r="T351" s="34" t="s">
        <v>19</v>
      </c>
      <c r="U351" s="25" t="s">
        <v>10</v>
      </c>
      <c r="V351" s="8" t="s">
        <v>11</v>
      </c>
      <c r="W351" s="11" t="s">
        <v>12</v>
      </c>
      <c r="X351" s="15" t="s">
        <v>13</v>
      </c>
    </row>
    <row r="352" spans="4:24" x14ac:dyDescent="0.25">
      <c r="D352" s="21"/>
      <c r="E352" s="4"/>
      <c r="F352" s="97"/>
      <c r="G352" s="2">
        <f>IF(E352=Tables!$E$5,Tables!$F$5,IF('Données mensuelles'!E352=Tables!$E$6,Tables!$F$6,IF('Données mensuelles'!E352=Tables!$E$7,Tables!$F$7,IF('Données mensuelles'!E352=Tables!$E$8,Tables!$F$8,IF('Données mensuelles'!E352=Tables!$E$9,Tables!$F$9,IF('Données mensuelles'!E352=Tables!$E$10,Tables!$F$10,IF('Données mensuelles'!E352=Tables!$E$11,Tables!$F$11,IF(E352=Tables!$E$12,Tables!$F$12,IF('Données mensuelles'!E352=Tables!$E$13,Tables!$F$13,IF(E352=Tables!$E$14,Tables!$F$14,IF(E352=Tables!$E$15,Tables!$F$15,IF(E352=Tables!$E$16,Tables!$F$16))))))))))))</f>
        <v>0</v>
      </c>
      <c r="H352" s="1"/>
      <c r="I352" s="1"/>
      <c r="J352" s="2">
        <f>IF(H352=Tables!$E$5,Tables!$F$5,IF('Données mensuelles'!H352=Tables!$E$6,Tables!$F$6,IF('Données mensuelles'!H352=Tables!$E$7,Tables!$F$7,IF('Données mensuelles'!H352=Tables!$E$8,Tables!$F$8,IF('Données mensuelles'!H352=Tables!$E$9,Tables!$F$9,IF('Données mensuelles'!H352=Tables!$E$10,Tables!$F$10,IF('Données mensuelles'!H352=Tables!$E$11,Tables!$F$11,IF(H352=Tables!$E$12,Tables!$F$12,IF('Données mensuelles'!H352=Tables!$E$13,Tables!$F$13,IF(H352=Tables!$E$14,Tables!$F$14,IF(H352=Tables!$E$15,Tables!$F$15,IF(H352=Tables!$E$16,Tables!$F$16))))))))))))</f>
        <v>0</v>
      </c>
      <c r="K352" s="1"/>
      <c r="L352" s="1"/>
      <c r="M352" s="2">
        <f>IF(K352=Tables!$E$5,Tables!$F$5,IF('Données mensuelles'!K352=Tables!$E$6,Tables!$F$6,IF('Données mensuelles'!K352=Tables!$E$7,Tables!$F$7,IF('Données mensuelles'!K352=Tables!$E$8,Tables!$F$8,IF('Données mensuelles'!K352=Tables!$E$9,Tables!$F$9,IF('Données mensuelles'!K352=Tables!$E$10,Tables!$F$10,IF('Données mensuelles'!K352=Tables!$E$11,Tables!$F$11,IF(K352=Tables!$E$12,Tables!$F$12,IF('Données mensuelles'!K352=Tables!$E$13,Tables!$F$13,IF(K352=Tables!$E$14,Tables!$F$14,IF(K352=Tables!$E$15,Tables!$F$15,IF(K352=Tables!$E$16,Tables!$F$16))))))))))))</f>
        <v>0</v>
      </c>
      <c r="N352" s="1"/>
      <c r="O352" s="1"/>
      <c r="P352" s="23">
        <f>IF(N352=Tables!$E$5,Tables!$F$5,IF('Données mensuelles'!N352=Tables!$E$6,Tables!$F$6,IF('Données mensuelles'!N352=Tables!$E$7,Tables!$F$7,IF('Données mensuelles'!N352=Tables!$E$8,Tables!$F$8,IF('Données mensuelles'!N352=Tables!$E$9,Tables!$F$9,IF('Données mensuelles'!N352=Tables!$E$10,Tables!$F$10,IF('Données mensuelles'!N352=Tables!$E$11,Tables!$F$11,IF(N352=Tables!$E$12,Tables!$F$12,IF('Données mensuelles'!N352=Tables!$E$13,Tables!$F$13,IF(N352=Tables!$E$14,Tables!$F$14,IF(N352=Tables!$E$15,Tables!$F$15,IF(N352=Tables!$E$16,Tables!$F$16))))))))))))</f>
        <v>0</v>
      </c>
      <c r="Q352" s="38"/>
      <c r="R352" s="38"/>
      <c r="S352" s="2">
        <f>IF(Q352=Tables!$E$5,Tables!$F$5,IF('Données mensuelles'!Q352=Tables!$E$6,Tables!$F$6,IF('Données mensuelles'!Q352=Tables!$E$7,Tables!$F$7,IF('Données mensuelles'!Q352=Tables!$E$8,Tables!$F$8,IF('Données mensuelles'!Q352=Tables!$E$9,Tables!$F$9,IF('Données mensuelles'!Q352=Tables!$E$10,Tables!$F$10,IF('Données mensuelles'!Q352=Tables!$E$11,Tables!$F$11,IF(Q352=Tables!$E$12,Tables!$F$12,IF('Données mensuelles'!Q352=Tables!$E$13,Tables!$F$13,IF(Q352=Tables!$E$14,Tables!$F$14,IF(Q352=Tables!$E$15,Tables!$F$15,IF(Q352=Tables!$E$16,Tables!$F$16))))))))))))</f>
        <v>0</v>
      </c>
      <c r="T352" s="23">
        <f t="shared" ref="T352:T371" si="20">S352+P352+M352+J352+G352</f>
        <v>0</v>
      </c>
      <c r="U352" s="26"/>
      <c r="V352" s="2">
        <v>5.0999999999999996</v>
      </c>
      <c r="W352" s="12"/>
      <c r="X352" s="16">
        <f>T352+(V352*W352)+(U352*Tables!$E$20*W352)</f>
        <v>0</v>
      </c>
    </row>
    <row r="353" spans="4:24" x14ac:dyDescent="0.25">
      <c r="D353" s="21"/>
      <c r="E353" s="4"/>
      <c r="F353" s="97"/>
      <c r="G353" s="2">
        <f>IF(E353=Tables!$E$5,Tables!$F$5,IF('Données mensuelles'!E353=Tables!$E$6,Tables!$F$6,IF('Données mensuelles'!E353=Tables!$E$7,Tables!$F$7,IF('Données mensuelles'!E353=Tables!$E$8,Tables!$F$8,IF('Données mensuelles'!E353=Tables!$E$9,Tables!$F$9,IF('Données mensuelles'!E353=Tables!$E$10,Tables!$F$10,IF('Données mensuelles'!E353=Tables!$E$11,Tables!$F$11,IF(E353=Tables!$E$12,Tables!$F$12,IF('Données mensuelles'!E353=Tables!$E$13,Tables!$F$13,IF(E353=Tables!$E$14,Tables!$F$14,IF(E353=Tables!$E$15,Tables!$F$15,IF(E353=Tables!$E$16,Tables!$F$16))))))))))))</f>
        <v>0</v>
      </c>
      <c r="H353" s="1"/>
      <c r="I353" s="1"/>
      <c r="J353" s="2">
        <f>IF(H353=Tables!$E$5,Tables!$F$5,IF('Données mensuelles'!H353=Tables!$E$6,Tables!$F$6,IF('Données mensuelles'!H353=Tables!$E$7,Tables!$F$7,IF('Données mensuelles'!H353=Tables!$E$8,Tables!$F$8,IF('Données mensuelles'!H353=Tables!$E$9,Tables!$F$9,IF('Données mensuelles'!H353=Tables!$E$10,Tables!$F$10,IF('Données mensuelles'!H353=Tables!$E$11,Tables!$F$11,IF(H353=Tables!$E$12,Tables!$F$12,IF('Données mensuelles'!H353=Tables!$E$13,Tables!$F$13,IF(H353=Tables!$E$14,Tables!$F$14,IF(H353=Tables!$E$15,Tables!$F$15,IF(H353=Tables!$E$16,Tables!$F$16))))))))))))</f>
        <v>0</v>
      </c>
      <c r="K353" s="1"/>
      <c r="L353" s="1"/>
      <c r="M353" s="2">
        <f>IF(K353=Tables!$E$5,Tables!$F$5,IF('Données mensuelles'!K353=Tables!$E$6,Tables!$F$6,IF('Données mensuelles'!K353=Tables!$E$7,Tables!$F$7,IF('Données mensuelles'!K353=Tables!$E$8,Tables!$F$8,IF('Données mensuelles'!K353=Tables!$E$9,Tables!$F$9,IF('Données mensuelles'!K353=Tables!$E$10,Tables!$F$10,IF('Données mensuelles'!K353=Tables!$E$11,Tables!$F$11,IF(K353=Tables!$E$12,Tables!$F$12,IF('Données mensuelles'!K353=Tables!$E$13,Tables!$F$13,IF(K353=Tables!$E$14,Tables!$F$14,IF(K353=Tables!$E$15,Tables!$F$15,IF(K353=Tables!$E$16,Tables!$F$16))))))))))))</f>
        <v>0</v>
      </c>
      <c r="N353" s="1"/>
      <c r="O353" s="1"/>
      <c r="P353" s="23">
        <f>IF(N353=Tables!$E$5,Tables!$F$5,IF('Données mensuelles'!N353=Tables!$E$6,Tables!$F$6,IF('Données mensuelles'!N353=Tables!$E$7,Tables!$F$7,IF('Données mensuelles'!N353=Tables!$E$8,Tables!$F$8,IF('Données mensuelles'!N353=Tables!$E$9,Tables!$F$9,IF('Données mensuelles'!N353=Tables!$E$10,Tables!$F$10,IF('Données mensuelles'!N353=Tables!$E$11,Tables!$F$11,IF(N353=Tables!$E$12,Tables!$F$12,IF('Données mensuelles'!N353=Tables!$E$13,Tables!$F$13,IF(N353=Tables!$E$14,Tables!$F$14,IF(N353=Tables!$E$15,Tables!$F$15,IF(N353=Tables!$E$16,Tables!$F$16))))))))))))</f>
        <v>0</v>
      </c>
      <c r="Q353" s="38"/>
      <c r="R353" s="38"/>
      <c r="S353" s="2">
        <f>IF(Q353=Tables!$E$5,Tables!$F$5,IF('Données mensuelles'!Q353=Tables!$E$6,Tables!$F$6,IF('Données mensuelles'!Q353=Tables!$E$7,Tables!$F$7,IF('Données mensuelles'!Q353=Tables!$E$8,Tables!$F$8,IF('Données mensuelles'!Q353=Tables!$E$9,Tables!$F$9,IF('Données mensuelles'!Q353=Tables!$E$10,Tables!$F$10,IF('Données mensuelles'!Q353=Tables!$E$11,Tables!$F$11,IF(Q353=Tables!$E$12,Tables!$F$12,IF('Données mensuelles'!Q353=Tables!$E$13,Tables!$F$13,IF(Q353=Tables!$E$14,Tables!$F$14,IF(Q353=Tables!$E$15,Tables!$F$15,IF(Q353=Tables!$E$16,Tables!$F$16))))))))))))</f>
        <v>0</v>
      </c>
      <c r="T353" s="23">
        <f t="shared" si="20"/>
        <v>0</v>
      </c>
      <c r="U353" s="26"/>
      <c r="V353" s="2">
        <v>2.2999999999999998</v>
      </c>
      <c r="W353" s="12"/>
      <c r="X353" s="16">
        <f>T353+(V353*W353)+(U353*Tables!$E$20*W353)</f>
        <v>0</v>
      </c>
    </row>
    <row r="354" spans="4:24" x14ac:dyDescent="0.25">
      <c r="D354" s="21"/>
      <c r="E354" s="4"/>
      <c r="F354" s="97"/>
      <c r="G354" s="2">
        <f>IF(E354=Tables!$E$5,Tables!$F$5,IF('Données mensuelles'!E354=Tables!$E$6,Tables!$F$6,IF('Données mensuelles'!E354=Tables!$E$7,Tables!$F$7,IF('Données mensuelles'!E354=Tables!$E$8,Tables!$F$8,IF('Données mensuelles'!E354=Tables!$E$9,Tables!$F$9,IF('Données mensuelles'!E354=Tables!$E$10,Tables!$F$10,IF('Données mensuelles'!E354=Tables!$E$11,Tables!$F$11,IF(E354=Tables!$E$12,Tables!$F$12,IF('Données mensuelles'!E354=Tables!$E$13,Tables!$F$13,IF(E354=Tables!$E$14,Tables!$F$14,IF(E354=Tables!$E$15,Tables!$F$15,IF(E354=Tables!$E$16,Tables!$F$16))))))))))))</f>
        <v>0</v>
      </c>
      <c r="H354" s="1"/>
      <c r="I354" s="1"/>
      <c r="J354" s="2">
        <f>IF(H354=Tables!$E$5,Tables!$F$5,IF('Données mensuelles'!H354=Tables!$E$6,Tables!$F$6,IF('Données mensuelles'!H354=Tables!$E$7,Tables!$F$7,IF('Données mensuelles'!H354=Tables!$E$8,Tables!$F$8,IF('Données mensuelles'!H354=Tables!$E$9,Tables!$F$9,IF('Données mensuelles'!H354=Tables!$E$10,Tables!$F$10,IF('Données mensuelles'!H354=Tables!$E$11,Tables!$F$11,IF(H354=Tables!$E$12,Tables!$F$12,IF('Données mensuelles'!H354=Tables!$E$13,Tables!$F$13,IF(H354=Tables!$E$14,Tables!$F$14,IF(H354=Tables!$E$15,Tables!$F$15,IF(H354=Tables!$E$16,Tables!$F$16))))))))))))</f>
        <v>0</v>
      </c>
      <c r="K354" s="1"/>
      <c r="L354" s="1"/>
      <c r="M354" s="2">
        <f>IF(K354=Tables!$E$5,Tables!$F$5,IF('Données mensuelles'!K354=Tables!$E$6,Tables!$F$6,IF('Données mensuelles'!K354=Tables!$E$7,Tables!$F$7,IF('Données mensuelles'!K354=Tables!$E$8,Tables!$F$8,IF('Données mensuelles'!K354=Tables!$E$9,Tables!$F$9,IF('Données mensuelles'!K354=Tables!$E$10,Tables!$F$10,IF('Données mensuelles'!K354=Tables!$E$11,Tables!$F$11,IF(K354=Tables!$E$12,Tables!$F$12,IF('Données mensuelles'!K354=Tables!$E$13,Tables!$F$13,IF(K354=Tables!$E$14,Tables!$F$14,IF(K354=Tables!$E$15,Tables!$F$15,IF(K354=Tables!$E$16,Tables!$F$16))))))))))))</f>
        <v>0</v>
      </c>
      <c r="N354" s="1"/>
      <c r="O354" s="1"/>
      <c r="P354" s="23">
        <f>IF(N354=Tables!$E$5,Tables!$F$5,IF('Données mensuelles'!N354=Tables!$E$6,Tables!$F$6,IF('Données mensuelles'!N354=Tables!$E$7,Tables!$F$7,IF('Données mensuelles'!N354=Tables!$E$8,Tables!$F$8,IF('Données mensuelles'!N354=Tables!$E$9,Tables!$F$9,IF('Données mensuelles'!N354=Tables!$E$10,Tables!$F$10,IF('Données mensuelles'!N354=Tables!$E$11,Tables!$F$11,IF(N354=Tables!$E$12,Tables!$F$12,IF('Données mensuelles'!N354=Tables!$E$13,Tables!$F$13,IF(N354=Tables!$E$14,Tables!$F$14,IF(N354=Tables!$E$15,Tables!$F$15,IF(N354=Tables!$E$16,Tables!$F$16))))))))))))</f>
        <v>0</v>
      </c>
      <c r="Q354" s="38"/>
      <c r="R354" s="38"/>
      <c r="S354" s="2">
        <f>IF(Q354=Tables!$E$5,Tables!$F$5,IF('Données mensuelles'!Q354=Tables!$E$6,Tables!$F$6,IF('Données mensuelles'!Q354=Tables!$E$7,Tables!$F$7,IF('Données mensuelles'!Q354=Tables!$E$8,Tables!$F$8,IF('Données mensuelles'!Q354=Tables!$E$9,Tables!$F$9,IF('Données mensuelles'!Q354=Tables!$E$10,Tables!$F$10,IF('Données mensuelles'!Q354=Tables!$E$11,Tables!$F$11,IF(Q354=Tables!$E$12,Tables!$F$12,IF('Données mensuelles'!Q354=Tables!$E$13,Tables!$F$13,IF(Q354=Tables!$E$14,Tables!$F$14,IF(Q354=Tables!$E$15,Tables!$F$15,IF(Q354=Tables!$E$16,Tables!$F$16))))))))))))</f>
        <v>0</v>
      </c>
      <c r="T354" s="23">
        <f t="shared" si="20"/>
        <v>0</v>
      </c>
      <c r="U354" s="26"/>
      <c r="V354" s="2"/>
      <c r="W354" s="12"/>
      <c r="X354" s="16">
        <f>T354+(V354*W354)+(U354*Tables!$E$20*W354)</f>
        <v>0</v>
      </c>
    </row>
    <row r="355" spans="4:24" x14ac:dyDescent="0.25">
      <c r="D355" s="21"/>
      <c r="E355" s="4"/>
      <c r="F355" s="97"/>
      <c r="G355" s="2">
        <f>IF(E355=Tables!$E$5,Tables!$F$5,IF('Données mensuelles'!E355=Tables!$E$6,Tables!$F$6,IF('Données mensuelles'!E355=Tables!$E$7,Tables!$F$7,IF('Données mensuelles'!E355=Tables!$E$8,Tables!$F$8,IF('Données mensuelles'!E355=Tables!$E$9,Tables!$F$9,IF('Données mensuelles'!E355=Tables!$E$10,Tables!$F$10,IF('Données mensuelles'!E355=Tables!$E$11,Tables!$F$11,IF(E355=Tables!$E$12,Tables!$F$12,IF('Données mensuelles'!E355=Tables!$E$13,Tables!$F$13,IF(E355=Tables!$E$14,Tables!$F$14,IF(E355=Tables!$E$15,Tables!$F$15,IF(E355=Tables!$E$16,Tables!$F$16))))))))))))</f>
        <v>0</v>
      </c>
      <c r="H355" s="1"/>
      <c r="I355" s="1"/>
      <c r="J355" s="2">
        <f>IF(H355=Tables!$E$5,Tables!$F$5,IF('Données mensuelles'!H355=Tables!$E$6,Tables!$F$6,IF('Données mensuelles'!H355=Tables!$E$7,Tables!$F$7,IF('Données mensuelles'!H355=Tables!$E$8,Tables!$F$8,IF('Données mensuelles'!H355=Tables!$E$9,Tables!$F$9,IF('Données mensuelles'!H355=Tables!$E$10,Tables!$F$10,IF('Données mensuelles'!H355=Tables!$E$11,Tables!$F$11,IF(H355=Tables!$E$12,Tables!$F$12,IF('Données mensuelles'!H355=Tables!$E$13,Tables!$F$13,IF(H355=Tables!$E$14,Tables!$F$14,IF(H355=Tables!$E$15,Tables!$F$15,IF(H355=Tables!$E$16,Tables!$F$16))))))))))))</f>
        <v>0</v>
      </c>
      <c r="K355" s="1"/>
      <c r="L355" s="1"/>
      <c r="M355" s="2">
        <f>IF(K355=Tables!$E$5,Tables!$F$5,IF('Données mensuelles'!K355=Tables!$E$6,Tables!$F$6,IF('Données mensuelles'!K355=Tables!$E$7,Tables!$F$7,IF('Données mensuelles'!K355=Tables!$E$8,Tables!$F$8,IF('Données mensuelles'!K355=Tables!$E$9,Tables!$F$9,IF('Données mensuelles'!K355=Tables!$E$10,Tables!$F$10,IF('Données mensuelles'!K355=Tables!$E$11,Tables!$F$11,IF(K355=Tables!$E$12,Tables!$F$12,IF('Données mensuelles'!K355=Tables!$E$13,Tables!$F$13,IF(K355=Tables!$E$14,Tables!$F$14,IF(K355=Tables!$E$15,Tables!$F$15,IF(K355=Tables!$E$16,Tables!$F$16))))))))))))</f>
        <v>0</v>
      </c>
      <c r="N355" s="1"/>
      <c r="O355" s="1"/>
      <c r="P355" s="23">
        <f>IF(N355=Tables!$E$5,Tables!$F$5,IF('Données mensuelles'!N355=Tables!$E$6,Tables!$F$6,IF('Données mensuelles'!N355=Tables!$E$7,Tables!$F$7,IF('Données mensuelles'!N355=Tables!$E$8,Tables!$F$8,IF('Données mensuelles'!N355=Tables!$E$9,Tables!$F$9,IF('Données mensuelles'!N355=Tables!$E$10,Tables!$F$10,IF('Données mensuelles'!N355=Tables!$E$11,Tables!$F$11,IF(N355=Tables!$E$12,Tables!$F$12,IF('Données mensuelles'!N355=Tables!$E$13,Tables!$F$13,IF(N355=Tables!$E$14,Tables!$F$14,IF(N355=Tables!$E$15,Tables!$F$15,IF(N355=Tables!$E$16,Tables!$F$16))))))))))))</f>
        <v>0</v>
      </c>
      <c r="Q355" s="38"/>
      <c r="R355" s="38"/>
      <c r="S355" s="2">
        <f>IF(Q355=Tables!$E$5,Tables!$F$5,IF('Données mensuelles'!Q355=Tables!$E$6,Tables!$F$6,IF('Données mensuelles'!Q355=Tables!$E$7,Tables!$F$7,IF('Données mensuelles'!Q355=Tables!$E$8,Tables!$F$8,IF('Données mensuelles'!Q355=Tables!$E$9,Tables!$F$9,IF('Données mensuelles'!Q355=Tables!$E$10,Tables!$F$10,IF('Données mensuelles'!Q355=Tables!$E$11,Tables!$F$11,IF(Q355=Tables!$E$12,Tables!$F$12,IF('Données mensuelles'!Q355=Tables!$E$13,Tables!$F$13,IF(Q355=Tables!$E$14,Tables!$F$14,IF(Q355=Tables!$E$15,Tables!$F$15,IF(Q355=Tables!$E$16,Tables!$F$16))))))))))))</f>
        <v>0</v>
      </c>
      <c r="T355" s="23">
        <f t="shared" si="20"/>
        <v>0</v>
      </c>
      <c r="U355" s="26"/>
      <c r="V355" s="2"/>
      <c r="W355" s="12"/>
      <c r="X355" s="16">
        <f>T355+(V355*W355)+(U355*Tables!$E$20*W355)</f>
        <v>0</v>
      </c>
    </row>
    <row r="356" spans="4:24" x14ac:dyDescent="0.25">
      <c r="D356" s="21"/>
      <c r="E356" s="4"/>
      <c r="F356" s="97"/>
      <c r="G356" s="2">
        <f>IF(E356=Tables!$E$5,Tables!$F$5,IF('Données mensuelles'!E356=Tables!$E$6,Tables!$F$6,IF('Données mensuelles'!E356=Tables!$E$7,Tables!$F$7,IF('Données mensuelles'!E356=Tables!$E$8,Tables!$F$8,IF('Données mensuelles'!E356=Tables!$E$9,Tables!$F$9,IF('Données mensuelles'!E356=Tables!$E$10,Tables!$F$10,IF('Données mensuelles'!E356=Tables!$E$11,Tables!$F$11,IF(E356=Tables!$E$12,Tables!$F$12,IF('Données mensuelles'!E356=Tables!$E$13,Tables!$F$13,IF(E356=Tables!$E$14,Tables!$F$14,IF(E356=Tables!$E$15,Tables!$F$15,IF(E356=Tables!$E$16,Tables!$F$16))))))))))))</f>
        <v>0</v>
      </c>
      <c r="H356" s="1"/>
      <c r="I356" s="1"/>
      <c r="J356" s="2">
        <f>IF(H356=Tables!$E$5,Tables!$F$5,IF('Données mensuelles'!H356=Tables!$E$6,Tables!$F$6,IF('Données mensuelles'!H356=Tables!$E$7,Tables!$F$7,IF('Données mensuelles'!H356=Tables!$E$8,Tables!$F$8,IF('Données mensuelles'!H356=Tables!$E$9,Tables!$F$9,IF('Données mensuelles'!H356=Tables!$E$10,Tables!$F$10,IF('Données mensuelles'!H356=Tables!$E$11,Tables!$F$11,IF(H356=Tables!$E$12,Tables!$F$12,IF('Données mensuelles'!H356=Tables!$E$13,Tables!$F$13,IF(H356=Tables!$E$14,Tables!$F$14,IF(H356=Tables!$E$15,Tables!$F$15,IF(H356=Tables!$E$16,Tables!$F$16))))))))))))</f>
        <v>0</v>
      </c>
      <c r="K356" s="1"/>
      <c r="L356" s="1"/>
      <c r="M356" s="2">
        <f>IF(K356=Tables!$E$5,Tables!$F$5,IF('Données mensuelles'!K356=Tables!$E$6,Tables!$F$6,IF('Données mensuelles'!K356=Tables!$E$7,Tables!$F$7,IF('Données mensuelles'!K356=Tables!$E$8,Tables!$F$8,IF('Données mensuelles'!K356=Tables!$E$9,Tables!$F$9,IF('Données mensuelles'!K356=Tables!$E$10,Tables!$F$10,IF('Données mensuelles'!K356=Tables!$E$11,Tables!$F$11,IF(K356=Tables!$E$12,Tables!$F$12,IF('Données mensuelles'!K356=Tables!$E$13,Tables!$F$13,IF(K356=Tables!$E$14,Tables!$F$14,IF(K356=Tables!$E$15,Tables!$F$15,IF(K356=Tables!$E$16,Tables!$F$16))))))))))))</f>
        <v>0</v>
      </c>
      <c r="N356" s="1"/>
      <c r="O356" s="1"/>
      <c r="P356" s="23">
        <f>IF(N356=Tables!$E$5,Tables!$F$5,IF('Données mensuelles'!N356=Tables!$E$6,Tables!$F$6,IF('Données mensuelles'!N356=Tables!$E$7,Tables!$F$7,IF('Données mensuelles'!N356=Tables!$E$8,Tables!$F$8,IF('Données mensuelles'!N356=Tables!$E$9,Tables!$F$9,IF('Données mensuelles'!N356=Tables!$E$10,Tables!$F$10,IF('Données mensuelles'!N356=Tables!$E$11,Tables!$F$11,IF(N356=Tables!$E$12,Tables!$F$12,IF('Données mensuelles'!N356=Tables!$E$13,Tables!$F$13,IF(N356=Tables!$E$14,Tables!$F$14,IF(N356=Tables!$E$15,Tables!$F$15,IF(N356=Tables!$E$16,Tables!$F$16))))))))))))</f>
        <v>0</v>
      </c>
      <c r="Q356" s="38"/>
      <c r="R356" s="38"/>
      <c r="S356" s="2">
        <f>IF(Q356=Tables!$E$5,Tables!$F$5,IF('Données mensuelles'!Q356=Tables!$E$6,Tables!$F$6,IF('Données mensuelles'!Q356=Tables!$E$7,Tables!$F$7,IF('Données mensuelles'!Q356=Tables!$E$8,Tables!$F$8,IF('Données mensuelles'!Q356=Tables!$E$9,Tables!$F$9,IF('Données mensuelles'!Q356=Tables!$E$10,Tables!$F$10,IF('Données mensuelles'!Q356=Tables!$E$11,Tables!$F$11,IF(Q356=Tables!$E$12,Tables!$F$12,IF('Données mensuelles'!Q356=Tables!$E$13,Tables!$F$13,IF(Q356=Tables!$E$14,Tables!$F$14,IF(Q356=Tables!$E$15,Tables!$F$15,IF(Q356=Tables!$E$16,Tables!$F$16))))))))))))</f>
        <v>0</v>
      </c>
      <c r="T356" s="23">
        <f t="shared" si="20"/>
        <v>0</v>
      </c>
      <c r="U356" s="26"/>
      <c r="V356" s="2"/>
      <c r="W356" s="12"/>
      <c r="X356" s="16">
        <f>T356+(V356*W356)+(U356*Tables!$E$20*W356)</f>
        <v>0</v>
      </c>
    </row>
    <row r="357" spans="4:24" x14ac:dyDescent="0.25">
      <c r="D357" s="21"/>
      <c r="E357" s="4"/>
      <c r="F357" s="97"/>
      <c r="G357" s="2">
        <f>IF(E357=Tables!$E$5,Tables!$F$5,IF('Données mensuelles'!E357=Tables!$E$6,Tables!$F$6,IF('Données mensuelles'!E357=Tables!$E$7,Tables!$F$7,IF('Données mensuelles'!E357=Tables!$E$8,Tables!$F$8,IF('Données mensuelles'!E357=Tables!$E$9,Tables!$F$9,IF('Données mensuelles'!E357=Tables!$E$10,Tables!$F$10,IF('Données mensuelles'!E357=Tables!$E$11,Tables!$F$11,IF(E357=Tables!$E$12,Tables!$F$12,IF('Données mensuelles'!E357=Tables!$E$13,Tables!$F$13,IF(E357=Tables!$E$14,Tables!$F$14,IF(E357=Tables!$E$15,Tables!$F$15,IF(E357=Tables!$E$16,Tables!$F$16))))))))))))</f>
        <v>0</v>
      </c>
      <c r="H357" s="1"/>
      <c r="I357" s="1"/>
      <c r="J357" s="2">
        <f>IF(H357=Tables!$E$5,Tables!$F$5,IF('Données mensuelles'!H357=Tables!$E$6,Tables!$F$6,IF('Données mensuelles'!H357=Tables!$E$7,Tables!$F$7,IF('Données mensuelles'!H357=Tables!$E$8,Tables!$F$8,IF('Données mensuelles'!H357=Tables!$E$9,Tables!$F$9,IF('Données mensuelles'!H357=Tables!$E$10,Tables!$F$10,IF('Données mensuelles'!H357=Tables!$E$11,Tables!$F$11,IF(H357=Tables!$E$12,Tables!$F$12,IF('Données mensuelles'!H357=Tables!$E$13,Tables!$F$13,IF(H357=Tables!$E$14,Tables!$F$14,IF(H357=Tables!$E$15,Tables!$F$15,IF(H357=Tables!$E$16,Tables!$F$16))))))))))))</f>
        <v>0</v>
      </c>
      <c r="K357" s="1"/>
      <c r="L357" s="1"/>
      <c r="M357" s="2">
        <f>IF(K357=Tables!$E$5,Tables!$F$5,IF('Données mensuelles'!K357=Tables!$E$6,Tables!$F$6,IF('Données mensuelles'!K357=Tables!$E$7,Tables!$F$7,IF('Données mensuelles'!K357=Tables!$E$8,Tables!$F$8,IF('Données mensuelles'!K357=Tables!$E$9,Tables!$F$9,IF('Données mensuelles'!K357=Tables!$E$10,Tables!$F$10,IF('Données mensuelles'!K357=Tables!$E$11,Tables!$F$11,IF(K357=Tables!$E$12,Tables!$F$12,IF('Données mensuelles'!K357=Tables!$E$13,Tables!$F$13,IF(K357=Tables!$E$14,Tables!$F$14,IF(K357=Tables!$E$15,Tables!$F$15,IF(K357=Tables!$E$16,Tables!$F$16))))))))))))</f>
        <v>0</v>
      </c>
      <c r="N357" s="1"/>
      <c r="O357" s="1"/>
      <c r="P357" s="23">
        <f>IF(N357=Tables!$E$5,Tables!$F$5,IF('Données mensuelles'!N357=Tables!$E$6,Tables!$F$6,IF('Données mensuelles'!N357=Tables!$E$7,Tables!$F$7,IF('Données mensuelles'!N357=Tables!$E$8,Tables!$F$8,IF('Données mensuelles'!N357=Tables!$E$9,Tables!$F$9,IF('Données mensuelles'!N357=Tables!$E$10,Tables!$F$10,IF('Données mensuelles'!N357=Tables!$E$11,Tables!$F$11,IF(N357=Tables!$E$12,Tables!$F$12,IF('Données mensuelles'!N357=Tables!$E$13,Tables!$F$13,IF(N357=Tables!$E$14,Tables!$F$14,IF(N357=Tables!$E$15,Tables!$F$15,IF(N357=Tables!$E$16,Tables!$F$16))))))))))))</f>
        <v>0</v>
      </c>
      <c r="Q357" s="38"/>
      <c r="R357" s="38"/>
      <c r="S357" s="2">
        <f>IF(Q357=Tables!$E$5,Tables!$F$5,IF('Données mensuelles'!Q357=Tables!$E$6,Tables!$F$6,IF('Données mensuelles'!Q357=Tables!$E$7,Tables!$F$7,IF('Données mensuelles'!Q357=Tables!$E$8,Tables!$F$8,IF('Données mensuelles'!Q357=Tables!$E$9,Tables!$F$9,IF('Données mensuelles'!Q357=Tables!$E$10,Tables!$F$10,IF('Données mensuelles'!Q357=Tables!$E$11,Tables!$F$11,IF(Q357=Tables!$E$12,Tables!$F$12,IF('Données mensuelles'!Q357=Tables!$E$13,Tables!$F$13,IF(Q357=Tables!$E$14,Tables!$F$14,IF(Q357=Tables!$E$15,Tables!$F$15,IF(Q357=Tables!$E$16,Tables!$F$16))))))))))))</f>
        <v>0</v>
      </c>
      <c r="T357" s="23">
        <f t="shared" si="20"/>
        <v>0</v>
      </c>
      <c r="U357" s="26"/>
      <c r="V357" s="2"/>
      <c r="W357" s="12"/>
      <c r="X357" s="16">
        <f>T357+(V357*W357)+(U357*Tables!$E$20*W357)</f>
        <v>0</v>
      </c>
    </row>
    <row r="358" spans="4:24" x14ac:dyDescent="0.25">
      <c r="D358" s="21"/>
      <c r="E358" s="4"/>
      <c r="F358" s="97"/>
      <c r="G358" s="2">
        <f>IF(E358=Tables!$E$5,Tables!$F$5,IF('Données mensuelles'!E358=Tables!$E$6,Tables!$F$6,IF('Données mensuelles'!E358=Tables!$E$7,Tables!$F$7,IF('Données mensuelles'!E358=Tables!$E$8,Tables!$F$8,IF('Données mensuelles'!E358=Tables!$E$9,Tables!$F$9,IF('Données mensuelles'!E358=Tables!$E$10,Tables!$F$10,IF('Données mensuelles'!E358=Tables!$E$11,Tables!$F$11,IF(E358=Tables!$E$12,Tables!$F$12,IF('Données mensuelles'!E358=Tables!$E$13,Tables!$F$13,IF(E358=Tables!$E$14,Tables!$F$14,IF(E358=Tables!$E$15,Tables!$F$15,IF(E358=Tables!$E$16,Tables!$F$16))))))))))))</f>
        <v>0</v>
      </c>
      <c r="H358" s="1"/>
      <c r="I358" s="1"/>
      <c r="J358" s="2">
        <f>IF(H358=Tables!$E$5,Tables!$F$5,IF('Données mensuelles'!H358=Tables!$E$6,Tables!$F$6,IF('Données mensuelles'!H358=Tables!$E$7,Tables!$F$7,IF('Données mensuelles'!H358=Tables!$E$8,Tables!$F$8,IF('Données mensuelles'!H358=Tables!$E$9,Tables!$F$9,IF('Données mensuelles'!H358=Tables!$E$10,Tables!$F$10,IF('Données mensuelles'!H358=Tables!$E$11,Tables!$F$11,IF(H358=Tables!$E$12,Tables!$F$12,IF('Données mensuelles'!H358=Tables!$E$13,Tables!$F$13,IF(H358=Tables!$E$14,Tables!$F$14,IF(H358=Tables!$E$15,Tables!$F$15,IF(H358=Tables!$E$16,Tables!$F$16))))))))))))</f>
        <v>0</v>
      </c>
      <c r="K358" s="1"/>
      <c r="L358" s="1"/>
      <c r="M358" s="2">
        <f>IF(K358=Tables!$E$5,Tables!$F$5,IF('Données mensuelles'!K358=Tables!$E$6,Tables!$F$6,IF('Données mensuelles'!K358=Tables!$E$7,Tables!$F$7,IF('Données mensuelles'!K358=Tables!$E$8,Tables!$F$8,IF('Données mensuelles'!K358=Tables!$E$9,Tables!$F$9,IF('Données mensuelles'!K358=Tables!$E$10,Tables!$F$10,IF('Données mensuelles'!K358=Tables!$E$11,Tables!$F$11,IF(K358=Tables!$E$12,Tables!$F$12,IF('Données mensuelles'!K358=Tables!$E$13,Tables!$F$13,IF(K358=Tables!$E$14,Tables!$F$14,IF(K358=Tables!$E$15,Tables!$F$15,IF(K358=Tables!$E$16,Tables!$F$16))))))))))))</f>
        <v>0</v>
      </c>
      <c r="N358" s="1"/>
      <c r="O358" s="1"/>
      <c r="P358" s="23">
        <f>IF(N358=Tables!$E$5,Tables!$F$5,IF('Données mensuelles'!N358=Tables!$E$6,Tables!$F$6,IF('Données mensuelles'!N358=Tables!$E$7,Tables!$F$7,IF('Données mensuelles'!N358=Tables!$E$8,Tables!$F$8,IF('Données mensuelles'!N358=Tables!$E$9,Tables!$F$9,IF('Données mensuelles'!N358=Tables!$E$10,Tables!$F$10,IF('Données mensuelles'!N358=Tables!$E$11,Tables!$F$11,IF(N358=Tables!$E$12,Tables!$F$12,IF('Données mensuelles'!N358=Tables!$E$13,Tables!$F$13,IF(N358=Tables!$E$14,Tables!$F$14,IF(N358=Tables!$E$15,Tables!$F$15,IF(N358=Tables!$E$16,Tables!$F$16))))))))))))</f>
        <v>0</v>
      </c>
      <c r="Q358" s="38"/>
      <c r="R358" s="38"/>
      <c r="S358" s="2">
        <f>IF(Q358=Tables!$E$5,Tables!$F$5,IF('Données mensuelles'!Q358=Tables!$E$6,Tables!$F$6,IF('Données mensuelles'!Q358=Tables!$E$7,Tables!$F$7,IF('Données mensuelles'!Q358=Tables!$E$8,Tables!$F$8,IF('Données mensuelles'!Q358=Tables!$E$9,Tables!$F$9,IF('Données mensuelles'!Q358=Tables!$E$10,Tables!$F$10,IF('Données mensuelles'!Q358=Tables!$E$11,Tables!$F$11,IF(Q358=Tables!$E$12,Tables!$F$12,IF('Données mensuelles'!Q358=Tables!$E$13,Tables!$F$13,IF(Q358=Tables!$E$14,Tables!$F$14,IF(Q358=Tables!$E$15,Tables!$F$15,IF(Q358=Tables!$E$16,Tables!$F$16))))))))))))</f>
        <v>0</v>
      </c>
      <c r="T358" s="23">
        <f t="shared" si="20"/>
        <v>0</v>
      </c>
      <c r="U358" s="26"/>
      <c r="V358" s="2"/>
      <c r="W358" s="12"/>
      <c r="X358" s="16">
        <f>T358+(V358*W358)+(U358*Tables!$E$20*W358)</f>
        <v>0</v>
      </c>
    </row>
    <row r="359" spans="4:24" x14ac:dyDescent="0.25">
      <c r="D359" s="21"/>
      <c r="E359" s="4"/>
      <c r="F359" s="97"/>
      <c r="G359" s="2">
        <f>IF(E359=Tables!$E$5,Tables!$F$5,IF('Données mensuelles'!E359=Tables!$E$6,Tables!$F$6,IF('Données mensuelles'!E359=Tables!$E$7,Tables!$F$7,IF('Données mensuelles'!E359=Tables!$E$8,Tables!$F$8,IF('Données mensuelles'!E359=Tables!$E$9,Tables!$F$9,IF('Données mensuelles'!E359=Tables!$E$10,Tables!$F$10,IF('Données mensuelles'!E359=Tables!$E$11,Tables!$F$11,IF(E359=Tables!$E$12,Tables!$F$12,IF('Données mensuelles'!E359=Tables!$E$13,Tables!$F$13,IF(E359=Tables!$E$14,Tables!$F$14,IF(E359=Tables!$E$15,Tables!$F$15,IF(E359=Tables!$E$16,Tables!$F$16))))))))))))</f>
        <v>0</v>
      </c>
      <c r="H359" s="1"/>
      <c r="I359" s="1"/>
      <c r="J359" s="2">
        <f>IF(H359=Tables!$E$5,Tables!$F$5,IF('Données mensuelles'!H359=Tables!$E$6,Tables!$F$6,IF('Données mensuelles'!H359=Tables!$E$7,Tables!$F$7,IF('Données mensuelles'!H359=Tables!$E$8,Tables!$F$8,IF('Données mensuelles'!H359=Tables!$E$9,Tables!$F$9,IF('Données mensuelles'!H359=Tables!$E$10,Tables!$F$10,IF('Données mensuelles'!H359=Tables!$E$11,Tables!$F$11,IF(H359=Tables!$E$12,Tables!$F$12,IF('Données mensuelles'!H359=Tables!$E$13,Tables!$F$13,IF(H359=Tables!$E$14,Tables!$F$14,IF(H359=Tables!$E$15,Tables!$F$15,IF(H359=Tables!$E$16,Tables!$F$16))))))))))))</f>
        <v>0</v>
      </c>
      <c r="K359" s="1"/>
      <c r="L359" s="1"/>
      <c r="M359" s="2">
        <f>IF(K359=Tables!$E$5,Tables!$F$5,IF('Données mensuelles'!K359=Tables!$E$6,Tables!$F$6,IF('Données mensuelles'!K359=Tables!$E$7,Tables!$F$7,IF('Données mensuelles'!K359=Tables!$E$8,Tables!$F$8,IF('Données mensuelles'!K359=Tables!$E$9,Tables!$F$9,IF('Données mensuelles'!K359=Tables!$E$10,Tables!$F$10,IF('Données mensuelles'!K359=Tables!$E$11,Tables!$F$11,IF(K359=Tables!$E$12,Tables!$F$12,IF('Données mensuelles'!K359=Tables!$E$13,Tables!$F$13,IF(K359=Tables!$E$14,Tables!$F$14,IF(K359=Tables!$E$15,Tables!$F$15,IF(K359=Tables!$E$16,Tables!$F$16))))))))))))</f>
        <v>0</v>
      </c>
      <c r="N359" s="1"/>
      <c r="O359" s="1"/>
      <c r="P359" s="23">
        <f>IF(N359=Tables!$E$5,Tables!$F$5,IF('Données mensuelles'!N359=Tables!$E$6,Tables!$F$6,IF('Données mensuelles'!N359=Tables!$E$7,Tables!$F$7,IF('Données mensuelles'!N359=Tables!$E$8,Tables!$F$8,IF('Données mensuelles'!N359=Tables!$E$9,Tables!$F$9,IF('Données mensuelles'!N359=Tables!$E$10,Tables!$F$10,IF('Données mensuelles'!N359=Tables!$E$11,Tables!$F$11,IF(N359=Tables!$E$12,Tables!$F$12,IF('Données mensuelles'!N359=Tables!$E$13,Tables!$F$13,IF(N359=Tables!$E$14,Tables!$F$14,IF(N359=Tables!$E$15,Tables!$F$15,IF(N359=Tables!$E$16,Tables!$F$16))))))))))))</f>
        <v>0</v>
      </c>
      <c r="Q359" s="38"/>
      <c r="R359" s="38"/>
      <c r="S359" s="2">
        <f>IF(Q359=Tables!$E$5,Tables!$F$5,IF('Données mensuelles'!Q359=Tables!$E$6,Tables!$F$6,IF('Données mensuelles'!Q359=Tables!$E$7,Tables!$F$7,IF('Données mensuelles'!Q359=Tables!$E$8,Tables!$F$8,IF('Données mensuelles'!Q359=Tables!$E$9,Tables!$F$9,IF('Données mensuelles'!Q359=Tables!$E$10,Tables!$F$10,IF('Données mensuelles'!Q359=Tables!$E$11,Tables!$F$11,IF(Q359=Tables!$E$12,Tables!$F$12,IF('Données mensuelles'!Q359=Tables!$E$13,Tables!$F$13,IF(Q359=Tables!$E$14,Tables!$F$14,IF(Q359=Tables!$E$15,Tables!$F$15,IF(Q359=Tables!$E$16,Tables!$F$16))))))))))))</f>
        <v>0</v>
      </c>
      <c r="T359" s="23">
        <f t="shared" si="20"/>
        <v>0</v>
      </c>
      <c r="U359" s="26"/>
      <c r="V359" s="2"/>
      <c r="W359" s="12"/>
      <c r="X359" s="16">
        <f>T359+(V359*W359)+(U359*Tables!$E$20*W359)</f>
        <v>0</v>
      </c>
    </row>
    <row r="360" spans="4:24" x14ac:dyDescent="0.25">
      <c r="D360" s="21"/>
      <c r="E360" s="4"/>
      <c r="F360" s="97"/>
      <c r="G360" s="2">
        <f>IF(E360=Tables!$E$5,Tables!$F$5,IF('Données mensuelles'!E360=Tables!$E$6,Tables!$F$6,IF('Données mensuelles'!E360=Tables!$E$7,Tables!$F$7,IF('Données mensuelles'!E360=Tables!$E$8,Tables!$F$8,IF('Données mensuelles'!E360=Tables!$E$9,Tables!$F$9,IF('Données mensuelles'!E360=Tables!$E$10,Tables!$F$10,IF('Données mensuelles'!E360=Tables!$E$11,Tables!$F$11,IF(E360=Tables!$E$12,Tables!$F$12,IF('Données mensuelles'!E360=Tables!$E$13,Tables!$F$13,IF(E360=Tables!$E$14,Tables!$F$14,IF(E360=Tables!$E$15,Tables!$F$15,IF(E360=Tables!$E$16,Tables!$F$16))))))))))))</f>
        <v>0</v>
      </c>
      <c r="H360" s="1"/>
      <c r="I360" s="1"/>
      <c r="J360" s="2">
        <f>IF(H360=Tables!$E$5,Tables!$F$5,IF('Données mensuelles'!H360=Tables!$E$6,Tables!$F$6,IF('Données mensuelles'!H360=Tables!$E$7,Tables!$F$7,IF('Données mensuelles'!H360=Tables!$E$8,Tables!$F$8,IF('Données mensuelles'!H360=Tables!$E$9,Tables!$F$9,IF('Données mensuelles'!H360=Tables!$E$10,Tables!$F$10,IF('Données mensuelles'!H360=Tables!$E$11,Tables!$F$11,IF(H360=Tables!$E$12,Tables!$F$12,IF('Données mensuelles'!H360=Tables!$E$13,Tables!$F$13,IF(H360=Tables!$E$14,Tables!$F$14,IF(H360=Tables!$E$15,Tables!$F$15,IF(H360=Tables!$E$16,Tables!$F$16))))))))))))</f>
        <v>0</v>
      </c>
      <c r="K360" s="1"/>
      <c r="L360" s="1"/>
      <c r="M360" s="2">
        <f>IF(K360=Tables!$E$5,Tables!$F$5,IF('Données mensuelles'!K360=Tables!$E$6,Tables!$F$6,IF('Données mensuelles'!K360=Tables!$E$7,Tables!$F$7,IF('Données mensuelles'!K360=Tables!$E$8,Tables!$F$8,IF('Données mensuelles'!K360=Tables!$E$9,Tables!$F$9,IF('Données mensuelles'!K360=Tables!$E$10,Tables!$F$10,IF('Données mensuelles'!K360=Tables!$E$11,Tables!$F$11,IF(K360=Tables!$E$12,Tables!$F$12,IF('Données mensuelles'!K360=Tables!$E$13,Tables!$F$13,IF(K360=Tables!$E$14,Tables!$F$14,IF(K360=Tables!$E$15,Tables!$F$15,IF(K360=Tables!$E$16,Tables!$F$16))))))))))))</f>
        <v>0</v>
      </c>
      <c r="N360" s="1"/>
      <c r="O360" s="1"/>
      <c r="P360" s="23">
        <f>IF(N360=Tables!$E$5,Tables!$F$5,IF('Données mensuelles'!N360=Tables!$E$6,Tables!$F$6,IF('Données mensuelles'!N360=Tables!$E$7,Tables!$F$7,IF('Données mensuelles'!N360=Tables!$E$8,Tables!$F$8,IF('Données mensuelles'!N360=Tables!$E$9,Tables!$F$9,IF('Données mensuelles'!N360=Tables!$E$10,Tables!$F$10,IF('Données mensuelles'!N360=Tables!$E$11,Tables!$F$11,IF(N360=Tables!$E$12,Tables!$F$12,IF('Données mensuelles'!N360=Tables!$E$13,Tables!$F$13,IF(N360=Tables!$E$14,Tables!$F$14,IF(N360=Tables!$E$15,Tables!$F$15,IF(N360=Tables!$E$16,Tables!$F$16))))))))))))</f>
        <v>0</v>
      </c>
      <c r="Q360" s="38"/>
      <c r="R360" s="38"/>
      <c r="S360" s="2">
        <f>IF(Q360=Tables!$E$5,Tables!$F$5,IF('Données mensuelles'!Q360=Tables!$E$6,Tables!$F$6,IF('Données mensuelles'!Q360=Tables!$E$7,Tables!$F$7,IF('Données mensuelles'!Q360=Tables!$E$8,Tables!$F$8,IF('Données mensuelles'!Q360=Tables!$E$9,Tables!$F$9,IF('Données mensuelles'!Q360=Tables!$E$10,Tables!$F$10,IF('Données mensuelles'!Q360=Tables!$E$11,Tables!$F$11,IF(Q360=Tables!$E$12,Tables!$F$12,IF('Données mensuelles'!Q360=Tables!$E$13,Tables!$F$13,IF(Q360=Tables!$E$14,Tables!$F$14,IF(Q360=Tables!$E$15,Tables!$F$15,IF(Q360=Tables!$E$16,Tables!$F$16))))))))))))</f>
        <v>0</v>
      </c>
      <c r="T360" s="23">
        <f t="shared" si="20"/>
        <v>0</v>
      </c>
      <c r="U360" s="26"/>
      <c r="V360" s="2"/>
      <c r="W360" s="12"/>
      <c r="X360" s="16">
        <f>T360+(V360*W360)+(U360*Tables!$E$20*W360)</f>
        <v>0</v>
      </c>
    </row>
    <row r="361" spans="4:24" x14ac:dyDescent="0.25">
      <c r="D361" s="21"/>
      <c r="E361" s="4"/>
      <c r="F361" s="97"/>
      <c r="G361" s="2">
        <f>IF(E361=Tables!$E$5,Tables!$F$5,IF('Données mensuelles'!E361=Tables!$E$6,Tables!$F$6,IF('Données mensuelles'!E361=Tables!$E$7,Tables!$F$7,IF('Données mensuelles'!E361=Tables!$E$8,Tables!$F$8,IF('Données mensuelles'!E361=Tables!$E$9,Tables!$F$9,IF('Données mensuelles'!E361=Tables!$E$10,Tables!$F$10,IF('Données mensuelles'!E361=Tables!$E$11,Tables!$F$11,IF(E361=Tables!$E$12,Tables!$F$12,IF('Données mensuelles'!E361=Tables!$E$13,Tables!$F$13,IF(E361=Tables!$E$14,Tables!$F$14,IF(E361=Tables!$E$15,Tables!$F$15,IF(E361=Tables!$E$16,Tables!$F$16))))))))))))</f>
        <v>0</v>
      </c>
      <c r="H361" s="1"/>
      <c r="I361" s="1"/>
      <c r="J361" s="2">
        <f>IF(H361=Tables!$E$5,Tables!$F$5,IF('Données mensuelles'!H361=Tables!$E$6,Tables!$F$6,IF('Données mensuelles'!H361=Tables!$E$7,Tables!$F$7,IF('Données mensuelles'!H361=Tables!$E$8,Tables!$F$8,IF('Données mensuelles'!H361=Tables!$E$9,Tables!$F$9,IF('Données mensuelles'!H361=Tables!$E$10,Tables!$F$10,IF('Données mensuelles'!H361=Tables!$E$11,Tables!$F$11,IF(H361=Tables!$E$12,Tables!$F$12,IF('Données mensuelles'!H361=Tables!$E$13,Tables!$F$13,IF(H361=Tables!$E$14,Tables!$F$14,IF(H361=Tables!$E$15,Tables!$F$15,IF(H361=Tables!$E$16,Tables!$F$16))))))))))))</f>
        <v>0</v>
      </c>
      <c r="K361" s="1"/>
      <c r="L361" s="1"/>
      <c r="M361" s="2">
        <f>IF(K361=Tables!$E$5,Tables!$F$5,IF('Données mensuelles'!K361=Tables!$E$6,Tables!$F$6,IF('Données mensuelles'!K361=Tables!$E$7,Tables!$F$7,IF('Données mensuelles'!K361=Tables!$E$8,Tables!$F$8,IF('Données mensuelles'!K361=Tables!$E$9,Tables!$F$9,IF('Données mensuelles'!K361=Tables!$E$10,Tables!$F$10,IF('Données mensuelles'!K361=Tables!$E$11,Tables!$F$11,IF(K361=Tables!$E$12,Tables!$F$12,IF('Données mensuelles'!K361=Tables!$E$13,Tables!$F$13,IF(K361=Tables!$E$14,Tables!$F$14,IF(K361=Tables!$E$15,Tables!$F$15,IF(K361=Tables!$E$16,Tables!$F$16))))))))))))</f>
        <v>0</v>
      </c>
      <c r="N361" s="1"/>
      <c r="O361" s="1"/>
      <c r="P361" s="23">
        <f>IF(N361=Tables!$E$5,Tables!$F$5,IF('Données mensuelles'!N361=Tables!$E$6,Tables!$F$6,IF('Données mensuelles'!N361=Tables!$E$7,Tables!$F$7,IF('Données mensuelles'!N361=Tables!$E$8,Tables!$F$8,IF('Données mensuelles'!N361=Tables!$E$9,Tables!$F$9,IF('Données mensuelles'!N361=Tables!$E$10,Tables!$F$10,IF('Données mensuelles'!N361=Tables!$E$11,Tables!$F$11,IF(N361=Tables!$E$12,Tables!$F$12,IF('Données mensuelles'!N361=Tables!$E$13,Tables!$F$13,IF(N361=Tables!$E$14,Tables!$F$14,IF(N361=Tables!$E$15,Tables!$F$15,IF(N361=Tables!$E$16,Tables!$F$16))))))))))))</f>
        <v>0</v>
      </c>
      <c r="Q361" s="38"/>
      <c r="R361" s="38"/>
      <c r="S361" s="2">
        <f>IF(Q361=Tables!$E$5,Tables!$F$5,IF('Données mensuelles'!Q361=Tables!$E$6,Tables!$F$6,IF('Données mensuelles'!Q361=Tables!$E$7,Tables!$F$7,IF('Données mensuelles'!Q361=Tables!$E$8,Tables!$F$8,IF('Données mensuelles'!Q361=Tables!$E$9,Tables!$F$9,IF('Données mensuelles'!Q361=Tables!$E$10,Tables!$F$10,IF('Données mensuelles'!Q361=Tables!$E$11,Tables!$F$11,IF(Q361=Tables!$E$12,Tables!$F$12,IF('Données mensuelles'!Q361=Tables!$E$13,Tables!$F$13,IF(Q361=Tables!$E$14,Tables!$F$14,IF(Q361=Tables!$E$15,Tables!$F$15,IF(Q361=Tables!$E$16,Tables!$F$16))))))))))))</f>
        <v>0</v>
      </c>
      <c r="T361" s="23">
        <f t="shared" si="20"/>
        <v>0</v>
      </c>
      <c r="U361" s="26"/>
      <c r="V361" s="2"/>
      <c r="W361" s="12"/>
      <c r="X361" s="16">
        <f>T361+(V361*W361)+(U361*Tables!$E$20*W361)</f>
        <v>0</v>
      </c>
    </row>
    <row r="362" spans="4:24" x14ac:dyDescent="0.25">
      <c r="D362" s="21"/>
      <c r="E362" s="4"/>
      <c r="F362" s="97"/>
      <c r="G362" s="2">
        <f>IF(E362=Tables!$E$5,Tables!$F$5,IF('Données mensuelles'!E362=Tables!$E$6,Tables!$F$6,IF('Données mensuelles'!E362=Tables!$E$7,Tables!$F$7,IF('Données mensuelles'!E362=Tables!$E$8,Tables!$F$8,IF('Données mensuelles'!E362=Tables!$E$9,Tables!$F$9,IF('Données mensuelles'!E362=Tables!$E$10,Tables!$F$10,IF('Données mensuelles'!E362=Tables!$E$11,Tables!$F$11,IF(E362=Tables!$E$12,Tables!$F$12,IF('Données mensuelles'!E362=Tables!$E$13,Tables!$F$13,IF(E362=Tables!$E$14,Tables!$F$14,IF(E362=Tables!$E$15,Tables!$F$15,IF(E362=Tables!$E$16,Tables!$F$16))))))))))))</f>
        <v>0</v>
      </c>
      <c r="H362" s="1"/>
      <c r="I362" s="1"/>
      <c r="J362" s="2">
        <f>IF(H362=Tables!$E$5,Tables!$F$5,IF('Données mensuelles'!H362=Tables!$E$6,Tables!$F$6,IF('Données mensuelles'!H362=Tables!$E$7,Tables!$F$7,IF('Données mensuelles'!H362=Tables!$E$8,Tables!$F$8,IF('Données mensuelles'!H362=Tables!$E$9,Tables!$F$9,IF('Données mensuelles'!H362=Tables!$E$10,Tables!$F$10,IF('Données mensuelles'!H362=Tables!$E$11,Tables!$F$11,IF(H362=Tables!$E$12,Tables!$F$12,IF('Données mensuelles'!H362=Tables!$E$13,Tables!$F$13,IF(H362=Tables!$E$14,Tables!$F$14,IF(H362=Tables!$E$15,Tables!$F$15,IF(H362=Tables!$E$16,Tables!$F$16))))))))))))</f>
        <v>0</v>
      </c>
      <c r="K362" s="1"/>
      <c r="L362" s="1"/>
      <c r="M362" s="2">
        <f>IF(K362=Tables!$E$5,Tables!$F$5,IF('Données mensuelles'!K362=Tables!$E$6,Tables!$F$6,IF('Données mensuelles'!K362=Tables!$E$7,Tables!$F$7,IF('Données mensuelles'!K362=Tables!$E$8,Tables!$F$8,IF('Données mensuelles'!K362=Tables!$E$9,Tables!$F$9,IF('Données mensuelles'!K362=Tables!$E$10,Tables!$F$10,IF('Données mensuelles'!K362=Tables!$E$11,Tables!$F$11,IF(K362=Tables!$E$12,Tables!$F$12,IF('Données mensuelles'!K362=Tables!$E$13,Tables!$F$13,IF(K362=Tables!$E$14,Tables!$F$14,IF(K362=Tables!$E$15,Tables!$F$15,IF(K362=Tables!$E$16,Tables!$F$16))))))))))))</f>
        <v>0</v>
      </c>
      <c r="N362" s="1"/>
      <c r="O362" s="1"/>
      <c r="P362" s="23">
        <f>IF(N362=Tables!$E$5,Tables!$F$5,IF('Données mensuelles'!N362=Tables!$E$6,Tables!$F$6,IF('Données mensuelles'!N362=Tables!$E$7,Tables!$F$7,IF('Données mensuelles'!N362=Tables!$E$8,Tables!$F$8,IF('Données mensuelles'!N362=Tables!$E$9,Tables!$F$9,IF('Données mensuelles'!N362=Tables!$E$10,Tables!$F$10,IF('Données mensuelles'!N362=Tables!$E$11,Tables!$F$11,IF(N362=Tables!$E$12,Tables!$F$12,IF('Données mensuelles'!N362=Tables!$E$13,Tables!$F$13,IF(N362=Tables!$E$14,Tables!$F$14,IF(N362=Tables!$E$15,Tables!$F$15,IF(N362=Tables!$E$16,Tables!$F$16))))))))))))</f>
        <v>0</v>
      </c>
      <c r="Q362" s="38"/>
      <c r="R362" s="38"/>
      <c r="S362" s="2">
        <f>IF(Q362=Tables!$E$5,Tables!$F$5,IF('Données mensuelles'!Q362=Tables!$E$6,Tables!$F$6,IF('Données mensuelles'!Q362=Tables!$E$7,Tables!$F$7,IF('Données mensuelles'!Q362=Tables!$E$8,Tables!$F$8,IF('Données mensuelles'!Q362=Tables!$E$9,Tables!$F$9,IF('Données mensuelles'!Q362=Tables!$E$10,Tables!$F$10,IF('Données mensuelles'!Q362=Tables!$E$11,Tables!$F$11,IF(Q362=Tables!$E$12,Tables!$F$12,IF('Données mensuelles'!Q362=Tables!$E$13,Tables!$F$13,IF(Q362=Tables!$E$14,Tables!$F$14,IF(Q362=Tables!$E$15,Tables!$F$15,IF(Q362=Tables!$E$16,Tables!$F$16))))))))))))</f>
        <v>0</v>
      </c>
      <c r="T362" s="23">
        <f t="shared" si="20"/>
        <v>0</v>
      </c>
      <c r="U362" s="26"/>
      <c r="V362" s="2"/>
      <c r="W362" s="12"/>
      <c r="X362" s="16">
        <f>T362+(V362*W362)+(U362*Tables!$E$20*W362)</f>
        <v>0</v>
      </c>
    </row>
    <row r="363" spans="4:24" x14ac:dyDescent="0.25">
      <c r="D363" s="21"/>
      <c r="E363" s="4"/>
      <c r="F363" s="97"/>
      <c r="G363" s="2">
        <f>IF(E363=Tables!$E$5,Tables!$F$5,IF('Données mensuelles'!E363=Tables!$E$6,Tables!$F$6,IF('Données mensuelles'!E363=Tables!$E$7,Tables!$F$7,IF('Données mensuelles'!E363=Tables!$E$8,Tables!$F$8,IF('Données mensuelles'!E363=Tables!$E$9,Tables!$F$9,IF('Données mensuelles'!E363=Tables!$E$10,Tables!$F$10,IF('Données mensuelles'!E363=Tables!$E$11,Tables!$F$11,IF(E363=Tables!$E$12,Tables!$F$12,IF('Données mensuelles'!E363=Tables!$E$13,Tables!$F$13,IF(E363=Tables!$E$14,Tables!$F$14,IF(E363=Tables!$E$15,Tables!$F$15,IF(E363=Tables!$E$16,Tables!$F$16))))))))))))</f>
        <v>0</v>
      </c>
      <c r="H363" s="1"/>
      <c r="I363" s="1"/>
      <c r="J363" s="2">
        <f>IF(H363=Tables!$E$5,Tables!$F$5,IF('Données mensuelles'!H363=Tables!$E$6,Tables!$F$6,IF('Données mensuelles'!H363=Tables!$E$7,Tables!$F$7,IF('Données mensuelles'!H363=Tables!$E$8,Tables!$F$8,IF('Données mensuelles'!H363=Tables!$E$9,Tables!$F$9,IF('Données mensuelles'!H363=Tables!$E$10,Tables!$F$10,IF('Données mensuelles'!H363=Tables!$E$11,Tables!$F$11,IF(H363=Tables!$E$12,Tables!$F$12,IF('Données mensuelles'!H363=Tables!$E$13,Tables!$F$13,IF(H363=Tables!$E$14,Tables!$F$14,IF(H363=Tables!$E$15,Tables!$F$15,IF(H363=Tables!$E$16,Tables!$F$16))))))))))))</f>
        <v>0</v>
      </c>
      <c r="K363" s="1"/>
      <c r="L363" s="1"/>
      <c r="M363" s="2">
        <f>IF(K363=Tables!$E$5,Tables!$F$5,IF('Données mensuelles'!K363=Tables!$E$6,Tables!$F$6,IF('Données mensuelles'!K363=Tables!$E$7,Tables!$F$7,IF('Données mensuelles'!K363=Tables!$E$8,Tables!$F$8,IF('Données mensuelles'!K363=Tables!$E$9,Tables!$F$9,IF('Données mensuelles'!K363=Tables!$E$10,Tables!$F$10,IF('Données mensuelles'!K363=Tables!$E$11,Tables!$F$11,IF(K363=Tables!$E$12,Tables!$F$12,IF('Données mensuelles'!K363=Tables!$E$13,Tables!$F$13,IF(K363=Tables!$E$14,Tables!$F$14,IF(K363=Tables!$E$15,Tables!$F$15,IF(K363=Tables!$E$16,Tables!$F$16))))))))))))</f>
        <v>0</v>
      </c>
      <c r="N363" s="1"/>
      <c r="O363" s="1"/>
      <c r="P363" s="23">
        <f>IF(N363=Tables!$E$5,Tables!$F$5,IF('Données mensuelles'!N363=Tables!$E$6,Tables!$F$6,IF('Données mensuelles'!N363=Tables!$E$7,Tables!$F$7,IF('Données mensuelles'!N363=Tables!$E$8,Tables!$F$8,IF('Données mensuelles'!N363=Tables!$E$9,Tables!$F$9,IF('Données mensuelles'!N363=Tables!$E$10,Tables!$F$10,IF('Données mensuelles'!N363=Tables!$E$11,Tables!$F$11,IF(N363=Tables!$E$12,Tables!$F$12,IF('Données mensuelles'!N363=Tables!$E$13,Tables!$F$13,IF(N363=Tables!$E$14,Tables!$F$14,IF(N363=Tables!$E$15,Tables!$F$15,IF(N363=Tables!$E$16,Tables!$F$16))))))))))))</f>
        <v>0</v>
      </c>
      <c r="Q363" s="38"/>
      <c r="R363" s="38"/>
      <c r="S363" s="2">
        <f>IF(Q363=Tables!$E$5,Tables!$F$5,IF('Données mensuelles'!Q363=Tables!$E$6,Tables!$F$6,IF('Données mensuelles'!Q363=Tables!$E$7,Tables!$F$7,IF('Données mensuelles'!Q363=Tables!$E$8,Tables!$F$8,IF('Données mensuelles'!Q363=Tables!$E$9,Tables!$F$9,IF('Données mensuelles'!Q363=Tables!$E$10,Tables!$F$10,IF('Données mensuelles'!Q363=Tables!$E$11,Tables!$F$11,IF(Q363=Tables!$E$12,Tables!$F$12,IF('Données mensuelles'!Q363=Tables!$E$13,Tables!$F$13,IF(Q363=Tables!$E$14,Tables!$F$14,IF(Q363=Tables!$E$15,Tables!$F$15,IF(Q363=Tables!$E$16,Tables!$F$16))))))))))))</f>
        <v>0</v>
      </c>
      <c r="T363" s="23">
        <f t="shared" si="20"/>
        <v>0</v>
      </c>
      <c r="U363" s="26"/>
      <c r="V363" s="2"/>
      <c r="W363" s="12"/>
      <c r="X363" s="16">
        <f>T363+(V363*W363)+(U363*Tables!$E$20*W363)</f>
        <v>0</v>
      </c>
    </row>
    <row r="364" spans="4:24" x14ac:dyDescent="0.25">
      <c r="D364" s="21"/>
      <c r="E364" s="4"/>
      <c r="F364" s="97"/>
      <c r="G364" s="2">
        <f>IF(E364=Tables!$E$5,Tables!$F$5,IF('Données mensuelles'!E364=Tables!$E$6,Tables!$F$6,IF('Données mensuelles'!E364=Tables!$E$7,Tables!$F$7,IF('Données mensuelles'!E364=Tables!$E$8,Tables!$F$8,IF('Données mensuelles'!E364=Tables!$E$9,Tables!$F$9,IF('Données mensuelles'!E364=Tables!$E$10,Tables!$F$10,IF('Données mensuelles'!E364=Tables!$E$11,Tables!$F$11,IF(E364=Tables!$E$12,Tables!$F$12,IF('Données mensuelles'!E364=Tables!$E$13,Tables!$F$13,IF(E364=Tables!$E$14,Tables!$F$14,IF(E364=Tables!$E$15,Tables!$F$15,IF(E364=Tables!$E$16,Tables!$F$16))))))))))))</f>
        <v>0</v>
      </c>
      <c r="H364" s="1"/>
      <c r="I364" s="1"/>
      <c r="J364" s="2">
        <f>IF(H364=Tables!$E$5,Tables!$F$5,IF('Données mensuelles'!H364=Tables!$E$6,Tables!$F$6,IF('Données mensuelles'!H364=Tables!$E$7,Tables!$F$7,IF('Données mensuelles'!H364=Tables!$E$8,Tables!$F$8,IF('Données mensuelles'!H364=Tables!$E$9,Tables!$F$9,IF('Données mensuelles'!H364=Tables!$E$10,Tables!$F$10,IF('Données mensuelles'!H364=Tables!$E$11,Tables!$F$11,IF(H364=Tables!$E$12,Tables!$F$12,IF('Données mensuelles'!H364=Tables!$E$13,Tables!$F$13,IF(H364=Tables!$E$14,Tables!$F$14,IF(H364=Tables!$E$15,Tables!$F$15,IF(H364=Tables!$E$16,Tables!$F$16))))))))))))</f>
        <v>0</v>
      </c>
      <c r="K364" s="1"/>
      <c r="L364" s="1"/>
      <c r="M364" s="2">
        <f>IF(K364=Tables!$E$5,Tables!$F$5,IF('Données mensuelles'!K364=Tables!$E$6,Tables!$F$6,IF('Données mensuelles'!K364=Tables!$E$7,Tables!$F$7,IF('Données mensuelles'!K364=Tables!$E$8,Tables!$F$8,IF('Données mensuelles'!K364=Tables!$E$9,Tables!$F$9,IF('Données mensuelles'!K364=Tables!$E$10,Tables!$F$10,IF('Données mensuelles'!K364=Tables!$E$11,Tables!$F$11,IF(K364=Tables!$E$12,Tables!$F$12,IF('Données mensuelles'!K364=Tables!$E$13,Tables!$F$13,IF(K364=Tables!$E$14,Tables!$F$14,IF(K364=Tables!$E$15,Tables!$F$15,IF(K364=Tables!$E$16,Tables!$F$16))))))))))))</f>
        <v>0</v>
      </c>
      <c r="N364" s="1"/>
      <c r="O364" s="1"/>
      <c r="P364" s="23">
        <f>IF(N364=Tables!$E$5,Tables!$F$5,IF('Données mensuelles'!N364=Tables!$E$6,Tables!$F$6,IF('Données mensuelles'!N364=Tables!$E$7,Tables!$F$7,IF('Données mensuelles'!N364=Tables!$E$8,Tables!$F$8,IF('Données mensuelles'!N364=Tables!$E$9,Tables!$F$9,IF('Données mensuelles'!N364=Tables!$E$10,Tables!$F$10,IF('Données mensuelles'!N364=Tables!$E$11,Tables!$F$11,IF(N364=Tables!$E$12,Tables!$F$12,IF('Données mensuelles'!N364=Tables!$E$13,Tables!$F$13,IF(N364=Tables!$E$14,Tables!$F$14,IF(N364=Tables!$E$15,Tables!$F$15,IF(N364=Tables!$E$16,Tables!$F$16))))))))))))</f>
        <v>0</v>
      </c>
      <c r="Q364" s="38"/>
      <c r="R364" s="38"/>
      <c r="S364" s="2">
        <f>IF(Q364=Tables!$E$5,Tables!$F$5,IF('Données mensuelles'!Q364=Tables!$E$6,Tables!$F$6,IF('Données mensuelles'!Q364=Tables!$E$7,Tables!$F$7,IF('Données mensuelles'!Q364=Tables!$E$8,Tables!$F$8,IF('Données mensuelles'!Q364=Tables!$E$9,Tables!$F$9,IF('Données mensuelles'!Q364=Tables!$E$10,Tables!$F$10,IF('Données mensuelles'!Q364=Tables!$E$11,Tables!$F$11,IF(Q364=Tables!$E$12,Tables!$F$12,IF('Données mensuelles'!Q364=Tables!$E$13,Tables!$F$13,IF(Q364=Tables!$E$14,Tables!$F$14,IF(Q364=Tables!$E$15,Tables!$F$15,IF(Q364=Tables!$E$16,Tables!$F$16))))))))))))</f>
        <v>0</v>
      </c>
      <c r="T364" s="23">
        <f t="shared" si="20"/>
        <v>0</v>
      </c>
      <c r="U364" s="26"/>
      <c r="V364" s="2"/>
      <c r="W364" s="12"/>
      <c r="X364" s="16">
        <f>T364+(V364*W364)+(U364*Tables!$E$20*W364)</f>
        <v>0</v>
      </c>
    </row>
    <row r="365" spans="4:24" x14ac:dyDescent="0.25">
      <c r="D365" s="21"/>
      <c r="E365" s="4"/>
      <c r="F365" s="97"/>
      <c r="G365" s="2">
        <f>IF(E365=Tables!$E$5,Tables!$F$5,IF('Données mensuelles'!E365=Tables!$E$6,Tables!$F$6,IF('Données mensuelles'!E365=Tables!$E$7,Tables!$F$7,IF('Données mensuelles'!E365=Tables!$E$8,Tables!$F$8,IF('Données mensuelles'!E365=Tables!$E$9,Tables!$F$9,IF('Données mensuelles'!E365=Tables!$E$10,Tables!$F$10,IF('Données mensuelles'!E365=Tables!$E$11,Tables!$F$11,IF(E365=Tables!$E$12,Tables!$F$12,IF('Données mensuelles'!E365=Tables!$E$13,Tables!$F$13,IF(E365=Tables!$E$14,Tables!$F$14,IF(E365=Tables!$E$15,Tables!$F$15,IF(E365=Tables!$E$16,Tables!$F$16))))))))))))</f>
        <v>0</v>
      </c>
      <c r="H365" s="1"/>
      <c r="I365" s="1"/>
      <c r="J365" s="2">
        <f>IF(H365=Tables!$E$5,Tables!$F$5,IF('Données mensuelles'!H365=Tables!$E$6,Tables!$F$6,IF('Données mensuelles'!H365=Tables!$E$7,Tables!$F$7,IF('Données mensuelles'!H365=Tables!$E$8,Tables!$F$8,IF('Données mensuelles'!H365=Tables!$E$9,Tables!$F$9,IF('Données mensuelles'!H365=Tables!$E$10,Tables!$F$10,IF('Données mensuelles'!H365=Tables!$E$11,Tables!$F$11,IF(H365=Tables!$E$12,Tables!$F$12,IF('Données mensuelles'!H365=Tables!$E$13,Tables!$F$13,IF(H365=Tables!$E$14,Tables!$F$14,IF(H365=Tables!$E$15,Tables!$F$15,IF(H365=Tables!$E$16,Tables!$F$16))))))))))))</f>
        <v>0</v>
      </c>
      <c r="K365" s="1"/>
      <c r="L365" s="1"/>
      <c r="M365" s="2">
        <f>IF(K365=Tables!$E$5,Tables!$F$5,IF('Données mensuelles'!K365=Tables!$E$6,Tables!$F$6,IF('Données mensuelles'!K365=Tables!$E$7,Tables!$F$7,IF('Données mensuelles'!K365=Tables!$E$8,Tables!$F$8,IF('Données mensuelles'!K365=Tables!$E$9,Tables!$F$9,IF('Données mensuelles'!K365=Tables!$E$10,Tables!$F$10,IF('Données mensuelles'!K365=Tables!$E$11,Tables!$F$11,IF(K365=Tables!$E$12,Tables!$F$12,IF('Données mensuelles'!K365=Tables!$E$13,Tables!$F$13,IF(K365=Tables!$E$14,Tables!$F$14,IF(K365=Tables!$E$15,Tables!$F$15,IF(K365=Tables!$E$16,Tables!$F$16))))))))))))</f>
        <v>0</v>
      </c>
      <c r="N365" s="1"/>
      <c r="O365" s="1"/>
      <c r="P365" s="23">
        <f>IF(N365=Tables!$E$5,Tables!$F$5,IF('Données mensuelles'!N365=Tables!$E$6,Tables!$F$6,IF('Données mensuelles'!N365=Tables!$E$7,Tables!$F$7,IF('Données mensuelles'!N365=Tables!$E$8,Tables!$F$8,IF('Données mensuelles'!N365=Tables!$E$9,Tables!$F$9,IF('Données mensuelles'!N365=Tables!$E$10,Tables!$F$10,IF('Données mensuelles'!N365=Tables!$E$11,Tables!$F$11,IF(N365=Tables!$E$12,Tables!$F$12,IF('Données mensuelles'!N365=Tables!$E$13,Tables!$F$13,IF(N365=Tables!$E$14,Tables!$F$14,IF(N365=Tables!$E$15,Tables!$F$15,IF(N365=Tables!$E$16,Tables!$F$16))))))))))))</f>
        <v>0</v>
      </c>
      <c r="Q365" s="38"/>
      <c r="R365" s="38"/>
      <c r="S365" s="2">
        <f>IF(Q365=Tables!$E$5,Tables!$F$5,IF('Données mensuelles'!Q365=Tables!$E$6,Tables!$F$6,IF('Données mensuelles'!Q365=Tables!$E$7,Tables!$F$7,IF('Données mensuelles'!Q365=Tables!$E$8,Tables!$F$8,IF('Données mensuelles'!Q365=Tables!$E$9,Tables!$F$9,IF('Données mensuelles'!Q365=Tables!$E$10,Tables!$F$10,IF('Données mensuelles'!Q365=Tables!$E$11,Tables!$F$11,IF(Q365=Tables!$E$12,Tables!$F$12,IF('Données mensuelles'!Q365=Tables!$E$13,Tables!$F$13,IF(Q365=Tables!$E$14,Tables!$F$14,IF(Q365=Tables!$E$15,Tables!$F$15,IF(Q365=Tables!$E$16,Tables!$F$16))))))))))))</f>
        <v>0</v>
      </c>
      <c r="T365" s="23">
        <f t="shared" si="20"/>
        <v>0</v>
      </c>
      <c r="U365" s="26"/>
      <c r="V365" s="2"/>
      <c r="W365" s="12"/>
      <c r="X365" s="16">
        <f>T365+(V365*W365)+(U365*Tables!$E$20*W365)</f>
        <v>0</v>
      </c>
    </row>
    <row r="366" spans="4:24" x14ac:dyDescent="0.25">
      <c r="D366" s="21"/>
      <c r="E366" s="4"/>
      <c r="F366" s="97"/>
      <c r="G366" s="2">
        <f>IF(E366=Tables!$E$5,Tables!$F$5,IF('Données mensuelles'!E366=Tables!$E$6,Tables!$F$6,IF('Données mensuelles'!E366=Tables!$E$7,Tables!$F$7,IF('Données mensuelles'!E366=Tables!$E$8,Tables!$F$8,IF('Données mensuelles'!E366=Tables!$E$9,Tables!$F$9,IF('Données mensuelles'!E366=Tables!$E$10,Tables!$F$10,IF('Données mensuelles'!E366=Tables!$E$11,Tables!$F$11,IF(E366=Tables!$E$12,Tables!$F$12,IF('Données mensuelles'!E366=Tables!$E$13,Tables!$F$13,IF(E366=Tables!$E$14,Tables!$F$14,IF(E366=Tables!$E$15,Tables!$F$15,IF(E366=Tables!$E$16,Tables!$F$16))))))))))))</f>
        <v>0</v>
      </c>
      <c r="H366" s="1"/>
      <c r="I366" s="1"/>
      <c r="J366" s="2">
        <f>IF(H366=Tables!$E$5,Tables!$F$5,IF('Données mensuelles'!H366=Tables!$E$6,Tables!$F$6,IF('Données mensuelles'!H366=Tables!$E$7,Tables!$F$7,IF('Données mensuelles'!H366=Tables!$E$8,Tables!$F$8,IF('Données mensuelles'!H366=Tables!$E$9,Tables!$F$9,IF('Données mensuelles'!H366=Tables!$E$10,Tables!$F$10,IF('Données mensuelles'!H366=Tables!$E$11,Tables!$F$11,IF(H366=Tables!$E$12,Tables!$F$12,IF('Données mensuelles'!H366=Tables!$E$13,Tables!$F$13,IF(H366=Tables!$E$14,Tables!$F$14,IF(H366=Tables!$E$15,Tables!$F$15,IF(H366=Tables!$E$16,Tables!$F$16))))))))))))</f>
        <v>0</v>
      </c>
      <c r="K366" s="1"/>
      <c r="L366" s="1"/>
      <c r="M366" s="2">
        <f>IF(K366=Tables!$E$5,Tables!$F$5,IF('Données mensuelles'!K366=Tables!$E$6,Tables!$F$6,IF('Données mensuelles'!K366=Tables!$E$7,Tables!$F$7,IF('Données mensuelles'!K366=Tables!$E$8,Tables!$F$8,IF('Données mensuelles'!K366=Tables!$E$9,Tables!$F$9,IF('Données mensuelles'!K366=Tables!$E$10,Tables!$F$10,IF('Données mensuelles'!K366=Tables!$E$11,Tables!$F$11,IF(K366=Tables!$E$12,Tables!$F$12,IF('Données mensuelles'!K366=Tables!$E$13,Tables!$F$13,IF(K366=Tables!$E$14,Tables!$F$14,IF(K366=Tables!$E$15,Tables!$F$15,IF(K366=Tables!$E$16,Tables!$F$16))))))))))))</f>
        <v>0</v>
      </c>
      <c r="N366" s="1"/>
      <c r="O366" s="1"/>
      <c r="P366" s="23">
        <f>IF(N366=Tables!$E$5,Tables!$F$5,IF('Données mensuelles'!N366=Tables!$E$6,Tables!$F$6,IF('Données mensuelles'!N366=Tables!$E$7,Tables!$F$7,IF('Données mensuelles'!N366=Tables!$E$8,Tables!$F$8,IF('Données mensuelles'!N366=Tables!$E$9,Tables!$F$9,IF('Données mensuelles'!N366=Tables!$E$10,Tables!$F$10,IF('Données mensuelles'!N366=Tables!$E$11,Tables!$F$11,IF(N366=Tables!$E$12,Tables!$F$12,IF('Données mensuelles'!N366=Tables!$E$13,Tables!$F$13,IF(N366=Tables!$E$14,Tables!$F$14,IF(N366=Tables!$E$15,Tables!$F$15,IF(N366=Tables!$E$16,Tables!$F$16))))))))))))</f>
        <v>0</v>
      </c>
      <c r="Q366" s="38"/>
      <c r="R366" s="38"/>
      <c r="S366" s="2">
        <f>IF(Q366=Tables!$E$5,Tables!$F$5,IF('Données mensuelles'!Q366=Tables!$E$6,Tables!$F$6,IF('Données mensuelles'!Q366=Tables!$E$7,Tables!$F$7,IF('Données mensuelles'!Q366=Tables!$E$8,Tables!$F$8,IF('Données mensuelles'!Q366=Tables!$E$9,Tables!$F$9,IF('Données mensuelles'!Q366=Tables!$E$10,Tables!$F$10,IF('Données mensuelles'!Q366=Tables!$E$11,Tables!$F$11,IF(Q366=Tables!$E$12,Tables!$F$12,IF('Données mensuelles'!Q366=Tables!$E$13,Tables!$F$13,IF(Q366=Tables!$E$14,Tables!$F$14,IF(Q366=Tables!$E$15,Tables!$F$15,IF(Q366=Tables!$E$16,Tables!$F$16))))))))))))</f>
        <v>0</v>
      </c>
      <c r="T366" s="23">
        <f t="shared" si="20"/>
        <v>0</v>
      </c>
      <c r="U366" s="26"/>
      <c r="V366" s="2"/>
      <c r="W366" s="12"/>
      <c r="X366" s="16">
        <f>T366+(V366*W366)+(U366*Tables!$E$20*W366)</f>
        <v>0</v>
      </c>
    </row>
    <row r="367" spans="4:24" x14ac:dyDescent="0.25">
      <c r="D367" s="21"/>
      <c r="E367" s="4"/>
      <c r="F367" s="97"/>
      <c r="G367" s="2">
        <f>IF(E367=Tables!$E$5,Tables!$F$5,IF('Données mensuelles'!E367=Tables!$E$6,Tables!$F$6,IF('Données mensuelles'!E367=Tables!$E$7,Tables!$F$7,IF('Données mensuelles'!E367=Tables!$E$8,Tables!$F$8,IF('Données mensuelles'!E367=Tables!$E$9,Tables!$F$9,IF('Données mensuelles'!E367=Tables!$E$10,Tables!$F$10,IF('Données mensuelles'!E367=Tables!$E$11,Tables!$F$11,IF(E367=Tables!$E$12,Tables!$F$12,IF('Données mensuelles'!E367=Tables!$E$13,Tables!$F$13,IF(E367=Tables!$E$14,Tables!$F$14,IF(E367=Tables!$E$15,Tables!$F$15,IF(E367=Tables!$E$16,Tables!$F$16))))))))))))</f>
        <v>0</v>
      </c>
      <c r="H367" s="1"/>
      <c r="I367" s="1"/>
      <c r="J367" s="2">
        <f>IF(H367=Tables!$E$5,Tables!$F$5,IF('Données mensuelles'!H367=Tables!$E$6,Tables!$F$6,IF('Données mensuelles'!H367=Tables!$E$7,Tables!$F$7,IF('Données mensuelles'!H367=Tables!$E$8,Tables!$F$8,IF('Données mensuelles'!H367=Tables!$E$9,Tables!$F$9,IF('Données mensuelles'!H367=Tables!$E$10,Tables!$F$10,IF('Données mensuelles'!H367=Tables!$E$11,Tables!$F$11,IF(H367=Tables!$E$12,Tables!$F$12,IF('Données mensuelles'!H367=Tables!$E$13,Tables!$F$13,IF(H367=Tables!$E$14,Tables!$F$14,IF(H367=Tables!$E$15,Tables!$F$15,IF(H367=Tables!$E$16,Tables!$F$16))))))))))))</f>
        <v>0</v>
      </c>
      <c r="K367" s="1"/>
      <c r="L367" s="1"/>
      <c r="M367" s="2">
        <f>IF(K367=Tables!$E$5,Tables!$F$5,IF('Données mensuelles'!K367=Tables!$E$6,Tables!$F$6,IF('Données mensuelles'!K367=Tables!$E$7,Tables!$F$7,IF('Données mensuelles'!K367=Tables!$E$8,Tables!$F$8,IF('Données mensuelles'!K367=Tables!$E$9,Tables!$F$9,IF('Données mensuelles'!K367=Tables!$E$10,Tables!$F$10,IF('Données mensuelles'!K367=Tables!$E$11,Tables!$F$11,IF(K367=Tables!$E$12,Tables!$F$12,IF('Données mensuelles'!K367=Tables!$E$13,Tables!$F$13,IF(K367=Tables!$E$14,Tables!$F$14,IF(K367=Tables!$E$15,Tables!$F$15,IF(K367=Tables!$E$16,Tables!$F$16))))))))))))</f>
        <v>0</v>
      </c>
      <c r="N367" s="1"/>
      <c r="O367" s="1"/>
      <c r="P367" s="23">
        <f>IF(N367=Tables!$E$5,Tables!$F$5,IF('Données mensuelles'!N367=Tables!$E$6,Tables!$F$6,IF('Données mensuelles'!N367=Tables!$E$7,Tables!$F$7,IF('Données mensuelles'!N367=Tables!$E$8,Tables!$F$8,IF('Données mensuelles'!N367=Tables!$E$9,Tables!$F$9,IF('Données mensuelles'!N367=Tables!$E$10,Tables!$F$10,IF('Données mensuelles'!N367=Tables!$E$11,Tables!$F$11,IF(N367=Tables!$E$12,Tables!$F$12,IF('Données mensuelles'!N367=Tables!$E$13,Tables!$F$13,IF(N367=Tables!$E$14,Tables!$F$14,IF(N367=Tables!$E$15,Tables!$F$15,IF(N367=Tables!$E$16,Tables!$F$16))))))))))))</f>
        <v>0</v>
      </c>
      <c r="Q367" s="38"/>
      <c r="R367" s="38"/>
      <c r="S367" s="2">
        <f>IF(Q367=Tables!$E$5,Tables!$F$5,IF('Données mensuelles'!Q367=Tables!$E$6,Tables!$F$6,IF('Données mensuelles'!Q367=Tables!$E$7,Tables!$F$7,IF('Données mensuelles'!Q367=Tables!$E$8,Tables!$F$8,IF('Données mensuelles'!Q367=Tables!$E$9,Tables!$F$9,IF('Données mensuelles'!Q367=Tables!$E$10,Tables!$F$10,IF('Données mensuelles'!Q367=Tables!$E$11,Tables!$F$11,IF(Q367=Tables!$E$12,Tables!$F$12,IF('Données mensuelles'!Q367=Tables!$E$13,Tables!$F$13,IF(Q367=Tables!$E$14,Tables!$F$14,IF(Q367=Tables!$E$15,Tables!$F$15,IF(Q367=Tables!$E$16,Tables!$F$16))))))))))))</f>
        <v>0</v>
      </c>
      <c r="T367" s="23">
        <f t="shared" si="20"/>
        <v>0</v>
      </c>
      <c r="U367" s="26"/>
      <c r="V367" s="2"/>
      <c r="W367" s="12"/>
      <c r="X367" s="16">
        <f>T367+(V367*W367)+(U367*Tables!$E$20*W367)</f>
        <v>0</v>
      </c>
    </row>
    <row r="368" spans="4:24" x14ac:dyDescent="0.25">
      <c r="D368" s="21"/>
      <c r="E368" s="4"/>
      <c r="F368" s="97"/>
      <c r="G368" s="2">
        <f>IF(E368=Tables!$E$5,Tables!$F$5,IF('Données mensuelles'!E368=Tables!$E$6,Tables!$F$6,IF('Données mensuelles'!E368=Tables!$E$7,Tables!$F$7,IF('Données mensuelles'!E368=Tables!$E$8,Tables!$F$8,IF('Données mensuelles'!E368=Tables!$E$9,Tables!$F$9,IF('Données mensuelles'!E368=Tables!$E$10,Tables!$F$10,IF('Données mensuelles'!E368=Tables!$E$11,Tables!$F$11,IF(E368=Tables!$E$12,Tables!$F$12,IF('Données mensuelles'!E368=Tables!$E$13,Tables!$F$13,IF(E368=Tables!$E$14,Tables!$F$14,IF(E368=Tables!$E$15,Tables!$F$15,IF(E368=Tables!$E$16,Tables!$F$16))))))))))))</f>
        <v>0</v>
      </c>
      <c r="H368" s="1"/>
      <c r="I368" s="1"/>
      <c r="J368" s="2">
        <f>IF(H368=Tables!$E$5,Tables!$F$5,IF('Données mensuelles'!H368=Tables!$E$6,Tables!$F$6,IF('Données mensuelles'!H368=Tables!$E$7,Tables!$F$7,IF('Données mensuelles'!H368=Tables!$E$8,Tables!$F$8,IF('Données mensuelles'!H368=Tables!$E$9,Tables!$F$9,IF('Données mensuelles'!H368=Tables!$E$10,Tables!$F$10,IF('Données mensuelles'!H368=Tables!$E$11,Tables!$F$11,IF(H368=Tables!$E$12,Tables!$F$12,IF('Données mensuelles'!H368=Tables!$E$13,Tables!$F$13,IF(H368=Tables!$E$14,Tables!$F$14,IF(H368=Tables!$E$15,Tables!$F$15,IF(H368=Tables!$E$16,Tables!$F$16))))))))))))</f>
        <v>0</v>
      </c>
      <c r="K368" s="1"/>
      <c r="L368" s="1"/>
      <c r="M368" s="2">
        <f>IF(K368=Tables!$E$5,Tables!$F$5,IF('Données mensuelles'!K368=Tables!$E$6,Tables!$F$6,IF('Données mensuelles'!K368=Tables!$E$7,Tables!$F$7,IF('Données mensuelles'!K368=Tables!$E$8,Tables!$F$8,IF('Données mensuelles'!K368=Tables!$E$9,Tables!$F$9,IF('Données mensuelles'!K368=Tables!$E$10,Tables!$F$10,IF('Données mensuelles'!K368=Tables!$E$11,Tables!$F$11,IF(K368=Tables!$E$12,Tables!$F$12,IF('Données mensuelles'!K368=Tables!$E$13,Tables!$F$13,IF(K368=Tables!$E$14,Tables!$F$14,IF(K368=Tables!$E$15,Tables!$F$15,IF(K368=Tables!$E$16,Tables!$F$16))))))))))))</f>
        <v>0</v>
      </c>
      <c r="N368" s="1"/>
      <c r="O368" s="1"/>
      <c r="P368" s="23">
        <f>IF(N368=Tables!$E$5,Tables!$F$5,IF('Données mensuelles'!N368=Tables!$E$6,Tables!$F$6,IF('Données mensuelles'!N368=Tables!$E$7,Tables!$F$7,IF('Données mensuelles'!N368=Tables!$E$8,Tables!$F$8,IF('Données mensuelles'!N368=Tables!$E$9,Tables!$F$9,IF('Données mensuelles'!N368=Tables!$E$10,Tables!$F$10,IF('Données mensuelles'!N368=Tables!$E$11,Tables!$F$11,IF(N368=Tables!$E$12,Tables!$F$12,IF('Données mensuelles'!N368=Tables!$E$13,Tables!$F$13,IF(N368=Tables!$E$14,Tables!$F$14,IF(N368=Tables!$E$15,Tables!$F$15,IF(N368=Tables!$E$16,Tables!$F$16))))))))))))</f>
        <v>0</v>
      </c>
      <c r="Q368" s="38"/>
      <c r="R368" s="38"/>
      <c r="S368" s="2">
        <f>IF(Q368=Tables!$E$5,Tables!$F$5,IF('Données mensuelles'!Q368=Tables!$E$6,Tables!$F$6,IF('Données mensuelles'!Q368=Tables!$E$7,Tables!$F$7,IF('Données mensuelles'!Q368=Tables!$E$8,Tables!$F$8,IF('Données mensuelles'!Q368=Tables!$E$9,Tables!$F$9,IF('Données mensuelles'!Q368=Tables!$E$10,Tables!$F$10,IF('Données mensuelles'!Q368=Tables!$E$11,Tables!$F$11,IF(Q368=Tables!$E$12,Tables!$F$12,IF('Données mensuelles'!Q368=Tables!$E$13,Tables!$F$13,IF(Q368=Tables!$E$14,Tables!$F$14,IF(Q368=Tables!$E$15,Tables!$F$15,IF(Q368=Tables!$E$16,Tables!$F$16))))))))))))</f>
        <v>0</v>
      </c>
      <c r="T368" s="23">
        <f t="shared" si="20"/>
        <v>0</v>
      </c>
      <c r="U368" s="26"/>
      <c r="V368" s="2"/>
      <c r="W368" s="12"/>
      <c r="X368" s="16">
        <f>T368+(V368*W368)+(U368*Tables!$E$20*W368)</f>
        <v>0</v>
      </c>
    </row>
    <row r="369" spans="4:24" x14ac:dyDescent="0.25">
      <c r="D369" s="21"/>
      <c r="E369" s="4"/>
      <c r="F369" s="97"/>
      <c r="G369" s="2">
        <f>IF(E369=Tables!$E$5,Tables!$F$5,IF('Données mensuelles'!E369=Tables!$E$6,Tables!$F$6,IF('Données mensuelles'!E369=Tables!$E$7,Tables!$F$7,IF('Données mensuelles'!E369=Tables!$E$8,Tables!$F$8,IF('Données mensuelles'!E369=Tables!$E$9,Tables!$F$9,IF('Données mensuelles'!E369=Tables!$E$10,Tables!$F$10,IF('Données mensuelles'!E369=Tables!$E$11,Tables!$F$11,IF(E369=Tables!$E$12,Tables!$F$12,IF('Données mensuelles'!E369=Tables!$E$13,Tables!$F$13,IF(E369=Tables!$E$14,Tables!$F$14,IF(E369=Tables!$E$15,Tables!$F$15,IF(E369=Tables!$E$16,Tables!$F$16))))))))))))</f>
        <v>0</v>
      </c>
      <c r="H369" s="1"/>
      <c r="I369" s="1"/>
      <c r="J369" s="2">
        <f>IF(H369=Tables!$E$5,Tables!$F$5,IF('Données mensuelles'!H369=Tables!$E$6,Tables!$F$6,IF('Données mensuelles'!H369=Tables!$E$7,Tables!$F$7,IF('Données mensuelles'!H369=Tables!$E$8,Tables!$F$8,IF('Données mensuelles'!H369=Tables!$E$9,Tables!$F$9,IF('Données mensuelles'!H369=Tables!$E$10,Tables!$F$10,IF('Données mensuelles'!H369=Tables!$E$11,Tables!$F$11,IF(H369=Tables!$E$12,Tables!$F$12,IF('Données mensuelles'!H369=Tables!$E$13,Tables!$F$13,IF(H369=Tables!$E$14,Tables!$F$14,IF(H369=Tables!$E$15,Tables!$F$15,IF(H369=Tables!$E$16,Tables!$F$16))))))))))))</f>
        <v>0</v>
      </c>
      <c r="K369" s="1"/>
      <c r="L369" s="1"/>
      <c r="M369" s="2">
        <f>IF(K369=Tables!$E$5,Tables!$F$5,IF('Données mensuelles'!K369=Tables!$E$6,Tables!$F$6,IF('Données mensuelles'!K369=Tables!$E$7,Tables!$F$7,IF('Données mensuelles'!K369=Tables!$E$8,Tables!$F$8,IF('Données mensuelles'!K369=Tables!$E$9,Tables!$F$9,IF('Données mensuelles'!K369=Tables!$E$10,Tables!$F$10,IF('Données mensuelles'!K369=Tables!$E$11,Tables!$F$11,IF(K369=Tables!$E$12,Tables!$F$12,IF('Données mensuelles'!K369=Tables!$E$13,Tables!$F$13,IF(K369=Tables!$E$14,Tables!$F$14,IF(K369=Tables!$E$15,Tables!$F$15,IF(K369=Tables!$E$16,Tables!$F$16))))))))))))</f>
        <v>0</v>
      </c>
      <c r="N369" s="1"/>
      <c r="O369" s="1"/>
      <c r="P369" s="23">
        <f>IF(N369=Tables!$E$5,Tables!$F$5,IF('Données mensuelles'!N369=Tables!$E$6,Tables!$F$6,IF('Données mensuelles'!N369=Tables!$E$7,Tables!$F$7,IF('Données mensuelles'!N369=Tables!$E$8,Tables!$F$8,IF('Données mensuelles'!N369=Tables!$E$9,Tables!$F$9,IF('Données mensuelles'!N369=Tables!$E$10,Tables!$F$10,IF('Données mensuelles'!N369=Tables!$E$11,Tables!$F$11,IF(N369=Tables!$E$12,Tables!$F$12,IF('Données mensuelles'!N369=Tables!$E$13,Tables!$F$13,IF(N369=Tables!$E$14,Tables!$F$14,IF(N369=Tables!$E$15,Tables!$F$15,IF(N369=Tables!$E$16,Tables!$F$16))))))))))))</f>
        <v>0</v>
      </c>
      <c r="Q369" s="38"/>
      <c r="R369" s="38"/>
      <c r="S369" s="2">
        <f>IF(Q369=Tables!$E$5,Tables!$F$5,IF('Données mensuelles'!Q369=Tables!$E$6,Tables!$F$6,IF('Données mensuelles'!Q369=Tables!$E$7,Tables!$F$7,IF('Données mensuelles'!Q369=Tables!$E$8,Tables!$F$8,IF('Données mensuelles'!Q369=Tables!$E$9,Tables!$F$9,IF('Données mensuelles'!Q369=Tables!$E$10,Tables!$F$10,IF('Données mensuelles'!Q369=Tables!$E$11,Tables!$F$11,IF(Q369=Tables!$E$12,Tables!$F$12,IF('Données mensuelles'!Q369=Tables!$E$13,Tables!$F$13,IF(Q369=Tables!$E$14,Tables!$F$14,IF(Q369=Tables!$E$15,Tables!$F$15,IF(Q369=Tables!$E$16,Tables!$F$16))))))))))))</f>
        <v>0</v>
      </c>
      <c r="T369" s="23">
        <f t="shared" si="20"/>
        <v>0</v>
      </c>
      <c r="U369" s="26"/>
      <c r="V369" s="2"/>
      <c r="W369" s="12"/>
      <c r="X369" s="16">
        <f>T369+(V369*W369)+(U369*Tables!$E$20*W369)</f>
        <v>0</v>
      </c>
    </row>
    <row r="370" spans="4:24" x14ac:dyDescent="0.25">
      <c r="D370" s="21"/>
      <c r="E370" s="4"/>
      <c r="F370" s="97"/>
      <c r="G370" s="2">
        <f>IF(E370=Tables!$E$5,Tables!$F$5,IF('Données mensuelles'!E370=Tables!$E$6,Tables!$F$6,IF('Données mensuelles'!E370=Tables!$E$7,Tables!$F$7,IF('Données mensuelles'!E370=Tables!$E$8,Tables!$F$8,IF('Données mensuelles'!E370=Tables!$E$9,Tables!$F$9,IF('Données mensuelles'!E370=Tables!$E$10,Tables!$F$10,IF('Données mensuelles'!E370=Tables!$E$11,Tables!$F$11,IF(E370=Tables!$E$12,Tables!$F$12,IF('Données mensuelles'!E370=Tables!$E$13,Tables!$F$13,IF(E370=Tables!$E$14,Tables!$F$14,IF(E370=Tables!$E$15,Tables!$F$15,IF(E370=Tables!$E$16,Tables!$F$16))))))))))))</f>
        <v>0</v>
      </c>
      <c r="H370" s="1"/>
      <c r="I370" s="1"/>
      <c r="J370" s="2">
        <f>IF(H370=Tables!$E$5,Tables!$F$5,IF('Données mensuelles'!H370=Tables!$E$6,Tables!$F$6,IF('Données mensuelles'!H370=Tables!$E$7,Tables!$F$7,IF('Données mensuelles'!H370=Tables!$E$8,Tables!$F$8,IF('Données mensuelles'!H370=Tables!$E$9,Tables!$F$9,IF('Données mensuelles'!H370=Tables!$E$10,Tables!$F$10,IF('Données mensuelles'!H370=Tables!$E$11,Tables!$F$11,IF(H370=Tables!$E$12,Tables!$F$12,IF('Données mensuelles'!H370=Tables!$E$13,Tables!$F$13,IF(H370=Tables!$E$14,Tables!$F$14,IF(H370=Tables!$E$15,Tables!$F$15,IF(H370=Tables!$E$16,Tables!$F$16))))))))))))</f>
        <v>0</v>
      </c>
      <c r="K370" s="1"/>
      <c r="L370" s="1"/>
      <c r="M370" s="2">
        <f>IF(K370=Tables!$E$5,Tables!$F$5,IF('Données mensuelles'!K370=Tables!$E$6,Tables!$F$6,IF('Données mensuelles'!K370=Tables!$E$7,Tables!$F$7,IF('Données mensuelles'!K370=Tables!$E$8,Tables!$F$8,IF('Données mensuelles'!K370=Tables!$E$9,Tables!$F$9,IF('Données mensuelles'!K370=Tables!$E$10,Tables!$F$10,IF('Données mensuelles'!K370=Tables!$E$11,Tables!$F$11,IF(K370=Tables!$E$12,Tables!$F$12,IF('Données mensuelles'!K370=Tables!$E$13,Tables!$F$13,IF(K370=Tables!$E$14,Tables!$F$14,IF(K370=Tables!$E$15,Tables!$F$15,IF(K370=Tables!$E$16,Tables!$F$16))))))))))))</f>
        <v>0</v>
      </c>
      <c r="N370" s="1"/>
      <c r="O370" s="1"/>
      <c r="P370" s="23">
        <f>IF(N370=Tables!$E$5,Tables!$F$5,IF('Données mensuelles'!N370=Tables!$E$6,Tables!$F$6,IF('Données mensuelles'!N370=Tables!$E$7,Tables!$F$7,IF('Données mensuelles'!N370=Tables!$E$8,Tables!$F$8,IF('Données mensuelles'!N370=Tables!$E$9,Tables!$F$9,IF('Données mensuelles'!N370=Tables!$E$10,Tables!$F$10,IF('Données mensuelles'!N370=Tables!$E$11,Tables!$F$11,IF(N370=Tables!$E$12,Tables!$F$12,IF('Données mensuelles'!N370=Tables!$E$13,Tables!$F$13,IF(N370=Tables!$E$14,Tables!$F$14,IF(N370=Tables!$E$15,Tables!$F$15,IF(N370=Tables!$E$16,Tables!$F$16))))))))))))</f>
        <v>0</v>
      </c>
      <c r="Q370" s="38"/>
      <c r="R370" s="38"/>
      <c r="S370" s="2">
        <f>IF(Q370=Tables!$E$5,Tables!$F$5,IF('Données mensuelles'!Q370=Tables!$E$6,Tables!$F$6,IF('Données mensuelles'!Q370=Tables!$E$7,Tables!$F$7,IF('Données mensuelles'!Q370=Tables!$E$8,Tables!$F$8,IF('Données mensuelles'!Q370=Tables!$E$9,Tables!$F$9,IF('Données mensuelles'!Q370=Tables!$E$10,Tables!$F$10,IF('Données mensuelles'!Q370=Tables!$E$11,Tables!$F$11,IF(Q370=Tables!$E$12,Tables!$F$12,IF('Données mensuelles'!Q370=Tables!$E$13,Tables!$F$13,IF(Q370=Tables!$E$14,Tables!$F$14,IF(Q370=Tables!$E$15,Tables!$F$15,IF(Q370=Tables!$E$16,Tables!$F$16))))))))))))</f>
        <v>0</v>
      </c>
      <c r="T370" s="23">
        <f t="shared" si="20"/>
        <v>0</v>
      </c>
      <c r="U370" s="26"/>
      <c r="V370" s="2"/>
      <c r="W370" s="12"/>
      <c r="X370" s="16">
        <f>T370+(V370*W370)+(U370*Tables!$E$20*W370)</f>
        <v>0</v>
      </c>
    </row>
    <row r="371" spans="4:24" ht="15.75" thickBot="1" x14ac:dyDescent="0.3">
      <c r="D371" s="22"/>
      <c r="E371" s="20"/>
      <c r="F371" s="98"/>
      <c r="G371" s="10">
        <f>IF(E371=Tables!$E$5,Tables!$F$5,IF('Données mensuelles'!E371=Tables!$E$6,Tables!$F$6,IF('Données mensuelles'!E371=Tables!$E$7,Tables!$F$7,IF('Données mensuelles'!E371=Tables!$E$8,Tables!$F$8,IF('Données mensuelles'!E371=Tables!$E$9,Tables!$F$9,IF('Données mensuelles'!E371=Tables!$E$10,Tables!$F$10,IF('Données mensuelles'!E371=Tables!$E$11,Tables!$F$11,IF(E371=Tables!$E$12,Tables!$F$12,IF('Données mensuelles'!E371=Tables!$E$13,Tables!$F$13,IF(E371=Tables!$E$14,Tables!$F$14,IF(E371=Tables!$E$15,Tables!$F$15,IF(E371=Tables!$E$16,Tables!$F$16))))))))))))</f>
        <v>0</v>
      </c>
      <c r="H371" s="9"/>
      <c r="I371" s="9"/>
      <c r="J371" s="10">
        <f>IF(H371=Tables!$E$5,Tables!$F$5,IF('Données mensuelles'!H371=Tables!$E$6,Tables!$F$6,IF('Données mensuelles'!H371=Tables!$E$7,Tables!$F$7,IF('Données mensuelles'!H371=Tables!$E$8,Tables!$F$8,IF('Données mensuelles'!H371=Tables!$E$9,Tables!$F$9,IF('Données mensuelles'!H371=Tables!$E$10,Tables!$F$10,IF('Données mensuelles'!H371=Tables!$E$11,Tables!$F$11,IF(H371=Tables!$E$12,Tables!$F$12,IF('Données mensuelles'!H371=Tables!$E$13,Tables!$F$13,IF(H371=Tables!$E$14,Tables!$F$14,IF(H371=Tables!$E$15,Tables!$F$15,IF(H371=Tables!$E$16,Tables!$F$16))))))))))))</f>
        <v>0</v>
      </c>
      <c r="K371" s="9"/>
      <c r="L371" s="9"/>
      <c r="M371" s="10">
        <f>IF(K371=Tables!$E$5,Tables!$F$5,IF('Données mensuelles'!K371=Tables!$E$6,Tables!$F$6,IF('Données mensuelles'!K371=Tables!$E$7,Tables!$F$7,IF('Données mensuelles'!K371=Tables!$E$8,Tables!$F$8,IF('Données mensuelles'!K371=Tables!$E$9,Tables!$F$9,IF('Données mensuelles'!K371=Tables!$E$10,Tables!$F$10,IF('Données mensuelles'!K371=Tables!$E$11,Tables!$F$11,IF(K371=Tables!$E$12,Tables!$F$12,IF('Données mensuelles'!K371=Tables!$E$13,Tables!$F$13,IF(K371=Tables!$E$14,Tables!$F$14,IF(K371=Tables!$E$15,Tables!$F$15,IF(K371=Tables!$E$16,Tables!$F$16))))))))))))</f>
        <v>0</v>
      </c>
      <c r="N371" s="9"/>
      <c r="O371" s="9"/>
      <c r="P371" s="35">
        <f>IF(N371=Tables!$E$5,Tables!$F$5,IF('Données mensuelles'!N371=Tables!$E$6,Tables!$F$6,IF('Données mensuelles'!N371=Tables!$E$7,Tables!$F$7,IF('Données mensuelles'!N371=Tables!$E$8,Tables!$F$8,IF('Données mensuelles'!N371=Tables!$E$9,Tables!$F$9,IF('Données mensuelles'!N371=Tables!$E$10,Tables!$F$10,IF('Données mensuelles'!N371=Tables!$E$11,Tables!$F$11,IF(N371=Tables!$E$12,Tables!$F$12,IF('Données mensuelles'!N371=Tables!$E$13,Tables!$F$13,IF(N371=Tables!$E$14,Tables!$F$14,IF(N371=Tables!$E$15,Tables!$F$15,IF(N371=Tables!$E$16,Tables!$F$16))))))))))))</f>
        <v>0</v>
      </c>
      <c r="Q371" s="39"/>
      <c r="R371" s="39"/>
      <c r="S371" s="10">
        <f>IF(Q371=Tables!$E$5,Tables!$F$5,IF('Données mensuelles'!Q371=Tables!$E$6,Tables!$F$6,IF('Données mensuelles'!Q371=Tables!$E$7,Tables!$F$7,IF('Données mensuelles'!Q371=Tables!$E$8,Tables!$F$8,IF('Données mensuelles'!Q371=Tables!$E$9,Tables!$F$9,IF('Données mensuelles'!Q371=Tables!$E$10,Tables!$F$10,IF('Données mensuelles'!Q371=Tables!$E$11,Tables!$F$11,IF(Q371=Tables!$E$12,Tables!$F$12,IF('Données mensuelles'!Q371=Tables!$E$13,Tables!$F$13,IF(Q371=Tables!$E$14,Tables!$F$14,IF(Q371=Tables!$E$15,Tables!$F$15,IF(Q371=Tables!$E$16,Tables!$F$16))))))))))))</f>
        <v>0</v>
      </c>
      <c r="T371" s="35">
        <f t="shared" si="20"/>
        <v>0</v>
      </c>
      <c r="U371" s="27"/>
      <c r="V371" s="10"/>
      <c r="W371" s="13"/>
      <c r="X371" s="17">
        <f>T371+(V371*W371)+(U371*Tables!$E$20*W371)</f>
        <v>0</v>
      </c>
    </row>
    <row r="372" spans="4:24" ht="15.75" thickBot="1" x14ac:dyDescent="0.3">
      <c r="G372" s="3"/>
      <c r="J372" s="3"/>
      <c r="M372" s="3"/>
      <c r="S372" s="3"/>
      <c r="V372" s="3"/>
      <c r="W372" s="14" t="s">
        <v>21</v>
      </c>
      <c r="X372" s="18">
        <f>SUM(X352:X371)</f>
        <v>0</v>
      </c>
    </row>
    <row r="373" spans="4:24" x14ac:dyDescent="0.25">
      <c r="G373" s="3"/>
      <c r="J373" s="3"/>
      <c r="M373" s="3"/>
      <c r="S373" s="3"/>
    </row>
    <row r="374" spans="4:24" x14ac:dyDescent="0.25">
      <c r="G374" s="3"/>
      <c r="J374" s="3"/>
      <c r="M374" s="3"/>
      <c r="S374" s="3"/>
    </row>
    <row r="375" spans="4:24" x14ac:dyDescent="0.25">
      <c r="G375" s="3"/>
      <c r="J375" s="3"/>
      <c r="M375" s="3"/>
      <c r="S375" s="3"/>
    </row>
    <row r="376" spans="4:24" x14ac:dyDescent="0.25">
      <c r="G376" s="3"/>
      <c r="J376" s="3"/>
      <c r="M376" s="3"/>
      <c r="S376" s="3"/>
    </row>
    <row r="377" spans="4:24" x14ac:dyDescent="0.25">
      <c r="G377" s="3"/>
      <c r="J377" s="3"/>
      <c r="M377" s="3"/>
      <c r="S377" s="3"/>
    </row>
    <row r="378" spans="4:24" x14ac:dyDescent="0.25">
      <c r="G378" s="3"/>
      <c r="J378" s="3"/>
      <c r="M378" s="3"/>
      <c r="S378" s="3"/>
    </row>
    <row r="379" spans="4:24" x14ac:dyDescent="0.25">
      <c r="G379" s="3"/>
      <c r="J379" s="3"/>
      <c r="M379" s="3"/>
      <c r="S379" s="3"/>
    </row>
    <row r="380" spans="4:24" x14ac:dyDescent="0.25">
      <c r="G380" s="3"/>
      <c r="J380" s="3"/>
      <c r="M380" s="3"/>
      <c r="S380" s="3"/>
    </row>
    <row r="381" spans="4:24" x14ac:dyDescent="0.25">
      <c r="G381" s="3"/>
      <c r="J381" s="3"/>
      <c r="M381" s="3"/>
      <c r="S381" s="3"/>
    </row>
    <row r="382" spans="4:24" x14ac:dyDescent="0.25">
      <c r="G382" s="3"/>
      <c r="J382" s="3"/>
      <c r="M382" s="3"/>
      <c r="S382" s="3"/>
    </row>
    <row r="383" spans="4:24" x14ac:dyDescent="0.25">
      <c r="G383" s="3"/>
      <c r="J383" s="3"/>
      <c r="M383" s="3"/>
      <c r="S383" s="3"/>
    </row>
    <row r="384" spans="4:24" x14ac:dyDescent="0.25">
      <c r="G384" s="3"/>
      <c r="J384" s="3"/>
      <c r="M384" s="3"/>
      <c r="S384" s="3"/>
    </row>
    <row r="385" spans="7:19" x14ac:dyDescent="0.25">
      <c r="G385" s="3"/>
      <c r="J385" s="3"/>
      <c r="M385" s="3"/>
      <c r="S385" s="3"/>
    </row>
    <row r="386" spans="7:19" x14ac:dyDescent="0.25">
      <c r="G386" s="3"/>
      <c r="J386" s="3"/>
      <c r="M386" s="3"/>
      <c r="S386" s="3"/>
    </row>
    <row r="387" spans="7:19" x14ac:dyDescent="0.25">
      <c r="G387" s="3"/>
      <c r="J387" s="3"/>
      <c r="M387" s="3"/>
      <c r="S387" s="3"/>
    </row>
    <row r="388" spans="7:19" x14ac:dyDescent="0.25">
      <c r="G388" s="3"/>
      <c r="J388" s="3"/>
      <c r="M388" s="3"/>
      <c r="S388" s="3"/>
    </row>
    <row r="389" spans="7:19" x14ac:dyDescent="0.25">
      <c r="G389" s="3"/>
      <c r="J389" s="3"/>
      <c r="M389" s="3"/>
      <c r="S389" s="3"/>
    </row>
    <row r="390" spans="7:19" x14ac:dyDescent="0.25">
      <c r="G390" s="3"/>
      <c r="J390" s="3"/>
      <c r="M390" s="3"/>
      <c r="S390" s="3"/>
    </row>
    <row r="391" spans="7:19" x14ac:dyDescent="0.25">
      <c r="G391" s="3"/>
      <c r="J391" s="3"/>
      <c r="M391" s="3"/>
      <c r="S391" s="3"/>
    </row>
    <row r="392" spans="7:19" x14ac:dyDescent="0.25">
      <c r="G392" s="3"/>
      <c r="J392" s="3"/>
      <c r="M392" s="3"/>
      <c r="S392" s="3"/>
    </row>
    <row r="393" spans="7:19" x14ac:dyDescent="0.25">
      <c r="G393" s="3"/>
      <c r="J393" s="3"/>
      <c r="M393" s="3"/>
      <c r="S393" s="3"/>
    </row>
    <row r="394" spans="7:19" x14ac:dyDescent="0.25">
      <c r="G394" s="3"/>
      <c r="J394" s="3"/>
      <c r="M394" s="3"/>
      <c r="S394" s="3"/>
    </row>
    <row r="395" spans="7:19" x14ac:dyDescent="0.25">
      <c r="G395" s="3"/>
      <c r="J395" s="3"/>
      <c r="M395" s="3"/>
      <c r="S395" s="3"/>
    </row>
    <row r="396" spans="7:19" x14ac:dyDescent="0.25">
      <c r="G396" s="3"/>
      <c r="J396" s="3"/>
      <c r="M396" s="3"/>
      <c r="S396" s="3"/>
    </row>
    <row r="397" spans="7:19" x14ac:dyDescent="0.25">
      <c r="G397" s="3"/>
      <c r="J397" s="3"/>
      <c r="M397" s="3"/>
      <c r="S397" s="3"/>
    </row>
    <row r="398" spans="7:19" x14ac:dyDescent="0.25">
      <c r="G398" s="3"/>
      <c r="J398" s="3"/>
      <c r="M398" s="3"/>
      <c r="S398" s="3"/>
    </row>
    <row r="399" spans="7:19" x14ac:dyDescent="0.25">
      <c r="G399" s="3"/>
      <c r="J399" s="3"/>
      <c r="M399" s="3"/>
      <c r="S399" s="3"/>
    </row>
    <row r="400" spans="7:19" x14ac:dyDescent="0.25">
      <c r="G400" s="3"/>
      <c r="J400" s="3"/>
      <c r="M400" s="3"/>
      <c r="S400" s="3"/>
    </row>
    <row r="401" spans="7:19" x14ac:dyDescent="0.25">
      <c r="G401" s="3"/>
      <c r="J401" s="3"/>
      <c r="M401" s="3"/>
      <c r="S401" s="3"/>
    </row>
    <row r="402" spans="7:19" x14ac:dyDescent="0.25">
      <c r="G402" s="3"/>
      <c r="J402" s="3"/>
      <c r="M402" s="3"/>
      <c r="S402" s="3"/>
    </row>
    <row r="403" spans="7:19" x14ac:dyDescent="0.25">
      <c r="G403" s="3"/>
      <c r="J403" s="3"/>
      <c r="M403" s="3"/>
      <c r="S403" s="3"/>
    </row>
    <row r="404" spans="7:19" x14ac:dyDescent="0.25">
      <c r="G404" s="3"/>
      <c r="J404" s="3"/>
      <c r="M404" s="3"/>
      <c r="S404" s="3"/>
    </row>
    <row r="405" spans="7:19" x14ac:dyDescent="0.25">
      <c r="G405" s="3"/>
      <c r="J405" s="3"/>
      <c r="M405" s="3"/>
      <c r="S405" s="3"/>
    </row>
    <row r="406" spans="7:19" x14ac:dyDescent="0.25">
      <c r="G406" s="3"/>
      <c r="J406" s="3"/>
      <c r="M406" s="3"/>
      <c r="S406" s="3"/>
    </row>
    <row r="407" spans="7:19" x14ac:dyDescent="0.25">
      <c r="G407" s="3"/>
      <c r="J407" s="3"/>
      <c r="M407" s="3"/>
      <c r="S407" s="3"/>
    </row>
    <row r="408" spans="7:19" x14ac:dyDescent="0.25">
      <c r="G408" s="3"/>
      <c r="J408" s="3"/>
      <c r="M408" s="3"/>
      <c r="S408" s="3"/>
    </row>
    <row r="409" spans="7:19" x14ac:dyDescent="0.25">
      <c r="G409" s="3"/>
      <c r="J409" s="3"/>
      <c r="M409" s="3"/>
      <c r="S409" s="3"/>
    </row>
    <row r="410" spans="7:19" x14ac:dyDescent="0.25">
      <c r="G410" s="3"/>
      <c r="J410" s="3"/>
      <c r="M410" s="3"/>
      <c r="S410" s="3"/>
    </row>
    <row r="411" spans="7:19" x14ac:dyDescent="0.25">
      <c r="G411" s="3"/>
      <c r="J411" s="3"/>
      <c r="M411" s="3"/>
      <c r="S411" s="3"/>
    </row>
    <row r="412" spans="7:19" x14ac:dyDescent="0.25">
      <c r="G412" s="3"/>
      <c r="J412" s="3"/>
      <c r="M412" s="3"/>
      <c r="S412" s="3"/>
    </row>
    <row r="413" spans="7:19" x14ac:dyDescent="0.25">
      <c r="G413" s="3"/>
      <c r="J413" s="3"/>
      <c r="M413" s="3"/>
      <c r="S413" s="3"/>
    </row>
    <row r="414" spans="7:19" x14ac:dyDescent="0.25">
      <c r="G414" s="3"/>
      <c r="J414" s="3"/>
      <c r="M414" s="3"/>
      <c r="S414" s="3"/>
    </row>
    <row r="415" spans="7:19" x14ac:dyDescent="0.25">
      <c r="G415" s="3"/>
      <c r="J415" s="3"/>
      <c r="M415" s="3"/>
      <c r="S415" s="3"/>
    </row>
    <row r="416" spans="7:19" x14ac:dyDescent="0.25">
      <c r="G416" s="3"/>
      <c r="J416" s="3"/>
      <c r="M416" s="3"/>
      <c r="S416" s="3"/>
    </row>
    <row r="417" spans="7:19" x14ac:dyDescent="0.25">
      <c r="G417" s="3"/>
      <c r="J417" s="3"/>
      <c r="M417" s="3"/>
      <c r="S417" s="3"/>
    </row>
    <row r="418" spans="7:19" x14ac:dyDescent="0.25">
      <c r="G418" s="3"/>
      <c r="J418" s="3"/>
      <c r="M418" s="3"/>
      <c r="S418" s="3"/>
    </row>
    <row r="419" spans="7:19" x14ac:dyDescent="0.25">
      <c r="G419" s="3"/>
      <c r="J419" s="3"/>
      <c r="M419" s="3"/>
      <c r="S419" s="3"/>
    </row>
    <row r="420" spans="7:19" x14ac:dyDescent="0.25">
      <c r="G420" s="3"/>
      <c r="J420" s="3"/>
      <c r="M420" s="3"/>
      <c r="S420" s="3"/>
    </row>
    <row r="421" spans="7:19" x14ac:dyDescent="0.25">
      <c r="G421" s="3"/>
      <c r="J421" s="3"/>
      <c r="M421" s="3"/>
      <c r="S421" s="3"/>
    </row>
    <row r="422" spans="7:19" x14ac:dyDescent="0.25">
      <c r="G422" s="3"/>
      <c r="J422" s="3"/>
      <c r="M422" s="3"/>
      <c r="S422" s="3"/>
    </row>
    <row r="423" spans="7:19" x14ac:dyDescent="0.25">
      <c r="G423" s="3"/>
      <c r="J423" s="3"/>
      <c r="M423" s="3"/>
      <c r="S423" s="3"/>
    </row>
    <row r="424" spans="7:19" x14ac:dyDescent="0.25">
      <c r="G424" s="3"/>
      <c r="J424" s="3"/>
      <c r="M424" s="3"/>
      <c r="S424" s="3"/>
    </row>
    <row r="425" spans="7:19" x14ac:dyDescent="0.25">
      <c r="G425" s="3"/>
      <c r="J425" s="3"/>
      <c r="M425" s="3"/>
      <c r="S425" s="3"/>
    </row>
    <row r="426" spans="7:19" x14ac:dyDescent="0.25">
      <c r="G426" s="3"/>
      <c r="J426" s="3"/>
      <c r="M426" s="3"/>
      <c r="S426" s="3"/>
    </row>
    <row r="427" spans="7:19" x14ac:dyDescent="0.25">
      <c r="G427" s="3"/>
      <c r="J427" s="3"/>
      <c r="M427" s="3"/>
      <c r="S427" s="3"/>
    </row>
    <row r="428" spans="7:19" x14ac:dyDescent="0.25">
      <c r="G428" s="3"/>
      <c r="J428" s="3"/>
      <c r="M428" s="3"/>
      <c r="S428" s="3"/>
    </row>
    <row r="429" spans="7:19" x14ac:dyDescent="0.25">
      <c r="G429" s="3"/>
      <c r="J429" s="3"/>
      <c r="M429" s="3"/>
      <c r="S429" s="3"/>
    </row>
    <row r="430" spans="7:19" x14ac:dyDescent="0.25">
      <c r="G430" s="3"/>
      <c r="J430" s="3"/>
      <c r="M430" s="3"/>
      <c r="S430" s="3"/>
    </row>
    <row r="431" spans="7:19" x14ac:dyDescent="0.25">
      <c r="G431" s="3"/>
      <c r="J431" s="3"/>
      <c r="M431" s="3"/>
      <c r="S431" s="3"/>
    </row>
    <row r="432" spans="7:19" x14ac:dyDescent="0.25">
      <c r="G432" s="3"/>
      <c r="J432" s="3"/>
      <c r="M432" s="3"/>
      <c r="S432" s="3"/>
    </row>
    <row r="433" spans="7:19" x14ac:dyDescent="0.25">
      <c r="G433" s="3"/>
      <c r="J433" s="3"/>
      <c r="M433" s="3"/>
      <c r="S433" s="3"/>
    </row>
    <row r="434" spans="7:19" x14ac:dyDescent="0.25">
      <c r="G434" s="3"/>
      <c r="J434" s="3"/>
      <c r="M434" s="3"/>
      <c r="S434" s="3"/>
    </row>
    <row r="435" spans="7:19" x14ac:dyDescent="0.25">
      <c r="G435" s="3"/>
      <c r="J435" s="3"/>
      <c r="M435" s="3"/>
      <c r="S435" s="3"/>
    </row>
    <row r="436" spans="7:19" x14ac:dyDescent="0.25">
      <c r="G436" s="3"/>
      <c r="J436" s="3"/>
      <c r="M436" s="3"/>
      <c r="S436" s="3"/>
    </row>
    <row r="437" spans="7:19" x14ac:dyDescent="0.25">
      <c r="G437" s="3"/>
      <c r="J437" s="3"/>
      <c r="M437" s="3"/>
      <c r="S437" s="3"/>
    </row>
    <row r="438" spans="7:19" x14ac:dyDescent="0.25">
      <c r="G438" s="3"/>
      <c r="J438" s="3"/>
      <c r="M438" s="3"/>
      <c r="S438" s="3"/>
    </row>
    <row r="439" spans="7:19" x14ac:dyDescent="0.25">
      <c r="G439" s="3"/>
      <c r="J439" s="3"/>
      <c r="M439" s="3"/>
      <c r="S439" s="3"/>
    </row>
    <row r="440" spans="7:19" x14ac:dyDescent="0.25">
      <c r="G440" s="3"/>
      <c r="J440" s="3"/>
      <c r="M440" s="3"/>
      <c r="S440" s="3"/>
    </row>
    <row r="441" spans="7:19" x14ac:dyDescent="0.25">
      <c r="G441" s="3"/>
      <c r="J441" s="3"/>
      <c r="M441" s="3"/>
      <c r="S441" s="3"/>
    </row>
    <row r="442" spans="7:19" x14ac:dyDescent="0.25">
      <c r="G442" s="3"/>
      <c r="J442" s="3"/>
      <c r="M442" s="3"/>
      <c r="S442" s="3"/>
    </row>
    <row r="443" spans="7:19" x14ac:dyDescent="0.25">
      <c r="G443" s="3"/>
      <c r="J443" s="3"/>
      <c r="M443" s="3"/>
      <c r="S443" s="3"/>
    </row>
    <row r="444" spans="7:19" x14ac:dyDescent="0.25">
      <c r="G444" s="3"/>
      <c r="J444" s="3"/>
      <c r="M444" s="3"/>
      <c r="S444" s="3"/>
    </row>
    <row r="445" spans="7:19" x14ac:dyDescent="0.25">
      <c r="G445" s="3"/>
      <c r="J445" s="3"/>
      <c r="M445" s="3"/>
      <c r="S445" s="3"/>
    </row>
    <row r="446" spans="7:19" x14ac:dyDescent="0.25">
      <c r="G446" s="3"/>
      <c r="J446" s="3"/>
      <c r="M446" s="3"/>
      <c r="S446" s="3"/>
    </row>
    <row r="447" spans="7:19" x14ac:dyDescent="0.25">
      <c r="G447" s="3"/>
      <c r="J447" s="3"/>
      <c r="M447" s="3"/>
      <c r="S447" s="3"/>
    </row>
    <row r="448" spans="7:19" x14ac:dyDescent="0.25">
      <c r="G448" s="3"/>
      <c r="J448" s="3"/>
      <c r="M448" s="3"/>
      <c r="S448" s="3"/>
    </row>
    <row r="449" spans="7:19" x14ac:dyDescent="0.25">
      <c r="G449" s="3"/>
      <c r="J449" s="3"/>
      <c r="M449" s="3"/>
      <c r="S449" s="3"/>
    </row>
    <row r="450" spans="7:19" x14ac:dyDescent="0.25">
      <c r="G450" s="3"/>
      <c r="J450" s="3"/>
      <c r="M450" s="3"/>
      <c r="S450" s="3"/>
    </row>
    <row r="451" spans="7:19" x14ac:dyDescent="0.25">
      <c r="G451" s="3"/>
      <c r="J451" s="3"/>
      <c r="M451" s="3"/>
      <c r="S451" s="3"/>
    </row>
    <row r="452" spans="7:19" x14ac:dyDescent="0.25">
      <c r="G452" s="3"/>
      <c r="J452" s="3"/>
      <c r="M452" s="3"/>
      <c r="S452" s="3"/>
    </row>
    <row r="453" spans="7:19" x14ac:dyDescent="0.25">
      <c r="G453" s="3"/>
      <c r="J453" s="3"/>
      <c r="M453" s="3"/>
      <c r="S453" s="3"/>
    </row>
    <row r="454" spans="7:19" x14ac:dyDescent="0.25">
      <c r="G454" s="3"/>
      <c r="J454" s="3"/>
      <c r="M454" s="3"/>
      <c r="S454" s="3"/>
    </row>
    <row r="455" spans="7:19" x14ac:dyDescent="0.25">
      <c r="G455" s="3"/>
      <c r="J455" s="3"/>
      <c r="M455" s="3"/>
      <c r="S455" s="3"/>
    </row>
    <row r="456" spans="7:19" x14ac:dyDescent="0.25">
      <c r="G456" s="3"/>
      <c r="J456" s="3"/>
      <c r="M456" s="3"/>
      <c r="S456" s="3"/>
    </row>
    <row r="457" spans="7:19" x14ac:dyDescent="0.25">
      <c r="G457" s="3"/>
      <c r="J457" s="3"/>
      <c r="M457" s="3"/>
      <c r="S457" s="3"/>
    </row>
    <row r="458" spans="7:19" x14ac:dyDescent="0.25">
      <c r="G458" s="3"/>
      <c r="J458" s="3"/>
      <c r="M458" s="3"/>
      <c r="S458" s="3"/>
    </row>
    <row r="459" spans="7:19" x14ac:dyDescent="0.25">
      <c r="G459" s="3"/>
      <c r="J459" s="3"/>
      <c r="M459" s="3"/>
      <c r="S459" s="3"/>
    </row>
    <row r="460" spans="7:19" x14ac:dyDescent="0.25">
      <c r="G460" s="3"/>
      <c r="J460" s="3"/>
      <c r="M460" s="3"/>
      <c r="S460" s="3"/>
    </row>
    <row r="461" spans="7:19" x14ac:dyDescent="0.25">
      <c r="G461" s="3"/>
      <c r="J461" s="3"/>
      <c r="M461" s="3"/>
      <c r="S461" s="3"/>
    </row>
    <row r="462" spans="7:19" x14ac:dyDescent="0.25">
      <c r="G462" s="3"/>
      <c r="J462" s="3"/>
      <c r="M462" s="3"/>
      <c r="S462" s="3"/>
    </row>
    <row r="463" spans="7:19" x14ac:dyDescent="0.25">
      <c r="G463" s="3"/>
      <c r="J463" s="3"/>
      <c r="M463" s="3"/>
      <c r="S463" s="3"/>
    </row>
    <row r="464" spans="7:19" x14ac:dyDescent="0.25">
      <c r="G464" s="3"/>
      <c r="J464" s="3"/>
      <c r="M464" s="3"/>
      <c r="S464" s="3"/>
    </row>
    <row r="465" spans="7:19" x14ac:dyDescent="0.25">
      <c r="G465" s="3"/>
      <c r="J465" s="3"/>
      <c r="M465" s="3"/>
      <c r="S465" s="3"/>
    </row>
    <row r="466" spans="7:19" x14ac:dyDescent="0.25">
      <c r="G466" s="3"/>
      <c r="J466" s="3"/>
      <c r="M466" s="3"/>
      <c r="S466" s="3"/>
    </row>
    <row r="467" spans="7:19" x14ac:dyDescent="0.25">
      <c r="G467" s="3"/>
      <c r="J467" s="3"/>
      <c r="M467" s="3"/>
      <c r="S467" s="3"/>
    </row>
    <row r="468" spans="7:19" x14ac:dyDescent="0.25">
      <c r="G468" s="3"/>
      <c r="J468" s="3"/>
      <c r="M468" s="3"/>
      <c r="S468" s="3"/>
    </row>
    <row r="469" spans="7:19" x14ac:dyDescent="0.25">
      <c r="G469" s="3"/>
      <c r="J469" s="3"/>
      <c r="M469" s="3"/>
      <c r="S469" s="3"/>
    </row>
    <row r="470" spans="7:19" x14ac:dyDescent="0.25">
      <c r="G470" s="3"/>
      <c r="J470" s="3"/>
      <c r="M470" s="3"/>
      <c r="S470" s="3"/>
    </row>
    <row r="471" spans="7:19" x14ac:dyDescent="0.25">
      <c r="G471" s="3"/>
      <c r="J471" s="3"/>
      <c r="M471" s="3"/>
      <c r="S471" s="3"/>
    </row>
    <row r="472" spans="7:19" x14ac:dyDescent="0.25">
      <c r="G472" s="3"/>
      <c r="J472" s="3"/>
      <c r="M472" s="3"/>
      <c r="S472" s="3"/>
    </row>
    <row r="473" spans="7:19" x14ac:dyDescent="0.25">
      <c r="G473" s="3"/>
      <c r="J473" s="3"/>
      <c r="M473" s="3"/>
      <c r="S473" s="3"/>
    </row>
    <row r="474" spans="7:19" x14ac:dyDescent="0.25">
      <c r="G474" s="3"/>
      <c r="J474" s="3"/>
      <c r="M474" s="3"/>
      <c r="S474" s="3"/>
    </row>
    <row r="475" spans="7:19" x14ac:dyDescent="0.25">
      <c r="G475" s="3"/>
      <c r="J475" s="3"/>
      <c r="M475" s="3"/>
      <c r="S475" s="3"/>
    </row>
    <row r="476" spans="7:19" x14ac:dyDescent="0.25">
      <c r="G476" s="3"/>
      <c r="J476" s="3"/>
      <c r="M476" s="3"/>
      <c r="S476" s="3"/>
    </row>
    <row r="477" spans="7:19" x14ac:dyDescent="0.25">
      <c r="G477" s="3"/>
      <c r="J477" s="3"/>
      <c r="M477" s="3"/>
      <c r="S477" s="3"/>
    </row>
    <row r="478" spans="7:19" x14ac:dyDescent="0.25">
      <c r="G478" s="3"/>
      <c r="J478" s="3"/>
      <c r="M478" s="3"/>
      <c r="S478" s="3"/>
    </row>
    <row r="479" spans="7:19" x14ac:dyDescent="0.25">
      <c r="G479" s="3"/>
      <c r="J479" s="3"/>
      <c r="M479" s="3"/>
      <c r="S479" s="3"/>
    </row>
    <row r="480" spans="7:19" x14ac:dyDescent="0.25">
      <c r="G480" s="3"/>
      <c r="J480" s="3"/>
      <c r="M480" s="3"/>
      <c r="S480" s="3"/>
    </row>
    <row r="481" spans="7:19" x14ac:dyDescent="0.25">
      <c r="G481" s="3"/>
      <c r="J481" s="3"/>
      <c r="M481" s="3"/>
      <c r="S481" s="3"/>
    </row>
    <row r="482" spans="7:19" x14ac:dyDescent="0.25">
      <c r="G482" s="3"/>
      <c r="J482" s="3"/>
      <c r="M482" s="3"/>
      <c r="S482" s="3"/>
    </row>
    <row r="483" spans="7:19" x14ac:dyDescent="0.25">
      <c r="G483" s="3"/>
      <c r="J483" s="3"/>
      <c r="M483" s="3"/>
      <c r="S483" s="3"/>
    </row>
    <row r="484" spans="7:19" x14ac:dyDescent="0.25">
      <c r="G484" s="3"/>
      <c r="J484" s="3"/>
      <c r="M484" s="3"/>
      <c r="S484" s="3"/>
    </row>
    <row r="485" spans="7:19" x14ac:dyDescent="0.25">
      <c r="G485" s="3"/>
      <c r="J485" s="3"/>
      <c r="M485" s="3"/>
      <c r="S485" s="3"/>
    </row>
    <row r="486" spans="7:19" x14ac:dyDescent="0.25">
      <c r="G486" s="3"/>
      <c r="J486" s="3"/>
      <c r="M486" s="3"/>
      <c r="S486" s="3"/>
    </row>
    <row r="487" spans="7:19" x14ac:dyDescent="0.25">
      <c r="G487" s="3"/>
      <c r="J487" s="3"/>
      <c r="M487" s="3"/>
      <c r="S487" s="3"/>
    </row>
    <row r="488" spans="7:19" x14ac:dyDescent="0.25">
      <c r="G488" s="3"/>
      <c r="J488" s="3"/>
      <c r="M488" s="3"/>
      <c r="S488" s="3"/>
    </row>
    <row r="489" spans="7:19" x14ac:dyDescent="0.25">
      <c r="G489" s="3"/>
      <c r="J489" s="3"/>
      <c r="M489" s="3"/>
      <c r="S489" s="3"/>
    </row>
    <row r="490" spans="7:19" x14ac:dyDescent="0.25">
      <c r="G490" s="3"/>
      <c r="J490" s="3"/>
      <c r="M490" s="3"/>
      <c r="S490" s="3"/>
    </row>
    <row r="491" spans="7:19" x14ac:dyDescent="0.25">
      <c r="G491" s="3"/>
      <c r="J491" s="3"/>
      <c r="M491" s="3"/>
      <c r="S491" s="3"/>
    </row>
    <row r="492" spans="7:19" x14ac:dyDescent="0.25">
      <c r="G492" s="3"/>
      <c r="J492" s="3"/>
      <c r="M492" s="3"/>
      <c r="S492" s="3"/>
    </row>
    <row r="493" spans="7:19" x14ac:dyDescent="0.25">
      <c r="G493" s="3"/>
      <c r="J493" s="3"/>
      <c r="M493" s="3"/>
      <c r="S493" s="3"/>
    </row>
    <row r="494" spans="7:19" x14ac:dyDescent="0.25">
      <c r="G494" s="3"/>
      <c r="J494" s="3"/>
      <c r="M494" s="3"/>
      <c r="S494" s="3"/>
    </row>
    <row r="495" spans="7:19" x14ac:dyDescent="0.25">
      <c r="G495" s="3"/>
      <c r="J495" s="3"/>
      <c r="M495" s="3"/>
      <c r="S495" s="3"/>
    </row>
    <row r="496" spans="7:19" x14ac:dyDescent="0.25">
      <c r="G496" s="3"/>
      <c r="J496" s="3"/>
      <c r="M496" s="3"/>
      <c r="S496" s="3"/>
    </row>
    <row r="497" spans="7:19" x14ac:dyDescent="0.25">
      <c r="G497" s="3"/>
      <c r="J497" s="3"/>
      <c r="M497" s="3"/>
      <c r="S497" s="3"/>
    </row>
    <row r="498" spans="7:19" x14ac:dyDescent="0.25">
      <c r="G498" s="3"/>
      <c r="J498" s="3"/>
      <c r="M498" s="3"/>
      <c r="S498" s="3"/>
    </row>
    <row r="499" spans="7:19" x14ac:dyDescent="0.25">
      <c r="G499" s="3"/>
      <c r="J499" s="3"/>
      <c r="M499" s="3"/>
      <c r="S499" s="3"/>
    </row>
    <row r="500" spans="7:19" x14ac:dyDescent="0.25">
      <c r="G500" s="3"/>
      <c r="J500" s="3"/>
      <c r="M500" s="3"/>
      <c r="S500" s="3"/>
    </row>
    <row r="501" spans="7:19" x14ac:dyDescent="0.25">
      <c r="G501" s="3"/>
      <c r="J501" s="3"/>
      <c r="M501" s="3"/>
      <c r="S501" s="3"/>
    </row>
    <row r="502" spans="7:19" x14ac:dyDescent="0.25">
      <c r="G502" s="3"/>
      <c r="J502" s="3"/>
      <c r="M502" s="3"/>
      <c r="S502" s="3"/>
    </row>
    <row r="503" spans="7:19" x14ac:dyDescent="0.25">
      <c r="G503" s="3"/>
      <c r="J503" s="3"/>
      <c r="M503" s="3"/>
      <c r="S503" s="3"/>
    </row>
    <row r="504" spans="7:19" x14ac:dyDescent="0.25">
      <c r="G504" s="3"/>
      <c r="J504" s="3"/>
      <c r="M504" s="3"/>
      <c r="S504" s="3"/>
    </row>
    <row r="505" spans="7:19" x14ac:dyDescent="0.25">
      <c r="G505" s="3"/>
      <c r="J505" s="3"/>
      <c r="M505" s="3"/>
      <c r="S505" s="3"/>
    </row>
    <row r="506" spans="7:19" x14ac:dyDescent="0.25">
      <c r="G506" s="3"/>
      <c r="J506" s="3"/>
      <c r="M506" s="3"/>
      <c r="S506" s="3"/>
    </row>
    <row r="507" spans="7:19" x14ac:dyDescent="0.25">
      <c r="G507" s="3"/>
      <c r="J507" s="3"/>
      <c r="M507" s="3"/>
      <c r="S507" s="3"/>
    </row>
    <row r="508" spans="7:19" x14ac:dyDescent="0.25">
      <c r="G508" s="3"/>
      <c r="J508" s="3"/>
      <c r="M508" s="3"/>
      <c r="S508" s="3"/>
    </row>
    <row r="509" spans="7:19" x14ac:dyDescent="0.25">
      <c r="G509" s="3"/>
      <c r="J509" s="3"/>
      <c r="M509" s="3"/>
      <c r="S509" s="3"/>
    </row>
    <row r="510" spans="7:19" x14ac:dyDescent="0.25">
      <c r="G510" s="3"/>
      <c r="J510" s="3"/>
      <c r="M510" s="3"/>
      <c r="S510" s="3"/>
    </row>
    <row r="511" spans="7:19" x14ac:dyDescent="0.25">
      <c r="G511" s="3"/>
      <c r="J511" s="3"/>
      <c r="M511" s="3"/>
      <c r="S511" s="3"/>
    </row>
    <row r="512" spans="7:19" x14ac:dyDescent="0.25">
      <c r="G512" s="3"/>
      <c r="J512" s="3"/>
      <c r="M512" s="3"/>
      <c r="S512" s="3"/>
    </row>
    <row r="513" spans="7:19" x14ac:dyDescent="0.25">
      <c r="G513" s="3"/>
      <c r="J513" s="3"/>
      <c r="M513" s="3"/>
      <c r="S513" s="3"/>
    </row>
    <row r="514" spans="7:19" x14ac:dyDescent="0.25">
      <c r="G514" s="3"/>
      <c r="J514" s="3"/>
      <c r="M514" s="3"/>
      <c r="S514" s="3"/>
    </row>
    <row r="515" spans="7:19" x14ac:dyDescent="0.25">
      <c r="G515" s="3"/>
      <c r="J515" s="3"/>
      <c r="M515" s="3"/>
      <c r="S515" s="3"/>
    </row>
    <row r="516" spans="7:19" x14ac:dyDescent="0.25">
      <c r="G516" s="3"/>
      <c r="J516" s="3"/>
      <c r="M516" s="3"/>
      <c r="S516" s="3"/>
    </row>
    <row r="517" spans="7:19" x14ac:dyDescent="0.25">
      <c r="G517" s="3"/>
      <c r="J517" s="3"/>
      <c r="M517" s="3"/>
      <c r="S517" s="3"/>
    </row>
    <row r="518" spans="7:19" x14ac:dyDescent="0.25">
      <c r="G518" s="3"/>
      <c r="J518" s="3"/>
      <c r="M518" s="3"/>
      <c r="S518" s="3"/>
    </row>
    <row r="519" spans="7:19" x14ac:dyDescent="0.25">
      <c r="G519" s="3"/>
      <c r="J519" s="3"/>
      <c r="M519" s="3"/>
      <c r="S519" s="3"/>
    </row>
    <row r="520" spans="7:19" x14ac:dyDescent="0.25">
      <c r="G520" s="3"/>
      <c r="J520" s="3"/>
      <c r="M520" s="3"/>
      <c r="S520" s="3"/>
    </row>
    <row r="521" spans="7:19" x14ac:dyDescent="0.25">
      <c r="G521" s="3"/>
      <c r="J521" s="3"/>
      <c r="M521" s="3"/>
      <c r="S521" s="3"/>
    </row>
    <row r="522" spans="7:19" x14ac:dyDescent="0.25">
      <c r="G522" s="3"/>
      <c r="J522" s="3"/>
      <c r="M522" s="3"/>
      <c r="S522" s="3"/>
    </row>
    <row r="523" spans="7:19" x14ac:dyDescent="0.25">
      <c r="G523" s="3"/>
      <c r="J523" s="3"/>
      <c r="M523" s="3"/>
      <c r="S523" s="3"/>
    </row>
    <row r="524" spans="7:19" x14ac:dyDescent="0.25">
      <c r="G524" s="3"/>
      <c r="J524" s="3"/>
      <c r="M524" s="3"/>
      <c r="S524" s="3"/>
    </row>
    <row r="525" spans="7:19" x14ac:dyDescent="0.25">
      <c r="G525" s="3"/>
      <c r="J525" s="3"/>
      <c r="M525" s="3"/>
      <c r="S525" s="3"/>
    </row>
    <row r="526" spans="7:19" x14ac:dyDescent="0.25">
      <c r="G526" s="3"/>
      <c r="J526" s="3"/>
      <c r="M526" s="3"/>
      <c r="S526" s="3"/>
    </row>
    <row r="527" spans="7:19" x14ac:dyDescent="0.25">
      <c r="G527" s="3"/>
      <c r="J527" s="3"/>
      <c r="M527" s="3"/>
      <c r="S527" s="3"/>
    </row>
    <row r="528" spans="7:19" x14ac:dyDescent="0.25">
      <c r="G528" s="3"/>
      <c r="J528" s="3"/>
      <c r="M528" s="3"/>
      <c r="S528" s="3"/>
    </row>
    <row r="529" spans="7:19" x14ac:dyDescent="0.25">
      <c r="G529" s="3"/>
      <c r="J529" s="3"/>
      <c r="M529" s="3"/>
      <c r="S529" s="3"/>
    </row>
    <row r="530" spans="7:19" x14ac:dyDescent="0.25">
      <c r="G530" s="3"/>
      <c r="J530" s="3"/>
      <c r="M530" s="3"/>
      <c r="S530" s="3"/>
    </row>
    <row r="531" spans="7:19" x14ac:dyDescent="0.25">
      <c r="G531" s="3"/>
      <c r="J531" s="3"/>
      <c r="M531" s="3"/>
      <c r="S531" s="3"/>
    </row>
    <row r="532" spans="7:19" x14ac:dyDescent="0.25">
      <c r="G532" s="3"/>
      <c r="J532" s="3"/>
      <c r="M532" s="3"/>
      <c r="S532" s="3"/>
    </row>
    <row r="533" spans="7:19" x14ac:dyDescent="0.25">
      <c r="G533" s="3"/>
      <c r="J533" s="3"/>
      <c r="M533" s="3"/>
      <c r="S533" s="3"/>
    </row>
    <row r="534" spans="7:19" x14ac:dyDescent="0.25">
      <c r="G534" s="3"/>
      <c r="J534" s="3"/>
      <c r="M534" s="3"/>
      <c r="S534" s="3"/>
    </row>
    <row r="535" spans="7:19" x14ac:dyDescent="0.25">
      <c r="G535" s="3"/>
      <c r="J535" s="3"/>
      <c r="M535" s="3"/>
      <c r="S535" s="3"/>
    </row>
    <row r="536" spans="7:19" x14ac:dyDescent="0.25">
      <c r="G536" s="3"/>
      <c r="J536" s="3"/>
      <c r="M536" s="3"/>
      <c r="S536" s="3"/>
    </row>
    <row r="537" spans="7:19" x14ac:dyDescent="0.25">
      <c r="G537" s="3"/>
      <c r="J537" s="3"/>
      <c r="M537" s="3"/>
      <c r="S537" s="3"/>
    </row>
    <row r="538" spans="7:19" x14ac:dyDescent="0.25">
      <c r="G538" s="3"/>
      <c r="J538" s="3"/>
      <c r="M538" s="3"/>
      <c r="S538" s="3"/>
    </row>
    <row r="539" spans="7:19" x14ac:dyDescent="0.25">
      <c r="G539" s="3"/>
      <c r="J539" s="3"/>
      <c r="M539" s="3"/>
      <c r="S539" s="3"/>
    </row>
    <row r="540" spans="7:19" x14ac:dyDescent="0.25">
      <c r="G540" s="3"/>
      <c r="J540" s="3"/>
      <c r="M540" s="3"/>
      <c r="S540" s="3"/>
    </row>
    <row r="541" spans="7:19" x14ac:dyDescent="0.25">
      <c r="G541" s="3"/>
      <c r="J541" s="3"/>
      <c r="M541" s="3"/>
      <c r="S541" s="3"/>
    </row>
    <row r="542" spans="7:19" x14ac:dyDescent="0.25">
      <c r="G542" s="3"/>
      <c r="J542" s="3"/>
      <c r="M542" s="3"/>
      <c r="S542" s="3"/>
    </row>
    <row r="543" spans="7:19" x14ac:dyDescent="0.25">
      <c r="G543" s="3"/>
      <c r="J543" s="3"/>
      <c r="M543" s="3"/>
      <c r="S543" s="3"/>
    </row>
    <row r="544" spans="7:19" x14ac:dyDescent="0.25">
      <c r="G544" s="3"/>
      <c r="J544" s="3"/>
      <c r="M544" s="3"/>
      <c r="S544" s="3"/>
    </row>
    <row r="545" spans="7:19" x14ac:dyDescent="0.25">
      <c r="G545" s="3"/>
      <c r="J545" s="3"/>
      <c r="M545" s="3"/>
      <c r="S545" s="3"/>
    </row>
    <row r="546" spans="7:19" x14ac:dyDescent="0.25">
      <c r="G546" s="3"/>
      <c r="J546" s="3"/>
      <c r="M546" s="3"/>
      <c r="S546" s="3"/>
    </row>
    <row r="547" spans="7:19" x14ac:dyDescent="0.25">
      <c r="G547" s="3"/>
      <c r="J547" s="3"/>
      <c r="M547" s="3"/>
      <c r="S547" s="3"/>
    </row>
    <row r="548" spans="7:19" x14ac:dyDescent="0.25">
      <c r="G548" s="3"/>
      <c r="J548" s="3"/>
      <c r="M548" s="3"/>
      <c r="S548" s="3"/>
    </row>
    <row r="549" spans="7:19" x14ac:dyDescent="0.25">
      <c r="G549" s="3"/>
      <c r="J549" s="3"/>
      <c r="M549" s="3"/>
      <c r="S549" s="3"/>
    </row>
    <row r="550" spans="7:19" x14ac:dyDescent="0.25">
      <c r="G550" s="3"/>
      <c r="J550" s="3"/>
      <c r="M550" s="3"/>
      <c r="S550" s="3"/>
    </row>
    <row r="551" spans="7:19" x14ac:dyDescent="0.25">
      <c r="G551" s="3"/>
      <c r="J551" s="3"/>
      <c r="M551" s="3"/>
      <c r="S551" s="3"/>
    </row>
    <row r="552" spans="7:19" x14ac:dyDescent="0.25">
      <c r="G552" s="3"/>
      <c r="J552" s="3"/>
      <c r="M552" s="3"/>
      <c r="S552" s="3"/>
    </row>
    <row r="553" spans="7:19" x14ac:dyDescent="0.25">
      <c r="G553" s="3"/>
      <c r="J553" s="3"/>
      <c r="M553" s="3"/>
      <c r="S553" s="3"/>
    </row>
    <row r="554" spans="7:19" x14ac:dyDescent="0.25">
      <c r="G554" s="3"/>
      <c r="J554" s="3"/>
      <c r="M554" s="3"/>
      <c r="S554" s="3"/>
    </row>
    <row r="555" spans="7:19" x14ac:dyDescent="0.25">
      <c r="G555" s="3"/>
      <c r="J555" s="3"/>
      <c r="M555" s="3"/>
      <c r="S555" s="3"/>
    </row>
    <row r="556" spans="7:19" x14ac:dyDescent="0.25">
      <c r="G556" s="3"/>
      <c r="J556" s="3"/>
      <c r="M556" s="3"/>
      <c r="S556" s="3"/>
    </row>
    <row r="557" spans="7:19" x14ac:dyDescent="0.25">
      <c r="G557" s="3"/>
      <c r="J557" s="3"/>
      <c r="M557" s="3"/>
      <c r="S557" s="3"/>
    </row>
    <row r="558" spans="7:19" x14ac:dyDescent="0.25">
      <c r="G558" s="3"/>
      <c r="J558" s="3"/>
      <c r="M558" s="3"/>
      <c r="S558" s="3"/>
    </row>
    <row r="559" spans="7:19" x14ac:dyDescent="0.25">
      <c r="G559" s="3"/>
      <c r="J559" s="3"/>
      <c r="M559" s="3"/>
      <c r="S559" s="3"/>
    </row>
    <row r="560" spans="7:19" x14ac:dyDescent="0.25">
      <c r="G560" s="3"/>
      <c r="J560" s="3"/>
      <c r="M560" s="3"/>
      <c r="S560" s="3"/>
    </row>
    <row r="561" spans="7:19" x14ac:dyDescent="0.25">
      <c r="G561" s="3"/>
      <c r="J561" s="3"/>
      <c r="M561" s="3"/>
      <c r="S561" s="3"/>
    </row>
    <row r="562" spans="7:19" x14ac:dyDescent="0.25">
      <c r="G562" s="3"/>
      <c r="J562" s="3"/>
      <c r="M562" s="3"/>
      <c r="S562" s="3"/>
    </row>
    <row r="563" spans="7:19" x14ac:dyDescent="0.25">
      <c r="G563" s="3"/>
      <c r="J563" s="3"/>
      <c r="M563" s="3"/>
      <c r="S563" s="3"/>
    </row>
    <row r="564" spans="7:19" x14ac:dyDescent="0.25">
      <c r="G564" s="3"/>
      <c r="J564" s="3"/>
      <c r="M564" s="3"/>
      <c r="S564" s="3"/>
    </row>
    <row r="565" spans="7:19" x14ac:dyDescent="0.25">
      <c r="G565" s="3"/>
      <c r="J565" s="3"/>
      <c r="M565" s="3"/>
      <c r="S565" s="3"/>
    </row>
    <row r="566" spans="7:19" x14ac:dyDescent="0.25">
      <c r="G566" s="3"/>
      <c r="J566" s="3"/>
      <c r="M566" s="3"/>
      <c r="S566" s="3"/>
    </row>
    <row r="567" spans="7:19" x14ac:dyDescent="0.25">
      <c r="G567" s="3"/>
      <c r="J567" s="3"/>
      <c r="M567" s="3"/>
      <c r="S567" s="3"/>
    </row>
    <row r="568" spans="7:19" x14ac:dyDescent="0.25">
      <c r="G568" s="3"/>
      <c r="J568" s="3"/>
      <c r="M568" s="3"/>
      <c r="S568" s="3"/>
    </row>
    <row r="569" spans="7:19" x14ac:dyDescent="0.25">
      <c r="G569" s="3"/>
      <c r="J569" s="3"/>
      <c r="M569" s="3"/>
      <c r="S569" s="3"/>
    </row>
    <row r="570" spans="7:19" x14ac:dyDescent="0.25">
      <c r="G570" s="3"/>
      <c r="J570" s="3"/>
      <c r="M570" s="3"/>
      <c r="S570" s="3"/>
    </row>
    <row r="571" spans="7:19" x14ac:dyDescent="0.25">
      <c r="G571" s="3"/>
      <c r="J571" s="3"/>
      <c r="M571" s="3"/>
      <c r="S571" s="3"/>
    </row>
    <row r="572" spans="7:19" x14ac:dyDescent="0.25">
      <c r="G572" s="3"/>
      <c r="J572" s="3"/>
      <c r="M572" s="3"/>
      <c r="S572" s="3"/>
    </row>
    <row r="573" spans="7:19" x14ac:dyDescent="0.25">
      <c r="G573" s="3"/>
      <c r="J573" s="3"/>
      <c r="M573" s="3"/>
      <c r="S573" s="3"/>
    </row>
    <row r="574" spans="7:19" x14ac:dyDescent="0.25">
      <c r="G574" s="3"/>
      <c r="J574" s="3"/>
      <c r="M574" s="3"/>
      <c r="S574" s="3"/>
    </row>
    <row r="575" spans="7:19" x14ac:dyDescent="0.25">
      <c r="G575" s="3"/>
      <c r="J575" s="3"/>
      <c r="M575" s="3"/>
      <c r="S575" s="3"/>
    </row>
    <row r="576" spans="7:19" x14ac:dyDescent="0.25">
      <c r="G576" s="3"/>
      <c r="J576" s="3"/>
      <c r="M576" s="3"/>
      <c r="S576" s="3"/>
    </row>
    <row r="577" spans="7:19" x14ac:dyDescent="0.25">
      <c r="G577" s="3"/>
      <c r="J577" s="3"/>
      <c r="M577" s="3"/>
      <c r="S577" s="3"/>
    </row>
    <row r="578" spans="7:19" x14ac:dyDescent="0.25">
      <c r="G578" s="3"/>
      <c r="J578" s="3"/>
      <c r="M578" s="3"/>
      <c r="S578" s="3"/>
    </row>
    <row r="579" spans="7:19" x14ac:dyDescent="0.25">
      <c r="G579" s="3"/>
      <c r="J579" s="3"/>
      <c r="M579" s="3"/>
      <c r="S579" s="3"/>
    </row>
    <row r="580" spans="7:19" x14ac:dyDescent="0.25">
      <c r="G580" s="3"/>
      <c r="J580" s="3"/>
      <c r="M580" s="3"/>
      <c r="S580" s="3"/>
    </row>
    <row r="581" spans="7:19" x14ac:dyDescent="0.25">
      <c r="G581" s="3"/>
      <c r="J581" s="3"/>
      <c r="M581" s="3"/>
      <c r="S581" s="3"/>
    </row>
    <row r="582" spans="7:19" x14ac:dyDescent="0.25">
      <c r="G582" s="3"/>
      <c r="J582" s="3"/>
      <c r="M582" s="3"/>
      <c r="S582" s="3"/>
    </row>
    <row r="583" spans="7:19" x14ac:dyDescent="0.25">
      <c r="G583" s="3"/>
      <c r="J583" s="3"/>
      <c r="M583" s="3"/>
      <c r="S583" s="3"/>
    </row>
    <row r="584" spans="7:19" x14ac:dyDescent="0.25">
      <c r="G584" s="3"/>
      <c r="J584" s="3"/>
      <c r="M584" s="3"/>
      <c r="S584" s="3"/>
    </row>
    <row r="585" spans="7:19" x14ac:dyDescent="0.25">
      <c r="G585" s="3"/>
      <c r="J585" s="3"/>
      <c r="M585" s="3"/>
      <c r="S585" s="3"/>
    </row>
    <row r="586" spans="7:19" x14ac:dyDescent="0.25">
      <c r="G586" s="3"/>
      <c r="J586" s="3"/>
      <c r="M586" s="3"/>
      <c r="S586" s="3"/>
    </row>
    <row r="587" spans="7:19" x14ac:dyDescent="0.25">
      <c r="G587" s="3"/>
      <c r="J587" s="3"/>
      <c r="M587" s="3"/>
      <c r="S587" s="3"/>
    </row>
    <row r="588" spans="7:19" x14ac:dyDescent="0.25">
      <c r="G588" s="3"/>
      <c r="J588" s="3"/>
      <c r="M588" s="3"/>
      <c r="S588" s="3"/>
    </row>
    <row r="589" spans="7:19" x14ac:dyDescent="0.25">
      <c r="G589" s="3"/>
      <c r="J589" s="3"/>
      <c r="M589" s="3"/>
      <c r="S589" s="3"/>
    </row>
    <row r="590" spans="7:19" x14ac:dyDescent="0.25">
      <c r="G590" s="3"/>
      <c r="J590" s="3"/>
      <c r="M590" s="3"/>
      <c r="S590" s="3"/>
    </row>
    <row r="591" spans="7:19" x14ac:dyDescent="0.25">
      <c r="G591" s="3"/>
      <c r="J591" s="3"/>
      <c r="M591" s="3"/>
      <c r="S591" s="3"/>
    </row>
    <row r="592" spans="7:19" x14ac:dyDescent="0.25">
      <c r="G592" s="3"/>
      <c r="J592" s="3"/>
      <c r="M592" s="3"/>
      <c r="S592" s="3"/>
    </row>
    <row r="593" spans="7:19" x14ac:dyDescent="0.25">
      <c r="G593" s="3"/>
      <c r="J593" s="3"/>
      <c r="M593" s="3"/>
      <c r="S593" s="3"/>
    </row>
    <row r="594" spans="7:19" x14ac:dyDescent="0.25">
      <c r="G594" s="3"/>
      <c r="J594" s="3"/>
      <c r="M594" s="3"/>
      <c r="S594" s="3"/>
    </row>
    <row r="595" spans="7:19" x14ac:dyDescent="0.25">
      <c r="G595" s="3"/>
      <c r="J595" s="3"/>
      <c r="M595" s="3"/>
      <c r="S595" s="3"/>
    </row>
    <row r="596" spans="7:19" x14ac:dyDescent="0.25">
      <c r="G596" s="3"/>
      <c r="J596" s="3"/>
      <c r="M596" s="3"/>
      <c r="S596" s="3"/>
    </row>
    <row r="597" spans="7:19" x14ac:dyDescent="0.25">
      <c r="G597" s="3"/>
      <c r="J597" s="3"/>
      <c r="M597" s="3"/>
      <c r="S597" s="3"/>
    </row>
    <row r="598" spans="7:19" x14ac:dyDescent="0.25">
      <c r="G598" s="3"/>
      <c r="J598" s="3"/>
      <c r="M598" s="3"/>
      <c r="S598" s="3"/>
    </row>
    <row r="599" spans="7:19" x14ac:dyDescent="0.25">
      <c r="G599" s="3"/>
      <c r="J599" s="3"/>
      <c r="M599" s="3"/>
      <c r="S599" s="3"/>
    </row>
    <row r="600" spans="7:19" x14ac:dyDescent="0.25">
      <c r="G600" s="3"/>
      <c r="J600" s="3"/>
      <c r="M600" s="3"/>
      <c r="S600" s="3"/>
    </row>
    <row r="601" spans="7:19" x14ac:dyDescent="0.25">
      <c r="G601" s="3"/>
      <c r="J601" s="3"/>
      <c r="M601" s="3"/>
      <c r="S601" s="3"/>
    </row>
    <row r="602" spans="7:19" x14ac:dyDescent="0.25">
      <c r="G602" s="3"/>
      <c r="J602" s="3"/>
      <c r="M602" s="3"/>
      <c r="S602" s="3"/>
    </row>
    <row r="603" spans="7:19" x14ac:dyDescent="0.25">
      <c r="G603" s="3"/>
      <c r="J603" s="3"/>
      <c r="M603" s="3"/>
      <c r="S603" s="3"/>
    </row>
    <row r="604" spans="7:19" x14ac:dyDescent="0.25">
      <c r="G604" s="3"/>
      <c r="J604" s="3"/>
      <c r="M604" s="3"/>
      <c r="S604" s="3"/>
    </row>
    <row r="605" spans="7:19" x14ac:dyDescent="0.25">
      <c r="G605" s="3"/>
      <c r="J605" s="3"/>
      <c r="M605" s="3"/>
      <c r="S605" s="3"/>
    </row>
    <row r="606" spans="7:19" x14ac:dyDescent="0.25">
      <c r="G606" s="3"/>
      <c r="J606" s="3"/>
      <c r="M606" s="3"/>
      <c r="S606" s="3"/>
    </row>
    <row r="607" spans="7:19" x14ac:dyDescent="0.25">
      <c r="G607" s="3"/>
      <c r="J607" s="3"/>
      <c r="M607" s="3"/>
      <c r="S607" s="3"/>
    </row>
    <row r="608" spans="7:19" x14ac:dyDescent="0.25">
      <c r="G608" s="3"/>
      <c r="J608" s="3"/>
      <c r="M608" s="3"/>
      <c r="S608" s="3"/>
    </row>
    <row r="609" spans="7:19" x14ac:dyDescent="0.25">
      <c r="G609" s="3"/>
      <c r="J609" s="3"/>
      <c r="M609" s="3"/>
      <c r="S609" s="3"/>
    </row>
    <row r="610" spans="7:19" x14ac:dyDescent="0.25">
      <c r="G610" s="3"/>
      <c r="J610" s="3"/>
      <c r="M610" s="3"/>
      <c r="S610" s="3"/>
    </row>
    <row r="611" spans="7:19" x14ac:dyDescent="0.25">
      <c r="G611" s="3"/>
      <c r="J611" s="3"/>
      <c r="M611" s="3"/>
      <c r="S611" s="3"/>
    </row>
    <row r="612" spans="7:19" x14ac:dyDescent="0.25">
      <c r="G612" s="3"/>
      <c r="J612" s="3"/>
      <c r="M612" s="3"/>
      <c r="S612" s="3"/>
    </row>
    <row r="613" spans="7:19" x14ac:dyDescent="0.25">
      <c r="G613" s="3"/>
      <c r="J613" s="3"/>
      <c r="M613" s="3"/>
      <c r="S613" s="3"/>
    </row>
    <row r="614" spans="7:19" x14ac:dyDescent="0.25">
      <c r="G614" s="3"/>
      <c r="J614" s="3"/>
      <c r="M614" s="3"/>
      <c r="S614" s="3"/>
    </row>
    <row r="615" spans="7:19" x14ac:dyDescent="0.25">
      <c r="G615" s="3"/>
      <c r="J615" s="3"/>
      <c r="M615" s="3"/>
      <c r="S615" s="3"/>
    </row>
    <row r="616" spans="7:19" x14ac:dyDescent="0.25">
      <c r="G616" s="3"/>
      <c r="J616" s="3"/>
      <c r="M616" s="3"/>
      <c r="S616" s="3"/>
    </row>
    <row r="617" spans="7:19" x14ac:dyDescent="0.25">
      <c r="G617" s="3"/>
      <c r="J617" s="3"/>
      <c r="M617" s="3"/>
      <c r="S617" s="3"/>
    </row>
    <row r="618" spans="7:19" x14ac:dyDescent="0.25">
      <c r="G618" s="3"/>
      <c r="J618" s="3"/>
      <c r="M618" s="3"/>
      <c r="S618" s="3"/>
    </row>
    <row r="619" spans="7:19" x14ac:dyDescent="0.25">
      <c r="G619" s="3"/>
      <c r="J619" s="3"/>
      <c r="M619" s="3"/>
      <c r="S619" s="3"/>
    </row>
    <row r="620" spans="7:19" x14ac:dyDescent="0.25">
      <c r="G620" s="3"/>
      <c r="J620" s="3"/>
      <c r="M620" s="3"/>
      <c r="S620" s="3"/>
    </row>
    <row r="621" spans="7:19" x14ac:dyDescent="0.25">
      <c r="G621" s="3"/>
      <c r="J621" s="3"/>
      <c r="M621" s="3"/>
      <c r="S621" s="3"/>
    </row>
    <row r="622" spans="7:19" x14ac:dyDescent="0.25">
      <c r="G622" s="3"/>
      <c r="J622" s="3"/>
      <c r="M622" s="3"/>
      <c r="S622" s="3"/>
    </row>
    <row r="623" spans="7:19" x14ac:dyDescent="0.25">
      <c r="G623" s="3"/>
      <c r="J623" s="3"/>
      <c r="M623" s="3"/>
      <c r="S623" s="3"/>
    </row>
    <row r="624" spans="7:19" x14ac:dyDescent="0.25">
      <c r="G624" s="3"/>
      <c r="J624" s="3"/>
      <c r="M624" s="3"/>
      <c r="S624" s="3"/>
    </row>
    <row r="625" spans="7:19" x14ac:dyDescent="0.25">
      <c r="G625" s="3"/>
      <c r="J625" s="3"/>
      <c r="M625" s="3"/>
      <c r="S625" s="3"/>
    </row>
    <row r="626" spans="7:19" x14ac:dyDescent="0.25">
      <c r="G626" s="3"/>
      <c r="J626" s="3"/>
      <c r="M626" s="3"/>
      <c r="S626" s="3"/>
    </row>
    <row r="627" spans="7:19" x14ac:dyDescent="0.25">
      <c r="G627" s="3"/>
      <c r="J627" s="3"/>
      <c r="M627" s="3"/>
      <c r="S627" s="3"/>
    </row>
    <row r="628" spans="7:19" x14ac:dyDescent="0.25">
      <c r="G628" s="3"/>
      <c r="J628" s="3"/>
      <c r="M628" s="3"/>
      <c r="S628" s="3"/>
    </row>
    <row r="629" spans="7:19" x14ac:dyDescent="0.25">
      <c r="G629" s="3"/>
      <c r="J629" s="3"/>
      <c r="M629" s="3"/>
      <c r="S629" s="3"/>
    </row>
    <row r="630" spans="7:19" x14ac:dyDescent="0.25">
      <c r="G630" s="3"/>
      <c r="J630" s="3"/>
      <c r="M630" s="3"/>
      <c r="S630" s="3"/>
    </row>
    <row r="631" spans="7:19" x14ac:dyDescent="0.25">
      <c r="G631" s="3"/>
      <c r="J631" s="3"/>
      <c r="M631" s="3"/>
      <c r="S631" s="3"/>
    </row>
    <row r="632" spans="7:19" x14ac:dyDescent="0.25">
      <c r="G632" s="3"/>
      <c r="J632" s="3"/>
      <c r="M632" s="3"/>
      <c r="S632" s="3"/>
    </row>
    <row r="633" spans="7:19" x14ac:dyDescent="0.25">
      <c r="G633" s="3"/>
      <c r="J633" s="3"/>
      <c r="M633" s="3"/>
      <c r="S633" s="3"/>
    </row>
    <row r="634" spans="7:19" x14ac:dyDescent="0.25">
      <c r="G634" s="3"/>
      <c r="J634" s="3"/>
      <c r="M634" s="3"/>
      <c r="S634" s="3"/>
    </row>
    <row r="635" spans="7:19" x14ac:dyDescent="0.25">
      <c r="G635" s="3"/>
      <c r="J635" s="3"/>
      <c r="M635" s="3"/>
      <c r="S635" s="3"/>
    </row>
    <row r="636" spans="7:19" x14ac:dyDescent="0.25">
      <c r="G636" s="3"/>
      <c r="J636" s="3"/>
      <c r="M636" s="3"/>
      <c r="S636" s="3"/>
    </row>
  </sheetData>
  <mergeCells count="14">
    <mergeCell ref="D300:X300"/>
    <mergeCell ref="D325:X325"/>
    <mergeCell ref="D350:X350"/>
    <mergeCell ref="D150:X150"/>
    <mergeCell ref="D175:X175"/>
    <mergeCell ref="D200:X200"/>
    <mergeCell ref="D225:X225"/>
    <mergeCell ref="D250:X250"/>
    <mergeCell ref="D275:X275"/>
    <mergeCell ref="D125:X125"/>
    <mergeCell ref="D25:X25"/>
    <mergeCell ref="D50:X50"/>
    <mergeCell ref="D75:X75"/>
    <mergeCell ref="D100:X100"/>
  </mergeCells>
  <dataValidations count="5">
    <dataValidation type="list" allowBlank="1" showInputMessage="1" showErrorMessage="1" sqref="D2:D21 D352:D371 D327:D346 D302:D321 D277:D296 D252:D271 D227:D246 D202:D221 D177:D196 D152:D171 D127:D146 D102:D121 D77:D96 D52:D71 D27:D46">
      <formula1>NomPatient</formula1>
    </dataValidation>
    <dataValidation type="list" allowBlank="1" showInputMessage="1" showErrorMessage="1" sqref="V27:V46 V352:V371 V327:V346 V302:V321 V277:V296 V252:V271 V227:V246 V202:V221 V177:V196 V152:V171 V127:V146 V102:V121 V77:V96 V52:V71 V2:V22">
      <formula1>Déplacement</formula1>
    </dataValidation>
    <dataValidation type="list" allowBlank="1" showInputMessage="1" showErrorMessage="1" sqref="E2:E21 E352:F371 E327:F346 E302:F321 E277:F296 E252:F271 E227:F246 E202:F221 E177:F196 E152:F171 E127:F146 E102:F121 E77:F96 E52:F71 E27:F46 K2:K21 Q352:R371 K352:L371 N352:O371 H352:I371 Q327:R346 K327:L346 N327:O346 H327:I346 Q302:R321 K302:L321 N302:O321 H302:I321 Q277:R296 K277:L296 N277:O296 H277:I296 Q252:R271 K252:L271 N252:O271 H252:I271 Q227:R246 K227:L246 N227:O246 H227:I246 Q202:R221 K202:L221 N202:O221 H202:I221 Q177:R196 K177:L196 N177:O196 H177:I196 Q152:R171 K152:L171 N152:O171 H152:I171 Q127:R146 K127:L146 N127:O146 H127:I146 Q102:R121 K102:L121 N102:O121 H102:I121 Q77:R96 K77:L96 N77:O96 H77:I96 Q52:R71 K52:L71 N52:O71 H52:I71 Q27:R46 K27:L46 N27:O46 H27:I46 N2:N21 H2:H21 Q2:Q21">
      <formula1>NomSoin</formula1>
    </dataValidation>
    <dataValidation type="list" allowBlank="1" showInputMessage="1" showErrorMessage="1" sqref="A2:A21 A26:A45 A51:A70 A76:A95">
      <formula1>NomInfirmier</formula1>
    </dataValidation>
    <dataValidation type="list" allowBlank="1" showInputMessage="1" showErrorMessage="1" sqref="I2:I21 L2:L21 O2:O21 R2:R21">
      <formula1>NOMBRE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Tables!$G$5:$G$24</xm:f>
          </x14:formula1>
          <xm:sqref>F2:F21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C17"/>
  <sheetViews>
    <sheetView topLeftCell="A2" workbookViewId="0">
      <selection activeCell="J19" sqref="J19"/>
    </sheetView>
  </sheetViews>
  <sheetFormatPr baseColWidth="10" defaultRowHeight="15" x14ac:dyDescent="0.25"/>
  <cols>
    <col min="1" max="1" width="21" bestFit="1" customWidth="1"/>
    <col min="2" max="2" width="8.5703125" bestFit="1" customWidth="1"/>
    <col min="3" max="3" width="12.5703125" bestFit="1" customWidth="1"/>
    <col min="4" max="8" width="7" bestFit="1" customWidth="1"/>
    <col min="9" max="9" width="11.85546875" bestFit="1" customWidth="1"/>
  </cols>
  <sheetData>
    <row r="3" spans="1:3" x14ac:dyDescent="0.25">
      <c r="A3" s="42" t="s">
        <v>47</v>
      </c>
      <c r="B3" s="42" t="s">
        <v>49</v>
      </c>
    </row>
    <row r="4" spans="1:3" x14ac:dyDescent="0.25">
      <c r="A4" s="42" t="s">
        <v>45</v>
      </c>
      <c r="B4">
        <v>1</v>
      </c>
      <c r="C4" t="s">
        <v>46</v>
      </c>
    </row>
    <row r="5" spans="1:3" x14ac:dyDescent="0.25">
      <c r="A5" s="43" t="s">
        <v>25</v>
      </c>
      <c r="B5" s="3">
        <v>0</v>
      </c>
      <c r="C5" s="3">
        <v>0</v>
      </c>
    </row>
    <row r="6" spans="1:3" x14ac:dyDescent="0.25">
      <c r="A6" s="44" t="s">
        <v>50</v>
      </c>
      <c r="B6" s="3">
        <v>0</v>
      </c>
      <c r="C6" s="3">
        <v>0</v>
      </c>
    </row>
    <row r="7" spans="1:3" x14ac:dyDescent="0.25">
      <c r="A7" s="45">
        <v>0</v>
      </c>
      <c r="B7" s="3">
        <v>0</v>
      </c>
      <c r="C7" s="3">
        <v>0</v>
      </c>
    </row>
    <row r="8" spans="1:3" x14ac:dyDescent="0.25">
      <c r="A8" s="43" t="s">
        <v>26</v>
      </c>
      <c r="B8" s="3">
        <v>0</v>
      </c>
      <c r="C8" s="3">
        <v>0</v>
      </c>
    </row>
    <row r="9" spans="1:3" x14ac:dyDescent="0.25">
      <c r="A9" s="44" t="s">
        <v>50</v>
      </c>
      <c r="B9" s="3">
        <v>0</v>
      </c>
      <c r="C9" s="3">
        <v>0</v>
      </c>
    </row>
    <row r="10" spans="1:3" x14ac:dyDescent="0.25">
      <c r="A10" s="45">
        <v>0</v>
      </c>
      <c r="B10" s="3">
        <v>0</v>
      </c>
      <c r="C10" s="3">
        <v>0</v>
      </c>
    </row>
    <row r="11" spans="1:3" x14ac:dyDescent="0.25">
      <c r="A11" s="43" t="s">
        <v>27</v>
      </c>
      <c r="B11" s="3">
        <v>0</v>
      </c>
      <c r="C11" s="3">
        <v>0</v>
      </c>
    </row>
    <row r="12" spans="1:3" x14ac:dyDescent="0.25">
      <c r="A12" s="44" t="s">
        <v>50</v>
      </c>
      <c r="B12" s="3">
        <v>0</v>
      </c>
      <c r="C12" s="3">
        <v>0</v>
      </c>
    </row>
    <row r="13" spans="1:3" x14ac:dyDescent="0.25">
      <c r="A13" s="45">
        <v>0</v>
      </c>
      <c r="B13" s="3">
        <v>0</v>
      </c>
      <c r="C13" s="3">
        <v>0</v>
      </c>
    </row>
    <row r="14" spans="1:3" x14ac:dyDescent="0.25">
      <c r="A14" s="43" t="s">
        <v>28</v>
      </c>
      <c r="B14" s="3">
        <v>0</v>
      </c>
      <c r="C14" s="3">
        <v>0</v>
      </c>
    </row>
    <row r="15" spans="1:3" x14ac:dyDescent="0.25">
      <c r="A15" s="44" t="s">
        <v>50</v>
      </c>
      <c r="B15" s="3">
        <v>0</v>
      </c>
      <c r="C15" s="3">
        <v>0</v>
      </c>
    </row>
    <row r="16" spans="1:3" x14ac:dyDescent="0.25">
      <c r="A16" s="45">
        <v>0</v>
      </c>
      <c r="B16" s="3">
        <v>0</v>
      </c>
      <c r="C16" s="3">
        <v>0</v>
      </c>
    </row>
    <row r="17" spans="1:3" x14ac:dyDescent="0.25">
      <c r="A17" s="43" t="s">
        <v>46</v>
      </c>
      <c r="B17" s="3">
        <v>0</v>
      </c>
      <c r="C17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Tables</vt:lpstr>
      <vt:lpstr>Données mensuelles</vt:lpstr>
      <vt:lpstr>Synthèse</vt:lpstr>
      <vt:lpstr>A</vt:lpstr>
      <vt:lpstr>Déplacement</vt:lpstr>
      <vt:lpstr>Majoration_D___F</vt:lpstr>
      <vt:lpstr>Majoration_Dimanche_et_jours_fériés</vt:lpstr>
      <vt:lpstr>NOMBRE</vt:lpstr>
      <vt:lpstr>NomInfirmier</vt:lpstr>
      <vt:lpstr>NomPatient</vt:lpstr>
      <vt:lpstr>NomSoin</vt:lpstr>
      <vt:lpstr>Soin</vt:lpstr>
      <vt:lpstr>X</vt:lpstr>
      <vt:lpstr>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</dc:creator>
  <cp:lastModifiedBy>NonoZ</cp:lastModifiedBy>
  <dcterms:created xsi:type="dcterms:W3CDTF">2011-10-26T15:57:14Z</dcterms:created>
  <dcterms:modified xsi:type="dcterms:W3CDTF">2020-04-14T17:47:22Z</dcterms:modified>
</cp:coreProperties>
</file>