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omments2.xml" ContentType="application/vnd.openxmlformats-officedocument.spreadsheetml.comments+xml"/>
  <Override PartName="/xl/comments3.xml" ContentType="application/vnd.openxmlformats-officedocument.spreadsheetml.comments+xml"/>
  <Override PartName="/xl/drawings/drawing3.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drawings/drawing4.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drawings/drawing5.xml" ContentType="application/vnd.openxmlformats-officedocument.drawing+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codeName="ThisWorkbook" defaultThemeVersion="124226"/>
  <mc:AlternateContent xmlns:mc="http://schemas.openxmlformats.org/markup-compatibility/2006">
    <mc:Choice Requires="x15">
      <x15ac:absPath xmlns:x15ac="http://schemas.microsoft.com/office/spreadsheetml/2010/11/ac" url="D:\Users\NonoZ\Documents\Mes Docs EXCEL\_Excel-Pratique\"/>
    </mc:Choice>
  </mc:AlternateContent>
  <bookViews>
    <workbookView xWindow="0" yWindow="0" windowWidth="29340" windowHeight="19020" firstSheet="2" activeTab="2"/>
  </bookViews>
  <sheets>
    <sheet name="PLANNING s" sheetId="13" state="hidden" r:id="rId1"/>
    <sheet name="PLANNING SEM" sheetId="1" state="hidden" r:id="rId2"/>
    <sheet name="PLANNING EQUIPES" sheetId="192" r:id="rId3"/>
    <sheet name="PLANNING CHARGES" sheetId="194" r:id="rId4"/>
    <sheet name="TRAME  (3)" sheetId="21" state="hidden" r:id="rId5"/>
    <sheet name="sem08 (2)" sheetId="16" state="hidden" r:id="rId6"/>
    <sheet name="TRAME  (2)" sheetId="3" state="hidden" r:id="rId7"/>
  </sheets>
  <externalReferences>
    <externalReference r:id="rId8"/>
  </externalReferences>
  <definedNames>
    <definedName name="a" localSheetId="1">'PLANNING SEM'!$C$2</definedName>
    <definedName name="a">'PLANNING s'!$C$2</definedName>
    <definedName name="Acces">OFFSET('[1]Listes déroulantes'!$C$2,,,COUNTA('[1]Listes déroulantes'!$C:$C)-1)</definedName>
    <definedName name="CA">OFFSET('[1]Listes déroulantes'!$G$2,,,COUNTA('[1]Listes déroulantes'!$G:$G)-1)</definedName>
    <definedName name="équipes">OFFSET('[1]Listes déroulantes'!$I$2,,,COUNTA('[1]Listes déroulantes'!$I:$I)-1)</definedName>
    <definedName name="GOP">OFFSET('[1]Listes déroulantes'!$D$2,,,COUNTA('[1]Listes déroulantes'!$D:$D)-1)</definedName>
    <definedName name="_xlnm.Print_Titles" localSheetId="3">'PLANNING CHARGES'!$A:$A</definedName>
    <definedName name="_xlnm.Print_Titles" localSheetId="2">'PLANNING EQUIPES'!$A:$A</definedName>
    <definedName name="Jour" localSheetId="3">#REF!</definedName>
    <definedName name="Jour" localSheetId="2">#REF!</definedName>
    <definedName name="Jour">#REF!</definedName>
    <definedName name="MatApm" localSheetId="3">#REF!</definedName>
    <definedName name="MatApm" localSheetId="2">#REF!</definedName>
    <definedName name="MatApm">#REF!</definedName>
    <definedName name="MO">OFFSET('[1]Listes déroulantes'!$A$2,,,COUNTA('[1]Listes déroulantes'!$A:$A)-1)</definedName>
    <definedName name="Mois" localSheetId="3">#REF!</definedName>
    <definedName name="Mois" localSheetId="2">#REF!</definedName>
    <definedName name="Mois">#REF!</definedName>
    <definedName name="Naturedestravaux">OFFSET('[1]Listes déroulantes'!$B$2,,,COUNTA('[1]Listes déroulantes'!$B:$B)-1)</definedName>
    <definedName name="SEMAINE" localSheetId="3">#REF!</definedName>
    <definedName name="SEMAINE">#REF!</definedName>
    <definedName name="vAn">'PLANNING EQUIPES'!$A$1</definedName>
    <definedName name="X">'[1]Listes déroulantes'!$J$2:$J$3</definedName>
    <definedName name="_xlnm.Print_Area" localSheetId="3">'PLANNING CHARGES'!$BT:$CM</definedName>
    <definedName name="_xlnm.Print_Area" localSheetId="2">'PLANNING EQUIPES'!$BT:$CM</definedName>
    <definedName name="_xlnm.Print_Area" localSheetId="5">'sem08 (2)'!$A$1:$M$112</definedName>
    <definedName name="_xlnm.Print_Area" localSheetId="6">'TRAME  (2)'!$A$1:$L$68</definedName>
    <definedName name="_xlnm.Print_Area" localSheetId="4">'TRAME  (3)'!$A$1:$M$118</definedName>
  </definedNames>
  <calcPr calcId="162913"/>
</workbook>
</file>

<file path=xl/calcChain.xml><?xml version="1.0" encoding="utf-8"?>
<calcChain xmlns="http://schemas.openxmlformats.org/spreadsheetml/2006/main">
  <c r="A1" i="194" l="1"/>
  <c r="B2" i="192"/>
  <c r="D2" i="192" s="1"/>
  <c r="F2" i="192" s="1"/>
  <c r="H2" i="192" s="1"/>
  <c r="J2" i="192" s="1"/>
  <c r="L2" i="192" s="1"/>
  <c r="N2" i="192" s="1"/>
  <c r="P2" i="192" s="1"/>
  <c r="R2" i="192" s="1"/>
  <c r="T2" i="192" s="1"/>
  <c r="V2" i="192" s="1"/>
  <c r="X2" i="192" s="1"/>
  <c r="Z2" i="192" s="1"/>
  <c r="AB2" i="192" s="1"/>
  <c r="AD2" i="192" s="1"/>
  <c r="AF2" i="192" s="1"/>
  <c r="AH2" i="192" s="1"/>
  <c r="AJ2" i="192" s="1"/>
  <c r="AL2" i="192" s="1"/>
  <c r="AN2" i="192" s="1"/>
  <c r="AP2" i="192" s="1"/>
  <c r="AR2" i="192" s="1"/>
  <c r="AT2" i="192" s="1"/>
  <c r="AV2" i="192" s="1"/>
  <c r="AX2" i="192" s="1"/>
  <c r="AZ2" i="192" s="1"/>
  <c r="BB2" i="192" s="1"/>
  <c r="BD2" i="192" s="1"/>
  <c r="BF2" i="192" s="1"/>
  <c r="BH2" i="192" s="1"/>
  <c r="BJ2" i="192" s="1"/>
  <c r="BL2" i="192" s="1"/>
  <c r="BN2" i="192" s="1"/>
  <c r="BP2" i="192" s="1"/>
  <c r="BR2" i="192" s="1"/>
  <c r="BT2" i="192" s="1"/>
  <c r="BV2" i="192" s="1"/>
  <c r="BX2" i="192" s="1"/>
  <c r="BZ2" i="192" s="1"/>
  <c r="CB2" i="192" s="1"/>
  <c r="CD2" i="192" s="1"/>
  <c r="CF2" i="192" s="1"/>
  <c r="CH2" i="192" s="1"/>
  <c r="CJ2" i="192" s="1"/>
  <c r="CL2" i="192" s="1"/>
  <c r="CN2" i="192" s="1"/>
  <c r="CP2" i="192" s="1"/>
  <c r="CR2" i="192" s="1"/>
  <c r="CT2" i="192" s="1"/>
  <c r="CV2" i="192" s="1"/>
  <c r="CX2" i="192" s="1"/>
  <c r="CZ2" i="192" s="1"/>
  <c r="DB2" i="192" s="1"/>
  <c r="DD2" i="192" s="1"/>
  <c r="DF2" i="192" s="1"/>
  <c r="DH2" i="192" s="1"/>
  <c r="DJ2" i="192" s="1"/>
  <c r="DL2" i="192" s="1"/>
  <c r="DN2" i="192" s="1"/>
  <c r="DP2" i="192" s="1"/>
  <c r="DR2" i="192" s="1"/>
  <c r="DT2" i="192" s="1"/>
  <c r="DV2" i="192" s="1"/>
  <c r="DX2" i="192" s="1"/>
  <c r="DZ2" i="192" s="1"/>
  <c r="EB2" i="192" s="1"/>
  <c r="ED2" i="192" s="1"/>
  <c r="EF2" i="192" s="1"/>
  <c r="EH2" i="192" s="1"/>
  <c r="EJ2" i="192" s="1"/>
  <c r="EL2" i="192" s="1"/>
  <c r="EN2" i="192" s="1"/>
  <c r="EP2" i="192" s="1"/>
  <c r="ER2" i="192" s="1"/>
  <c r="ET2" i="192" s="1"/>
  <c r="EV2" i="192" s="1"/>
  <c r="EX2" i="192" s="1"/>
  <c r="EZ2" i="192" s="1"/>
  <c r="FB2" i="192" s="1"/>
  <c r="FD2" i="192" s="1"/>
  <c r="FF2" i="192" s="1"/>
  <c r="FH2" i="192" s="1"/>
  <c r="FJ2" i="192" s="1"/>
  <c r="FL2" i="192" s="1"/>
  <c r="FN2" i="192" s="1"/>
  <c r="FP2" i="192" s="1"/>
  <c r="FR2" i="192" s="1"/>
  <c r="FT2" i="192" s="1"/>
  <c r="FV2" i="192" s="1"/>
  <c r="FX2" i="192" s="1"/>
  <c r="FZ2" i="192" s="1"/>
  <c r="GB2" i="192" s="1"/>
  <c r="GD2" i="192" s="1"/>
  <c r="GF2" i="192" s="1"/>
  <c r="GH2" i="192" s="1"/>
  <c r="GJ2" i="192" s="1"/>
  <c r="GL2" i="192" s="1"/>
  <c r="GN2" i="192" s="1"/>
  <c r="GP2" i="192" s="1"/>
  <c r="GR2" i="192" s="1"/>
  <c r="GT2" i="192" s="1"/>
  <c r="GV2" i="192" s="1"/>
  <c r="GX2" i="192" s="1"/>
  <c r="GZ2" i="192" s="1"/>
  <c r="HB2" i="192" s="1"/>
  <c r="HD2" i="192" s="1"/>
  <c r="HF2" i="192" s="1"/>
  <c r="HH2" i="192" s="1"/>
  <c r="HJ2" i="192" s="1"/>
  <c r="HL2" i="192" s="1"/>
  <c r="HN2" i="192" s="1"/>
  <c r="HP2" i="192" s="1"/>
  <c r="HR2" i="192" s="1"/>
  <c r="HT2" i="192" s="1"/>
  <c r="HV2" i="192" s="1"/>
  <c r="HX2" i="192" s="1"/>
  <c r="HZ2" i="192" s="1"/>
  <c r="IB2" i="192" s="1"/>
  <c r="ID2" i="192" s="1"/>
  <c r="IF2" i="192" s="1"/>
  <c r="IH2" i="192" s="1"/>
  <c r="IJ2" i="192" s="1"/>
  <c r="IL2" i="192" s="1"/>
  <c r="IN2" i="192" s="1"/>
  <c r="IP2" i="192" s="1"/>
  <c r="IR2" i="192" s="1"/>
  <c r="IT2" i="192" s="1"/>
  <c r="IV2" i="192" s="1"/>
  <c r="IX2" i="192" s="1"/>
  <c r="IZ2" i="192" s="1"/>
  <c r="JB2" i="192" s="1"/>
  <c r="JD2" i="192" s="1"/>
  <c r="JF2" i="192" s="1"/>
  <c r="JH2" i="192" s="1"/>
  <c r="JJ2" i="192" s="1"/>
  <c r="JL2" i="192" s="1"/>
  <c r="JN2" i="192" s="1"/>
  <c r="JP2" i="192" s="1"/>
  <c r="JR2" i="192" s="1"/>
  <c r="JT2" i="192" s="1"/>
  <c r="JV2" i="192" s="1"/>
  <c r="JX2" i="192" s="1"/>
  <c r="JZ2" i="192" s="1"/>
  <c r="KB2" i="192" s="1"/>
  <c r="KD2" i="192" s="1"/>
  <c r="KF2" i="192" s="1"/>
  <c r="KH2" i="192" s="1"/>
  <c r="KJ2" i="192" s="1"/>
  <c r="KL2" i="192" s="1"/>
  <c r="KN2" i="192" s="1"/>
  <c r="KP2" i="192" s="1"/>
  <c r="KR2" i="192" s="1"/>
  <c r="KT2" i="192" s="1"/>
  <c r="KV2" i="192" s="1"/>
  <c r="KX2" i="192" s="1"/>
  <c r="KZ2" i="192" s="1"/>
  <c r="LB2" i="192" s="1"/>
  <c r="LD2" i="192" s="1"/>
  <c r="LF2" i="192" s="1"/>
  <c r="LH2" i="192" s="1"/>
  <c r="LJ2" i="192" s="1"/>
  <c r="LL2" i="192" s="1"/>
  <c r="LN2" i="192" s="1"/>
  <c r="LP2" i="192" s="1"/>
  <c r="LR2" i="192" s="1"/>
  <c r="LT2" i="192" s="1"/>
  <c r="LV2" i="192" s="1"/>
  <c r="LX2" i="192" s="1"/>
  <c r="LZ2" i="192" s="1"/>
  <c r="MB2" i="192" s="1"/>
  <c r="MD2" i="192" s="1"/>
  <c r="MF2" i="192" s="1"/>
  <c r="MH2" i="192" s="1"/>
  <c r="MJ2" i="192" s="1"/>
  <c r="ML2" i="192" s="1"/>
  <c r="MN2" i="192" s="1"/>
  <c r="MP2" i="192" s="1"/>
  <c r="MR2" i="192" s="1"/>
  <c r="MT2" i="192" s="1"/>
  <c r="MV2" i="192" s="1"/>
  <c r="MX2" i="192" s="1"/>
  <c r="MZ2" i="192" s="1"/>
  <c r="NB2" i="192" s="1"/>
  <c r="ND2" i="192" s="1"/>
  <c r="NF2" i="192" s="1"/>
  <c r="NH2" i="192" s="1"/>
  <c r="NJ2" i="192" s="1"/>
  <c r="NL2" i="192" s="1"/>
  <c r="NN2" i="192" s="1"/>
  <c r="NP2" i="192" s="1"/>
  <c r="NR2" i="192" s="1"/>
  <c r="NT2" i="192" s="1"/>
  <c r="NV2" i="192" s="1"/>
  <c r="NX2" i="192" s="1"/>
  <c r="NZ2" i="192" s="1"/>
  <c r="OB2" i="192" s="1"/>
  <c r="OD2" i="192" s="1"/>
  <c r="OF2" i="192" s="1"/>
  <c r="OH2" i="192" s="1"/>
  <c r="OJ2" i="192" s="1"/>
  <c r="OL2" i="192" s="1"/>
  <c r="ON2" i="192" s="1"/>
  <c r="OP2" i="192" s="1"/>
  <c r="OR2" i="192" s="1"/>
  <c r="OT2" i="192" s="1"/>
  <c r="OV2" i="192" s="1"/>
  <c r="OX2" i="192" s="1"/>
  <c r="OZ2" i="192" s="1"/>
  <c r="PB2" i="192" s="1"/>
  <c r="PD2" i="192" s="1"/>
  <c r="PF2" i="192" s="1"/>
  <c r="PH2" i="192" s="1"/>
  <c r="PJ2" i="192" s="1"/>
  <c r="PL2" i="192" s="1"/>
  <c r="PN2" i="192" s="1"/>
  <c r="PP2" i="192" s="1"/>
  <c r="PR2" i="192" s="1"/>
  <c r="PT2" i="192" s="1"/>
  <c r="PV2" i="192" s="1"/>
  <c r="PX2" i="192" s="1"/>
  <c r="PZ2" i="192" s="1"/>
  <c r="QB2" i="192" s="1"/>
  <c r="QD2" i="192" s="1"/>
  <c r="QF2" i="192" s="1"/>
  <c r="QH2" i="192" s="1"/>
  <c r="QJ2" i="192" s="1"/>
  <c r="QL2" i="192" s="1"/>
  <c r="QN2" i="192" s="1"/>
  <c r="QP2" i="192" s="1"/>
  <c r="QR2" i="192" s="1"/>
  <c r="QT2" i="192" s="1"/>
  <c r="QV2" i="192" s="1"/>
  <c r="QX2" i="192" s="1"/>
  <c r="QZ2" i="192" s="1"/>
  <c r="RB2" i="192" s="1"/>
  <c r="RD2" i="192" s="1"/>
  <c r="RF2" i="192" s="1"/>
  <c r="RH2" i="192" s="1"/>
  <c r="RJ2" i="192" s="1"/>
  <c r="RL2" i="192" s="1"/>
  <c r="RN2" i="192" s="1"/>
  <c r="RP2" i="192" s="1"/>
  <c r="RR2" i="192" s="1"/>
  <c r="RT2" i="192" s="1"/>
  <c r="RV2" i="192" s="1"/>
  <c r="RX2" i="192" s="1"/>
  <c r="RZ2" i="192" s="1"/>
  <c r="SB2" i="192" s="1"/>
  <c r="SD2" i="192" s="1"/>
  <c r="SF2" i="192" s="1"/>
  <c r="SH2" i="192" s="1"/>
  <c r="SJ2" i="192" s="1"/>
  <c r="SL2" i="192" s="1"/>
  <c r="SN2" i="192" s="1"/>
  <c r="SP2" i="192" s="1"/>
  <c r="SR2" i="192" s="1"/>
  <c r="ST2" i="192" s="1"/>
  <c r="SV2" i="192" s="1"/>
  <c r="SX2" i="192" s="1"/>
  <c r="SZ2" i="192" s="1"/>
  <c r="TB2" i="192" s="1"/>
  <c r="TD2" i="192" s="1"/>
  <c r="TF2" i="192" s="1"/>
  <c r="TH2" i="192" s="1"/>
  <c r="TJ2" i="192" s="1"/>
  <c r="BJ1" i="192" l="1"/>
  <c r="HN1" i="192"/>
  <c r="NR1" i="192"/>
  <c r="BT1" i="192"/>
  <c r="KZ1" i="192"/>
  <c r="B1" i="192"/>
  <c r="FF1" i="192"/>
  <c r="AZ1" i="192"/>
  <c r="EB1" i="192"/>
  <c r="HD1" i="192"/>
  <c r="KF1" i="192"/>
  <c r="NH1" i="192"/>
  <c r="QJ1" i="192"/>
  <c r="HX1" i="192"/>
  <c r="RD1" i="192"/>
  <c r="IH1" i="192"/>
  <c r="RN1" i="192"/>
  <c r="L1" i="192"/>
  <c r="FP1" i="192"/>
  <c r="LT1" i="192"/>
  <c r="RX1" i="192"/>
  <c r="CX1" i="192"/>
  <c r="JB1" i="192"/>
  <c r="SH1" i="192"/>
  <c r="AF1" i="192"/>
  <c r="DH1" i="192"/>
  <c r="GJ1" i="192"/>
  <c r="JL1" i="192"/>
  <c r="MN1" i="192"/>
  <c r="PP1" i="192"/>
  <c r="SR1" i="192"/>
  <c r="EL1" i="192"/>
  <c r="KP1" i="192"/>
  <c r="QT1" i="192"/>
  <c r="EV1" i="192"/>
  <c r="OB1" i="192"/>
  <c r="CD1" i="192"/>
  <c r="LJ1" i="192"/>
  <c r="OL1" i="192"/>
  <c r="CN1" i="192"/>
  <c r="IR1" i="192"/>
  <c r="OV1" i="192"/>
  <c r="V1" i="192"/>
  <c r="FZ1" i="192"/>
  <c r="MD1" i="192"/>
  <c r="PF1" i="192"/>
  <c r="AP1" i="192"/>
  <c r="DR1" i="192"/>
  <c r="GT1" i="192"/>
  <c r="JV1" i="192"/>
  <c r="MX1" i="192"/>
  <c r="PZ1" i="192"/>
  <c r="TB1" i="192"/>
  <c r="A11" i="194"/>
  <c r="A7" i="194"/>
  <c r="A3" i="194"/>
  <c r="F3" i="194"/>
  <c r="D3" i="194"/>
  <c r="TJ5" i="194"/>
  <c r="TH5" i="194"/>
  <c r="TF5" i="194"/>
  <c r="TD5" i="194"/>
  <c r="TB5" i="194"/>
  <c r="SZ5" i="194"/>
  <c r="SX5" i="194"/>
  <c r="SV5" i="194"/>
  <c r="ST5" i="194"/>
  <c r="SR5" i="194"/>
  <c r="SP5" i="194"/>
  <c r="SN5" i="194"/>
  <c r="SL5" i="194"/>
  <c r="SJ5" i="194"/>
  <c r="SH5" i="194"/>
  <c r="SF5" i="194"/>
  <c r="SD5" i="194"/>
  <c r="SB5" i="194"/>
  <c r="RZ5" i="194"/>
  <c r="RX5" i="194"/>
  <c r="RV5" i="194"/>
  <c r="RT5" i="194"/>
  <c r="RR5" i="194"/>
  <c r="RP5" i="194"/>
  <c r="RN5" i="194"/>
  <c r="RL5" i="194"/>
  <c r="RJ5" i="194"/>
  <c r="RH5" i="194"/>
  <c r="RF5" i="194"/>
  <c r="RD5" i="194"/>
  <c r="RB5" i="194"/>
  <c r="QZ5" i="194"/>
  <c r="QX5" i="194"/>
  <c r="QV5" i="194"/>
  <c r="QT5" i="194"/>
  <c r="QR5" i="194"/>
  <c r="QP5" i="194"/>
  <c r="QN5" i="194"/>
  <c r="QL5" i="194"/>
  <c r="QJ5" i="194"/>
  <c r="QH5" i="194"/>
  <c r="QF5" i="194"/>
  <c r="QD5" i="194"/>
  <c r="QB5" i="194"/>
  <c r="PZ5" i="194"/>
  <c r="PX5" i="194"/>
  <c r="PV5" i="194"/>
  <c r="PT5" i="194"/>
  <c r="PR5" i="194"/>
  <c r="PP5" i="194"/>
  <c r="PN5" i="194"/>
  <c r="PL5" i="194"/>
  <c r="PJ5" i="194"/>
  <c r="PH5" i="194"/>
  <c r="PF5" i="194"/>
  <c r="PD5" i="194"/>
  <c r="PB5" i="194"/>
  <c r="OZ5" i="194"/>
  <c r="OX5" i="194"/>
  <c r="OV5" i="194"/>
  <c r="OT5" i="194"/>
  <c r="OR5" i="194"/>
  <c r="OP5" i="194"/>
  <c r="ON5" i="194"/>
  <c r="OL5" i="194"/>
  <c r="OJ5" i="194"/>
  <c r="OH5" i="194"/>
  <c r="OF5" i="194"/>
  <c r="OD5" i="194"/>
  <c r="OB5" i="194"/>
  <c r="NZ5" i="194"/>
  <c r="NX5" i="194"/>
  <c r="NV5" i="194"/>
  <c r="NT5" i="194"/>
  <c r="NR5" i="194"/>
  <c r="NP5" i="194"/>
  <c r="NN5" i="194"/>
  <c r="NL5" i="194"/>
  <c r="NJ5" i="194"/>
  <c r="NH5" i="194"/>
  <c r="NF5" i="194"/>
  <c r="ND5" i="194"/>
  <c r="NB5" i="194"/>
  <c r="MZ5" i="194"/>
  <c r="MX5" i="194"/>
  <c r="MV5" i="194"/>
  <c r="MT5" i="194"/>
  <c r="MR5" i="194"/>
  <c r="MP5" i="194"/>
  <c r="MN5" i="194"/>
  <c r="ML5" i="194"/>
  <c r="MJ5" i="194"/>
  <c r="MH5" i="194"/>
  <c r="MF5" i="194"/>
  <c r="MD5" i="194"/>
  <c r="MB5" i="194"/>
  <c r="LZ5" i="194"/>
  <c r="LX5" i="194"/>
  <c r="LV5" i="194"/>
  <c r="LT5" i="194"/>
  <c r="LR5" i="194"/>
  <c r="LP5" i="194"/>
  <c r="LN5" i="194"/>
  <c r="LL5" i="194"/>
  <c r="LJ5" i="194"/>
  <c r="LH5" i="194"/>
  <c r="LF5" i="194"/>
  <c r="LD5" i="194"/>
  <c r="LB5" i="194"/>
  <c r="KZ5" i="194"/>
  <c r="KX5" i="194"/>
  <c r="KV5" i="194"/>
  <c r="KT5" i="194"/>
  <c r="KR5" i="194"/>
  <c r="KP5" i="194"/>
  <c r="KN5" i="194"/>
  <c r="KL5" i="194"/>
  <c r="KJ5" i="194"/>
  <c r="KH5" i="194"/>
  <c r="KF5" i="194"/>
  <c r="KD5" i="194"/>
  <c r="KB5" i="194"/>
  <c r="JZ5" i="194"/>
  <c r="JX5" i="194"/>
  <c r="JV5" i="194"/>
  <c r="JT5" i="194"/>
  <c r="JR5" i="194"/>
  <c r="JP5" i="194"/>
  <c r="JN5" i="194"/>
  <c r="JL5" i="194"/>
  <c r="JJ5" i="194"/>
  <c r="JH5" i="194"/>
  <c r="JF5" i="194"/>
  <c r="JD5" i="194"/>
  <c r="JB5" i="194"/>
  <c r="IZ5" i="194"/>
  <c r="IX5" i="194"/>
  <c r="IV5" i="194"/>
  <c r="IT5" i="194"/>
  <c r="IR5" i="194"/>
  <c r="IP5" i="194"/>
  <c r="IN5" i="194"/>
  <c r="IL5" i="194"/>
  <c r="IJ5" i="194"/>
  <c r="IH5" i="194"/>
  <c r="IF5" i="194"/>
  <c r="ID5" i="194"/>
  <c r="IB5" i="194"/>
  <c r="HZ5" i="194"/>
  <c r="HX5" i="194"/>
  <c r="HV5" i="194"/>
  <c r="HT5" i="194"/>
  <c r="HR5" i="194"/>
  <c r="HP5" i="194"/>
  <c r="HN5" i="194"/>
  <c r="HL5" i="194"/>
  <c r="HJ5" i="194"/>
  <c r="HH5" i="194"/>
  <c r="HF5" i="194"/>
  <c r="HD5" i="194"/>
  <c r="HB5" i="194"/>
  <c r="GZ5" i="194"/>
  <c r="GX5" i="194"/>
  <c r="GV5" i="194"/>
  <c r="GT5" i="194"/>
  <c r="GR5" i="194"/>
  <c r="GP5" i="194"/>
  <c r="GN5" i="194"/>
  <c r="GL5" i="194"/>
  <c r="GJ5" i="194"/>
  <c r="GH5" i="194"/>
  <c r="GF5" i="194"/>
  <c r="GD5" i="194"/>
  <c r="GB5" i="194"/>
  <c r="FZ5" i="194"/>
  <c r="FX5" i="194"/>
  <c r="FV5" i="194"/>
  <c r="FT5" i="194"/>
  <c r="FR5" i="194"/>
  <c r="FP5" i="194"/>
  <c r="FN5" i="194"/>
  <c r="FL5" i="194"/>
  <c r="FJ5" i="194"/>
  <c r="FH5" i="194"/>
  <c r="FF5" i="194"/>
  <c r="FD5" i="194"/>
  <c r="FB5" i="194"/>
  <c r="EZ5" i="194"/>
  <c r="EX5" i="194"/>
  <c r="EV5" i="194"/>
  <c r="ET5" i="194"/>
  <c r="ER5" i="194"/>
  <c r="EP5" i="194"/>
  <c r="EN5" i="194"/>
  <c r="EL5" i="194"/>
  <c r="EJ5" i="194"/>
  <c r="EH5" i="194"/>
  <c r="EF5" i="194"/>
  <c r="ED5" i="194"/>
  <c r="EB5" i="194"/>
  <c r="DZ5" i="194"/>
  <c r="DX5" i="194"/>
  <c r="DV5" i="194"/>
  <c r="DT5" i="194"/>
  <c r="DR5" i="194"/>
  <c r="DP5" i="194"/>
  <c r="DN5" i="194"/>
  <c r="DL5" i="194"/>
  <c r="DJ5" i="194"/>
  <c r="DH5" i="194"/>
  <c r="DF5" i="194"/>
  <c r="DD5" i="194"/>
  <c r="DB5" i="194"/>
  <c r="CZ5" i="194"/>
  <c r="CX5" i="194"/>
  <c r="CV5" i="194"/>
  <c r="CT5" i="194"/>
  <c r="CR5" i="194"/>
  <c r="CP5" i="194"/>
  <c r="CN5" i="194"/>
  <c r="CL5" i="194"/>
  <c r="CJ5" i="194"/>
  <c r="CH5" i="194"/>
  <c r="CF5" i="194"/>
  <c r="CD5" i="194"/>
  <c r="CB5" i="194"/>
  <c r="BZ5" i="194"/>
  <c r="BX5" i="194"/>
  <c r="BV5" i="194"/>
  <c r="BT5" i="194"/>
  <c r="BR5" i="194"/>
  <c r="BP5" i="194"/>
  <c r="BN5" i="194"/>
  <c r="BL5" i="194"/>
  <c r="BJ5" i="194"/>
  <c r="BH5" i="194"/>
  <c r="BF5" i="194"/>
  <c r="BD5" i="194"/>
  <c r="BB5" i="194"/>
  <c r="AZ5" i="194"/>
  <c r="AX5" i="194"/>
  <c r="AV5" i="194"/>
  <c r="AT5" i="194"/>
  <c r="AR5" i="194"/>
  <c r="AP5" i="194"/>
  <c r="AN5" i="194"/>
  <c r="AL5" i="194"/>
  <c r="AJ5" i="194"/>
  <c r="AH5" i="194"/>
  <c r="AF5" i="194"/>
  <c r="AD5" i="194"/>
  <c r="AB5" i="194"/>
  <c r="Z5" i="194"/>
  <c r="X5" i="194"/>
  <c r="V5" i="194"/>
  <c r="T5" i="194"/>
  <c r="R5" i="194"/>
  <c r="P5" i="194"/>
  <c r="N5" i="194"/>
  <c r="L5" i="194"/>
  <c r="J5" i="194"/>
  <c r="H5" i="194"/>
  <c r="F5" i="194"/>
  <c r="D5" i="194"/>
  <c r="TJ3" i="194"/>
  <c r="TH3" i="194"/>
  <c r="TF3" i="194"/>
  <c r="TD3" i="194"/>
  <c r="TB3" i="194"/>
  <c r="SZ3" i="194"/>
  <c r="SX3" i="194"/>
  <c r="SV3" i="194"/>
  <c r="ST3" i="194"/>
  <c r="SR3" i="194"/>
  <c r="SP3" i="194"/>
  <c r="SN3" i="194"/>
  <c r="SL3" i="194"/>
  <c r="SJ3" i="194"/>
  <c r="SH3" i="194"/>
  <c r="SF3" i="194"/>
  <c r="SD3" i="194"/>
  <c r="SB3" i="194"/>
  <c r="RZ3" i="194"/>
  <c r="RX3" i="194"/>
  <c r="RV3" i="194"/>
  <c r="RT3" i="194"/>
  <c r="RR3" i="194"/>
  <c r="RP3" i="194"/>
  <c r="RN3" i="194"/>
  <c r="RL3" i="194"/>
  <c r="RJ3" i="194"/>
  <c r="RH3" i="194"/>
  <c r="RF3" i="194"/>
  <c r="RD3" i="194"/>
  <c r="RB3" i="194"/>
  <c r="QZ3" i="194"/>
  <c r="QX3" i="194"/>
  <c r="QV3" i="194"/>
  <c r="QT3" i="194"/>
  <c r="QR3" i="194"/>
  <c r="QP3" i="194"/>
  <c r="QN3" i="194"/>
  <c r="QL3" i="194"/>
  <c r="QJ3" i="194"/>
  <c r="QH3" i="194"/>
  <c r="QF3" i="194"/>
  <c r="QD3" i="194"/>
  <c r="QB3" i="194"/>
  <c r="PZ3" i="194"/>
  <c r="PX3" i="194"/>
  <c r="PV3" i="194"/>
  <c r="PT3" i="194"/>
  <c r="PR3" i="194"/>
  <c r="PP3" i="194"/>
  <c r="PN3" i="194"/>
  <c r="PL3" i="194"/>
  <c r="PJ3" i="194"/>
  <c r="PH3" i="194"/>
  <c r="PF3" i="194"/>
  <c r="PD3" i="194"/>
  <c r="PB3" i="194"/>
  <c r="OZ3" i="194"/>
  <c r="OX3" i="194"/>
  <c r="OV3" i="194"/>
  <c r="OT3" i="194"/>
  <c r="OR3" i="194"/>
  <c r="OP3" i="194"/>
  <c r="ON3" i="194"/>
  <c r="OL3" i="194"/>
  <c r="OJ3" i="194"/>
  <c r="OH3" i="194"/>
  <c r="OF3" i="194"/>
  <c r="OD3" i="194"/>
  <c r="OB3" i="194"/>
  <c r="NZ3" i="194"/>
  <c r="NX3" i="194"/>
  <c r="NV3" i="194"/>
  <c r="NT3" i="194"/>
  <c r="NR3" i="194"/>
  <c r="NP3" i="194"/>
  <c r="NN3" i="194"/>
  <c r="NL3" i="194"/>
  <c r="NJ3" i="194"/>
  <c r="NH3" i="194"/>
  <c r="NF3" i="194"/>
  <c r="ND3" i="194"/>
  <c r="NB3" i="194"/>
  <c r="MZ3" i="194"/>
  <c r="MX3" i="194"/>
  <c r="MV3" i="194"/>
  <c r="MT3" i="194"/>
  <c r="MR3" i="194"/>
  <c r="MP3" i="194"/>
  <c r="MN3" i="194"/>
  <c r="ML3" i="194"/>
  <c r="MJ3" i="194"/>
  <c r="MH3" i="194"/>
  <c r="MF3" i="194"/>
  <c r="MD3" i="194"/>
  <c r="MB3" i="194"/>
  <c r="LZ3" i="194"/>
  <c r="LX3" i="194"/>
  <c r="LV3" i="194"/>
  <c r="LT3" i="194"/>
  <c r="LR3" i="194"/>
  <c r="LP3" i="194"/>
  <c r="LN3" i="194"/>
  <c r="LL3" i="194"/>
  <c r="LJ3" i="194"/>
  <c r="LH3" i="194"/>
  <c r="LF3" i="194"/>
  <c r="LD3" i="194"/>
  <c r="LB3" i="194"/>
  <c r="KZ3" i="194"/>
  <c r="KX3" i="194"/>
  <c r="KV3" i="194"/>
  <c r="KT3" i="194"/>
  <c r="KR3" i="194"/>
  <c r="KP3" i="194"/>
  <c r="KN3" i="194"/>
  <c r="KL3" i="194"/>
  <c r="KJ3" i="194"/>
  <c r="KH3" i="194"/>
  <c r="KF3" i="194"/>
  <c r="KD3" i="194"/>
  <c r="KB3" i="194"/>
  <c r="JZ3" i="194"/>
  <c r="JX3" i="194"/>
  <c r="JV3" i="194"/>
  <c r="JT3" i="194"/>
  <c r="JR3" i="194"/>
  <c r="JP3" i="194"/>
  <c r="JN3" i="194"/>
  <c r="JL3" i="194"/>
  <c r="JJ3" i="194"/>
  <c r="JH3" i="194"/>
  <c r="JF3" i="194"/>
  <c r="JD3" i="194"/>
  <c r="JB3" i="194"/>
  <c r="IZ3" i="194"/>
  <c r="IX3" i="194"/>
  <c r="IV3" i="194"/>
  <c r="IT3" i="194"/>
  <c r="IR3" i="194"/>
  <c r="IP3" i="194"/>
  <c r="IN3" i="194"/>
  <c r="IL3" i="194"/>
  <c r="IJ3" i="194"/>
  <c r="IH3" i="194"/>
  <c r="IF3" i="194"/>
  <c r="ID3" i="194"/>
  <c r="IB3" i="194"/>
  <c r="HZ3" i="194"/>
  <c r="HX3" i="194"/>
  <c r="HV3" i="194"/>
  <c r="HT3" i="194"/>
  <c r="HR3" i="194"/>
  <c r="HP3" i="194"/>
  <c r="HN3" i="194"/>
  <c r="HL3" i="194"/>
  <c r="HJ3" i="194"/>
  <c r="HH3" i="194"/>
  <c r="HF3" i="194"/>
  <c r="HD3" i="194"/>
  <c r="HB3" i="194"/>
  <c r="GZ3" i="194"/>
  <c r="GX3" i="194"/>
  <c r="GV3" i="194"/>
  <c r="GT3" i="194"/>
  <c r="GR3" i="194"/>
  <c r="GP3" i="194"/>
  <c r="GN3" i="194"/>
  <c r="GL3" i="194"/>
  <c r="GJ3" i="194"/>
  <c r="GH3" i="194"/>
  <c r="GF3" i="194"/>
  <c r="GD3" i="194"/>
  <c r="GB3" i="194"/>
  <c r="FZ3" i="194"/>
  <c r="FX3" i="194"/>
  <c r="FV3" i="194"/>
  <c r="FT3" i="194"/>
  <c r="FR3" i="194"/>
  <c r="FP3" i="194"/>
  <c r="FN3" i="194"/>
  <c r="FL3" i="194"/>
  <c r="FJ3" i="194"/>
  <c r="FH3" i="194"/>
  <c r="FF3" i="194"/>
  <c r="FD3" i="194"/>
  <c r="FB3" i="194"/>
  <c r="EZ3" i="194"/>
  <c r="EX3" i="194"/>
  <c r="EV3" i="194"/>
  <c r="ET3" i="194"/>
  <c r="ER3" i="194"/>
  <c r="EP3" i="194"/>
  <c r="EN3" i="194"/>
  <c r="EL3" i="194"/>
  <c r="EJ3" i="194"/>
  <c r="EH3" i="194"/>
  <c r="EF3" i="194"/>
  <c r="ED3" i="194"/>
  <c r="EB3" i="194"/>
  <c r="DZ3" i="194"/>
  <c r="DX3" i="194"/>
  <c r="DV3" i="194"/>
  <c r="DT3" i="194"/>
  <c r="DR3" i="194"/>
  <c r="DP3" i="194"/>
  <c r="DN3" i="194"/>
  <c r="DL3" i="194"/>
  <c r="DJ3" i="194"/>
  <c r="DH3" i="194"/>
  <c r="DF3" i="194"/>
  <c r="DD3" i="194"/>
  <c r="DB3" i="194"/>
  <c r="CZ3" i="194"/>
  <c r="CX3" i="194"/>
  <c r="CV3" i="194"/>
  <c r="CT3" i="194"/>
  <c r="CR3" i="194"/>
  <c r="CP3" i="194"/>
  <c r="CN3" i="194"/>
  <c r="CL3" i="194"/>
  <c r="CJ3" i="194"/>
  <c r="CH3" i="194"/>
  <c r="CF3" i="194"/>
  <c r="CD3" i="194"/>
  <c r="CB3" i="194"/>
  <c r="BZ3" i="194"/>
  <c r="BX3" i="194"/>
  <c r="BV3" i="194"/>
  <c r="BT3" i="194"/>
  <c r="BR3" i="194"/>
  <c r="BP3" i="194"/>
  <c r="BN3" i="194"/>
  <c r="BL3" i="194"/>
  <c r="BJ3" i="194"/>
  <c r="BH3" i="194"/>
  <c r="BF3" i="194"/>
  <c r="BD3" i="194"/>
  <c r="BB3" i="194"/>
  <c r="AZ3" i="194"/>
  <c r="AX3" i="194"/>
  <c r="AV3" i="194"/>
  <c r="AT3" i="194"/>
  <c r="AR3" i="194"/>
  <c r="AP3" i="194"/>
  <c r="AN3" i="194"/>
  <c r="AL3" i="194"/>
  <c r="AJ3" i="194"/>
  <c r="AH3" i="194"/>
  <c r="AF3" i="194"/>
  <c r="AD3" i="194"/>
  <c r="AB3" i="194"/>
  <c r="Z3" i="194"/>
  <c r="X3" i="194"/>
  <c r="V3" i="194"/>
  <c r="T3" i="194"/>
  <c r="R3" i="194"/>
  <c r="P3" i="194"/>
  <c r="N3" i="194"/>
  <c r="L3" i="194"/>
  <c r="J3" i="194"/>
  <c r="H3" i="194"/>
  <c r="B5" i="194"/>
  <c r="B3" i="194"/>
  <c r="TJ13" i="194"/>
  <c r="TH13" i="194"/>
  <c r="TF13" i="194"/>
  <c r="TD13" i="194"/>
  <c r="TB13" i="194"/>
  <c r="SZ13" i="194"/>
  <c r="SX13" i="194"/>
  <c r="SV13" i="194"/>
  <c r="ST13" i="194"/>
  <c r="SR13" i="194"/>
  <c r="SP13" i="194"/>
  <c r="SN13" i="194"/>
  <c r="SL13" i="194"/>
  <c r="SJ13" i="194"/>
  <c r="SH13" i="194"/>
  <c r="SF13" i="194"/>
  <c r="SD13" i="194"/>
  <c r="SB13" i="194"/>
  <c r="RZ13" i="194"/>
  <c r="RX13" i="194"/>
  <c r="RV13" i="194"/>
  <c r="RT13" i="194"/>
  <c r="RR13" i="194"/>
  <c r="RP13" i="194"/>
  <c r="RN13" i="194"/>
  <c r="RL13" i="194"/>
  <c r="RJ13" i="194"/>
  <c r="RH13" i="194"/>
  <c r="RF13" i="194"/>
  <c r="RD13" i="194"/>
  <c r="RB13" i="194"/>
  <c r="QZ13" i="194"/>
  <c r="QX13" i="194"/>
  <c r="QV13" i="194"/>
  <c r="QT13" i="194"/>
  <c r="QR13" i="194"/>
  <c r="QP13" i="194"/>
  <c r="QN13" i="194"/>
  <c r="QL13" i="194"/>
  <c r="QJ13" i="194"/>
  <c r="QH13" i="194"/>
  <c r="QF13" i="194"/>
  <c r="QD13" i="194"/>
  <c r="QB13" i="194"/>
  <c r="PZ13" i="194"/>
  <c r="PX13" i="194"/>
  <c r="PV13" i="194"/>
  <c r="PT13" i="194"/>
  <c r="PR13" i="194"/>
  <c r="PP13" i="194"/>
  <c r="PN13" i="194"/>
  <c r="PL13" i="194"/>
  <c r="PJ13" i="194"/>
  <c r="PH13" i="194"/>
  <c r="PF13" i="194"/>
  <c r="PD13" i="194"/>
  <c r="PB13" i="194"/>
  <c r="OZ13" i="194"/>
  <c r="OX13" i="194"/>
  <c r="OV13" i="194"/>
  <c r="OT13" i="194"/>
  <c r="OR13" i="194"/>
  <c r="OP13" i="194"/>
  <c r="ON13" i="194"/>
  <c r="OL13" i="194"/>
  <c r="OJ13" i="194"/>
  <c r="OH13" i="194"/>
  <c r="OF13" i="194"/>
  <c r="OD13" i="194"/>
  <c r="OB13" i="194"/>
  <c r="NZ13" i="194"/>
  <c r="NX13" i="194"/>
  <c r="NV13" i="194"/>
  <c r="NT13" i="194"/>
  <c r="NR13" i="194"/>
  <c r="NP13" i="194"/>
  <c r="NN13" i="194"/>
  <c r="NL13" i="194"/>
  <c r="NJ13" i="194"/>
  <c r="NH13" i="194"/>
  <c r="NF13" i="194"/>
  <c r="ND13" i="194"/>
  <c r="NB13" i="194"/>
  <c r="MZ13" i="194"/>
  <c r="MX13" i="194"/>
  <c r="MV13" i="194"/>
  <c r="MT13" i="194"/>
  <c r="MR13" i="194"/>
  <c r="MP13" i="194"/>
  <c r="MN13" i="194"/>
  <c r="ML13" i="194"/>
  <c r="MJ13" i="194"/>
  <c r="MH13" i="194"/>
  <c r="MF13" i="194"/>
  <c r="MD13" i="194"/>
  <c r="MB13" i="194"/>
  <c r="LZ13" i="194"/>
  <c r="LX13" i="194"/>
  <c r="LV13" i="194"/>
  <c r="LT13" i="194"/>
  <c r="LR13" i="194"/>
  <c r="LP13" i="194"/>
  <c r="LN13" i="194"/>
  <c r="LL13" i="194"/>
  <c r="LJ13" i="194"/>
  <c r="LH13" i="194"/>
  <c r="LF13" i="194"/>
  <c r="LD13" i="194"/>
  <c r="LB13" i="194"/>
  <c r="KZ13" i="194"/>
  <c r="KX13" i="194"/>
  <c r="KV13" i="194"/>
  <c r="KT13" i="194"/>
  <c r="KR13" i="194"/>
  <c r="KP13" i="194"/>
  <c r="KN13" i="194"/>
  <c r="KL13" i="194"/>
  <c r="KJ13" i="194"/>
  <c r="KH13" i="194"/>
  <c r="KF13" i="194"/>
  <c r="KD13" i="194"/>
  <c r="KB13" i="194"/>
  <c r="JZ13" i="194"/>
  <c r="JX13" i="194"/>
  <c r="JV13" i="194"/>
  <c r="JT13" i="194"/>
  <c r="JR13" i="194"/>
  <c r="JP13" i="194"/>
  <c r="JN13" i="194"/>
  <c r="JL13" i="194"/>
  <c r="JJ13" i="194"/>
  <c r="JH13" i="194"/>
  <c r="JF13" i="194"/>
  <c r="JD13" i="194"/>
  <c r="JB13" i="194"/>
  <c r="IZ13" i="194"/>
  <c r="IX13" i="194"/>
  <c r="IV13" i="194"/>
  <c r="IT13" i="194"/>
  <c r="IR13" i="194"/>
  <c r="IP13" i="194"/>
  <c r="IN13" i="194"/>
  <c r="IL13" i="194"/>
  <c r="IJ13" i="194"/>
  <c r="IH13" i="194"/>
  <c r="IF13" i="194"/>
  <c r="ID13" i="194"/>
  <c r="IB13" i="194"/>
  <c r="HZ13" i="194"/>
  <c r="HX13" i="194"/>
  <c r="HV13" i="194"/>
  <c r="HT13" i="194"/>
  <c r="HR13" i="194"/>
  <c r="HP13" i="194"/>
  <c r="HN13" i="194"/>
  <c r="HL13" i="194"/>
  <c r="HJ13" i="194"/>
  <c r="HH13" i="194"/>
  <c r="HF13" i="194"/>
  <c r="HD13" i="194"/>
  <c r="HB13" i="194"/>
  <c r="GZ13" i="194"/>
  <c r="GX13" i="194"/>
  <c r="GV13" i="194"/>
  <c r="GT13" i="194"/>
  <c r="GR13" i="194"/>
  <c r="GP13" i="194"/>
  <c r="GN13" i="194"/>
  <c r="GL13" i="194"/>
  <c r="GJ13" i="194"/>
  <c r="GH13" i="194"/>
  <c r="GF13" i="194"/>
  <c r="GD13" i="194"/>
  <c r="GB13" i="194"/>
  <c r="FZ13" i="194"/>
  <c r="FX13" i="194"/>
  <c r="FV13" i="194"/>
  <c r="FT13" i="194"/>
  <c r="FR13" i="194"/>
  <c r="FP13" i="194"/>
  <c r="FN13" i="194"/>
  <c r="FL13" i="194"/>
  <c r="FJ13" i="194"/>
  <c r="FH13" i="194"/>
  <c r="FF13" i="194"/>
  <c r="FD13" i="194"/>
  <c r="FB13" i="194"/>
  <c r="EZ13" i="194"/>
  <c r="EX13" i="194"/>
  <c r="EV13" i="194"/>
  <c r="ET13" i="194"/>
  <c r="ER13" i="194"/>
  <c r="EP13" i="194"/>
  <c r="EN13" i="194"/>
  <c r="EL13" i="194"/>
  <c r="EJ13" i="194"/>
  <c r="EH13" i="194"/>
  <c r="EF13" i="194"/>
  <c r="ED13" i="194"/>
  <c r="EB13" i="194"/>
  <c r="DZ13" i="194"/>
  <c r="DX13" i="194"/>
  <c r="DV13" i="194"/>
  <c r="DT13" i="194"/>
  <c r="DR13" i="194"/>
  <c r="DP13" i="194"/>
  <c r="DN13" i="194"/>
  <c r="DL13" i="194"/>
  <c r="DJ13" i="194"/>
  <c r="DH13" i="194"/>
  <c r="DF13" i="194"/>
  <c r="DD13" i="194"/>
  <c r="DB13" i="194"/>
  <c r="CZ13" i="194"/>
  <c r="CX13" i="194"/>
  <c r="CV13" i="194"/>
  <c r="CT13" i="194"/>
  <c r="CR13" i="194"/>
  <c r="CP13" i="194"/>
  <c r="CN13" i="194"/>
  <c r="CL13" i="194"/>
  <c r="CJ13" i="194"/>
  <c r="CH13" i="194"/>
  <c r="CF13" i="194"/>
  <c r="CD13" i="194"/>
  <c r="CB13" i="194"/>
  <c r="BZ13" i="194"/>
  <c r="BX13" i="194"/>
  <c r="BV13" i="194"/>
  <c r="BT13" i="194"/>
  <c r="BR13" i="194"/>
  <c r="BP13" i="194"/>
  <c r="BN13" i="194"/>
  <c r="BL13" i="194"/>
  <c r="BJ13" i="194"/>
  <c r="BH13" i="194"/>
  <c r="BF13" i="194"/>
  <c r="BD13" i="194"/>
  <c r="BB13" i="194"/>
  <c r="AZ13" i="194"/>
  <c r="AX13" i="194"/>
  <c r="AV13" i="194"/>
  <c r="AT13" i="194"/>
  <c r="AR13" i="194"/>
  <c r="AP13" i="194"/>
  <c r="AN13" i="194"/>
  <c r="AL13" i="194"/>
  <c r="AJ13" i="194"/>
  <c r="AH13" i="194"/>
  <c r="AF13" i="194"/>
  <c r="AD13" i="194"/>
  <c r="AB13" i="194"/>
  <c r="Z13" i="194"/>
  <c r="X13" i="194"/>
  <c r="V13" i="194"/>
  <c r="T13" i="194"/>
  <c r="R13" i="194"/>
  <c r="P13" i="194"/>
  <c r="N13" i="194"/>
  <c r="L13" i="194"/>
  <c r="J13" i="194"/>
  <c r="H13" i="194"/>
  <c r="F13" i="194"/>
  <c r="D13" i="194"/>
  <c r="TJ11" i="194"/>
  <c r="TH11" i="194"/>
  <c r="TF11" i="194"/>
  <c r="TD11" i="194"/>
  <c r="TB11" i="194"/>
  <c r="SZ11" i="194"/>
  <c r="SX11" i="194"/>
  <c r="SV11" i="194"/>
  <c r="ST11" i="194"/>
  <c r="SR11" i="194"/>
  <c r="SP11" i="194"/>
  <c r="SN11" i="194"/>
  <c r="SL11" i="194"/>
  <c r="SJ11" i="194"/>
  <c r="SH11" i="194"/>
  <c r="SF11" i="194"/>
  <c r="SD11" i="194"/>
  <c r="SB11" i="194"/>
  <c r="RZ11" i="194"/>
  <c r="RX11" i="194"/>
  <c r="RV11" i="194"/>
  <c r="RT11" i="194"/>
  <c r="RR11" i="194"/>
  <c r="RP11" i="194"/>
  <c r="RN11" i="194"/>
  <c r="RL11" i="194"/>
  <c r="RJ11" i="194"/>
  <c r="RH11" i="194"/>
  <c r="RF11" i="194"/>
  <c r="RD11" i="194"/>
  <c r="RB11" i="194"/>
  <c r="QZ11" i="194"/>
  <c r="QX11" i="194"/>
  <c r="QV11" i="194"/>
  <c r="QT11" i="194"/>
  <c r="QR11" i="194"/>
  <c r="QP11" i="194"/>
  <c r="QN11" i="194"/>
  <c r="QL11" i="194"/>
  <c r="QJ11" i="194"/>
  <c r="QH11" i="194"/>
  <c r="QF11" i="194"/>
  <c r="QD11" i="194"/>
  <c r="QB11" i="194"/>
  <c r="PZ11" i="194"/>
  <c r="PX11" i="194"/>
  <c r="PV11" i="194"/>
  <c r="PT11" i="194"/>
  <c r="PR11" i="194"/>
  <c r="PP11" i="194"/>
  <c r="PN11" i="194"/>
  <c r="PL11" i="194"/>
  <c r="PJ11" i="194"/>
  <c r="PH11" i="194"/>
  <c r="PF11" i="194"/>
  <c r="PD11" i="194"/>
  <c r="PB11" i="194"/>
  <c r="OZ11" i="194"/>
  <c r="OX11" i="194"/>
  <c r="OV11" i="194"/>
  <c r="OT11" i="194"/>
  <c r="OR11" i="194"/>
  <c r="OP11" i="194"/>
  <c r="ON11" i="194"/>
  <c r="OL11" i="194"/>
  <c r="OJ11" i="194"/>
  <c r="OH11" i="194"/>
  <c r="OF11" i="194"/>
  <c r="OD11" i="194"/>
  <c r="OB11" i="194"/>
  <c r="NZ11" i="194"/>
  <c r="NX11" i="194"/>
  <c r="NV11" i="194"/>
  <c r="NT11" i="194"/>
  <c r="NR11" i="194"/>
  <c r="NP11" i="194"/>
  <c r="NN11" i="194"/>
  <c r="NL11" i="194"/>
  <c r="NJ11" i="194"/>
  <c r="NH11" i="194"/>
  <c r="NF11" i="194"/>
  <c r="ND11" i="194"/>
  <c r="NB11" i="194"/>
  <c r="MZ11" i="194"/>
  <c r="MX11" i="194"/>
  <c r="MV11" i="194"/>
  <c r="MT11" i="194"/>
  <c r="MR11" i="194"/>
  <c r="MP11" i="194"/>
  <c r="MN11" i="194"/>
  <c r="ML11" i="194"/>
  <c r="MJ11" i="194"/>
  <c r="MH11" i="194"/>
  <c r="MF11" i="194"/>
  <c r="MD11" i="194"/>
  <c r="MB11" i="194"/>
  <c r="LZ11" i="194"/>
  <c r="LX11" i="194"/>
  <c r="LV11" i="194"/>
  <c r="LT11" i="194"/>
  <c r="LR11" i="194"/>
  <c r="LP11" i="194"/>
  <c r="LN11" i="194"/>
  <c r="LL11" i="194"/>
  <c r="LJ11" i="194"/>
  <c r="LH11" i="194"/>
  <c r="LF11" i="194"/>
  <c r="LD11" i="194"/>
  <c r="LB11" i="194"/>
  <c r="KZ11" i="194"/>
  <c r="KX11" i="194"/>
  <c r="KV11" i="194"/>
  <c r="KT11" i="194"/>
  <c r="KR11" i="194"/>
  <c r="KP11" i="194"/>
  <c r="KN11" i="194"/>
  <c r="KL11" i="194"/>
  <c r="KJ11" i="194"/>
  <c r="KH11" i="194"/>
  <c r="KF11" i="194"/>
  <c r="KD11" i="194"/>
  <c r="KB11" i="194"/>
  <c r="JZ11" i="194"/>
  <c r="JX11" i="194"/>
  <c r="JV11" i="194"/>
  <c r="JT11" i="194"/>
  <c r="JR11" i="194"/>
  <c r="JP11" i="194"/>
  <c r="JN11" i="194"/>
  <c r="JL11" i="194"/>
  <c r="JJ11" i="194"/>
  <c r="JH11" i="194"/>
  <c r="JF11" i="194"/>
  <c r="JD11" i="194"/>
  <c r="JB11" i="194"/>
  <c r="IZ11" i="194"/>
  <c r="IX11" i="194"/>
  <c r="IV11" i="194"/>
  <c r="IT11" i="194"/>
  <c r="IR11" i="194"/>
  <c r="IP11" i="194"/>
  <c r="IN11" i="194"/>
  <c r="IL11" i="194"/>
  <c r="IJ11" i="194"/>
  <c r="IH11" i="194"/>
  <c r="IF11" i="194"/>
  <c r="ID11" i="194"/>
  <c r="IB11" i="194"/>
  <c r="HZ11" i="194"/>
  <c r="HX11" i="194"/>
  <c r="HV11" i="194"/>
  <c r="HT11" i="194"/>
  <c r="HR11" i="194"/>
  <c r="HP11" i="194"/>
  <c r="HN11" i="194"/>
  <c r="HL11" i="194"/>
  <c r="HJ11" i="194"/>
  <c r="HH11" i="194"/>
  <c r="HF11" i="194"/>
  <c r="HD11" i="194"/>
  <c r="HB11" i="194"/>
  <c r="GZ11" i="194"/>
  <c r="GX11" i="194"/>
  <c r="GV11" i="194"/>
  <c r="GT11" i="194"/>
  <c r="GR11" i="194"/>
  <c r="GP11" i="194"/>
  <c r="GN11" i="194"/>
  <c r="GL11" i="194"/>
  <c r="GJ11" i="194"/>
  <c r="GH11" i="194"/>
  <c r="GF11" i="194"/>
  <c r="GD11" i="194"/>
  <c r="GB11" i="194"/>
  <c r="FZ11" i="194"/>
  <c r="FX11" i="194"/>
  <c r="FV11" i="194"/>
  <c r="FT11" i="194"/>
  <c r="FR11" i="194"/>
  <c r="FP11" i="194"/>
  <c r="FN11" i="194"/>
  <c r="FL11" i="194"/>
  <c r="FJ11" i="194"/>
  <c r="FH11" i="194"/>
  <c r="FF11" i="194"/>
  <c r="FD11" i="194"/>
  <c r="FB11" i="194"/>
  <c r="EZ11" i="194"/>
  <c r="EX11" i="194"/>
  <c r="EV11" i="194"/>
  <c r="ET11" i="194"/>
  <c r="ER11" i="194"/>
  <c r="EP11" i="194"/>
  <c r="EN11" i="194"/>
  <c r="EL11" i="194"/>
  <c r="EJ11" i="194"/>
  <c r="EH11" i="194"/>
  <c r="EF11" i="194"/>
  <c r="ED11" i="194"/>
  <c r="EB11" i="194"/>
  <c r="DZ11" i="194"/>
  <c r="DX11" i="194"/>
  <c r="DV11" i="194"/>
  <c r="DT11" i="194"/>
  <c r="DR11" i="194"/>
  <c r="DP11" i="194"/>
  <c r="DN11" i="194"/>
  <c r="DL11" i="194"/>
  <c r="DJ11" i="194"/>
  <c r="DH11" i="194"/>
  <c r="DF11" i="194"/>
  <c r="DD11" i="194"/>
  <c r="DB11" i="194"/>
  <c r="CZ11" i="194"/>
  <c r="CX11" i="194"/>
  <c r="CV11" i="194"/>
  <c r="CT11" i="194"/>
  <c r="CR11" i="194"/>
  <c r="CP11" i="194"/>
  <c r="CN11" i="194"/>
  <c r="CL11" i="194"/>
  <c r="CJ11" i="194"/>
  <c r="CH11" i="194"/>
  <c r="CF11" i="194"/>
  <c r="CD11" i="194"/>
  <c r="CB11" i="194"/>
  <c r="BZ11" i="194"/>
  <c r="BX11" i="194"/>
  <c r="BV11" i="194"/>
  <c r="BT11" i="194"/>
  <c r="BR11" i="194"/>
  <c r="BP11" i="194"/>
  <c r="BN11" i="194"/>
  <c r="BL11" i="194"/>
  <c r="BJ11" i="194"/>
  <c r="BH11" i="194"/>
  <c r="BF11" i="194"/>
  <c r="BD11" i="194"/>
  <c r="BB11" i="194"/>
  <c r="AZ11" i="194"/>
  <c r="AX11" i="194"/>
  <c r="AV11" i="194"/>
  <c r="AT11" i="194"/>
  <c r="AR11" i="194"/>
  <c r="AP11" i="194"/>
  <c r="AN11" i="194"/>
  <c r="AL11" i="194"/>
  <c r="AJ11" i="194"/>
  <c r="AH11" i="194"/>
  <c r="AF11" i="194"/>
  <c r="AD11" i="194"/>
  <c r="AB11" i="194"/>
  <c r="Z11" i="194"/>
  <c r="X11" i="194"/>
  <c r="V11" i="194"/>
  <c r="T11" i="194"/>
  <c r="R11" i="194"/>
  <c r="P11" i="194"/>
  <c r="N11" i="194"/>
  <c r="L11" i="194"/>
  <c r="J11" i="194"/>
  <c r="H11" i="194"/>
  <c r="F11" i="194"/>
  <c r="D11" i="194"/>
  <c r="B13" i="194"/>
  <c r="B11" i="194"/>
  <c r="TJ7" i="194"/>
  <c r="TH7" i="194"/>
  <c r="TF7" i="194"/>
  <c r="TD7" i="194"/>
  <c r="TB7" i="194"/>
  <c r="SZ7" i="194"/>
  <c r="SX7" i="194"/>
  <c r="SV7" i="194"/>
  <c r="ST7" i="194"/>
  <c r="SR7" i="194"/>
  <c r="SP7" i="194"/>
  <c r="SN7" i="194"/>
  <c r="SL7" i="194"/>
  <c r="SJ7" i="194"/>
  <c r="SH7" i="194"/>
  <c r="SF7" i="194"/>
  <c r="SD7" i="194"/>
  <c r="SB7" i="194"/>
  <c r="RZ7" i="194"/>
  <c r="RX7" i="194"/>
  <c r="RV7" i="194"/>
  <c r="RT7" i="194"/>
  <c r="RR7" i="194"/>
  <c r="RP7" i="194"/>
  <c r="RN7" i="194"/>
  <c r="RL7" i="194"/>
  <c r="RJ7" i="194"/>
  <c r="RH7" i="194"/>
  <c r="RF7" i="194"/>
  <c r="RD7" i="194"/>
  <c r="RB7" i="194"/>
  <c r="QZ7" i="194"/>
  <c r="QX7" i="194"/>
  <c r="QV7" i="194"/>
  <c r="QT7" i="194"/>
  <c r="QR7" i="194"/>
  <c r="QP7" i="194"/>
  <c r="QN7" i="194"/>
  <c r="QL7" i="194"/>
  <c r="QJ7" i="194"/>
  <c r="QH7" i="194"/>
  <c r="QF7" i="194"/>
  <c r="QD7" i="194"/>
  <c r="QB7" i="194"/>
  <c r="PZ7" i="194"/>
  <c r="PX7" i="194"/>
  <c r="PV7" i="194"/>
  <c r="PT7" i="194"/>
  <c r="PR7" i="194"/>
  <c r="PP7" i="194"/>
  <c r="PN7" i="194"/>
  <c r="PL7" i="194"/>
  <c r="PJ7" i="194"/>
  <c r="PH7" i="194"/>
  <c r="PF7" i="194"/>
  <c r="PD7" i="194"/>
  <c r="PB7" i="194"/>
  <c r="OZ7" i="194"/>
  <c r="OX7" i="194"/>
  <c r="OV7" i="194"/>
  <c r="OT7" i="194"/>
  <c r="OR7" i="194"/>
  <c r="OP7" i="194"/>
  <c r="ON7" i="194"/>
  <c r="OL7" i="194"/>
  <c r="OJ7" i="194"/>
  <c r="OH7" i="194"/>
  <c r="OF7" i="194"/>
  <c r="OD7" i="194"/>
  <c r="OB7" i="194"/>
  <c r="NZ7" i="194"/>
  <c r="NX7" i="194"/>
  <c r="NV7" i="194"/>
  <c r="NT7" i="194"/>
  <c r="NR7" i="194"/>
  <c r="NP7" i="194"/>
  <c r="NN7" i="194"/>
  <c r="NL7" i="194"/>
  <c r="NJ7" i="194"/>
  <c r="NH7" i="194"/>
  <c r="NF7" i="194"/>
  <c r="ND7" i="194"/>
  <c r="NB7" i="194"/>
  <c r="MZ7" i="194"/>
  <c r="MX7" i="194"/>
  <c r="MV7" i="194"/>
  <c r="MT7" i="194"/>
  <c r="MR7" i="194"/>
  <c r="MP7" i="194"/>
  <c r="MN7" i="194"/>
  <c r="ML7" i="194"/>
  <c r="MJ7" i="194"/>
  <c r="MH7" i="194"/>
  <c r="MF7" i="194"/>
  <c r="MD7" i="194"/>
  <c r="MB7" i="194"/>
  <c r="LZ7" i="194"/>
  <c r="LX7" i="194"/>
  <c r="LV7" i="194"/>
  <c r="LT7" i="194"/>
  <c r="LR7" i="194"/>
  <c r="LP7" i="194"/>
  <c r="LN7" i="194"/>
  <c r="LL7" i="194"/>
  <c r="LJ7" i="194"/>
  <c r="LH7" i="194"/>
  <c r="LF7" i="194"/>
  <c r="LD7" i="194"/>
  <c r="LB7" i="194"/>
  <c r="KZ7" i="194"/>
  <c r="KX7" i="194"/>
  <c r="KV7" i="194"/>
  <c r="KT7" i="194"/>
  <c r="KR7" i="194"/>
  <c r="KP7" i="194"/>
  <c r="KN7" i="194"/>
  <c r="KL7" i="194"/>
  <c r="KJ7" i="194"/>
  <c r="KH7" i="194"/>
  <c r="KF7" i="194"/>
  <c r="KD7" i="194"/>
  <c r="KB7" i="194"/>
  <c r="JZ7" i="194"/>
  <c r="JX7" i="194"/>
  <c r="JV7" i="194"/>
  <c r="JT7" i="194"/>
  <c r="JR7" i="194"/>
  <c r="JP7" i="194"/>
  <c r="JN7" i="194"/>
  <c r="JL7" i="194"/>
  <c r="JJ7" i="194"/>
  <c r="JH7" i="194"/>
  <c r="JF7" i="194"/>
  <c r="JD7" i="194"/>
  <c r="JB7" i="194"/>
  <c r="IZ7" i="194"/>
  <c r="IX7" i="194"/>
  <c r="IV7" i="194"/>
  <c r="IT7" i="194"/>
  <c r="IR7" i="194"/>
  <c r="IP7" i="194"/>
  <c r="IN7" i="194"/>
  <c r="IL7" i="194"/>
  <c r="IJ7" i="194"/>
  <c r="IH7" i="194"/>
  <c r="IF7" i="194"/>
  <c r="ID7" i="194"/>
  <c r="IB7" i="194"/>
  <c r="HZ7" i="194"/>
  <c r="HX7" i="194"/>
  <c r="HV7" i="194"/>
  <c r="HT7" i="194"/>
  <c r="HR7" i="194"/>
  <c r="HP7" i="194"/>
  <c r="HN7" i="194"/>
  <c r="HL7" i="194"/>
  <c r="HJ7" i="194"/>
  <c r="HH7" i="194"/>
  <c r="HF7" i="194"/>
  <c r="HD7" i="194"/>
  <c r="HB7" i="194"/>
  <c r="GZ7" i="194"/>
  <c r="GX7" i="194"/>
  <c r="GV7" i="194"/>
  <c r="GT7" i="194"/>
  <c r="GR7" i="194"/>
  <c r="GP7" i="194"/>
  <c r="GN7" i="194"/>
  <c r="GL7" i="194"/>
  <c r="GJ7" i="194"/>
  <c r="GH7" i="194"/>
  <c r="GF7" i="194"/>
  <c r="GD7" i="194"/>
  <c r="GB7" i="194"/>
  <c r="FZ7" i="194"/>
  <c r="FX7" i="194"/>
  <c r="FV7" i="194"/>
  <c r="FT7" i="194"/>
  <c r="FR7" i="194"/>
  <c r="FP7" i="194"/>
  <c r="FN7" i="194"/>
  <c r="FL7" i="194"/>
  <c r="FJ7" i="194"/>
  <c r="FH7" i="194"/>
  <c r="FF7" i="194"/>
  <c r="FD7" i="194"/>
  <c r="FB7" i="194"/>
  <c r="EZ7" i="194"/>
  <c r="EX7" i="194"/>
  <c r="EV7" i="194"/>
  <c r="ET7" i="194"/>
  <c r="ER7" i="194"/>
  <c r="EP7" i="194"/>
  <c r="EN7" i="194"/>
  <c r="EL7" i="194"/>
  <c r="EJ7" i="194"/>
  <c r="EH7" i="194"/>
  <c r="EF7" i="194"/>
  <c r="ED7" i="194"/>
  <c r="EB7" i="194"/>
  <c r="DZ7" i="194"/>
  <c r="DX7" i="194"/>
  <c r="DV7" i="194"/>
  <c r="DT7" i="194"/>
  <c r="DR7" i="194"/>
  <c r="DP7" i="194"/>
  <c r="DN7" i="194"/>
  <c r="DL7" i="194"/>
  <c r="DJ7" i="194"/>
  <c r="DH7" i="194"/>
  <c r="DF7" i="194"/>
  <c r="DD7" i="194"/>
  <c r="DB7" i="194"/>
  <c r="CZ7" i="194"/>
  <c r="CX7" i="194"/>
  <c r="CV7" i="194"/>
  <c r="CT7" i="194"/>
  <c r="CR7" i="194"/>
  <c r="CP7" i="194"/>
  <c r="CN7" i="194"/>
  <c r="CL7" i="194"/>
  <c r="CJ7" i="194"/>
  <c r="CH7" i="194"/>
  <c r="CF7" i="194"/>
  <c r="CD7" i="194"/>
  <c r="CB7" i="194"/>
  <c r="BZ7" i="194"/>
  <c r="BX7" i="194"/>
  <c r="BV7" i="194"/>
  <c r="BT7" i="194"/>
  <c r="BR7" i="194"/>
  <c r="BP7" i="194"/>
  <c r="BN7" i="194"/>
  <c r="BL7" i="194"/>
  <c r="BJ7" i="194"/>
  <c r="BH7" i="194"/>
  <c r="BF7" i="194"/>
  <c r="BD7" i="194"/>
  <c r="BB7" i="194"/>
  <c r="AZ7" i="194"/>
  <c r="AX7" i="194"/>
  <c r="AV7" i="194"/>
  <c r="AT7" i="194"/>
  <c r="AR7" i="194"/>
  <c r="AP7" i="194"/>
  <c r="AN7" i="194"/>
  <c r="AL7" i="194"/>
  <c r="AJ7" i="194"/>
  <c r="AH7" i="194"/>
  <c r="AF7" i="194"/>
  <c r="AD7" i="194"/>
  <c r="AB7" i="194"/>
  <c r="Z7" i="194"/>
  <c r="X7" i="194"/>
  <c r="V7" i="194"/>
  <c r="T7" i="194"/>
  <c r="R7" i="194"/>
  <c r="P7" i="194"/>
  <c r="N7" i="194"/>
  <c r="L7" i="194"/>
  <c r="J7" i="194"/>
  <c r="H7" i="194"/>
  <c r="F7" i="194"/>
  <c r="TJ9" i="194"/>
  <c r="TH9" i="194"/>
  <c r="TF9" i="194"/>
  <c r="TD9" i="194"/>
  <c r="TB9" i="194"/>
  <c r="SZ9" i="194"/>
  <c r="SX9" i="194"/>
  <c r="SV9" i="194"/>
  <c r="ST9" i="194"/>
  <c r="SR9" i="194"/>
  <c r="SP9" i="194"/>
  <c r="SN9" i="194"/>
  <c r="SL9" i="194"/>
  <c r="SJ9" i="194"/>
  <c r="SH9" i="194"/>
  <c r="SF9" i="194"/>
  <c r="SD9" i="194"/>
  <c r="SB9" i="194"/>
  <c r="RZ9" i="194"/>
  <c r="RX9" i="194"/>
  <c r="RV9" i="194"/>
  <c r="RT9" i="194"/>
  <c r="RR9" i="194"/>
  <c r="RP9" i="194"/>
  <c r="RN9" i="194"/>
  <c r="RL9" i="194"/>
  <c r="RJ9" i="194"/>
  <c r="RH9" i="194"/>
  <c r="RF9" i="194"/>
  <c r="RD9" i="194"/>
  <c r="RB9" i="194"/>
  <c r="QZ9" i="194"/>
  <c r="QX9" i="194"/>
  <c r="QV9" i="194"/>
  <c r="QT9" i="194"/>
  <c r="QR9" i="194"/>
  <c r="QP9" i="194"/>
  <c r="QN9" i="194"/>
  <c r="QL9" i="194"/>
  <c r="QJ9" i="194"/>
  <c r="QH9" i="194"/>
  <c r="QF9" i="194"/>
  <c r="QD9" i="194"/>
  <c r="QB9" i="194"/>
  <c r="PZ9" i="194"/>
  <c r="PX9" i="194"/>
  <c r="PV9" i="194"/>
  <c r="PT9" i="194"/>
  <c r="PR9" i="194"/>
  <c r="PP9" i="194"/>
  <c r="PN9" i="194"/>
  <c r="PL9" i="194"/>
  <c r="PJ9" i="194"/>
  <c r="PH9" i="194"/>
  <c r="PF9" i="194"/>
  <c r="PD9" i="194"/>
  <c r="PB9" i="194"/>
  <c r="OZ9" i="194"/>
  <c r="OX9" i="194"/>
  <c r="OV9" i="194"/>
  <c r="OT9" i="194"/>
  <c r="OR9" i="194"/>
  <c r="OP9" i="194"/>
  <c r="ON9" i="194"/>
  <c r="OL9" i="194"/>
  <c r="OJ9" i="194"/>
  <c r="OH9" i="194"/>
  <c r="OF9" i="194"/>
  <c r="OD9" i="194"/>
  <c r="OB9" i="194"/>
  <c r="NZ9" i="194"/>
  <c r="NX9" i="194"/>
  <c r="NV9" i="194"/>
  <c r="NT9" i="194"/>
  <c r="NR9" i="194"/>
  <c r="NP9" i="194"/>
  <c r="NN9" i="194"/>
  <c r="NL9" i="194"/>
  <c r="NJ9" i="194"/>
  <c r="NH9" i="194"/>
  <c r="NF9" i="194"/>
  <c r="ND9" i="194"/>
  <c r="NB9" i="194"/>
  <c r="MZ9" i="194"/>
  <c r="MX9" i="194"/>
  <c r="MV9" i="194"/>
  <c r="MT9" i="194"/>
  <c r="MR9" i="194"/>
  <c r="MP9" i="194"/>
  <c r="MN9" i="194"/>
  <c r="ML9" i="194"/>
  <c r="MJ9" i="194"/>
  <c r="MH9" i="194"/>
  <c r="MF9" i="194"/>
  <c r="MD9" i="194"/>
  <c r="MB9" i="194"/>
  <c r="LZ9" i="194"/>
  <c r="LX9" i="194"/>
  <c r="LV9" i="194"/>
  <c r="LT9" i="194"/>
  <c r="LR9" i="194"/>
  <c r="LP9" i="194"/>
  <c r="LN9" i="194"/>
  <c r="LL9" i="194"/>
  <c r="LJ9" i="194"/>
  <c r="LH9" i="194"/>
  <c r="LF9" i="194"/>
  <c r="LD9" i="194"/>
  <c r="LB9" i="194"/>
  <c r="KZ9" i="194"/>
  <c r="KX9" i="194"/>
  <c r="KV9" i="194"/>
  <c r="KT9" i="194"/>
  <c r="KR9" i="194"/>
  <c r="KP9" i="194"/>
  <c r="KN9" i="194"/>
  <c r="KL9" i="194"/>
  <c r="KJ9" i="194"/>
  <c r="KH9" i="194"/>
  <c r="KF9" i="194"/>
  <c r="KD9" i="194"/>
  <c r="KB9" i="194"/>
  <c r="JZ9" i="194"/>
  <c r="JX9" i="194"/>
  <c r="JV9" i="194"/>
  <c r="JT9" i="194"/>
  <c r="JR9" i="194"/>
  <c r="JP9" i="194"/>
  <c r="JN9" i="194"/>
  <c r="JL9" i="194"/>
  <c r="JJ9" i="194"/>
  <c r="JH9" i="194"/>
  <c r="JF9" i="194"/>
  <c r="JD9" i="194"/>
  <c r="JB9" i="194"/>
  <c r="IZ9" i="194"/>
  <c r="IX9" i="194"/>
  <c r="IV9" i="194"/>
  <c r="IT9" i="194"/>
  <c r="IR9" i="194"/>
  <c r="IP9" i="194"/>
  <c r="IN9" i="194"/>
  <c r="IL9" i="194"/>
  <c r="IJ9" i="194"/>
  <c r="IH9" i="194"/>
  <c r="IF9" i="194"/>
  <c r="ID9" i="194"/>
  <c r="IB9" i="194"/>
  <c r="HZ9" i="194"/>
  <c r="HX9" i="194"/>
  <c r="HV9" i="194"/>
  <c r="HT9" i="194"/>
  <c r="HR9" i="194"/>
  <c r="HP9" i="194"/>
  <c r="HN9" i="194"/>
  <c r="HL9" i="194"/>
  <c r="HJ9" i="194"/>
  <c r="HH9" i="194"/>
  <c r="HF9" i="194"/>
  <c r="HD9" i="194"/>
  <c r="HB9" i="194"/>
  <c r="GZ9" i="194"/>
  <c r="GX9" i="194"/>
  <c r="GV9" i="194"/>
  <c r="GT9" i="194"/>
  <c r="GR9" i="194"/>
  <c r="GP9" i="194"/>
  <c r="GN9" i="194"/>
  <c r="GL9" i="194"/>
  <c r="GJ9" i="194"/>
  <c r="GH9" i="194"/>
  <c r="GF9" i="194"/>
  <c r="GD9" i="194"/>
  <c r="GB9" i="194"/>
  <c r="FZ9" i="194"/>
  <c r="FX9" i="194"/>
  <c r="FV9" i="194"/>
  <c r="FT9" i="194"/>
  <c r="FR9" i="194"/>
  <c r="FP9" i="194"/>
  <c r="FN9" i="194"/>
  <c r="FL9" i="194"/>
  <c r="FJ9" i="194"/>
  <c r="FH9" i="194"/>
  <c r="FF9" i="194"/>
  <c r="FD9" i="194"/>
  <c r="FB9" i="194"/>
  <c r="EZ9" i="194"/>
  <c r="EX9" i="194"/>
  <c r="EV9" i="194"/>
  <c r="ET9" i="194"/>
  <c r="ER9" i="194"/>
  <c r="EP9" i="194"/>
  <c r="EN9" i="194"/>
  <c r="EL9" i="194"/>
  <c r="EJ9" i="194"/>
  <c r="EH9" i="194"/>
  <c r="EF9" i="194"/>
  <c r="ED9" i="194"/>
  <c r="EB9" i="194"/>
  <c r="DZ9" i="194"/>
  <c r="DX9" i="194"/>
  <c r="DV9" i="194"/>
  <c r="DT9" i="194"/>
  <c r="DR9" i="194"/>
  <c r="DP9" i="194"/>
  <c r="DN9" i="194"/>
  <c r="DL9" i="194"/>
  <c r="DJ9" i="194"/>
  <c r="DH9" i="194"/>
  <c r="DF9" i="194"/>
  <c r="DD9" i="194"/>
  <c r="DB9" i="194"/>
  <c r="CZ9" i="194"/>
  <c r="CX9" i="194"/>
  <c r="CV9" i="194"/>
  <c r="CT9" i="194"/>
  <c r="CR9" i="194"/>
  <c r="CP9" i="194"/>
  <c r="CN9" i="194"/>
  <c r="CL9" i="194"/>
  <c r="CJ9" i="194"/>
  <c r="CH9" i="194"/>
  <c r="CF9" i="194"/>
  <c r="CD9" i="194"/>
  <c r="CB9" i="194"/>
  <c r="BZ9" i="194"/>
  <c r="BX9" i="194"/>
  <c r="BV9" i="194"/>
  <c r="BT9" i="194"/>
  <c r="BR9" i="194"/>
  <c r="BP9" i="194"/>
  <c r="BN9" i="194"/>
  <c r="BL9" i="194"/>
  <c r="BJ9" i="194"/>
  <c r="BH9" i="194"/>
  <c r="BF9" i="194"/>
  <c r="BD9" i="194"/>
  <c r="BB9" i="194"/>
  <c r="AZ9" i="194"/>
  <c r="AX9" i="194"/>
  <c r="AV9" i="194"/>
  <c r="AT9" i="194"/>
  <c r="AR9" i="194"/>
  <c r="AP9" i="194"/>
  <c r="AN9" i="194"/>
  <c r="AL9" i="194"/>
  <c r="AJ9" i="194"/>
  <c r="AH9" i="194"/>
  <c r="AF9" i="194"/>
  <c r="AD9" i="194"/>
  <c r="AB9" i="194"/>
  <c r="Z9" i="194"/>
  <c r="X9" i="194"/>
  <c r="V9" i="194"/>
  <c r="T9" i="194"/>
  <c r="R9" i="194"/>
  <c r="P9" i="194"/>
  <c r="N9" i="194"/>
  <c r="L9" i="194"/>
  <c r="J9" i="194"/>
  <c r="H9" i="194"/>
  <c r="B9" i="194"/>
  <c r="D9" i="194"/>
  <c r="F9" i="194"/>
  <c r="B7" i="194"/>
  <c r="D7" i="194"/>
  <c r="C2" i="21" l="1"/>
  <c r="E2" i="21" s="1"/>
  <c r="G2" i="21" s="1"/>
  <c r="I2" i="21" s="1"/>
  <c r="K2" i="21" s="1"/>
  <c r="Q57" i="1"/>
  <c r="Q56" i="1"/>
  <c r="Q54" i="1"/>
  <c r="Q51" i="1"/>
  <c r="Q49" i="1"/>
  <c r="Q47" i="1"/>
  <c r="Q46" i="1"/>
  <c r="Q45" i="1"/>
  <c r="Q43" i="1"/>
  <c r="Q40" i="1"/>
  <c r="Q39" i="1"/>
  <c r="Q38" i="1"/>
  <c r="Q36" i="1"/>
  <c r="Q35" i="1"/>
  <c r="Q34" i="1"/>
  <c r="Q32" i="1"/>
  <c r="Q28" i="1"/>
  <c r="Q27" i="1"/>
  <c r="Q25" i="1"/>
  <c r="Q24" i="1"/>
  <c r="Q23" i="1"/>
  <c r="Q22" i="1"/>
  <c r="Q21" i="1"/>
  <c r="Q18" i="1"/>
  <c r="Q17" i="1"/>
  <c r="Q16" i="1"/>
  <c r="Q15" i="1"/>
  <c r="Q14" i="1"/>
  <c r="Q13" i="1"/>
  <c r="Q12" i="1"/>
  <c r="Q10" i="1"/>
  <c r="Q7" i="1"/>
  <c r="Q6" i="1"/>
  <c r="Q5" i="1"/>
  <c r="C76" i="13"/>
  <c r="C75" i="13"/>
  <c r="C74" i="13"/>
  <c r="C73" i="13"/>
  <c r="C72" i="13"/>
  <c r="C71" i="13"/>
  <c r="C70" i="13"/>
  <c r="C69" i="13"/>
  <c r="C68" i="13"/>
  <c r="C67" i="13"/>
  <c r="C66" i="13"/>
  <c r="C65" i="13"/>
  <c r="B65" i="13"/>
  <c r="A65" i="13"/>
  <c r="C64" i="13"/>
  <c r="C63" i="13"/>
  <c r="C62" i="13"/>
  <c r="C61" i="13"/>
  <c r="C60" i="13"/>
  <c r="C59" i="13"/>
  <c r="C58" i="13"/>
  <c r="C57" i="13"/>
  <c r="C56" i="13"/>
  <c r="C55" i="13"/>
  <c r="C54" i="13"/>
  <c r="C53" i="13"/>
  <c r="B53" i="13"/>
  <c r="A53" i="13"/>
  <c r="C52" i="13"/>
  <c r="C51" i="13"/>
  <c r="C50" i="13"/>
  <c r="C49" i="13"/>
  <c r="C48" i="13"/>
  <c r="C47" i="13"/>
  <c r="C46" i="13"/>
  <c r="C45" i="13"/>
  <c r="C44" i="13"/>
  <c r="C43" i="13"/>
  <c r="C42" i="13"/>
  <c r="C41" i="13"/>
  <c r="B41" i="13"/>
  <c r="A41" i="13"/>
  <c r="C40" i="13"/>
  <c r="C39" i="13"/>
  <c r="C38" i="13"/>
  <c r="C37" i="13"/>
  <c r="C36" i="13"/>
  <c r="C35" i="13"/>
  <c r="C34" i="13"/>
  <c r="C33" i="13"/>
  <c r="C32" i="13"/>
  <c r="C31" i="13"/>
  <c r="C30" i="13"/>
  <c r="C29" i="13"/>
  <c r="B29" i="13"/>
  <c r="A29" i="13"/>
  <c r="C28" i="13"/>
  <c r="C27" i="13"/>
  <c r="C26" i="13"/>
  <c r="C25" i="13"/>
  <c r="C24" i="13"/>
  <c r="C23" i="13"/>
  <c r="C22" i="13"/>
  <c r="C21" i="13"/>
  <c r="C20" i="13"/>
  <c r="C19" i="13"/>
  <c r="C18" i="13"/>
  <c r="C17" i="13"/>
  <c r="B17" i="13"/>
  <c r="A17" i="13"/>
  <c r="C16" i="13"/>
  <c r="C15" i="13"/>
  <c r="C14" i="13"/>
  <c r="C13" i="13"/>
  <c r="C12" i="13"/>
  <c r="C11" i="13"/>
  <c r="C10" i="13"/>
  <c r="C9" i="13"/>
  <c r="C8" i="13"/>
  <c r="C7" i="13"/>
  <c r="C6" i="13"/>
  <c r="C5" i="13"/>
  <c r="B5" i="13"/>
  <c r="A5" i="13"/>
  <c r="J2" i="13"/>
  <c r="I1" i="13"/>
  <c r="B1" i="21" l="1"/>
</calcChain>
</file>

<file path=xl/comments1.xml><?xml version="1.0" encoding="utf-8"?>
<comments xmlns="http://schemas.openxmlformats.org/spreadsheetml/2006/main">
  <authors>
    <author>H89805</author>
  </authors>
  <commentList>
    <comment ref="I2" authorId="0" shapeId="0">
      <text>
        <r>
          <rPr>
            <b/>
            <sz val="9"/>
            <color indexed="81"/>
            <rFont val="Tahoma"/>
            <family val="2"/>
          </rPr>
          <t xml:space="preserve">Saisir le lundi de la semaine concernée par le planning, toutes les dates se mettront à jour
</t>
        </r>
        <r>
          <rPr>
            <sz val="9"/>
            <color indexed="81"/>
            <rFont val="Tahoma"/>
            <family val="2"/>
          </rPr>
          <t xml:space="preserve">
</t>
        </r>
      </text>
    </comment>
  </commentList>
</comments>
</file>

<file path=xl/comments2.xml><?xml version="1.0" encoding="utf-8"?>
<comments xmlns="http://schemas.openxmlformats.org/spreadsheetml/2006/main">
  <authors>
    <author>H89805</author>
  </authors>
  <commentList>
    <comment ref="I2" authorId="0" shapeId="0">
      <text>
        <r>
          <rPr>
            <b/>
            <sz val="9"/>
            <color indexed="81"/>
            <rFont val="Tahoma"/>
            <family val="2"/>
          </rPr>
          <t xml:space="preserve">Saisir le lundi de la semaine concernée par le planning, toutes les dates se mettront à jour
</t>
        </r>
        <r>
          <rPr>
            <sz val="9"/>
            <color indexed="81"/>
            <rFont val="Tahoma"/>
            <family val="2"/>
          </rPr>
          <t xml:space="preserve">
</t>
        </r>
      </text>
    </comment>
  </commentList>
</comments>
</file>

<file path=xl/comments3.xml><?xml version="1.0" encoding="utf-8"?>
<comments xmlns="http://schemas.openxmlformats.org/spreadsheetml/2006/main">
  <authors>
    <author xml:space="preserve">BM </author>
  </authors>
  <commentList>
    <comment ref="A1" authorId="0" shapeId="0">
      <text>
        <r>
          <rPr>
            <b/>
            <sz val="14"/>
            <color indexed="81"/>
            <rFont val="Tahoma"/>
            <family val="2"/>
          </rPr>
          <t>SAISIR ICI l'ANNEE</t>
        </r>
      </text>
    </comment>
    <comment ref="B2" authorId="0" shapeId="0">
      <text>
        <r>
          <rPr>
            <b/>
            <sz val="22"/>
            <color indexed="81"/>
            <rFont val="Tahoma"/>
            <family val="2"/>
          </rPr>
          <t>Calcule le 1er lundi</t>
        </r>
      </text>
    </comment>
  </commentList>
</comments>
</file>

<file path=xl/sharedStrings.xml><?xml version="1.0" encoding="utf-8"?>
<sst xmlns="http://schemas.openxmlformats.org/spreadsheetml/2006/main" count="4463" uniqueCount="685">
  <si>
    <t xml:space="preserve">PLANNING TRAVAUX
</t>
  </si>
  <si>
    <r>
      <t xml:space="preserve">Responsable de la mise à jour du planning : 
</t>
    </r>
    <r>
      <rPr>
        <b/>
        <sz val="9"/>
        <color theme="1"/>
        <rFont val="Calibri"/>
        <family val="2"/>
        <scheme val="minor"/>
      </rPr>
      <t>BOULOIS Mickaël</t>
    </r>
    <r>
      <rPr>
        <sz val="9"/>
        <color theme="1"/>
        <rFont val="Calibri"/>
        <family val="2"/>
        <scheme val="minor"/>
      </rPr>
      <t xml:space="preserve">
Responsable de la diffusion du planning : 
</t>
    </r>
    <r>
      <rPr>
        <b/>
        <sz val="9"/>
        <color theme="1"/>
        <rFont val="Calibri"/>
        <family val="2"/>
        <scheme val="minor"/>
      </rPr>
      <t>BOULOIS Mickaël</t>
    </r>
  </si>
  <si>
    <t>Date</t>
  </si>
  <si>
    <t>Maître d'œuvre</t>
  </si>
  <si>
    <t>N° affaire</t>
  </si>
  <si>
    <t xml:space="preserve">CA </t>
  </si>
  <si>
    <t>commune</t>
  </si>
  <si>
    <t>Groupe Exploitation</t>
  </si>
  <si>
    <t>Libellé affaire</t>
  </si>
  <si>
    <t>Nature des travaux</t>
  </si>
  <si>
    <t>type d'accès</t>
  </si>
  <si>
    <t>Avancement travaux</t>
  </si>
  <si>
    <t>Equipe</t>
  </si>
  <si>
    <t>Début</t>
  </si>
  <si>
    <t>En cours</t>
  </si>
  <si>
    <t>Fin</t>
  </si>
  <si>
    <t>Albert</t>
  </si>
  <si>
    <t>Allali</t>
  </si>
  <si>
    <t>Dulou</t>
  </si>
  <si>
    <t>El Hani</t>
  </si>
  <si>
    <t>Encognère</t>
  </si>
  <si>
    <t>Galopeau</t>
  </si>
  <si>
    <t>Muniz</t>
  </si>
  <si>
    <t>Lagardère</t>
  </si>
  <si>
    <t>Mauro</t>
  </si>
  <si>
    <t>Sablon</t>
  </si>
  <si>
    <t>Jours/Equipe</t>
  </si>
  <si>
    <t>RACCORDEMENT</t>
  </si>
  <si>
    <t>SABLON</t>
  </si>
  <si>
    <t>MBO</t>
  </si>
  <si>
    <t>LZI</t>
  </si>
  <si>
    <t>BDE</t>
  </si>
  <si>
    <t>LACROIX</t>
  </si>
  <si>
    <t>MAURO</t>
  </si>
  <si>
    <t>2R3H08</t>
  </si>
  <si>
    <t xml:space="preserve">MARTINEZ          </t>
  </si>
  <si>
    <t xml:space="preserve">LAGARDERE </t>
  </si>
  <si>
    <t>LEBERRE</t>
  </si>
  <si>
    <t>LAUMONDAIS THIBAULT</t>
  </si>
  <si>
    <t>CLIFFORD</t>
  </si>
  <si>
    <t>MEYNARD Jacky</t>
  </si>
  <si>
    <t>2R4P50</t>
  </si>
  <si>
    <t>DULOU</t>
  </si>
  <si>
    <t>2R4H04</t>
  </si>
  <si>
    <t>LHANI</t>
  </si>
  <si>
    <t xml:space="preserve">ALLALI </t>
  </si>
  <si>
    <t>HOMAREAU</t>
  </si>
  <si>
    <t>GALOPEAU Loïc</t>
  </si>
  <si>
    <t>CFR</t>
  </si>
  <si>
    <t>BOUSSEAU Matthias</t>
  </si>
  <si>
    <t>EL HANI</t>
  </si>
  <si>
    <t>BERGER</t>
  </si>
  <si>
    <t>BERNA</t>
  </si>
  <si>
    <t>LAPORTE</t>
  </si>
  <si>
    <t xml:space="preserve">MESCHIN
</t>
  </si>
  <si>
    <t>ALBERT</t>
  </si>
  <si>
    <t>DECLERC M</t>
  </si>
  <si>
    <t>PINARDEAU</t>
  </si>
  <si>
    <t>ENCOGNERE              Pierre</t>
  </si>
  <si>
    <t>KHADRAOUI Ramdane</t>
  </si>
  <si>
    <t>MUNIZ                           Kévin</t>
  </si>
  <si>
    <t>CARPENTEY NICOLAS</t>
  </si>
  <si>
    <t>CAMBUS Stéphane</t>
  </si>
  <si>
    <t>TRICARD Alain</t>
  </si>
  <si>
    <t>2R4V17</t>
  </si>
  <si>
    <t>CAZAUX</t>
  </si>
  <si>
    <t>MACON</t>
  </si>
  <si>
    <t xml:space="preserve">BAILLET </t>
  </si>
  <si>
    <t>MATERIEL</t>
  </si>
  <si>
    <t>DEROULEUSE BL-444-ML</t>
  </si>
  <si>
    <t>DEROULEUSE 6056</t>
  </si>
  <si>
    <t>DEROULEUSE 6693 PL</t>
  </si>
  <si>
    <t>PETITE DEROULEUSE</t>
  </si>
  <si>
    <t>FUSEE</t>
  </si>
  <si>
    <t>NACELLE IVECO</t>
  </si>
  <si>
    <t>JUILLAC</t>
  </si>
  <si>
    <t>TREUIL</t>
  </si>
  <si>
    <t/>
  </si>
  <si>
    <t>BEGLES</t>
  </si>
  <si>
    <t>SOULAC-SUR-MER</t>
  </si>
  <si>
    <t>CADAUJAC</t>
  </si>
  <si>
    <t>CASTILLON-LA-BATAILLE</t>
  </si>
  <si>
    <t>SAINT-PIERRE-DE-MONS</t>
  </si>
  <si>
    <t>GRADIGNAN</t>
  </si>
  <si>
    <t>CESTAS</t>
  </si>
  <si>
    <t>SAINT-LAURENT-MEDOC</t>
  </si>
  <si>
    <t>2R3H10</t>
  </si>
  <si>
    <t>MALADIE</t>
  </si>
  <si>
    <t>TRAM01</t>
  </si>
  <si>
    <t>2R4P60</t>
  </si>
  <si>
    <t>2R4P61</t>
  </si>
  <si>
    <t>Laumondais</t>
  </si>
  <si>
    <t>ERDF</t>
  </si>
  <si>
    <t>TERRASSEMENT</t>
  </si>
  <si>
    <t>X</t>
  </si>
  <si>
    <t>ATE</t>
  </si>
  <si>
    <t>ATE HTA</t>
  </si>
  <si>
    <t>POSE SUPPORT</t>
  </si>
  <si>
    <t>DEROULAGE</t>
  </si>
  <si>
    <t>RACCOIRDEMENT</t>
  </si>
  <si>
    <t>ATST</t>
  </si>
  <si>
    <t>EYSINES</t>
  </si>
  <si>
    <t>LANGON</t>
  </si>
  <si>
    <t>DEPOSE</t>
  </si>
  <si>
    <t>RACCORDEMNT</t>
  </si>
  <si>
    <t>ADC HTA</t>
  </si>
  <si>
    <t>ADC BT</t>
  </si>
  <si>
    <t>SEMAINE : 3-2015</t>
  </si>
  <si>
    <t>-</t>
  </si>
  <si>
    <t>Art8 - Rue Bourguedieu</t>
  </si>
  <si>
    <t>CUB - TISYA</t>
  </si>
  <si>
    <t>TRAMWAY lot 305</t>
  </si>
  <si>
    <t>SDEEG 33</t>
  </si>
  <si>
    <t>465053/ER01</t>
  </si>
  <si>
    <t>DESPRES Vincent</t>
  </si>
  <si>
    <t>RBT POSTE RIVIERE LONG RD 224</t>
  </si>
  <si>
    <t>COLAS</t>
  </si>
  <si>
    <t>Aménagement  BEL AIR</t>
  </si>
  <si>
    <t>DC26/002407</t>
  </si>
  <si>
    <t>FAURE Jérôme</t>
  </si>
  <si>
    <t>Déplacement Réseau BT Rte de Cestas - D1250</t>
  </si>
  <si>
    <t>PERROT Frédéric</t>
  </si>
  <si>
    <t>VILLENAVE-DE-RIONS</t>
  </si>
  <si>
    <t>Extension EP Route de Targon</t>
  </si>
  <si>
    <t>DC26/003420</t>
  </si>
  <si>
    <t>Daniel CHERUBINI</t>
  </si>
  <si>
    <t>LEVES-ET-THOUMEYRAGUES</t>
  </si>
  <si>
    <t>RACCORDEMENT PRODUCTEUR CAP SUD GIRERD 1</t>
  </si>
  <si>
    <t>DC26/006824</t>
  </si>
  <si>
    <t>Stéphane DOMINGUE</t>
  </si>
  <si>
    <t>MERIGNAC</t>
  </si>
  <si>
    <t>RACCORDEMENT RELAIS TOTAL</t>
  </si>
  <si>
    <t>DC26/008153</t>
  </si>
  <si>
    <t>Maxime DELUCE</t>
  </si>
  <si>
    <t>LEOGNAN</t>
  </si>
  <si>
    <t>RACCORDEMENT M LABEDAN</t>
  </si>
  <si>
    <t>DC26/005125</t>
  </si>
  <si>
    <t>Thierry RUIZ</t>
  </si>
  <si>
    <t>DEPOSE RESEAU BT SCEA CHT DE MONTLANDRIE</t>
  </si>
  <si>
    <t>DC26/008012</t>
  </si>
  <si>
    <t>Benjamin DESCOUSTEY</t>
  </si>
  <si>
    <t>RACCORDEMENT LOTISSEMENT GIMENEZ</t>
  </si>
  <si>
    <t>237054/FC01</t>
  </si>
  <si>
    <t>GINESTAL Didier</t>
  </si>
  <si>
    <t>LEOGEATS</t>
  </si>
  <si>
    <t>Effacement BT Bourg - Poste CAZADE</t>
  </si>
  <si>
    <t>D326/056173</t>
  </si>
  <si>
    <t>Ludovic MARTIN</t>
  </si>
  <si>
    <t>Effacement BT au Bourg</t>
  </si>
  <si>
    <t>Mairie</t>
  </si>
  <si>
    <t>LE PORGE</t>
  </si>
  <si>
    <t>LACANAU</t>
  </si>
  <si>
    <t>RT0000</t>
  </si>
  <si>
    <t>VILLAGE NATURE</t>
  </si>
  <si>
    <t>2R4V13</t>
  </si>
  <si>
    <t xml:space="preserve">DEPANNAGE </t>
  </si>
  <si>
    <t>SDEEG</t>
  </si>
  <si>
    <t>2R5AND.01</t>
  </si>
  <si>
    <t>ANDERNOS</t>
  </si>
  <si>
    <t>DECAUX</t>
  </si>
  <si>
    <t>BORDEAUX</t>
  </si>
  <si>
    <t>AMBARES-ET-LAGRAVE</t>
  </si>
  <si>
    <t>NIORT</t>
  </si>
  <si>
    <t>2R4E16</t>
  </si>
  <si>
    <t>AGEN</t>
  </si>
  <si>
    <t>DEPANNAGE</t>
  </si>
  <si>
    <t>LIBOURNE</t>
  </si>
  <si>
    <t>F</t>
  </si>
  <si>
    <t>ST PIERRE DE MONS</t>
  </si>
  <si>
    <t>2R5D02</t>
  </si>
  <si>
    <t>2R4E14</t>
  </si>
  <si>
    <t>2R5E01</t>
  </si>
  <si>
    <t>2R4D64</t>
  </si>
  <si>
    <t>MAD</t>
  </si>
  <si>
    <t>SEMAINE : 8</t>
  </si>
  <si>
    <t>SAINT LAURENT</t>
  </si>
  <si>
    <t>ST TERRE</t>
  </si>
  <si>
    <t>ST CAPRAIS</t>
  </si>
  <si>
    <t>BEGLES MUSSONVILLE</t>
  </si>
  <si>
    <t>ENROBE</t>
  </si>
  <si>
    <t xml:space="preserve">enrobe </t>
  </si>
  <si>
    <t>LE TEMPLE</t>
  </si>
  <si>
    <t>TRAM02</t>
  </si>
  <si>
    <t>TRAM03</t>
  </si>
  <si>
    <t>TRAM04</t>
  </si>
  <si>
    <t>2R4P61 LE PORGE</t>
  </si>
  <si>
    <t>BDM</t>
  </si>
  <si>
    <t>Terrassement</t>
  </si>
  <si>
    <t xml:space="preserve">Raccordement </t>
  </si>
  <si>
    <t>Clifford</t>
  </si>
  <si>
    <t>FAURE</t>
  </si>
  <si>
    <t>ECLAIRE PUBLIC - VILLEMEJEA</t>
  </si>
  <si>
    <t>Kadrahoui</t>
  </si>
  <si>
    <t>Pose/dépose support</t>
  </si>
  <si>
    <t>ATST BT</t>
  </si>
  <si>
    <t>ITST BT</t>
  </si>
  <si>
    <t>Déroulage</t>
  </si>
  <si>
    <t>CAPIAN</t>
  </si>
  <si>
    <t>2R4P08</t>
  </si>
  <si>
    <t>2R5V02</t>
  </si>
  <si>
    <t>PRÊT</t>
  </si>
  <si>
    <t>RIONS DES LANDES</t>
  </si>
  <si>
    <t>CACHEZ</t>
  </si>
  <si>
    <t>DUSSERT LAURENT</t>
  </si>
  <si>
    <t>CONTE LAURENT</t>
  </si>
  <si>
    <t>2R5D09</t>
  </si>
  <si>
    <t>2R4V06</t>
  </si>
  <si>
    <t>2R5ARC.03</t>
  </si>
  <si>
    <t>ARCINS</t>
  </si>
  <si>
    <t>2R3D04</t>
  </si>
  <si>
    <t>TARBES</t>
  </si>
  <si>
    <t>OSMONT</t>
  </si>
  <si>
    <t>2R3M15</t>
  </si>
  <si>
    <t>2R5D05</t>
  </si>
  <si>
    <t>2R5P11</t>
  </si>
  <si>
    <t>2R5P21</t>
  </si>
  <si>
    <t>2RK1G4.52</t>
  </si>
  <si>
    <t>2R5P17</t>
  </si>
  <si>
    <t>ARSAC</t>
  </si>
  <si>
    <t>BLAYE</t>
  </si>
  <si>
    <t>PESSAC</t>
  </si>
  <si>
    <t>TALENCE</t>
  </si>
  <si>
    <t>COUTRAS</t>
  </si>
  <si>
    <t>2R3V13</t>
  </si>
  <si>
    <t>2R3V16</t>
  </si>
  <si>
    <t>2R3M90</t>
  </si>
  <si>
    <t>2R3D52</t>
  </si>
  <si>
    <t>2R2F02</t>
  </si>
  <si>
    <t>2R3M83</t>
  </si>
  <si>
    <t>2R3C15</t>
  </si>
  <si>
    <t>2R2E36</t>
  </si>
  <si>
    <t>2R3E24</t>
  </si>
  <si>
    <t>2R2V18</t>
  </si>
  <si>
    <t>2R3M88</t>
  </si>
  <si>
    <t>2R3E33</t>
  </si>
  <si>
    <t>2R3E32</t>
  </si>
  <si>
    <t>2R2M16</t>
  </si>
  <si>
    <t>2R3G25</t>
  </si>
  <si>
    <t>2R2H11</t>
  </si>
  <si>
    <t>2R3F03</t>
  </si>
  <si>
    <t>2R3G30</t>
  </si>
  <si>
    <t>RG2704</t>
  </si>
  <si>
    <t>2R3P41</t>
  </si>
  <si>
    <t>CARCANS</t>
  </si>
  <si>
    <t xml:space="preserve">Enfouissement BT - FT - EP </t>
  </si>
  <si>
    <t>D326/124862</t>
  </si>
  <si>
    <t>PHOENIX Didier</t>
  </si>
  <si>
    <t>SAINTE-HELENE</t>
  </si>
  <si>
    <t>Aménagement Rue des ACAFN</t>
  </si>
  <si>
    <t>ERDF GRADIGNAN</t>
  </si>
  <si>
    <t>D326/143268</t>
  </si>
  <si>
    <t>RACCORDEMENT COLLECTIF M. FLANEUSE</t>
  </si>
  <si>
    <t>ERDF LANGON</t>
  </si>
  <si>
    <t xml:space="preserve">D326/130552 </t>
  </si>
  <si>
    <t xml:space="preserve">Sébastien RUSCH </t>
  </si>
  <si>
    <t>RAUZAN</t>
  </si>
  <si>
    <t>MODIFICATION DE RESEAU AERIEN - M. BLAZQUEZ</t>
  </si>
  <si>
    <t>SAINT-LEGER-DE-BALSON</t>
  </si>
  <si>
    <t>ERDF LIBOURNE</t>
  </si>
  <si>
    <t>D326/141924</t>
  </si>
  <si>
    <t>Paul SANCHEZ</t>
  </si>
  <si>
    <t>DISSIMULATION BT EMBARCADERE</t>
  </si>
  <si>
    <t xml:space="preserve">PESLIER Pierre </t>
  </si>
  <si>
    <t>CAVIGNAC</t>
  </si>
  <si>
    <t>Renouvellement des Foyers vétustes SIE CAVIGNAC</t>
  </si>
  <si>
    <t xml:space="preserve">D326/118017 </t>
  </si>
  <si>
    <t>BERLAND Pascal</t>
  </si>
  <si>
    <t>GALGON</t>
  </si>
  <si>
    <t>Déplacement réseau Mme ramond</t>
  </si>
  <si>
    <t>D326/137664</t>
  </si>
  <si>
    <t>DARMENDRAIL Alain</t>
  </si>
  <si>
    <t>SAINT MICHEL DE CASTELNAU</t>
  </si>
  <si>
    <t>DEPLACEMENT OUVRAGE M TAUZIEDE</t>
  </si>
  <si>
    <t>ECOTECH</t>
  </si>
  <si>
    <t xml:space="preserve"> </t>
  </si>
  <si>
    <t>Domaine des Sources</t>
  </si>
  <si>
    <t>D326/136269</t>
  </si>
  <si>
    <t>Jérome DUVAL</t>
  </si>
  <si>
    <t>RACCORDEMENT POLE MEDICAL DE COUTRAS</t>
  </si>
  <si>
    <t xml:space="preserve">D326/125033 </t>
  </si>
  <si>
    <t>Stéphane CORNU</t>
  </si>
  <si>
    <t>DEPLACEMENT SUPPORT SCI OCEO</t>
  </si>
  <si>
    <t xml:space="preserve">DC26/000672 </t>
  </si>
  <si>
    <t>MESTERRIEUX</t>
  </si>
  <si>
    <t>DEPLACEMENT SUPPORT BT M MAUMY</t>
  </si>
  <si>
    <t>D326/107250</t>
  </si>
  <si>
    <t>RUIZ Thierry</t>
  </si>
  <si>
    <t>VAYRES</t>
  </si>
  <si>
    <t>RENOVATION IMMEUBLE M.VEYRETOUT</t>
  </si>
  <si>
    <t>435070/TB01</t>
  </si>
  <si>
    <t>VINA Nathalie</t>
  </si>
  <si>
    <t>SAINT-MACAIRE</t>
  </si>
  <si>
    <t>BRUNET Edouard</t>
  </si>
  <si>
    <t>397055/A801</t>
  </si>
  <si>
    <t>BOUCHEZ Bruno</t>
  </si>
  <si>
    <t>SAINTE-EULALIE</t>
  </si>
  <si>
    <t>Effacement Rue Georges Sonneville - TII</t>
  </si>
  <si>
    <t>D326/123005</t>
  </si>
  <si>
    <t>PLASSAC</t>
  </si>
  <si>
    <t>Enfouissement BT Poste PORT</t>
  </si>
  <si>
    <t>357074-357075/TB01</t>
  </si>
  <si>
    <t>ROAILLAN</t>
  </si>
  <si>
    <t>MONSEMPES Bertrand + CORRE Michel</t>
  </si>
  <si>
    <t>ERDF RIVES DE GARONNE</t>
  </si>
  <si>
    <t>DC26/000442</t>
  </si>
  <si>
    <t>COUTURIER Stéphanie</t>
  </si>
  <si>
    <t>RACC HTA SSR CA3 PONT DES HOTELS</t>
  </si>
  <si>
    <t>514285/EP01</t>
  </si>
  <si>
    <t>DIEU Jean-Luc</t>
  </si>
  <si>
    <t>EP Rue de Saarburey</t>
  </si>
  <si>
    <t>SAINTE-TERRE</t>
  </si>
  <si>
    <t>LAGORCE</t>
  </si>
  <si>
    <t xml:space="preserve">FLOIRAC </t>
  </si>
  <si>
    <t>SAINT VINCENT DE PERTIGNAS</t>
  </si>
  <si>
    <t>CAMBLANES ET MEYNAC</t>
  </si>
  <si>
    <t>BASSENS</t>
  </si>
  <si>
    <t>LISTRAC-MEDOC</t>
  </si>
  <si>
    <t>Jours / Equipe</t>
  </si>
  <si>
    <t>LORMONT</t>
  </si>
  <si>
    <t>Siège BBCSO</t>
  </si>
  <si>
    <t>PAREMPUYRE</t>
  </si>
  <si>
    <t>ST SEURIN DE CADOURNE</t>
  </si>
  <si>
    <t>ST ANDRE DE CUBZAC</t>
  </si>
  <si>
    <t>DC26/022727</t>
  </si>
  <si>
    <t>VILLENAVE</t>
  </si>
  <si>
    <t>NAVA</t>
  </si>
  <si>
    <t>DC26/031124</t>
  </si>
  <si>
    <t>ADC 2J3UP</t>
  </si>
  <si>
    <t>CP</t>
  </si>
  <si>
    <t>GUILLOS</t>
  </si>
  <si>
    <t>HTA FREE MOBILE</t>
  </si>
  <si>
    <t>DC26/023302</t>
  </si>
  <si>
    <t>GAURIAGUET</t>
  </si>
  <si>
    <t>BLAYE BELLEMER</t>
  </si>
  <si>
    <t>ATMR</t>
  </si>
  <si>
    <t>Astreinte SOUT</t>
  </si>
  <si>
    <t xml:space="preserve">CLOS ST MARTIAL </t>
  </si>
  <si>
    <t>DC26/008356</t>
  </si>
  <si>
    <t>ADC</t>
  </si>
  <si>
    <t>Prépa RACC</t>
  </si>
  <si>
    <t>TRESSES SAURA</t>
  </si>
  <si>
    <t>Effacement</t>
  </si>
  <si>
    <t>RAS BT</t>
  </si>
  <si>
    <t>Rep brcht</t>
  </si>
  <si>
    <t>Mise en service</t>
  </si>
  <si>
    <t>Dépose</t>
  </si>
  <si>
    <t>Prépa</t>
  </si>
  <si>
    <t>A8 RENAUDEL</t>
  </si>
  <si>
    <t>ADC DIP 6812 9H 13H 2 équipes</t>
  </si>
  <si>
    <t xml:space="preserve">FORMATION </t>
  </si>
  <si>
    <t>BT Synthétique Papier</t>
  </si>
  <si>
    <t>HTA Synth Papier</t>
  </si>
  <si>
    <t>TRESSES</t>
  </si>
  <si>
    <t>JRTT</t>
  </si>
  <si>
    <t>FERIE</t>
  </si>
  <si>
    <t>BLANQUEFORT</t>
  </si>
  <si>
    <t>confection boite J1</t>
  </si>
  <si>
    <t xml:space="preserve">reprise branchement </t>
  </si>
  <si>
    <t>ITST</t>
  </si>
  <si>
    <t>VO SERENITE</t>
  </si>
  <si>
    <t>RENFO BT</t>
  </si>
  <si>
    <t>DC26/0035889</t>
  </si>
  <si>
    <t>ITST Rep 22 brchts</t>
  </si>
  <si>
    <t>ATST MES T150²</t>
  </si>
  <si>
    <t>ATMR Déroul T150 230ml</t>
  </si>
  <si>
    <t xml:space="preserve">ARES </t>
  </si>
  <si>
    <t>nacelle</t>
  </si>
  <si>
    <t>SAINT DENIS DE PILE</t>
  </si>
  <si>
    <t>PESSAC Dplt BDX BM</t>
  </si>
  <si>
    <t>DC26/034428</t>
  </si>
  <si>
    <t>ARES</t>
  </si>
  <si>
    <t>Racc + dépose</t>
  </si>
  <si>
    <t>ST DENIS DE PILE</t>
  </si>
  <si>
    <t>VILLENAVE NAVA</t>
  </si>
  <si>
    <t>Astreinte TG</t>
  </si>
  <si>
    <t>SANS PMEO</t>
  </si>
  <si>
    <t>GINKO</t>
  </si>
  <si>
    <t>DC26/36321 pose T150</t>
  </si>
  <si>
    <t>ADC 2 J3UP 9h14h</t>
  </si>
  <si>
    <t>PESSAC MAL JUIN</t>
  </si>
  <si>
    <t>DC26/028785</t>
  </si>
  <si>
    <t>CAMBES</t>
  </si>
  <si>
    <t>DC26/0239799</t>
  </si>
  <si>
    <t>LE HAILLAN GAILLAR</t>
  </si>
  <si>
    <t>DC26/038305</t>
  </si>
  <si>
    <t xml:space="preserve">création bretelle </t>
  </si>
  <si>
    <t>Prépa racc</t>
  </si>
  <si>
    <t>Impl support ATMR BT</t>
  </si>
  <si>
    <t>Pénétration poste ATMR BT</t>
  </si>
  <si>
    <t>Déroulage+pose coffret</t>
  </si>
  <si>
    <t>ADC HTA + nacelle</t>
  </si>
  <si>
    <t>PODENSAC GAL DE GAULLE</t>
  </si>
  <si>
    <t>DC26/039307</t>
  </si>
  <si>
    <t>ATST DERIV BT</t>
  </si>
  <si>
    <t>BEGLES RENAUDEL</t>
  </si>
  <si>
    <t>PTC4, PTL6</t>
  </si>
  <si>
    <t>6 têtes HTA</t>
  </si>
  <si>
    <t>7 têtes HTA</t>
  </si>
  <si>
    <t>8 têtes HTA</t>
  </si>
  <si>
    <t>Prépa Déroulage</t>
  </si>
  <si>
    <t>DC26/031125</t>
  </si>
  <si>
    <t>Tranfo + 2 CSE</t>
  </si>
  <si>
    <t>ADC transfert CU 8h12h + AMHEO</t>
  </si>
  <si>
    <t>322 368 Av Libération Charles De Gaulle</t>
  </si>
  <si>
    <r>
      <t xml:space="preserve">LE BOUSCAT </t>
    </r>
    <r>
      <rPr>
        <b/>
        <sz val="16"/>
        <color rgb="FFFF0000"/>
        <rFont val="ISOCPEUR"/>
        <family val="2"/>
      </rPr>
      <t>ATST</t>
    </r>
  </si>
  <si>
    <t>6 CIBE 2 REMBT</t>
  </si>
  <si>
    <t>Prépa Racc</t>
  </si>
  <si>
    <t>pose coffret</t>
  </si>
  <si>
    <t>Raccordement</t>
  </si>
  <si>
    <t xml:space="preserve">ADC HTA </t>
  </si>
  <si>
    <t>Déroul + prépa RACC</t>
  </si>
  <si>
    <t>Dépose Provisoire suite ADC</t>
  </si>
  <si>
    <t>DC26/036539</t>
  </si>
  <si>
    <t>Déroulage 150²+ pose TJ</t>
  </si>
  <si>
    <t>VILLENAVE Prépa RACC</t>
  </si>
  <si>
    <t>ST LAURENT DARCE</t>
  </si>
  <si>
    <t>DC26/033808</t>
  </si>
  <si>
    <r>
      <t xml:space="preserve">GALET </t>
    </r>
    <r>
      <rPr>
        <b/>
        <sz val="16"/>
        <color rgb="FFFF0000"/>
        <rFont val="ISOCPEUR"/>
        <family val="2"/>
      </rPr>
      <t>ATMR R</t>
    </r>
    <r>
      <rPr>
        <b/>
        <sz val="16"/>
        <rFont val="ISOCPEUR"/>
        <family val="2"/>
      </rPr>
      <t>AS HTA</t>
    </r>
  </si>
  <si>
    <t>MONTAGNE ST EMILION</t>
  </si>
  <si>
    <t>BLOC H61</t>
  </si>
  <si>
    <t>LE BOUSCAT</t>
  </si>
  <si>
    <t>ASSO RENOV</t>
  </si>
  <si>
    <t>DC26/040649</t>
  </si>
  <si>
    <t>GC5 ML + ATMR</t>
  </si>
  <si>
    <t>PARC AUZONE</t>
  </si>
  <si>
    <t>DC26/036008</t>
  </si>
  <si>
    <t>MARTIN PORC</t>
  </si>
  <si>
    <t>DC26/038754 38757</t>
  </si>
  <si>
    <t>EYSINES EFF RSX</t>
  </si>
  <si>
    <t>DC26/001002</t>
  </si>
  <si>
    <t>ST GERMAIN DU PUCH</t>
  </si>
  <si>
    <t>Défaut CSE</t>
  </si>
  <si>
    <t>8h00 RDV EAE</t>
  </si>
  <si>
    <t>Pose porte fusible</t>
  </si>
  <si>
    <t>AM</t>
  </si>
  <si>
    <t xml:space="preserve">coffret a déplacer </t>
  </si>
  <si>
    <t xml:space="preserve">ATSR </t>
  </si>
  <si>
    <t xml:space="preserve">penetration cable </t>
  </si>
  <si>
    <t>LIBOURNE PALIS</t>
  </si>
  <si>
    <t>Dépose compteur</t>
  </si>
  <si>
    <t>65 Rue Gambetta</t>
  </si>
  <si>
    <t>PORTETS</t>
  </si>
  <si>
    <t>PAPOULA</t>
  </si>
  <si>
    <t>DC26/037948</t>
  </si>
  <si>
    <t>LIBOURNE 61 Gambeta</t>
  </si>
  <si>
    <t>Rdv 8h Borgn RAS Bcht</t>
  </si>
  <si>
    <t>Rdv 9h Dep Bcht aérie</t>
  </si>
  <si>
    <t>LibourneABC5Nhevoit</t>
  </si>
  <si>
    <t>Pose mâts</t>
  </si>
  <si>
    <t>Récup Nuit</t>
  </si>
  <si>
    <t xml:space="preserve">2J3UP </t>
  </si>
  <si>
    <t>BRUGES Rue Jarteau</t>
  </si>
  <si>
    <t>VILLENAVE TFB</t>
  </si>
  <si>
    <t>DC26/034617</t>
  </si>
  <si>
    <t>Prépa à Blanc</t>
  </si>
  <si>
    <t>Réunion CE Elec 16h30</t>
  </si>
  <si>
    <t>CAMBES FORET</t>
  </si>
  <si>
    <t>DC26/034709</t>
  </si>
  <si>
    <t xml:space="preserve">ST GERVAIS </t>
  </si>
  <si>
    <t>BOULANGERIE</t>
  </si>
  <si>
    <t>GRANET</t>
  </si>
  <si>
    <t>DC26/036624</t>
  </si>
  <si>
    <t>08/01/2019 - Relance Tel - Il s'en occcupe</t>
  </si>
  <si>
    <t xml:space="preserve">BASSENS </t>
  </si>
  <si>
    <t>ILOT MAIRIE</t>
  </si>
  <si>
    <t>DC26/036017</t>
  </si>
  <si>
    <t xml:space="preserve">ST SEURIN </t>
  </si>
  <si>
    <t xml:space="preserve">ATMR </t>
  </si>
  <si>
    <t xml:space="preserve">2 RAS 1 RACC 1 MALT </t>
  </si>
  <si>
    <t>MES et dépose</t>
  </si>
  <si>
    <t>Eclairage</t>
  </si>
  <si>
    <t>Pose coffrets</t>
  </si>
  <si>
    <t>Déconnecter bas vie</t>
  </si>
  <si>
    <t>17h00 RDV EAE</t>
  </si>
  <si>
    <t>Réunion 16H30 Dépôt</t>
  </si>
  <si>
    <t>Déménagement</t>
  </si>
  <si>
    <t xml:space="preserve">nacelle </t>
  </si>
  <si>
    <t>DC26/032034</t>
  </si>
  <si>
    <t>Prépa RAC + Transfo</t>
  </si>
  <si>
    <t>LIBOURNE 65 GAMBETTA</t>
  </si>
  <si>
    <t>STE EULALIE MARSAC</t>
  </si>
  <si>
    <t>MARSAC</t>
  </si>
  <si>
    <t>DC26/036810</t>
  </si>
  <si>
    <t>2 TJ HORS TENSION</t>
  </si>
  <si>
    <t>ANNULE</t>
  </si>
  <si>
    <t>ARCACHON</t>
  </si>
  <si>
    <t>Racc à blanc</t>
  </si>
  <si>
    <t>Pose éclairage</t>
  </si>
  <si>
    <t>ATST RAS BT</t>
  </si>
  <si>
    <t>atst 2 boites+depose</t>
  </si>
  <si>
    <t>DPLT BM GALGON</t>
  </si>
  <si>
    <t>DC26/021859</t>
  </si>
  <si>
    <t>149 Rue St Emilion</t>
  </si>
  <si>
    <t>Rplt Poteau Bois</t>
  </si>
  <si>
    <t>Villenave d'Ornon</t>
  </si>
  <si>
    <t>BARBOSA</t>
  </si>
  <si>
    <t>2 fouilles</t>
  </si>
  <si>
    <t>REC TST AER EME</t>
  </si>
  <si>
    <t>AFPA BOULAZAC</t>
  </si>
  <si>
    <t>REC TST EME</t>
  </si>
  <si>
    <t>CITY PRO BEYCHAC</t>
  </si>
  <si>
    <t>AIPR</t>
  </si>
  <si>
    <t>DC26/0035890</t>
  </si>
  <si>
    <t>ATST 1 Dériv BT + 1 Deriv Brcht + 1 Borgne</t>
  </si>
  <si>
    <t>DC26/041939</t>
  </si>
  <si>
    <r>
      <t>BORDEAUX</t>
    </r>
    <r>
      <rPr>
        <b/>
        <sz val="16"/>
        <color rgb="FFFF0000"/>
        <rFont val="ISOCPEUR"/>
        <family val="2"/>
      </rPr>
      <t xml:space="preserve"> ss PMEO</t>
    </r>
  </si>
  <si>
    <t>LENGLET</t>
  </si>
  <si>
    <t>DC26/040628</t>
  </si>
  <si>
    <t>ARRET</t>
  </si>
  <si>
    <t>Protections auditives</t>
  </si>
  <si>
    <t>Reprise 6 compteurs</t>
  </si>
  <si>
    <t>3 portées T70</t>
  </si>
  <si>
    <r>
      <t xml:space="preserve">Dépanages </t>
    </r>
    <r>
      <rPr>
        <b/>
        <sz val="16"/>
        <color theme="4"/>
        <rFont val="ISOCPEUR"/>
        <family val="2"/>
      </rPr>
      <t>ARBIS</t>
    </r>
  </si>
  <si>
    <t>110 Crs E.VAILLANT</t>
  </si>
  <si>
    <r>
      <t>Astreinte HTA</t>
    </r>
    <r>
      <rPr>
        <b/>
        <sz val="16"/>
        <color theme="4" tint="-0.249977111117893"/>
        <rFont val="ISOCPEUR"/>
        <family val="2"/>
      </rPr>
      <t xml:space="preserve"> BDX</t>
    </r>
  </si>
  <si>
    <t xml:space="preserve">MARGAUX </t>
  </si>
  <si>
    <t xml:space="preserve">Rep HTA </t>
  </si>
  <si>
    <t>Prépa coupure</t>
  </si>
  <si>
    <t>PTL1, L2 et C1</t>
  </si>
  <si>
    <t>Equipement poste</t>
  </si>
  <si>
    <t>CLOS DE MAIXANT</t>
  </si>
  <si>
    <t>ADC 2 J3UP</t>
  </si>
  <si>
    <t>Récup nacelle</t>
  </si>
  <si>
    <t>ADC BT Cu 8h12h</t>
  </si>
  <si>
    <t>CENTRE AQUATIQUE</t>
  </si>
  <si>
    <t>LIBOURNE 33369</t>
  </si>
  <si>
    <t>BBCSO</t>
  </si>
  <si>
    <t>3 ITST</t>
  </si>
  <si>
    <t>INTERMARCHE</t>
  </si>
  <si>
    <t>gc 25ml</t>
  </si>
  <si>
    <t>DC26/032363</t>
  </si>
  <si>
    <t>VERIF APP MESURE &gt; Voir TH TAILLADE</t>
  </si>
  <si>
    <t>AMHEO ATST</t>
  </si>
  <si>
    <t xml:space="preserve">jean vaquier </t>
  </si>
  <si>
    <t xml:space="preserve">raccordement </t>
  </si>
  <si>
    <t xml:space="preserve">pose platine </t>
  </si>
  <si>
    <t xml:space="preserve">reprise de deux </t>
  </si>
  <si>
    <t xml:space="preserve">branchement </t>
  </si>
  <si>
    <t>4 CSE</t>
  </si>
  <si>
    <t>BRUGES Auzone DC26/036008</t>
  </si>
  <si>
    <t>CP?</t>
  </si>
  <si>
    <t>CASTELFRERES</t>
  </si>
  <si>
    <t>DC26/0024705</t>
  </si>
  <si>
    <t>TALENCE Médoquine</t>
  </si>
  <si>
    <t xml:space="preserve">Racc T70 Dep Cu </t>
  </si>
  <si>
    <t>Déroul T70 2 portées</t>
  </si>
  <si>
    <t xml:space="preserve">YZON </t>
  </si>
  <si>
    <t>PIERRE ÉTÉ TERRE</t>
  </si>
  <si>
    <t>2 CSE</t>
  </si>
  <si>
    <t>ASTREINTE</t>
  </si>
  <si>
    <t xml:space="preserve">CP </t>
  </si>
  <si>
    <t xml:space="preserve">PAREMPUYRE </t>
  </si>
  <si>
    <t>déroul HTA</t>
  </si>
  <si>
    <t>adc9h 13h</t>
  </si>
  <si>
    <t>ATMR + prépa</t>
  </si>
  <si>
    <t>DC26/038754 38755</t>
  </si>
  <si>
    <t>DC26/038754 38756</t>
  </si>
  <si>
    <t>GINKO CSE</t>
  </si>
  <si>
    <t>BASSENS Ilot Modif brcht Pharmacie</t>
  </si>
  <si>
    <t>EYSINES AGTI</t>
  </si>
  <si>
    <t>GC 10ML Déroul int + &amp; cibe</t>
  </si>
  <si>
    <t>ATST REMBT + Dep brcht</t>
  </si>
  <si>
    <t>Rdv Médecin 17h</t>
  </si>
  <si>
    <t>Porte fusibles</t>
  </si>
  <si>
    <t>Dépose provisoir</t>
  </si>
  <si>
    <t xml:space="preserve">Dépose portées </t>
  </si>
  <si>
    <t>Racc à blanc coffret</t>
  </si>
  <si>
    <t>MEUNIER</t>
  </si>
  <si>
    <t>DC26/036368</t>
  </si>
  <si>
    <t>BORDEAUX Meunier</t>
  </si>
  <si>
    <t>DC26/024933</t>
  </si>
  <si>
    <t>LADERA G1-G17</t>
  </si>
  <si>
    <t>ADC 2J3UP a confirm</t>
  </si>
  <si>
    <t>RACCO BT</t>
  </si>
  <si>
    <t>REP BT boite 35²</t>
  </si>
  <si>
    <t>RDV AT NIORT</t>
  </si>
  <si>
    <t>AMBARES ARI</t>
  </si>
  <si>
    <t>DC26/040893</t>
  </si>
  <si>
    <t>SST</t>
  </si>
  <si>
    <t>2J3UP</t>
  </si>
  <si>
    <t>ST DENIS E PILES</t>
  </si>
  <si>
    <t xml:space="preserve">tirage de cable </t>
  </si>
  <si>
    <t>GINKO LEYMARIE</t>
  </si>
  <si>
    <t xml:space="preserve">eclairage public </t>
  </si>
  <si>
    <t xml:space="preserve">pose platine et TJ </t>
  </si>
  <si>
    <t>15h N°94 Rep brcht</t>
  </si>
  <si>
    <t>SOCOTEC BX</t>
  </si>
  <si>
    <t>15h30 N°96 Rep brcht</t>
  </si>
  <si>
    <t>Bègles Renaudel</t>
  </si>
  <si>
    <t>Prépa HTA 2cse</t>
  </si>
  <si>
    <t>FONTANIEU LOT9</t>
  </si>
  <si>
    <t>REMPLAC,SUPPORT</t>
  </si>
  <si>
    <t xml:space="preserve">LORMONT </t>
  </si>
  <si>
    <t>BDX Partition</t>
  </si>
  <si>
    <t>DC26/032811</t>
  </si>
  <si>
    <t xml:space="preserve">ATST </t>
  </si>
  <si>
    <t>AVEC PMEO</t>
  </si>
  <si>
    <t>14h N°41 Rep brcht</t>
  </si>
  <si>
    <t>ATMR BT</t>
  </si>
  <si>
    <t>Rentrer câble poste</t>
  </si>
  <si>
    <t>15h30 N°94 Rep brcht</t>
  </si>
  <si>
    <t>14h N°96 Rep brcht</t>
  </si>
  <si>
    <t>ANNULE Bègles Renaudel</t>
  </si>
  <si>
    <t>16h30 N°41 Rep brcht</t>
  </si>
  <si>
    <t>Prépa 2 CIBE + 1 REMBT</t>
  </si>
  <si>
    <t xml:space="preserve">MERIGNAC Actéon </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</si>
  <si>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</si>
  <si>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</si>
  <si>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</si>
  <si>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</si>
  <si>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</si>
  <si>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</si>
  <si>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</si>
  <si>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</si>
  <si>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</si>
  <si>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</si>
  <si>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</si>
  <si>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</si>
  <si>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</si>
  <si>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</si>
  <si>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</si>
  <si>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</si>
  <si>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</si>
  <si>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</si>
  <si>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</si>
  <si>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</si>
  <si>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</si>
  <si>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</si>
  <si>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</si>
  <si>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</si>
  <si>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</si>
  <si>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</si>
  <si>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</si>
  <si>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</si>
  <si>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</si>
  <si>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</si>
  <si>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</si>
  <si>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</si>
  <si>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</si>
  <si>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</si>
  <si>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</si>
  <si>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</si>
  <si>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</si>
  <si>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</si>
  <si>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</si>
  <si>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</si>
  <si>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</si>
  <si>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</si>
  <si>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</si>
  <si>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</si>
  <si>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</si>
  <si>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47</t>
  </si>
  <si>
    <t>SEMAINE 48</t>
  </si>
  <si>
    <t>SEMAINE 49</t>
  </si>
  <si>
    <t>SEMAINE 50</t>
  </si>
  <si>
    <t>SEMAINE 51</t>
  </si>
  <si>
    <t>SEMAINE 52</t>
  </si>
  <si>
    <t>SEMAINE : 01 /2020</t>
  </si>
  <si>
    <t>SEMAINE 46</t>
  </si>
  <si>
    <t>ep</t>
  </si>
  <si>
    <t xml:space="preserve">4 J3Up </t>
  </si>
  <si>
    <t>MITEMPS</t>
  </si>
  <si>
    <t>Rdv 16h15</t>
  </si>
  <si>
    <t>Rdv 11h</t>
  </si>
  <si>
    <t xml:space="preserve">300ml </t>
  </si>
  <si>
    <t>300ml deux boites HTA</t>
  </si>
  <si>
    <t>5 longeurs de 240</t>
  </si>
  <si>
    <t>GINKO PTL5-PTC3</t>
  </si>
  <si>
    <t>4CSE</t>
  </si>
  <si>
    <t>2 boites HTA</t>
  </si>
  <si>
    <t>GINKO PTL4-PTC2</t>
  </si>
  <si>
    <t>GINKO PTL3</t>
  </si>
  <si>
    <t>VM 14h40 Cenon</t>
  </si>
  <si>
    <t>MARGAUX</t>
  </si>
  <si>
    <t xml:space="preserve">prépa tete </t>
  </si>
  <si>
    <t>contrôle S/T</t>
  </si>
  <si>
    <t>EFFACEMENT</t>
  </si>
  <si>
    <t>6 longeurs de 240</t>
  </si>
  <si>
    <t xml:space="preserve">Int Déroul 200+130ml </t>
  </si>
  <si>
    <t>RACCORDEMENT -PREPA</t>
  </si>
  <si>
    <t>TRIAT</t>
  </si>
  <si>
    <t>REPRISE BRTS</t>
  </si>
  <si>
    <t>SALARIE 1</t>
  </si>
  <si>
    <t>SALARIE 2</t>
  </si>
  <si>
    <t>SALARIE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</si>
</sst>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 _€_-;\-* #,##0.00\ _€_-;_-* &quot;-&quot;??\ _€_-;_-@_-"/>
    <numFmt numFmtId="164" formatCode="ddd"/>
    <numFmt numFmtId="165" formatCode="dd\ \-\ mmm"/>
    <numFmt numFmtId="166" formatCode="[$-40C]d\-mmm;@"/>
    <numFmt numFmtId="167" formatCode="_(* #,##0.00_);_(* \(#,##0.00\);_(* &quot;-&quot;??_);_(@_)"/>
  </numFmts>
  <fonts count="46">
    <font>
      <sz val="11"/>
      <color theme="1"/>
      <name val="Calibri"/>
      <family val="2"/>
      <scheme val="minor"/>
    </font>
    <font>
      <sz val="11"/>
      <color theme="1"/>
      <name val="Calibri"/>
      <family val="2"/>
      <scheme val="minor"/>
    </font>
    <font>
      <sz val="10"/>
      <name val="Arial"/>
      <family val="2"/>
    </font>
    <font>
      <sz val="9"/>
      <color theme="1"/>
      <name val="Calibri"/>
      <family val="2"/>
      <scheme val="minor"/>
    </font>
    <font>
      <b/>
      <sz val="9"/>
      <color theme="1"/>
      <name val="Calibri"/>
      <family val="2"/>
      <scheme val="minor"/>
    </font>
    <font>
      <b/>
      <sz val="24"/>
      <color theme="1"/>
      <name val="Calibri"/>
      <family val="2"/>
      <scheme val="minor"/>
    </font>
    <font>
      <sz val="24"/>
      <color theme="1"/>
      <name val="Calibri"/>
      <family val="2"/>
      <scheme val="minor"/>
    </font>
    <font>
      <b/>
      <sz val="11"/>
      <color rgb="FF00B050"/>
      <name val="Calibri"/>
      <family val="2"/>
      <scheme val="minor"/>
    </font>
    <font>
      <b/>
      <sz val="18"/>
      <color theme="1"/>
      <name val="Calibri"/>
      <family val="2"/>
      <scheme val="minor"/>
    </font>
    <font>
      <b/>
      <sz val="10"/>
      <color theme="1"/>
      <name val="Calibri"/>
      <family val="2"/>
      <scheme val="minor"/>
    </font>
    <font>
      <sz val="10"/>
      <color theme="1"/>
      <name val="Calibri"/>
      <family val="2"/>
      <scheme val="minor"/>
    </font>
    <font>
      <b/>
      <sz val="8"/>
      <color theme="1"/>
      <name val="Calibri"/>
      <family val="2"/>
      <scheme val="minor"/>
    </font>
    <font>
      <b/>
      <sz val="12"/>
      <color theme="1"/>
      <name val="Calibri"/>
      <family val="2"/>
      <scheme val="minor"/>
    </font>
    <font>
      <sz val="8"/>
      <color theme="1"/>
      <name val="Calibri"/>
      <family val="2"/>
      <scheme val="minor"/>
    </font>
    <font>
      <b/>
      <sz val="9"/>
      <color indexed="81"/>
      <name val="Tahoma"/>
      <family val="2"/>
    </font>
    <font>
      <sz val="9"/>
      <color indexed="81"/>
      <name val="Tahoma"/>
      <family val="2"/>
    </font>
    <font>
      <b/>
      <sz val="20"/>
      <name val="Constantia"/>
      <family val="1"/>
    </font>
    <font>
      <b/>
      <u/>
      <sz val="14"/>
      <name val="Comic Sans MS"/>
      <family val="4"/>
    </font>
    <font>
      <b/>
      <u/>
      <sz val="16"/>
      <name val="Comic Sans MS"/>
      <family val="4"/>
    </font>
    <font>
      <b/>
      <sz val="14"/>
      <name val="Arial"/>
      <family val="2"/>
    </font>
    <font>
      <b/>
      <sz val="14"/>
      <name val="Comic Sans MS"/>
      <family val="4"/>
    </font>
    <font>
      <b/>
      <sz val="16"/>
      <name val="ISOCPEUR"/>
      <family val="2"/>
    </font>
    <font>
      <sz val="16"/>
      <name val="Arial"/>
      <family val="2"/>
    </font>
    <font>
      <b/>
      <i/>
      <sz val="14"/>
      <color theme="3" tint="0.39997558519241921"/>
      <name val="Comic Sans MS"/>
      <family val="4"/>
    </font>
    <font>
      <b/>
      <sz val="14"/>
      <name val="ISOCPEUR"/>
      <family val="2"/>
    </font>
    <font>
      <b/>
      <sz val="18"/>
      <name val="ISOCPEUR"/>
      <family val="2"/>
    </font>
    <font>
      <sz val="10"/>
      <color rgb="FF000000"/>
      <name val="Arial"/>
      <family val="2"/>
    </font>
    <font>
      <b/>
      <sz val="24"/>
      <name val="Calibri"/>
      <family val="2"/>
    </font>
    <font>
      <sz val="24"/>
      <color theme="1"/>
      <name val="Calibri"/>
      <family val="2"/>
    </font>
    <font>
      <b/>
      <sz val="24"/>
      <color theme="1"/>
      <name val="Calibri"/>
      <family val="2"/>
    </font>
    <font>
      <sz val="24"/>
      <name val="Calibri"/>
      <family val="2"/>
    </font>
    <font>
      <b/>
      <sz val="16"/>
      <name val="Calibri"/>
      <family val="2"/>
    </font>
    <font>
      <b/>
      <sz val="16"/>
      <color theme="0"/>
      <name val="Calibri"/>
      <family val="2"/>
    </font>
    <font>
      <b/>
      <sz val="16"/>
      <color rgb="FFFF0000"/>
      <name val="Calibri"/>
      <family val="2"/>
    </font>
    <font>
      <b/>
      <sz val="16"/>
      <color theme="4"/>
      <name val="Calibri"/>
      <family val="2"/>
    </font>
    <font>
      <b/>
      <sz val="16"/>
      <color theme="0"/>
      <name val="ISOCPEUR"/>
      <family val="2"/>
    </font>
    <font>
      <b/>
      <sz val="16"/>
      <color rgb="FF0070C0"/>
      <name val="Calibri"/>
      <family val="2"/>
    </font>
    <font>
      <b/>
      <sz val="16"/>
      <color theme="4"/>
      <name val="ISOCPEUR"/>
      <family val="2"/>
    </font>
    <font>
      <b/>
      <sz val="16"/>
      <color rgb="FFFF0000"/>
      <name val="ISOCPEUR"/>
      <family val="2"/>
    </font>
    <font>
      <b/>
      <sz val="16"/>
      <color theme="1"/>
      <name val="Calibri"/>
      <family val="2"/>
    </font>
    <font>
      <b/>
      <sz val="16"/>
      <color theme="4" tint="-0.249977111117893"/>
      <name val="ISOCPEUR"/>
      <family val="2"/>
    </font>
    <font>
      <sz val="11"/>
      <color rgb="FFFF0000"/>
      <name val="Calibri"/>
      <family val="2"/>
    </font>
    <font>
      <b/>
      <sz val="48"/>
      <name val="Calibri"/>
      <family val="2"/>
    </font>
    <font>
      <b/>
      <i/>
      <sz val="28"/>
      <color rgb="FF000000"/>
      <name val="Aharoni"/>
      <charset val="177"/>
    </font>
    <font>
      <b/>
      <sz val="14"/>
      <color indexed="81"/>
      <name val="Tahoma"/>
      <family val="2"/>
    </font>
    <font>
      <b/>
      <sz val="22"/>
      <color indexed="81"/>
      <name val="Tahoma"/>
      <family val="2"/>
    </font>
  </fonts>
  <fills count="18">
    <fill>
      <patternFill patternType="none"/>
    </fill>
    <fill>
      <patternFill patternType="gray125"/>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C000"/>
        <bgColor indexed="64"/>
      </patternFill>
    </fill>
    <fill>
      <patternFill patternType="solid">
        <fgColor theme="9" tint="0.59999389629810485"/>
        <bgColor indexed="64"/>
      </patternFill>
    </fill>
    <fill>
      <patternFill patternType="solid">
        <fgColor theme="8" tint="0.39997558519241921"/>
        <bgColor indexed="64"/>
      </patternFill>
    </fill>
    <fill>
      <patternFill patternType="solid">
        <fgColor theme="8" tint="0.79998168889431442"/>
        <bgColor indexed="64"/>
      </patternFill>
    </fill>
    <fill>
      <patternFill patternType="solid">
        <fgColor rgb="FFFFFF99"/>
        <bgColor indexed="64"/>
      </patternFill>
    </fill>
    <fill>
      <patternFill patternType="solid">
        <fgColor theme="3" tint="0.79998168889431442"/>
        <bgColor indexed="64"/>
      </patternFill>
    </fill>
    <fill>
      <patternFill patternType="solid">
        <fgColor rgb="FFFF0000"/>
        <bgColor indexed="64"/>
      </patternFill>
    </fill>
    <fill>
      <patternFill patternType="solid">
        <fgColor rgb="FF92D050"/>
        <bgColor indexed="64"/>
      </patternFill>
    </fill>
    <fill>
      <patternFill patternType="solid">
        <fgColor theme="1"/>
        <bgColor indexed="64"/>
      </patternFill>
    </fill>
    <fill>
      <patternFill patternType="solid">
        <fgColor theme="5" tint="0.59999389629810485"/>
        <bgColor indexed="64"/>
      </patternFill>
    </fill>
    <fill>
      <patternFill patternType="solid">
        <fgColor theme="2" tint="-0.249977111117893"/>
        <bgColor indexed="64"/>
      </patternFill>
    </fill>
    <fill>
      <patternFill patternType="solid">
        <fgColor rgb="FFFFFF00"/>
        <bgColor indexed="64"/>
      </patternFill>
    </fill>
    <fill>
      <patternFill patternType="solid">
        <fgColor rgb="FF00B0F0"/>
        <bgColor indexed="64"/>
      </patternFill>
    </fill>
  </fills>
  <borders count="74">
    <border>
      <left/>
      <right/>
      <top/>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bottom/>
      <diagonal/>
    </border>
    <border>
      <left/>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bottom/>
      <diagonal/>
    </border>
    <border>
      <left style="thin">
        <color indexed="64"/>
      </left>
      <right style="thin">
        <color indexed="64"/>
      </right>
      <top/>
      <bottom style="thin">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diagonal/>
    </border>
    <border>
      <left style="thin">
        <color indexed="64"/>
      </left>
      <right style="medium">
        <color indexed="64"/>
      </right>
      <top style="medium">
        <color indexed="64"/>
      </top>
      <bottom style="thin">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diagonal/>
    </border>
    <border>
      <left style="medium">
        <color indexed="64"/>
      </left>
      <right style="thin">
        <color indexed="64"/>
      </right>
      <top/>
      <bottom/>
      <diagonal/>
    </border>
    <border>
      <left/>
      <right style="thin">
        <color indexed="64"/>
      </right>
      <top style="medium">
        <color indexed="64"/>
      </top>
      <bottom/>
      <diagonal/>
    </border>
    <border>
      <left style="thin">
        <color indexed="64"/>
      </left>
      <right style="thin">
        <color indexed="64"/>
      </right>
      <top style="double">
        <color indexed="64"/>
      </top>
      <bottom style="thin">
        <color indexed="64"/>
      </bottom>
      <diagonal/>
    </border>
    <border>
      <left/>
      <right/>
      <top style="medium">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bottom style="double">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style="medium">
        <color indexed="64"/>
      </top>
      <bottom style="hair">
        <color indexed="64"/>
      </bottom>
      <diagonal/>
    </border>
    <border>
      <left style="thin">
        <color indexed="64"/>
      </left>
      <right/>
      <top style="hair">
        <color indexed="64"/>
      </top>
      <bottom style="medium">
        <color indexed="64"/>
      </bottom>
      <diagonal/>
    </border>
    <border>
      <left/>
      <right style="thin">
        <color indexed="64"/>
      </right>
      <top style="medium">
        <color indexed="64"/>
      </top>
      <bottom style="hair">
        <color indexed="64"/>
      </bottom>
      <diagonal/>
    </border>
    <border>
      <left/>
      <right style="thin">
        <color indexed="64"/>
      </right>
      <top style="hair">
        <color indexed="64"/>
      </top>
      <bottom style="medium">
        <color indexed="64"/>
      </bottom>
      <diagonal/>
    </border>
    <border>
      <left style="medium">
        <color indexed="64"/>
      </left>
      <right/>
      <top style="hair">
        <color indexed="64"/>
      </top>
      <bottom style="medium">
        <color indexed="64"/>
      </bottom>
      <diagonal/>
    </border>
    <border>
      <left/>
      <right style="medium">
        <color indexed="64"/>
      </right>
      <top style="hair">
        <color indexed="64"/>
      </top>
      <bottom style="medium">
        <color indexed="64"/>
      </bottom>
      <diagonal/>
    </border>
  </borders>
  <cellStyleXfs count="7">
    <xf numFmtId="0" fontId="0" fillId="0" borderId="0"/>
    <xf numFmtId="0" fontId="1" fillId="0" borderId="0"/>
    <xf numFmtId="0" fontId="1" fillId="0" borderId="0"/>
    <xf numFmtId="0" fontId="2" fillId="0" borderId="0"/>
    <xf numFmtId="167" fontId="1" fillId="0" borderId="0" applyFont="0" applyFill="0" applyBorder="0" applyAlignment="0" applyProtection="0"/>
    <xf numFmtId="0" fontId="2" fillId="0" borderId="0"/>
    <xf numFmtId="43" fontId="1" fillId="0" borderId="0" applyFont="0" applyFill="0" applyBorder="0" applyAlignment="0" applyProtection="0"/>
  </cellStyleXfs>
  <cellXfs count="419">
    <xf numFmtId="0" fontId="0" fillId="0" borderId="0" xfId="0"/>
    <xf numFmtId="0" fontId="3" fillId="0" borderId="0" xfId="1" applyFont="1" applyAlignment="1">
      <alignment horizontal="center" vertical="center"/>
    </xf>
    <xf numFmtId="14" fontId="8" fillId="2" borderId="4" xfId="1" applyNumberFormat="1" applyFont="1" applyFill="1" applyBorder="1" applyAlignment="1" applyProtection="1">
      <alignment horizontal="center" vertical="center"/>
      <protection locked="0"/>
    </xf>
    <xf numFmtId="14" fontId="8" fillId="0" borderId="4" xfId="1" applyNumberFormat="1" applyFont="1" applyBorder="1" applyAlignment="1">
      <alignment horizontal="center" vertical="center"/>
    </xf>
    <xf numFmtId="0" fontId="11" fillId="0" borderId="19" xfId="1" applyFont="1" applyBorder="1" applyAlignment="1">
      <alignment horizontal="center" vertical="center" wrapText="1"/>
    </xf>
    <xf numFmtId="14" fontId="3" fillId="0" borderId="21" xfId="1" applyNumberFormat="1" applyFont="1" applyBorder="1" applyAlignment="1">
      <alignment horizontal="center" vertical="center"/>
    </xf>
    <xf numFmtId="0" fontId="3" fillId="0" borderId="9" xfId="1" applyFont="1" applyBorder="1" applyAlignment="1" applyProtection="1">
      <alignment horizontal="center" vertical="center"/>
      <protection locked="0"/>
    </xf>
    <xf numFmtId="0" fontId="3" fillId="0" borderId="9" xfId="1" applyFont="1" applyBorder="1" applyAlignment="1" applyProtection="1">
      <alignment horizontal="center" vertical="center" wrapText="1"/>
      <protection locked="0"/>
    </xf>
    <xf numFmtId="0" fontId="13" fillId="0" borderId="9" xfId="1" applyFont="1" applyBorder="1" applyAlignment="1" applyProtection="1">
      <alignment horizontal="center" vertical="center" wrapText="1"/>
      <protection locked="0"/>
    </xf>
    <xf numFmtId="0" fontId="3" fillId="0" borderId="23" xfId="1" applyFont="1" applyBorder="1" applyAlignment="1" applyProtection="1">
      <alignment horizontal="center" vertical="center"/>
      <protection locked="0"/>
    </xf>
    <xf numFmtId="14" fontId="3" fillId="0" borderId="24" xfId="1" applyNumberFormat="1" applyFont="1" applyBorder="1" applyAlignment="1">
      <alignment horizontal="center" vertical="center"/>
    </xf>
    <xf numFmtId="14" fontId="3" fillId="0" borderId="4" xfId="1" applyNumberFormat="1" applyFont="1" applyBorder="1" applyAlignment="1">
      <alignment horizontal="center" vertical="center"/>
    </xf>
    <xf numFmtId="14" fontId="3" fillId="0" borderId="11" xfId="1" applyNumberFormat="1" applyFont="1" applyBorder="1" applyAlignment="1">
      <alignment horizontal="center" vertical="center"/>
    </xf>
    <xf numFmtId="14" fontId="3" fillId="0" borderId="19" xfId="1" applyNumberFormat="1" applyFont="1" applyBorder="1" applyAlignment="1">
      <alignment horizontal="center" vertical="center"/>
    </xf>
    <xf numFmtId="0" fontId="3" fillId="0" borderId="18" xfId="1" applyFont="1" applyBorder="1" applyAlignment="1" applyProtection="1">
      <alignment horizontal="center" vertical="center"/>
      <protection locked="0"/>
    </xf>
    <xf numFmtId="0" fontId="3" fillId="0" borderId="18" xfId="1" applyFont="1" applyBorder="1" applyAlignment="1" applyProtection="1">
      <alignment horizontal="center" vertical="center" wrapText="1"/>
      <protection locked="0"/>
    </xf>
    <xf numFmtId="0" fontId="13" fillId="0" borderId="18" xfId="1" applyFont="1" applyBorder="1" applyAlignment="1" applyProtection="1">
      <alignment horizontal="center" vertical="center" wrapText="1"/>
      <protection locked="0"/>
    </xf>
    <xf numFmtId="0" fontId="3" fillId="0" borderId="25" xfId="1" applyFont="1" applyBorder="1" applyAlignment="1" applyProtection="1">
      <alignment horizontal="center" vertical="center"/>
      <protection locked="0"/>
    </xf>
    <xf numFmtId="0" fontId="3" fillId="0" borderId="22" xfId="1" applyFont="1" applyBorder="1" applyAlignment="1" applyProtection="1">
      <alignment horizontal="center" vertical="center"/>
      <protection locked="0"/>
    </xf>
    <xf numFmtId="0" fontId="3" fillId="0" borderId="22" xfId="1" applyFont="1" applyBorder="1" applyAlignment="1" applyProtection="1">
      <alignment horizontal="center" vertical="center" wrapText="1"/>
      <protection locked="0"/>
    </xf>
    <xf numFmtId="0" fontId="13" fillId="0" borderId="22" xfId="1" applyFont="1" applyBorder="1" applyAlignment="1" applyProtection="1">
      <alignment horizontal="center" vertical="center" wrapText="1"/>
      <protection locked="0"/>
    </xf>
    <xf numFmtId="0" fontId="3" fillId="0" borderId="27" xfId="1" applyFont="1" applyBorder="1" applyAlignment="1" applyProtection="1">
      <alignment horizontal="center" vertical="center"/>
      <protection locked="0"/>
    </xf>
    <xf numFmtId="0" fontId="3" fillId="0" borderId="0" xfId="1" applyFont="1" applyAlignment="1">
      <alignment horizontal="center" vertical="center" wrapText="1"/>
    </xf>
    <xf numFmtId="0" fontId="2" fillId="0" borderId="0" xfId="3"/>
    <xf numFmtId="0" fontId="17" fillId="0" borderId="4" xfId="3" applyFont="1" applyFill="1" applyBorder="1" applyAlignment="1">
      <alignment horizontal="left" vertical="center"/>
    </xf>
    <xf numFmtId="0" fontId="21" fillId="0" borderId="10" xfId="3" applyFont="1" applyFill="1" applyBorder="1" applyAlignment="1">
      <alignment horizontal="center" vertical="center" wrapText="1"/>
    </xf>
    <xf numFmtId="0" fontId="21" fillId="0" borderId="9" xfId="3" applyFont="1" applyFill="1" applyBorder="1" applyAlignment="1">
      <alignment horizontal="center" vertical="center" wrapText="1"/>
    </xf>
    <xf numFmtId="0" fontId="21" fillId="0" borderId="24" xfId="3" applyFont="1" applyFill="1" applyBorder="1" applyAlignment="1">
      <alignment horizontal="center" vertical="center" wrapText="1"/>
    </xf>
    <xf numFmtId="0" fontId="2" fillId="0" borderId="37" xfId="3" applyFill="1" applyBorder="1"/>
    <xf numFmtId="0" fontId="2" fillId="0" borderId="4" xfId="3" applyFill="1" applyBorder="1"/>
    <xf numFmtId="0" fontId="22" fillId="0" borderId="4" xfId="3" applyFont="1" applyFill="1" applyBorder="1"/>
    <xf numFmtId="0" fontId="2" fillId="0" borderId="0" xfId="3" applyFont="1"/>
    <xf numFmtId="0" fontId="24" fillId="0" borderId="37" xfId="3" applyFont="1" applyFill="1" applyBorder="1" applyAlignment="1">
      <alignment horizontal="center" vertical="center" wrapText="1"/>
    </xf>
    <xf numFmtId="0" fontId="24" fillId="0" borderId="4" xfId="3" applyFont="1" applyFill="1" applyBorder="1" applyAlignment="1">
      <alignment horizontal="center" vertical="center" wrapText="1"/>
    </xf>
    <xf numFmtId="0" fontId="21" fillId="0" borderId="4" xfId="3" applyFont="1" applyFill="1" applyBorder="1" applyAlignment="1">
      <alignment horizontal="center" vertical="center" wrapText="1"/>
    </xf>
    <xf numFmtId="0" fontId="22" fillId="0" borderId="4" xfId="3" applyFont="1" applyFill="1" applyBorder="1" applyAlignment="1"/>
    <xf numFmtId="0" fontId="2" fillId="0" borderId="0" xfId="3" applyFill="1"/>
    <xf numFmtId="0" fontId="19" fillId="0" borderId="37" xfId="3" applyFont="1" applyFill="1" applyBorder="1" applyAlignment="1">
      <alignment horizontal="center" vertical="center" textRotation="90"/>
    </xf>
    <xf numFmtId="0" fontId="2" fillId="0" borderId="0" xfId="3" applyFill="1" applyBorder="1"/>
    <xf numFmtId="0" fontId="2" fillId="0" borderId="24" xfId="3" applyFill="1" applyBorder="1"/>
    <xf numFmtId="0" fontId="23" fillId="0" borderId="4" xfId="3" applyFont="1" applyFill="1" applyBorder="1" applyAlignment="1">
      <alignment horizontal="left" vertical="center" wrapText="1"/>
    </xf>
    <xf numFmtId="0" fontId="21" fillId="0" borderId="40" xfId="3" applyFont="1" applyFill="1" applyBorder="1" applyAlignment="1">
      <alignment horizontal="center" vertical="center" wrapText="1"/>
    </xf>
    <xf numFmtId="0" fontId="25" fillId="0" borderId="4" xfId="3" applyFont="1" applyFill="1" applyBorder="1" applyAlignment="1">
      <alignment horizontal="center" vertical="center" wrapText="1"/>
    </xf>
    <xf numFmtId="0" fontId="20" fillId="0" borderId="2" xfId="3" applyFont="1" applyFill="1" applyBorder="1" applyAlignment="1">
      <alignment vertical="center" wrapText="1"/>
    </xf>
    <xf numFmtId="0" fontId="20" fillId="0" borderId="7" xfId="3" applyFont="1" applyFill="1" applyBorder="1" applyAlignment="1">
      <alignment vertical="center" wrapText="1"/>
    </xf>
    <xf numFmtId="0" fontId="16" fillId="0" borderId="0" xfId="3" applyFont="1" applyFill="1" applyBorder="1" applyAlignment="1">
      <alignment vertical="center"/>
    </xf>
    <xf numFmtId="0" fontId="2" fillId="0" borderId="0" xfId="3" applyBorder="1"/>
    <xf numFmtId="0" fontId="17" fillId="0" borderId="0" xfId="3" applyFont="1" applyFill="1" applyBorder="1" applyAlignment="1">
      <alignment horizontal="left" vertical="center"/>
    </xf>
    <xf numFmtId="16" fontId="18" fillId="0" borderId="0" xfId="3" applyNumberFormat="1" applyFont="1" applyFill="1" applyBorder="1" applyAlignment="1"/>
    <xf numFmtId="16" fontId="18" fillId="4" borderId="0" xfId="3" applyNumberFormat="1" applyFont="1" applyFill="1" applyBorder="1" applyAlignment="1"/>
    <xf numFmtId="0" fontId="20" fillId="0" borderId="0" xfId="3" applyFont="1" applyFill="1" applyBorder="1" applyAlignment="1">
      <alignment vertical="center" wrapText="1"/>
    </xf>
    <xf numFmtId="0" fontId="21" fillId="0" borderId="0" xfId="3" applyFont="1" applyFill="1" applyBorder="1" applyAlignment="1">
      <alignment horizontal="center" vertical="center" wrapText="1"/>
    </xf>
    <xf numFmtId="0" fontId="22" fillId="0" borderId="0" xfId="3" applyFont="1" applyFill="1" applyBorder="1"/>
    <xf numFmtId="0" fontId="23" fillId="0" borderId="0" xfId="3" applyFont="1" applyFill="1" applyBorder="1" applyAlignment="1">
      <alignment vertical="center" wrapText="1"/>
    </xf>
    <xf numFmtId="0" fontId="2" fillId="0" borderId="0" xfId="3" applyFont="1" applyBorder="1"/>
    <xf numFmtId="0" fontId="24" fillId="0" borderId="0" xfId="3" applyFont="1" applyFill="1" applyBorder="1" applyAlignment="1">
      <alignment horizontal="center" vertical="center" wrapText="1"/>
    </xf>
    <xf numFmtId="0" fontId="22" fillId="0" borderId="0" xfId="3" applyFont="1" applyFill="1" applyBorder="1" applyAlignment="1"/>
    <xf numFmtId="0" fontId="23" fillId="0" borderId="0" xfId="3" applyFont="1" applyFill="1" applyBorder="1" applyAlignment="1">
      <alignment horizontal="left" vertical="center" wrapText="1"/>
    </xf>
    <xf numFmtId="0" fontId="25" fillId="0" borderId="0" xfId="3" applyFont="1" applyFill="1" applyBorder="1" applyAlignment="1">
      <alignment horizontal="center" vertical="center" wrapText="1"/>
    </xf>
    <xf numFmtId="0" fontId="3" fillId="0" borderId="0" xfId="0" applyFont="1" applyAlignment="1">
      <alignment horizontal="center" vertical="center"/>
    </xf>
    <xf numFmtId="14" fontId="8" fillId="2" borderId="4" xfId="0" applyNumberFormat="1" applyFont="1" applyFill="1" applyBorder="1" applyAlignment="1" applyProtection="1">
      <alignment horizontal="center" vertical="center"/>
      <protection locked="0"/>
    </xf>
    <xf numFmtId="14" fontId="8" fillId="0" borderId="4" xfId="0" applyNumberFormat="1" applyFont="1" applyBorder="1" applyAlignment="1">
      <alignment horizontal="center" vertical="center"/>
    </xf>
    <xf numFmtId="0" fontId="11" fillId="0" borderId="10" xfId="0" applyFont="1" applyBorder="1" applyAlignment="1">
      <alignment horizontal="center" vertical="center" wrapText="1"/>
    </xf>
    <xf numFmtId="14" fontId="3" fillId="0" borderId="21" xfId="0" applyNumberFormat="1" applyFont="1" applyBorder="1" applyAlignment="1">
      <alignment horizontal="center" vertical="center"/>
    </xf>
    <xf numFmtId="0" fontId="3" fillId="0" borderId="22" xfId="0" applyFont="1" applyBorder="1" applyAlignment="1" applyProtection="1">
      <alignment horizontal="center" vertical="center"/>
      <protection locked="0"/>
    </xf>
    <xf numFmtId="0" fontId="3" fillId="0" borderId="22" xfId="0" applyFont="1" applyBorder="1" applyAlignment="1" applyProtection="1">
      <alignment horizontal="center" vertical="center" wrapText="1"/>
      <protection locked="0"/>
    </xf>
    <xf numFmtId="0" fontId="3" fillId="0" borderId="27" xfId="0" applyFont="1" applyBorder="1" applyAlignment="1" applyProtection="1">
      <alignment horizontal="center" vertical="center"/>
      <protection locked="0"/>
    </xf>
    <xf numFmtId="14" fontId="3" fillId="0" borderId="24" xfId="0" applyNumberFormat="1" applyFont="1" applyBorder="1" applyAlignment="1">
      <alignment horizontal="center" vertical="center"/>
    </xf>
    <xf numFmtId="0" fontId="3" fillId="0" borderId="9" xfId="0" applyFont="1" applyBorder="1" applyAlignment="1" applyProtection="1">
      <alignment horizontal="center" vertical="center" wrapText="1"/>
      <protection locked="0"/>
    </xf>
    <xf numFmtId="0" fontId="3" fillId="0" borderId="9" xfId="0" applyFont="1" applyBorder="1" applyAlignment="1" applyProtection="1">
      <alignment horizontal="center" vertical="center"/>
      <protection locked="0"/>
    </xf>
    <xf numFmtId="0" fontId="3" fillId="0" borderId="23" xfId="0" applyFont="1" applyBorder="1" applyAlignment="1" applyProtection="1">
      <alignment horizontal="center" vertical="center"/>
      <protection locked="0"/>
    </xf>
    <xf numFmtId="14" fontId="3" fillId="0" borderId="4" xfId="0" applyNumberFormat="1" applyFont="1" applyBorder="1" applyAlignment="1">
      <alignment horizontal="center" vertical="center"/>
    </xf>
    <xf numFmtId="14" fontId="3" fillId="0" borderId="11" xfId="0" applyNumberFormat="1" applyFont="1" applyBorder="1" applyAlignment="1">
      <alignment horizontal="center" vertical="center"/>
    </xf>
    <xf numFmtId="14" fontId="3" fillId="0" borderId="19" xfId="0" applyNumberFormat="1" applyFont="1" applyBorder="1" applyAlignment="1">
      <alignment horizontal="center" vertical="center"/>
    </xf>
    <xf numFmtId="0" fontId="3" fillId="0" borderId="18" xfId="0" applyFont="1" applyBorder="1" applyAlignment="1" applyProtection="1">
      <alignment horizontal="center" vertical="center"/>
      <protection locked="0"/>
    </xf>
    <xf numFmtId="0" fontId="3" fillId="0" borderId="18" xfId="0" applyFont="1" applyBorder="1" applyAlignment="1" applyProtection="1">
      <alignment horizontal="center" vertical="center" wrapText="1"/>
      <protection locked="0"/>
    </xf>
    <xf numFmtId="0" fontId="3" fillId="0" borderId="25" xfId="0" applyFont="1" applyBorder="1" applyAlignment="1" applyProtection="1">
      <alignment horizontal="center" vertical="center"/>
      <protection locked="0"/>
    </xf>
    <xf numFmtId="0" fontId="3" fillId="0" borderId="0" xfId="0" applyFont="1" applyAlignment="1">
      <alignment horizontal="center" vertical="center" wrapText="1"/>
    </xf>
    <xf numFmtId="0" fontId="19" fillId="0" borderId="37" xfId="3" applyFont="1" applyFill="1" applyBorder="1" applyAlignment="1">
      <alignment horizontal="center" vertical="center" textRotation="90"/>
    </xf>
    <xf numFmtId="0" fontId="21" fillId="0" borderId="44" xfId="3" applyFont="1" applyFill="1" applyBorder="1" applyAlignment="1">
      <alignment horizontal="center" vertical="center" wrapText="1"/>
    </xf>
    <xf numFmtId="0" fontId="2" fillId="0" borderId="9" xfId="3" applyFill="1" applyBorder="1"/>
    <xf numFmtId="0" fontId="23" fillId="0" borderId="24" xfId="3" applyFont="1" applyFill="1" applyBorder="1" applyAlignment="1">
      <alignment horizontal="left" vertical="center" wrapText="1"/>
    </xf>
    <xf numFmtId="0" fontId="19" fillId="0" borderId="37" xfId="3" applyFont="1" applyFill="1" applyBorder="1" applyAlignment="1">
      <alignment horizontal="center" vertical="center" textRotation="90"/>
    </xf>
    <xf numFmtId="0" fontId="28" fillId="0" borderId="0" xfId="0" applyFont="1"/>
    <xf numFmtId="0" fontId="29" fillId="0" borderId="0" xfId="0" applyFont="1"/>
    <xf numFmtId="0" fontId="30" fillId="0" borderId="0" xfId="3" applyFont="1"/>
    <xf numFmtId="0" fontId="27" fillId="0" borderId="45" xfId="3" applyFont="1" applyFill="1" applyBorder="1" applyAlignment="1">
      <alignment horizontal="left" vertical="center"/>
    </xf>
    <xf numFmtId="0" fontId="31" fillId="0" borderId="39" xfId="3" applyFont="1" applyFill="1" applyBorder="1" applyAlignment="1">
      <alignment horizontal="center" vertical="center" wrapText="1"/>
    </xf>
    <xf numFmtId="0" fontId="31" fillId="0" borderId="50" xfId="3" applyFont="1" applyFill="1" applyBorder="1" applyAlignment="1">
      <alignment horizontal="center" vertical="center" wrapText="1"/>
    </xf>
    <xf numFmtId="0" fontId="31" fillId="0" borderId="7" xfId="3" applyFont="1" applyFill="1" applyBorder="1" applyAlignment="1">
      <alignment horizontal="center" vertical="center" wrapText="1"/>
    </xf>
    <xf numFmtId="0" fontId="33" fillId="0" borderId="24" xfId="3" applyFont="1" applyFill="1" applyBorder="1" applyAlignment="1">
      <alignment horizontal="center" vertical="center" wrapText="1"/>
    </xf>
    <xf numFmtId="0" fontId="31" fillId="0" borderId="17" xfId="3" applyFont="1" applyFill="1" applyBorder="1" applyAlignment="1">
      <alignment horizontal="center" vertical="center" wrapText="1"/>
    </xf>
    <xf numFmtId="0" fontId="32" fillId="0" borderId="17" xfId="3" applyFont="1" applyFill="1" applyBorder="1" applyAlignment="1">
      <alignment horizontal="center" vertical="center" wrapText="1"/>
    </xf>
    <xf numFmtId="0" fontId="33" fillId="0" borderId="9" xfId="3" applyFont="1" applyFill="1" applyBorder="1" applyAlignment="1">
      <alignment horizontal="center" vertical="center" wrapText="1"/>
    </xf>
    <xf numFmtId="0" fontId="33" fillId="0" borderId="53" xfId="3" applyFont="1" applyFill="1" applyBorder="1" applyAlignment="1">
      <alignment horizontal="center" vertical="center" wrapText="1"/>
    </xf>
    <xf numFmtId="0" fontId="31" fillId="5" borderId="22" xfId="3" applyFont="1" applyFill="1" applyBorder="1" applyAlignment="1">
      <alignment horizontal="center" vertical="center" wrapText="1"/>
    </xf>
    <xf numFmtId="0" fontId="31" fillId="5" borderId="39" xfId="3" applyFont="1" applyFill="1" applyBorder="1" applyAlignment="1">
      <alignment horizontal="center" vertical="center" wrapText="1"/>
    </xf>
    <xf numFmtId="0" fontId="34" fillId="0" borderId="9" xfId="3" applyFont="1" applyFill="1" applyBorder="1" applyAlignment="1">
      <alignment horizontal="center" vertical="center" wrapText="1"/>
    </xf>
    <xf numFmtId="0" fontId="21" fillId="5" borderId="22" xfId="3" applyFont="1" applyFill="1" applyBorder="1" applyAlignment="1">
      <alignment horizontal="center" vertical="center" wrapText="1"/>
    </xf>
    <xf numFmtId="0" fontId="31" fillId="0" borderId="18" xfId="3" applyFont="1" applyFill="1" applyBorder="1" applyAlignment="1">
      <alignment horizontal="center" vertical="center" wrapText="1"/>
    </xf>
    <xf numFmtId="0" fontId="21" fillId="0" borderId="22" xfId="3" applyFont="1" applyFill="1" applyBorder="1" applyAlignment="1">
      <alignment horizontal="center" vertical="center" wrapText="1"/>
    </xf>
    <xf numFmtId="0" fontId="37" fillId="0" borderId="9" xfId="3" applyFont="1" applyFill="1" applyBorder="1" applyAlignment="1">
      <alignment horizontal="center" vertical="center" wrapText="1"/>
    </xf>
    <xf numFmtId="0" fontId="27" fillId="0" borderId="18" xfId="3" applyFont="1" applyFill="1" applyBorder="1" applyAlignment="1">
      <alignment horizontal="center" vertical="center" wrapText="1"/>
    </xf>
    <xf numFmtId="0" fontId="31" fillId="5" borderId="7" xfId="3" applyFont="1" applyFill="1" applyBorder="1" applyAlignment="1">
      <alignment horizontal="center" vertical="center" wrapText="1"/>
    </xf>
    <xf numFmtId="0" fontId="21" fillId="0" borderId="9" xfId="3" applyFont="1" applyFill="1" applyBorder="1" applyAlignment="1">
      <alignment horizontal="center" vertical="center" wrapText="1"/>
    </xf>
    <xf numFmtId="0" fontId="31" fillId="0" borderId="22" xfId="3" applyFont="1" applyFill="1" applyBorder="1" applyAlignment="1">
      <alignment horizontal="center" vertical="center" wrapText="1"/>
    </xf>
    <xf numFmtId="0" fontId="31" fillId="0" borderId="9" xfId="3" applyFont="1" applyFill="1" applyBorder="1" applyAlignment="1">
      <alignment horizontal="center" vertical="center" wrapText="1"/>
    </xf>
    <xf numFmtId="0" fontId="32" fillId="0" borderId="18" xfId="3" applyFont="1" applyFill="1" applyBorder="1" applyAlignment="1">
      <alignment horizontal="center" vertical="center" wrapText="1"/>
    </xf>
    <xf numFmtId="0" fontId="33" fillId="0" borderId="18" xfId="3" applyFont="1" applyFill="1" applyBorder="1" applyAlignment="1">
      <alignment horizontal="center" vertical="center" wrapText="1"/>
    </xf>
    <xf numFmtId="0" fontId="36" fillId="0" borderId="7" xfId="3" applyFont="1" applyFill="1" applyBorder="1" applyAlignment="1">
      <alignment horizontal="center" vertical="center" wrapText="1"/>
    </xf>
    <xf numFmtId="0" fontId="32" fillId="0" borderId="22" xfId="3" applyFont="1" applyFill="1" applyBorder="1" applyAlignment="1">
      <alignment horizontal="center" vertical="center" wrapText="1"/>
    </xf>
    <xf numFmtId="0" fontId="31" fillId="0" borderId="24" xfId="3" applyFont="1" applyFill="1" applyBorder="1" applyAlignment="1">
      <alignment horizontal="center" vertical="center" wrapText="1"/>
    </xf>
    <xf numFmtId="0" fontId="27" fillId="0" borderId="17" xfId="3" applyFont="1" applyFill="1" applyBorder="1" applyAlignment="1">
      <alignment horizontal="center" vertical="center" wrapText="1"/>
    </xf>
    <xf numFmtId="0" fontId="21" fillId="5" borderId="52" xfId="3" applyFont="1" applyFill="1" applyBorder="1" applyAlignment="1">
      <alignment horizontal="center" vertical="center" wrapText="1"/>
    </xf>
    <xf numFmtId="0" fontId="21" fillId="5" borderId="38" xfId="3" applyFont="1" applyFill="1" applyBorder="1" applyAlignment="1">
      <alignment horizontal="center" vertical="center" wrapText="1"/>
    </xf>
    <xf numFmtId="0" fontId="21" fillId="5" borderId="9" xfId="3" applyFont="1" applyFill="1" applyBorder="1" applyAlignment="1">
      <alignment horizontal="center" vertical="center" wrapText="1"/>
    </xf>
    <xf numFmtId="0" fontId="37" fillId="5" borderId="38" xfId="3" applyFont="1" applyFill="1" applyBorder="1" applyAlignment="1">
      <alignment horizontal="center" vertical="center" wrapText="1"/>
    </xf>
    <xf numFmtId="0" fontId="37" fillId="5" borderId="9" xfId="3" applyFont="1" applyFill="1" applyBorder="1" applyAlignment="1">
      <alignment horizontal="center" vertical="center" wrapText="1"/>
    </xf>
    <xf numFmtId="0" fontId="33" fillId="5" borderId="53" xfId="3" applyFont="1" applyFill="1" applyBorder="1" applyAlignment="1">
      <alignment horizontal="center" vertical="center" wrapText="1"/>
    </xf>
    <xf numFmtId="0" fontId="33" fillId="5" borderId="18" xfId="3" applyFont="1" applyFill="1" applyBorder="1" applyAlignment="1">
      <alignment horizontal="center" vertical="center" wrapText="1"/>
    </xf>
    <xf numFmtId="0" fontId="31" fillId="5" borderId="18" xfId="3" applyFont="1" applyFill="1" applyBorder="1" applyAlignment="1">
      <alignment horizontal="center" vertical="center" wrapText="1"/>
    </xf>
    <xf numFmtId="0" fontId="31" fillId="5" borderId="9" xfId="3" applyFont="1" applyFill="1" applyBorder="1" applyAlignment="1">
      <alignment horizontal="center" vertical="center" wrapText="1"/>
    </xf>
    <xf numFmtId="0" fontId="32" fillId="5" borderId="18" xfId="3" applyFont="1" applyFill="1" applyBorder="1" applyAlignment="1">
      <alignment horizontal="center" vertical="center" wrapText="1"/>
    </xf>
    <xf numFmtId="0" fontId="27" fillId="5" borderId="18" xfId="3" applyFont="1" applyFill="1" applyBorder="1" applyAlignment="1">
      <alignment horizontal="center" vertical="center" wrapText="1"/>
    </xf>
    <xf numFmtId="0" fontId="31" fillId="5" borderId="17" xfId="3" applyFont="1" applyFill="1" applyBorder="1" applyAlignment="1">
      <alignment horizontal="center" vertical="center" wrapText="1"/>
    </xf>
    <xf numFmtId="0" fontId="27" fillId="5" borderId="17" xfId="3" applyFont="1" applyFill="1" applyBorder="1" applyAlignment="1">
      <alignment horizontal="center" vertical="center" wrapText="1"/>
    </xf>
    <xf numFmtId="0" fontId="32" fillId="5" borderId="22" xfId="3" applyFont="1" applyFill="1" applyBorder="1" applyAlignment="1">
      <alignment horizontal="center" vertical="center" wrapText="1"/>
    </xf>
    <xf numFmtId="0" fontId="31" fillId="6" borderId="18" xfId="3" applyFont="1" applyFill="1" applyBorder="1" applyAlignment="1">
      <alignment horizontal="center" vertical="center" wrapText="1"/>
    </xf>
    <xf numFmtId="0" fontId="31" fillId="6" borderId="22" xfId="3" applyFont="1" applyFill="1" applyBorder="1" applyAlignment="1">
      <alignment horizontal="center" vertical="center" wrapText="1"/>
    </xf>
    <xf numFmtId="0" fontId="31" fillId="6" borderId="9" xfId="3" applyFont="1" applyFill="1" applyBorder="1" applyAlignment="1">
      <alignment horizontal="center" vertical="center" wrapText="1"/>
    </xf>
    <xf numFmtId="0" fontId="27" fillId="6" borderId="18" xfId="3" applyFont="1" applyFill="1" applyBorder="1" applyAlignment="1">
      <alignment horizontal="center" vertical="center" wrapText="1"/>
    </xf>
    <xf numFmtId="0" fontId="28" fillId="0" borderId="0" xfId="0" applyFont="1" applyBorder="1"/>
    <xf numFmtId="0" fontId="0" fillId="0" borderId="0" xfId="0" applyBorder="1"/>
    <xf numFmtId="0" fontId="31" fillId="12" borderId="39" xfId="3" applyFont="1" applyFill="1" applyBorder="1" applyAlignment="1">
      <alignment horizontal="center" vertical="center" wrapText="1"/>
    </xf>
    <xf numFmtId="0" fontId="31" fillId="12" borderId="22" xfId="3" applyFont="1" applyFill="1" applyBorder="1" applyAlignment="1">
      <alignment horizontal="center" vertical="center" wrapText="1"/>
    </xf>
    <xf numFmtId="0" fontId="21" fillId="12" borderId="22" xfId="3" applyFont="1" applyFill="1" applyBorder="1" applyAlignment="1">
      <alignment horizontal="center" vertical="center" wrapText="1"/>
    </xf>
    <xf numFmtId="0" fontId="21" fillId="13" borderId="22" xfId="3" applyFont="1" applyFill="1" applyBorder="1" applyAlignment="1">
      <alignment horizontal="center" vertical="center" wrapText="1"/>
    </xf>
    <xf numFmtId="0" fontId="37" fillId="13" borderId="9" xfId="3" applyFont="1" applyFill="1" applyBorder="1" applyAlignment="1">
      <alignment horizontal="center" vertical="center" wrapText="1"/>
    </xf>
    <xf numFmtId="0" fontId="33" fillId="13" borderId="18" xfId="3" applyFont="1" applyFill="1" applyBorder="1" applyAlignment="1">
      <alignment horizontal="center" vertical="center" wrapText="1"/>
    </xf>
    <xf numFmtId="0" fontId="35" fillId="13" borderId="9" xfId="3" applyFont="1" applyFill="1" applyBorder="1" applyAlignment="1">
      <alignment horizontal="center" vertical="center" wrapText="1"/>
    </xf>
    <xf numFmtId="0" fontId="21" fillId="11" borderId="22" xfId="3" applyFont="1" applyFill="1" applyBorder="1" applyAlignment="1">
      <alignment horizontal="center" vertical="center" wrapText="1"/>
    </xf>
    <xf numFmtId="0" fontId="21" fillId="11" borderId="9" xfId="3" applyFont="1" applyFill="1" applyBorder="1" applyAlignment="1">
      <alignment horizontal="center" vertical="center" wrapText="1"/>
    </xf>
    <xf numFmtId="0" fontId="37" fillId="11" borderId="9" xfId="3" applyFont="1" applyFill="1" applyBorder="1" applyAlignment="1">
      <alignment horizontal="center" vertical="center" wrapText="1"/>
    </xf>
    <xf numFmtId="0" fontId="33" fillId="11" borderId="18" xfId="3" applyFont="1" applyFill="1" applyBorder="1" applyAlignment="1">
      <alignment horizontal="center" vertical="center" wrapText="1"/>
    </xf>
    <xf numFmtId="0" fontId="31" fillId="11" borderId="22" xfId="3" applyFont="1" applyFill="1" applyBorder="1" applyAlignment="1">
      <alignment horizontal="center" vertical="center" wrapText="1"/>
    </xf>
    <xf numFmtId="0" fontId="31" fillId="11" borderId="18" xfId="3" applyFont="1" applyFill="1" applyBorder="1" applyAlignment="1">
      <alignment horizontal="center" vertical="center" wrapText="1"/>
    </xf>
    <xf numFmtId="0" fontId="31" fillId="11" borderId="9" xfId="3" applyFont="1" applyFill="1" applyBorder="1" applyAlignment="1">
      <alignment horizontal="center" vertical="center" wrapText="1"/>
    </xf>
    <xf numFmtId="0" fontId="31" fillId="15" borderId="7" xfId="3" applyFont="1" applyFill="1" applyBorder="1" applyAlignment="1">
      <alignment horizontal="center" vertical="center" wrapText="1"/>
    </xf>
    <xf numFmtId="0" fontId="33" fillId="15" borderId="18" xfId="3" applyFont="1" applyFill="1" applyBorder="1" applyAlignment="1">
      <alignment horizontal="center" vertical="center" wrapText="1"/>
    </xf>
    <xf numFmtId="0" fontId="38" fillId="0" borderId="9" xfId="3" applyFont="1" applyFill="1" applyBorder="1" applyAlignment="1">
      <alignment horizontal="center" vertical="center" wrapText="1"/>
    </xf>
    <xf numFmtId="0" fontId="21" fillId="14" borderId="9" xfId="3" applyFont="1" applyFill="1" applyBorder="1" applyAlignment="1">
      <alignment horizontal="center" vertical="center" wrapText="1"/>
    </xf>
    <xf numFmtId="0" fontId="37" fillId="14" borderId="9" xfId="3" applyFont="1" applyFill="1" applyBorder="1" applyAlignment="1">
      <alignment horizontal="center" vertical="center" wrapText="1"/>
    </xf>
    <xf numFmtId="0" fontId="33" fillId="14" borderId="18" xfId="3" applyFont="1" applyFill="1" applyBorder="1" applyAlignment="1">
      <alignment horizontal="center" vertical="center" wrapText="1"/>
    </xf>
    <xf numFmtId="0" fontId="31" fillId="11" borderId="17" xfId="3" applyFont="1" applyFill="1" applyBorder="1" applyAlignment="1">
      <alignment horizontal="center" vertical="center" wrapText="1"/>
    </xf>
    <xf numFmtId="0" fontId="32" fillId="13" borderId="22" xfId="3" applyFont="1" applyFill="1" applyBorder="1" applyAlignment="1">
      <alignment horizontal="center" vertical="center" wrapText="1"/>
    </xf>
    <xf numFmtId="0" fontId="32" fillId="13" borderId="9" xfId="3" applyFont="1" applyFill="1" applyBorder="1" applyAlignment="1">
      <alignment horizontal="center" vertical="center" wrapText="1"/>
    </xf>
    <xf numFmtId="0" fontId="31" fillId="13" borderId="9" xfId="3" applyFont="1" applyFill="1" applyBorder="1" applyAlignment="1">
      <alignment horizontal="center" vertical="center" wrapText="1"/>
    </xf>
    <xf numFmtId="0" fontId="32" fillId="13" borderId="18" xfId="3" applyFont="1" applyFill="1" applyBorder="1" applyAlignment="1">
      <alignment horizontal="center" vertical="center" wrapText="1"/>
    </xf>
    <xf numFmtId="0" fontId="31" fillId="13" borderId="7" xfId="3" applyFont="1" applyFill="1" applyBorder="1" applyAlignment="1">
      <alignment horizontal="center" vertical="center" wrapText="1"/>
    </xf>
    <xf numFmtId="0" fontId="32" fillId="13" borderId="17" xfId="3" applyFont="1" applyFill="1" applyBorder="1" applyAlignment="1">
      <alignment horizontal="center" vertical="center" wrapText="1"/>
    </xf>
    <xf numFmtId="0" fontId="33" fillId="0" borderId="7" xfId="3" quotePrefix="1" applyFont="1" applyFill="1" applyBorder="1" applyAlignment="1">
      <alignment horizontal="center" vertical="center" wrapText="1"/>
    </xf>
    <xf numFmtId="0" fontId="31" fillId="17" borderId="22" xfId="3" applyFont="1" applyFill="1" applyBorder="1" applyAlignment="1">
      <alignment horizontal="center" vertical="center" wrapText="1"/>
    </xf>
    <xf numFmtId="0" fontId="38" fillId="0" borderId="9" xfId="3" quotePrefix="1" applyFont="1" applyFill="1" applyBorder="1" applyAlignment="1">
      <alignment horizontal="center" vertical="center" wrapText="1"/>
    </xf>
    <xf numFmtId="0" fontId="33" fillId="0" borderId="7" xfId="3" applyFont="1" applyFill="1" applyBorder="1" applyAlignment="1">
      <alignment horizontal="center" vertical="center" wrapText="1"/>
    </xf>
    <xf numFmtId="0" fontId="21" fillId="4" borderId="9" xfId="3" applyFont="1" applyFill="1" applyBorder="1" applyAlignment="1">
      <alignment horizontal="center" vertical="center" wrapText="1"/>
    </xf>
    <xf numFmtId="0" fontId="21" fillId="15" borderId="22" xfId="3" applyFont="1" applyFill="1" applyBorder="1" applyAlignment="1">
      <alignment horizontal="center" vertical="center" wrapText="1"/>
    </xf>
    <xf numFmtId="0" fontId="36" fillId="15" borderId="7" xfId="3" applyFont="1" applyFill="1" applyBorder="1" applyAlignment="1">
      <alignment horizontal="center" vertical="center" wrapText="1"/>
    </xf>
    <xf numFmtId="0" fontId="36" fillId="0" borderId="9" xfId="3" applyFont="1" applyFill="1" applyBorder="1" applyAlignment="1">
      <alignment horizontal="center" vertical="center" wrapText="1"/>
    </xf>
    <xf numFmtId="0" fontId="39" fillId="11" borderId="18" xfId="3" applyFont="1" applyFill="1" applyBorder="1" applyAlignment="1">
      <alignment horizontal="center" vertical="center" wrapText="1"/>
    </xf>
    <xf numFmtId="0" fontId="33" fillId="0" borderId="17" xfId="3" applyFont="1" applyFill="1" applyBorder="1" applyAlignment="1">
      <alignment horizontal="center" vertical="center" wrapText="1"/>
    </xf>
    <xf numFmtId="0" fontId="36" fillId="11" borderId="7" xfId="3" applyFont="1" applyFill="1" applyBorder="1" applyAlignment="1">
      <alignment horizontal="center" vertical="center" wrapText="1"/>
    </xf>
    <xf numFmtId="0" fontId="21" fillId="13" borderId="9" xfId="3" applyFont="1" applyFill="1" applyBorder="1" applyAlignment="1">
      <alignment horizontal="center" vertical="center" wrapText="1"/>
    </xf>
    <xf numFmtId="0" fontId="21" fillId="13" borderId="7" xfId="3" applyFont="1" applyFill="1" applyBorder="1" applyAlignment="1">
      <alignment horizontal="center" vertical="center" wrapText="1"/>
    </xf>
    <xf numFmtId="0" fontId="37" fillId="13" borderId="7" xfId="3" applyFont="1" applyFill="1" applyBorder="1" applyAlignment="1">
      <alignment horizontal="center" vertical="center" wrapText="1"/>
    </xf>
    <xf numFmtId="0" fontId="33" fillId="13" borderId="17" xfId="3" applyFont="1" applyFill="1" applyBorder="1" applyAlignment="1">
      <alignment horizontal="center" vertical="center" wrapText="1"/>
    </xf>
    <xf numFmtId="0" fontId="35" fillId="13" borderId="22" xfId="3" applyFont="1" applyFill="1" applyBorder="1" applyAlignment="1">
      <alignment horizontal="center" vertical="center" wrapText="1"/>
    </xf>
    <xf numFmtId="0" fontId="38" fillId="4" borderId="9" xfId="3" applyFont="1" applyFill="1" applyBorder="1" applyAlignment="1">
      <alignment horizontal="center" vertical="center" wrapText="1"/>
    </xf>
    <xf numFmtId="0" fontId="23" fillId="0" borderId="0" xfId="0" applyFont="1"/>
    <xf numFmtId="0" fontId="31" fillId="13" borderId="22" xfId="3" applyFont="1" applyFill="1" applyBorder="1" applyAlignment="1">
      <alignment horizontal="center" vertical="center" wrapText="1"/>
    </xf>
    <xf numFmtId="0" fontId="35" fillId="11" borderId="9" xfId="3" applyFont="1" applyFill="1" applyBorder="1" applyAlignment="1">
      <alignment horizontal="center" vertical="center" wrapText="1"/>
    </xf>
    <xf numFmtId="0" fontId="32" fillId="11" borderId="9" xfId="3" applyFont="1" applyFill="1" applyBorder="1" applyAlignment="1">
      <alignment horizontal="center" vertical="center" wrapText="1"/>
    </xf>
    <xf numFmtId="0" fontId="21" fillId="17" borderId="22" xfId="3" applyFont="1" applyFill="1" applyBorder="1" applyAlignment="1">
      <alignment horizontal="center" vertical="center" wrapText="1"/>
    </xf>
    <xf numFmtId="0" fontId="33" fillId="4" borderId="18" xfId="3" applyFont="1" applyFill="1" applyBorder="1" applyAlignment="1">
      <alignment horizontal="center" vertical="center" wrapText="1"/>
    </xf>
    <xf numFmtId="0" fontId="21" fillId="7" borderId="22" xfId="3" applyFont="1" applyFill="1" applyBorder="1" applyAlignment="1">
      <alignment horizontal="center" vertical="center" wrapText="1"/>
    </xf>
    <xf numFmtId="0" fontId="21" fillId="15" borderId="9" xfId="3" applyFont="1" applyFill="1" applyBorder="1" applyAlignment="1">
      <alignment horizontal="center" vertical="center" wrapText="1"/>
    </xf>
    <xf numFmtId="0" fontId="37" fillId="15" borderId="9" xfId="3" applyFont="1" applyFill="1" applyBorder="1" applyAlignment="1">
      <alignment horizontal="center" vertical="center" wrapText="1"/>
    </xf>
    <xf numFmtId="0" fontId="38" fillId="17" borderId="22" xfId="3" applyFont="1" applyFill="1" applyBorder="1" applyAlignment="1">
      <alignment horizontal="center" vertical="center" wrapText="1"/>
    </xf>
    <xf numFmtId="0" fontId="31" fillId="15" borderId="22" xfId="3" applyFont="1" applyFill="1" applyBorder="1" applyAlignment="1">
      <alignment horizontal="center" vertical="center" wrapText="1"/>
    </xf>
    <xf numFmtId="0" fontId="38" fillId="15" borderId="9" xfId="3" applyFont="1" applyFill="1" applyBorder="1" applyAlignment="1">
      <alignment horizontal="center" vertical="center" wrapText="1"/>
    </xf>
    <xf numFmtId="0" fontId="37" fillId="4" borderId="9" xfId="3" applyFont="1" applyFill="1" applyBorder="1" applyAlignment="1">
      <alignment horizontal="center" vertical="center" wrapText="1"/>
    </xf>
    <xf numFmtId="0" fontId="31" fillId="4" borderId="9" xfId="3" applyFont="1" applyFill="1" applyBorder="1" applyAlignment="1">
      <alignment horizontal="center" vertical="center" wrapText="1"/>
    </xf>
    <xf numFmtId="0" fontId="31" fillId="7" borderId="22" xfId="3" applyFont="1" applyFill="1" applyBorder="1" applyAlignment="1">
      <alignment horizontal="center" vertical="center" wrapText="1"/>
    </xf>
    <xf numFmtId="0" fontId="32" fillId="11" borderId="22" xfId="3" applyFont="1" applyFill="1" applyBorder="1" applyAlignment="1">
      <alignment horizontal="center" vertical="center" wrapText="1"/>
    </xf>
    <xf numFmtId="0" fontId="33" fillId="15" borderId="7" xfId="3" applyFont="1" applyFill="1" applyBorder="1" applyAlignment="1">
      <alignment horizontal="center" vertical="center" wrapText="1"/>
    </xf>
    <xf numFmtId="0" fontId="39" fillId="0" borderId="17" xfId="3" applyFont="1" applyFill="1" applyBorder="1" applyAlignment="1">
      <alignment horizontal="center" vertical="center" wrapText="1"/>
    </xf>
    <xf numFmtId="0" fontId="31" fillId="14" borderId="18" xfId="3" applyFont="1" applyFill="1" applyBorder="1" applyAlignment="1">
      <alignment horizontal="center" vertical="center" wrapText="1"/>
    </xf>
    <xf numFmtId="0" fontId="28" fillId="0" borderId="0" xfId="0" applyFont="1" applyFill="1"/>
    <xf numFmtId="0" fontId="29" fillId="0" borderId="0" xfId="0" applyFont="1" applyFill="1"/>
    <xf numFmtId="0" fontId="42" fillId="0" borderId="47" xfId="3" applyFont="1" applyFill="1" applyBorder="1" applyAlignment="1">
      <alignment horizontal="center" vertical="center"/>
    </xf>
    <xf numFmtId="0" fontId="35" fillId="0" borderId="9" xfId="3" applyFont="1" applyFill="1" applyBorder="1" applyAlignment="1">
      <alignment horizontal="center" vertical="center" wrapText="1"/>
    </xf>
    <xf numFmtId="0" fontId="27" fillId="3" borderId="36" xfId="3" applyFont="1" applyFill="1" applyBorder="1" applyAlignment="1">
      <alignment horizontal="center" vertical="center" wrapText="1"/>
    </xf>
    <xf numFmtId="0" fontId="3" fillId="0" borderId="1" xfId="0" applyFont="1" applyBorder="1" applyAlignment="1">
      <alignment horizontal="center" vertical="center"/>
    </xf>
    <xf numFmtId="0" fontId="0" fillId="0" borderId="2"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xf>
    <xf numFmtId="0" fontId="0" fillId="0" borderId="17" xfId="0" applyBorder="1" applyAlignment="1">
      <alignment horizontal="center"/>
    </xf>
    <xf numFmtId="0" fontId="4" fillId="0" borderId="1" xfId="0" applyFont="1" applyBorder="1" applyAlignment="1">
      <alignment horizontal="center" vertical="center" wrapText="1"/>
    </xf>
    <xf numFmtId="0" fontId="0" fillId="0" borderId="3" xfId="0" applyBorder="1" applyAlignment="1">
      <alignment vertical="center"/>
    </xf>
    <xf numFmtId="0" fontId="0" fillId="0" borderId="2" xfId="0" applyBorder="1" applyAlignment="1">
      <alignment vertical="center"/>
    </xf>
    <xf numFmtId="0" fontId="5" fillId="0" borderId="4" xfId="0" applyFont="1" applyBorder="1" applyAlignment="1">
      <alignment horizontal="center" vertical="center" wrapText="1"/>
    </xf>
    <xf numFmtId="0" fontId="6" fillId="0" borderId="4" xfId="0" applyFont="1" applyBorder="1" applyAlignment="1">
      <alignment horizontal="center" vertical="center"/>
    </xf>
    <xf numFmtId="0" fontId="3" fillId="0" borderId="1" xfId="0" applyFont="1" applyBorder="1" applyAlignment="1">
      <alignment horizontal="left" vertical="center" wrapText="1"/>
    </xf>
    <xf numFmtId="0" fontId="3" fillId="0" borderId="3" xfId="0" applyFont="1" applyBorder="1" applyAlignment="1">
      <alignment horizontal="left" vertical="center" wrapText="1"/>
    </xf>
    <xf numFmtId="0" fontId="3" fillId="0" borderId="2" xfId="0" applyFont="1" applyBorder="1" applyAlignment="1">
      <alignment horizontal="left" vertical="center" wrapText="1"/>
    </xf>
    <xf numFmtId="0" fontId="0" fillId="0" borderId="5" xfId="0" applyBorder="1" applyAlignment="1">
      <alignment horizontal="left" vertical="center" wrapText="1"/>
    </xf>
    <xf numFmtId="0" fontId="0" fillId="0" borderId="8" xfId="0" applyBorder="1" applyAlignment="1">
      <alignment horizontal="left" vertical="center" wrapText="1"/>
    </xf>
    <xf numFmtId="0" fontId="0" fillId="0" borderId="6" xfId="0" applyBorder="1" applyAlignment="1">
      <alignment horizontal="left" vertical="center" wrapText="1"/>
    </xf>
    <xf numFmtId="0" fontId="7" fillId="0" borderId="5" xfId="0" applyFont="1" applyBorder="1" applyAlignment="1">
      <alignment horizontal="right" vertical="center"/>
    </xf>
    <xf numFmtId="0" fontId="7" fillId="0" borderId="8" xfId="0" applyFont="1" applyBorder="1" applyAlignment="1">
      <alignment horizontal="right" vertical="center"/>
    </xf>
    <xf numFmtId="0" fontId="7" fillId="0" borderId="6" xfId="0" applyFont="1" applyBorder="1" applyAlignment="1">
      <alignment horizontal="right" vertical="center"/>
    </xf>
    <xf numFmtId="0" fontId="9" fillId="0" borderId="1" xfId="0" applyFont="1" applyBorder="1" applyAlignment="1">
      <alignment horizontal="center" vertical="center"/>
    </xf>
    <xf numFmtId="0" fontId="10" fillId="0" borderId="3" xfId="0" applyFont="1" applyBorder="1" applyAlignment="1">
      <alignment horizontal="center" vertical="center"/>
    </xf>
    <xf numFmtId="0" fontId="10" fillId="0" borderId="15" xfId="0" applyFont="1" applyBorder="1" applyAlignment="1">
      <alignment horizontal="center" vertical="center"/>
    </xf>
    <xf numFmtId="0" fontId="10" fillId="0" borderId="16" xfId="0" applyFont="1" applyBorder="1" applyAlignment="1">
      <alignment horizontal="center" vertical="center"/>
    </xf>
    <xf numFmtId="0" fontId="9" fillId="0" borderId="9" xfId="0" applyFont="1" applyBorder="1" applyAlignment="1">
      <alignment horizontal="center" vertical="center" wrapText="1"/>
    </xf>
    <xf numFmtId="0" fontId="9" fillId="0" borderId="18" xfId="0" applyFont="1" applyBorder="1" applyAlignment="1">
      <alignment horizontal="center" vertical="center" wrapText="1"/>
    </xf>
    <xf numFmtId="0" fontId="9" fillId="0" borderId="24" xfId="0" applyFont="1" applyBorder="1" applyAlignment="1">
      <alignment horizontal="center" vertical="center" wrapText="1"/>
    </xf>
    <xf numFmtId="0" fontId="9" fillId="0" borderId="10" xfId="0" applyFont="1" applyBorder="1" applyAlignment="1">
      <alignment horizontal="center" vertical="center"/>
    </xf>
    <xf numFmtId="0" fontId="9" fillId="0" borderId="24" xfId="0" applyFont="1" applyBorder="1" applyAlignment="1">
      <alignment horizontal="center" vertical="center"/>
    </xf>
    <xf numFmtId="0" fontId="9" fillId="0" borderId="14" xfId="0" applyFont="1" applyBorder="1" applyAlignment="1">
      <alignment horizontal="center" vertical="center"/>
    </xf>
    <xf numFmtId="0" fontId="9" fillId="0" borderId="43" xfId="0" applyFont="1" applyBorder="1" applyAlignment="1">
      <alignment horizontal="center" vertical="center"/>
    </xf>
    <xf numFmtId="0" fontId="9" fillId="0" borderId="10" xfId="0" applyFont="1" applyBorder="1" applyAlignment="1">
      <alignment horizontal="center" vertical="center" wrapText="1"/>
    </xf>
    <xf numFmtId="0" fontId="9" fillId="0" borderId="5" xfId="0" applyFont="1" applyBorder="1" applyAlignment="1">
      <alignment horizontal="center" vertical="center" wrapText="1"/>
    </xf>
    <xf numFmtId="0" fontId="9" fillId="0" borderId="8" xfId="0" applyFont="1" applyBorder="1" applyAlignment="1">
      <alignment horizontal="center" vertical="center" wrapText="1"/>
    </xf>
    <xf numFmtId="0" fontId="9" fillId="0" borderId="6" xfId="0" applyFont="1" applyBorder="1" applyAlignment="1">
      <alignment horizontal="center" vertical="center" wrapText="1"/>
    </xf>
    <xf numFmtId="164" fontId="12" fillId="0" borderId="26" xfId="0" applyNumberFormat="1" applyFont="1" applyBorder="1" applyAlignment="1" applyProtection="1">
      <alignment horizontal="center" vertical="center"/>
      <protection locked="0"/>
    </xf>
    <xf numFmtId="164" fontId="12" fillId="0" borderId="28" xfId="0" applyNumberFormat="1" applyFont="1" applyBorder="1" applyAlignment="1" applyProtection="1">
      <alignment horizontal="center" vertical="center"/>
      <protection locked="0"/>
    </xf>
    <xf numFmtId="164" fontId="12" fillId="0" borderId="29" xfId="0" applyNumberFormat="1" applyFont="1" applyBorder="1" applyAlignment="1" applyProtection="1">
      <alignment horizontal="center" vertical="center"/>
      <protection locked="0"/>
    </xf>
    <xf numFmtId="164" fontId="12" fillId="0" borderId="30" xfId="0" applyNumberFormat="1" applyFont="1" applyBorder="1" applyAlignment="1" applyProtection="1">
      <alignment horizontal="center" vertical="center"/>
      <protection locked="0"/>
    </xf>
    <xf numFmtId="165" fontId="12" fillId="0" borderId="22" xfId="0" applyNumberFormat="1" applyFont="1" applyBorder="1" applyAlignment="1">
      <alignment horizontal="center" vertical="center"/>
    </xf>
    <xf numFmtId="165" fontId="12" fillId="0" borderId="9" xfId="0" applyNumberFormat="1" applyFont="1" applyBorder="1" applyAlignment="1">
      <alignment horizontal="center" vertical="center"/>
    </xf>
    <xf numFmtId="0" fontId="12" fillId="0" borderId="9" xfId="0" applyFont="1" applyBorder="1" applyAlignment="1">
      <alignment horizontal="center" vertical="center"/>
    </xf>
    <xf numFmtId="164" fontId="12" fillId="0" borderId="21" xfId="0" applyNumberFormat="1" applyFont="1" applyBorder="1" applyAlignment="1" applyProtection="1">
      <alignment horizontal="center" vertical="center"/>
      <protection locked="0"/>
    </xf>
    <xf numFmtId="164" fontId="12" fillId="0" borderId="24" xfId="0" applyNumberFormat="1" applyFont="1" applyBorder="1" applyAlignment="1" applyProtection="1">
      <alignment horizontal="center" vertical="center"/>
      <protection locked="0"/>
    </xf>
    <xf numFmtId="164" fontId="12" fillId="0" borderId="4" xfId="0" applyNumberFormat="1" applyFont="1" applyBorder="1" applyAlignment="1" applyProtection="1">
      <alignment horizontal="center" vertical="center"/>
      <protection locked="0"/>
    </xf>
    <xf numFmtId="164" fontId="12" fillId="0" borderId="19" xfId="0" applyNumberFormat="1" applyFont="1" applyBorder="1" applyAlignment="1" applyProtection="1">
      <alignment horizontal="center" vertical="center"/>
      <protection locked="0"/>
    </xf>
    <xf numFmtId="0" fontId="12" fillId="0" borderId="18" xfId="0" applyFont="1" applyBorder="1" applyAlignment="1">
      <alignment horizontal="center" vertical="center"/>
    </xf>
    <xf numFmtId="164" fontId="12" fillId="3" borderId="28" xfId="0" applyNumberFormat="1" applyFont="1" applyFill="1" applyBorder="1" applyAlignment="1" applyProtection="1">
      <alignment horizontal="center" vertical="center"/>
      <protection locked="0"/>
    </xf>
    <xf numFmtId="164" fontId="12" fillId="3" borderId="29" xfId="0" applyNumberFormat="1" applyFont="1" applyFill="1" applyBorder="1" applyAlignment="1" applyProtection="1">
      <alignment horizontal="center" vertical="center"/>
      <protection locked="0"/>
    </xf>
    <xf numFmtId="164" fontId="12" fillId="3" borderId="30" xfId="0" applyNumberFormat="1" applyFont="1" applyFill="1" applyBorder="1" applyAlignment="1" applyProtection="1">
      <alignment horizontal="center" vertical="center"/>
      <protection locked="0"/>
    </xf>
    <xf numFmtId="165" fontId="12" fillId="3" borderId="22" xfId="0" applyNumberFormat="1" applyFont="1" applyFill="1" applyBorder="1" applyAlignment="1">
      <alignment horizontal="center" vertical="center"/>
    </xf>
    <xf numFmtId="165" fontId="12" fillId="3" borderId="9" xfId="0" applyNumberFormat="1" applyFont="1" applyFill="1" applyBorder="1" applyAlignment="1">
      <alignment horizontal="center" vertical="center"/>
    </xf>
    <xf numFmtId="165" fontId="12" fillId="3" borderId="18" xfId="0" applyNumberFormat="1" applyFont="1" applyFill="1" applyBorder="1" applyAlignment="1">
      <alignment horizontal="center" vertical="center"/>
    </xf>
    <xf numFmtId="164" fontId="12" fillId="3" borderId="26" xfId="0" applyNumberFormat="1" applyFont="1" applyFill="1" applyBorder="1" applyAlignment="1" applyProtection="1">
      <alignment horizontal="center" vertical="center"/>
      <protection locked="0"/>
    </xf>
    <xf numFmtId="0" fontId="12" fillId="3" borderId="9" xfId="0" applyFont="1" applyFill="1" applyBorder="1" applyAlignment="1">
      <alignment horizontal="center" vertical="center"/>
    </xf>
    <xf numFmtId="0" fontId="12" fillId="3" borderId="18" xfId="0" applyFont="1" applyFill="1" applyBorder="1" applyAlignment="1">
      <alignment horizontal="center" vertical="center"/>
    </xf>
    <xf numFmtId="0" fontId="3" fillId="0" borderId="1" xfId="1" applyFont="1" applyBorder="1" applyAlignment="1">
      <alignment horizontal="center" vertical="center"/>
    </xf>
    <xf numFmtId="0" fontId="1" fillId="0" borderId="2" xfId="1" applyBorder="1" applyAlignment="1">
      <alignment horizontal="center" vertical="center"/>
    </xf>
    <xf numFmtId="0" fontId="1" fillId="0" borderId="5" xfId="1" applyBorder="1" applyAlignment="1">
      <alignment horizontal="center" vertical="center"/>
    </xf>
    <xf numFmtId="0" fontId="1" fillId="0" borderId="6" xfId="1" applyBorder="1" applyAlignment="1">
      <alignment horizontal="center" vertical="center"/>
    </xf>
    <xf numFmtId="0" fontId="1" fillId="0" borderId="7" xfId="1" applyBorder="1" applyAlignment="1">
      <alignment horizontal="center"/>
    </xf>
    <xf numFmtId="0" fontId="1" fillId="0" borderId="17" xfId="1" applyBorder="1" applyAlignment="1">
      <alignment horizontal="center"/>
    </xf>
    <xf numFmtId="0" fontId="4" fillId="0" borderId="1" xfId="1" applyFont="1" applyBorder="1" applyAlignment="1">
      <alignment horizontal="center" vertical="center" wrapText="1"/>
    </xf>
    <xf numFmtId="0" fontId="1" fillId="0" borderId="3" xfId="1" applyBorder="1" applyAlignment="1">
      <alignment vertical="center"/>
    </xf>
    <xf numFmtId="0" fontId="1" fillId="0" borderId="2" xfId="1" applyBorder="1" applyAlignment="1">
      <alignment vertical="center"/>
    </xf>
    <xf numFmtId="0" fontId="5" fillId="0" borderId="4" xfId="1" applyFont="1" applyBorder="1" applyAlignment="1">
      <alignment horizontal="center" vertical="center" wrapText="1"/>
    </xf>
    <xf numFmtId="0" fontId="6" fillId="0" borderId="4" xfId="1" applyFont="1" applyBorder="1" applyAlignment="1">
      <alignment horizontal="center" vertical="center"/>
    </xf>
    <xf numFmtId="0" fontId="3" fillId="0" borderId="1" xfId="1" applyFont="1" applyBorder="1" applyAlignment="1">
      <alignment horizontal="left" vertical="center" wrapText="1"/>
    </xf>
    <xf numFmtId="0" fontId="3" fillId="0" borderId="3" xfId="1" applyFont="1" applyBorder="1" applyAlignment="1">
      <alignment horizontal="left" vertical="center" wrapText="1"/>
    </xf>
    <xf numFmtId="0" fontId="3" fillId="0" borderId="2" xfId="1" applyFont="1" applyBorder="1" applyAlignment="1">
      <alignment horizontal="left" vertical="center" wrapText="1"/>
    </xf>
    <xf numFmtId="0" fontId="1" fillId="0" borderId="5" xfId="1" applyBorder="1" applyAlignment="1">
      <alignment horizontal="left" vertical="center" wrapText="1"/>
    </xf>
    <xf numFmtId="0" fontId="1" fillId="0" borderId="8" xfId="1" applyBorder="1" applyAlignment="1">
      <alignment horizontal="left" vertical="center" wrapText="1"/>
    </xf>
    <xf numFmtId="0" fontId="1" fillId="0" borderId="6" xfId="1" applyBorder="1" applyAlignment="1">
      <alignment horizontal="left" vertical="center" wrapText="1"/>
    </xf>
    <xf numFmtId="0" fontId="7" fillId="0" borderId="5" xfId="1" applyFont="1" applyBorder="1" applyAlignment="1">
      <alignment horizontal="right" vertical="center"/>
    </xf>
    <xf numFmtId="0" fontId="7" fillId="0" borderId="8" xfId="1" applyFont="1" applyBorder="1" applyAlignment="1">
      <alignment horizontal="right" vertical="center"/>
    </xf>
    <xf numFmtId="0" fontId="7" fillId="0" borderId="6" xfId="1" applyFont="1" applyBorder="1" applyAlignment="1">
      <alignment horizontal="right" vertical="center"/>
    </xf>
    <xf numFmtId="0" fontId="9" fillId="0" borderId="1" xfId="1" applyFont="1" applyBorder="1" applyAlignment="1">
      <alignment horizontal="center" vertical="center"/>
    </xf>
    <xf numFmtId="0" fontId="10" fillId="0" borderId="3" xfId="1" applyFont="1" applyBorder="1" applyAlignment="1">
      <alignment horizontal="center" vertical="center"/>
    </xf>
    <xf numFmtId="0" fontId="10" fillId="0" borderId="15" xfId="1" applyFont="1" applyBorder="1" applyAlignment="1">
      <alignment horizontal="center" vertical="center"/>
    </xf>
    <xf numFmtId="0" fontId="10" fillId="0" borderId="16" xfId="1" applyFont="1" applyBorder="1" applyAlignment="1">
      <alignment horizontal="center" vertical="center"/>
    </xf>
    <xf numFmtId="0" fontId="9" fillId="0" borderId="9" xfId="1" applyFont="1" applyBorder="1" applyAlignment="1">
      <alignment horizontal="center" vertical="center" wrapText="1"/>
    </xf>
    <xf numFmtId="0" fontId="9" fillId="0" borderId="18" xfId="1" applyFont="1" applyBorder="1" applyAlignment="1">
      <alignment horizontal="center" vertical="center" wrapText="1"/>
    </xf>
    <xf numFmtId="0" fontId="9" fillId="0" borderId="4" xfId="1" applyFont="1" applyBorder="1" applyAlignment="1">
      <alignment horizontal="center" vertical="center" wrapText="1"/>
    </xf>
    <xf numFmtId="0" fontId="9" fillId="0" borderId="19" xfId="1" applyFont="1" applyBorder="1" applyAlignment="1">
      <alignment horizontal="center" vertical="center"/>
    </xf>
    <xf numFmtId="0" fontId="9" fillId="0" borderId="4" xfId="1" applyFont="1" applyBorder="1" applyAlignment="1">
      <alignment horizontal="center" vertical="center"/>
    </xf>
    <xf numFmtId="0" fontId="9" fillId="0" borderId="14" xfId="1" applyFont="1" applyBorder="1" applyAlignment="1">
      <alignment horizontal="center" vertical="center"/>
    </xf>
    <xf numFmtId="0" fontId="9" fillId="0" borderId="20" xfId="1" applyFont="1" applyBorder="1" applyAlignment="1">
      <alignment horizontal="center" vertical="center"/>
    </xf>
    <xf numFmtId="0" fontId="9" fillId="0" borderId="10" xfId="1" applyFont="1" applyBorder="1" applyAlignment="1">
      <alignment horizontal="center" vertical="center" wrapText="1"/>
    </xf>
    <xf numFmtId="0" fontId="9" fillId="0" borderId="11" xfId="1" applyFont="1" applyBorder="1" applyAlignment="1">
      <alignment horizontal="center" vertical="center" wrapText="1"/>
    </xf>
    <xf numFmtId="0" fontId="9" fillId="0" borderId="12" xfId="1" applyFont="1" applyBorder="1" applyAlignment="1">
      <alignment horizontal="center" vertical="center" wrapText="1"/>
    </xf>
    <xf numFmtId="0" fontId="9" fillId="0" borderId="13" xfId="1" applyFont="1" applyBorder="1" applyAlignment="1">
      <alignment horizontal="center" vertical="center" wrapText="1"/>
    </xf>
    <xf numFmtId="164" fontId="12" fillId="0" borderId="28" xfId="1" applyNumberFormat="1" applyFont="1" applyBorder="1" applyAlignment="1" applyProtection="1">
      <alignment horizontal="center" vertical="center"/>
      <protection locked="0"/>
    </xf>
    <xf numFmtId="164" fontId="12" fillId="0" borderId="29" xfId="1" applyNumberFormat="1" applyFont="1" applyBorder="1" applyAlignment="1" applyProtection="1">
      <alignment horizontal="center" vertical="center"/>
      <protection locked="0"/>
    </xf>
    <xf numFmtId="164" fontId="12" fillId="0" borderId="30" xfId="1" applyNumberFormat="1" applyFont="1" applyBorder="1" applyAlignment="1" applyProtection="1">
      <alignment horizontal="center" vertical="center"/>
      <protection locked="0"/>
    </xf>
    <xf numFmtId="165" fontId="12" fillId="0" borderId="9" xfId="1" applyNumberFormat="1" applyFont="1" applyBorder="1" applyAlignment="1">
      <alignment horizontal="center" vertical="center"/>
    </xf>
    <xf numFmtId="0" fontId="12" fillId="0" borderId="9" xfId="1" applyFont="1" applyBorder="1" applyAlignment="1">
      <alignment horizontal="center" vertical="center"/>
    </xf>
    <xf numFmtId="0" fontId="12" fillId="0" borderId="18" xfId="1" applyFont="1" applyBorder="1" applyAlignment="1">
      <alignment horizontal="center" vertical="center"/>
    </xf>
    <xf numFmtId="0" fontId="9" fillId="0" borderId="19" xfId="1" applyFont="1" applyBorder="1" applyAlignment="1">
      <alignment horizontal="center" vertical="center" wrapText="1"/>
    </xf>
    <xf numFmtId="164" fontId="12" fillId="0" borderId="21" xfId="1" applyNumberFormat="1" applyFont="1" applyBorder="1" applyAlignment="1" applyProtection="1">
      <alignment horizontal="center" vertical="center"/>
      <protection locked="0"/>
    </xf>
    <xf numFmtId="164" fontId="12" fillId="0" borderId="24" xfId="1" applyNumberFormat="1" applyFont="1" applyBorder="1" applyAlignment="1" applyProtection="1">
      <alignment horizontal="center" vertical="center"/>
      <protection locked="0"/>
    </xf>
    <xf numFmtId="164" fontId="12" fillId="0" borderId="4" xfId="1" applyNumberFormat="1" applyFont="1" applyBorder="1" applyAlignment="1" applyProtection="1">
      <alignment horizontal="center" vertical="center"/>
      <protection locked="0"/>
    </xf>
    <xf numFmtId="164" fontId="12" fillId="0" borderId="19" xfId="1" applyNumberFormat="1" applyFont="1" applyBorder="1" applyAlignment="1" applyProtection="1">
      <alignment horizontal="center" vertical="center"/>
      <protection locked="0"/>
    </xf>
    <xf numFmtId="165" fontId="12" fillId="0" borderId="22" xfId="1" applyNumberFormat="1" applyFont="1" applyBorder="1" applyAlignment="1">
      <alignment horizontal="center" vertical="center"/>
    </xf>
    <xf numFmtId="164" fontId="12" fillId="3" borderId="26" xfId="1" applyNumberFormat="1" applyFont="1" applyFill="1" applyBorder="1" applyAlignment="1" applyProtection="1">
      <alignment horizontal="center" vertical="center"/>
      <protection locked="0"/>
    </xf>
    <xf numFmtId="164" fontId="12" fillId="3" borderId="28" xfId="1" applyNumberFormat="1" applyFont="1" applyFill="1" applyBorder="1" applyAlignment="1" applyProtection="1">
      <alignment horizontal="center" vertical="center"/>
      <protection locked="0"/>
    </xf>
    <xf numFmtId="164" fontId="12" fillId="3" borderId="29" xfId="1" applyNumberFormat="1" applyFont="1" applyFill="1" applyBorder="1" applyAlignment="1" applyProtection="1">
      <alignment horizontal="center" vertical="center"/>
      <protection locked="0"/>
    </xf>
    <xf numFmtId="164" fontId="12" fillId="3" borderId="30" xfId="1" applyNumberFormat="1" applyFont="1" applyFill="1" applyBorder="1" applyAlignment="1" applyProtection="1">
      <alignment horizontal="center" vertical="center"/>
      <protection locked="0"/>
    </xf>
    <xf numFmtId="165" fontId="12" fillId="3" borderId="22" xfId="1" applyNumberFormat="1" applyFont="1" applyFill="1" applyBorder="1" applyAlignment="1">
      <alignment horizontal="center" vertical="center"/>
    </xf>
    <xf numFmtId="165" fontId="12" fillId="3" borderId="9" xfId="1" applyNumberFormat="1" applyFont="1" applyFill="1" applyBorder="1" applyAlignment="1">
      <alignment horizontal="center" vertical="center"/>
    </xf>
    <xf numFmtId="165" fontId="12" fillId="3" borderId="18" xfId="1" applyNumberFormat="1" applyFont="1" applyFill="1" applyBorder="1" applyAlignment="1">
      <alignment horizontal="center" vertical="center"/>
    </xf>
    <xf numFmtId="0" fontId="12" fillId="3" borderId="9" xfId="1" applyFont="1" applyFill="1" applyBorder="1" applyAlignment="1">
      <alignment horizontal="center" vertical="center"/>
    </xf>
    <xf numFmtId="0" fontId="12" fillId="3" borderId="18" xfId="1" applyFont="1" applyFill="1" applyBorder="1" applyAlignment="1">
      <alignment horizontal="center" vertical="center"/>
    </xf>
    <xf numFmtId="164" fontId="12" fillId="0" borderId="26" xfId="1" applyNumberFormat="1" applyFont="1" applyBorder="1" applyAlignment="1" applyProtection="1">
      <alignment horizontal="center" vertical="center"/>
      <protection locked="0"/>
    </xf>
    <xf numFmtId="166" fontId="27" fillId="0" borderId="46" xfId="3" applyNumberFormat="1" applyFont="1" applyFill="1" applyBorder="1" applyAlignment="1">
      <alignment horizontal="center" vertical="center"/>
    </xf>
    <xf numFmtId="166" fontId="27" fillId="0" borderId="51" xfId="3" applyNumberFormat="1" applyFont="1" applyFill="1" applyBorder="1" applyAlignment="1">
      <alignment horizontal="center" vertical="center"/>
    </xf>
    <xf numFmtId="0" fontId="27" fillId="9" borderId="46" xfId="3" applyFont="1" applyFill="1" applyBorder="1" applyAlignment="1">
      <alignment horizontal="center" vertical="center"/>
    </xf>
    <xf numFmtId="0" fontId="27" fillId="9" borderId="48" xfId="3" applyFont="1" applyFill="1" applyBorder="1" applyAlignment="1">
      <alignment horizontal="center" vertical="center"/>
    </xf>
    <xf numFmtId="0" fontId="27" fillId="9" borderId="49" xfId="3" applyFont="1" applyFill="1" applyBorder="1" applyAlignment="1">
      <alignment horizontal="center" vertical="center"/>
    </xf>
    <xf numFmtId="0" fontId="27" fillId="0" borderId="46" xfId="3" applyFont="1" applyFill="1" applyBorder="1" applyAlignment="1">
      <alignment horizontal="center" vertical="center"/>
    </xf>
    <xf numFmtId="0" fontId="27" fillId="0" borderId="48" xfId="3" applyFont="1" applyFill="1" applyBorder="1" applyAlignment="1">
      <alignment horizontal="center" vertical="center"/>
    </xf>
    <xf numFmtId="0" fontId="27" fillId="0" borderId="49" xfId="3" applyFont="1" applyFill="1" applyBorder="1" applyAlignment="1">
      <alignment horizontal="center" vertical="center"/>
    </xf>
    <xf numFmtId="0" fontId="27" fillId="3" borderId="34" xfId="3" applyFont="1" applyFill="1" applyBorder="1" applyAlignment="1">
      <alignment horizontal="center" vertical="center" wrapText="1"/>
    </xf>
    <xf numFmtId="0" fontId="27" fillId="3" borderId="35" xfId="3" applyFont="1" applyFill="1" applyBorder="1" applyAlignment="1">
      <alignment horizontal="center" vertical="center" wrapText="1"/>
    </xf>
    <xf numFmtId="0" fontId="27" fillId="3" borderId="36" xfId="3" applyFont="1" applyFill="1" applyBorder="1" applyAlignment="1">
      <alignment horizontal="center" vertical="center" wrapText="1"/>
    </xf>
    <xf numFmtId="0" fontId="27" fillId="8" borderId="45" xfId="3" applyFont="1" applyFill="1" applyBorder="1" applyAlignment="1">
      <alignment horizontal="center" vertical="center" wrapText="1"/>
    </xf>
    <xf numFmtId="0" fontId="27" fillId="10" borderId="45" xfId="3" applyFont="1" applyFill="1" applyBorder="1" applyAlignment="1">
      <alignment horizontal="center" vertical="center" wrapText="1"/>
    </xf>
    <xf numFmtId="0" fontId="21" fillId="0" borderId="58" xfId="3" quotePrefix="1" applyFont="1" applyFill="1" applyBorder="1" applyAlignment="1">
      <alignment horizontal="center" vertical="center" wrapText="1"/>
    </xf>
    <xf numFmtId="0" fontId="21" fillId="0" borderId="59" xfId="3" quotePrefix="1" applyFont="1" applyFill="1" applyBorder="1" applyAlignment="1">
      <alignment horizontal="center" vertical="center" wrapText="1"/>
    </xf>
    <xf numFmtId="0" fontId="21" fillId="0" borderId="61" xfId="3" quotePrefix="1" applyFont="1" applyFill="1" applyBorder="1" applyAlignment="1">
      <alignment horizontal="center" vertical="center" wrapText="1"/>
    </xf>
    <xf numFmtId="0" fontId="21" fillId="0" borderId="62" xfId="3" quotePrefix="1" applyFont="1" applyFill="1" applyBorder="1" applyAlignment="1">
      <alignment horizontal="center" vertical="center" wrapText="1"/>
    </xf>
    <xf numFmtId="0" fontId="21" fillId="0" borderId="66" xfId="3" quotePrefix="1" applyFont="1" applyFill="1" applyBorder="1" applyAlignment="1">
      <alignment horizontal="center" vertical="center" wrapText="1"/>
    </xf>
    <xf numFmtId="0" fontId="21" fillId="0" borderId="69" xfId="3" quotePrefix="1" applyFont="1" applyFill="1" applyBorder="1" applyAlignment="1">
      <alignment horizontal="center" vertical="center" wrapText="1"/>
    </xf>
    <xf numFmtId="0" fontId="21" fillId="0" borderId="57" xfId="3" quotePrefix="1" applyFont="1" applyFill="1" applyBorder="1" applyAlignment="1">
      <alignment horizontal="center" vertical="center" wrapText="1"/>
    </xf>
    <xf numFmtId="0" fontId="21" fillId="0" borderId="60" xfId="3" quotePrefix="1" applyFont="1" applyFill="1" applyBorder="1" applyAlignment="1">
      <alignment horizontal="center" vertical="center" wrapText="1"/>
    </xf>
    <xf numFmtId="0" fontId="21" fillId="0" borderId="67" xfId="3" quotePrefix="1" applyFont="1" applyFill="1" applyBorder="1" applyAlignment="1">
      <alignment horizontal="center" vertical="center" wrapText="1"/>
    </xf>
    <xf numFmtId="0" fontId="21" fillId="0" borderId="71" xfId="3" quotePrefix="1" applyFont="1" applyFill="1" applyBorder="1" applyAlignment="1">
      <alignment horizontal="center" vertical="center" wrapText="1"/>
    </xf>
    <xf numFmtId="0" fontId="21" fillId="0" borderId="55" xfId="3" quotePrefix="1" applyFont="1" applyFill="1" applyBorder="1" applyAlignment="1">
      <alignment horizontal="center" vertical="center" wrapText="1"/>
    </xf>
    <xf numFmtId="0" fontId="21" fillId="0" borderId="56" xfId="3" quotePrefix="1" applyFont="1" applyFill="1" applyBorder="1" applyAlignment="1">
      <alignment horizontal="center" vertical="center" wrapText="1"/>
    </xf>
    <xf numFmtId="0" fontId="21" fillId="0" borderId="68" xfId="3" quotePrefix="1" applyFont="1" applyFill="1" applyBorder="1" applyAlignment="1">
      <alignment horizontal="center" vertical="center" wrapText="1"/>
    </xf>
    <xf numFmtId="0" fontId="21" fillId="0" borderId="54" xfId="3" quotePrefix="1" applyFont="1" applyFill="1" applyBorder="1" applyAlignment="1">
      <alignment horizontal="center" vertical="center" wrapText="1"/>
    </xf>
    <xf numFmtId="0" fontId="21" fillId="0" borderId="70" xfId="3" quotePrefix="1" applyFont="1" applyFill="1" applyBorder="1" applyAlignment="1">
      <alignment horizontal="center" vertical="center" wrapText="1"/>
    </xf>
    <xf numFmtId="0" fontId="21" fillId="16" borderId="55" xfId="3" quotePrefix="1" applyFont="1" applyFill="1" applyBorder="1" applyAlignment="1">
      <alignment horizontal="center" vertical="center" wrapText="1"/>
    </xf>
    <xf numFmtId="0" fontId="21" fillId="16" borderId="58" xfId="3" quotePrefix="1" applyFont="1" applyFill="1" applyBorder="1" applyAlignment="1">
      <alignment horizontal="center" vertical="center" wrapText="1"/>
    </xf>
    <xf numFmtId="0" fontId="21" fillId="16" borderId="56" xfId="3" quotePrefix="1" applyFont="1" applyFill="1" applyBorder="1" applyAlignment="1">
      <alignment horizontal="center" vertical="center" wrapText="1"/>
    </xf>
    <xf numFmtId="0" fontId="21" fillId="16" borderId="59" xfId="3" quotePrefix="1" applyFont="1" applyFill="1" applyBorder="1" applyAlignment="1">
      <alignment horizontal="center" vertical="center" wrapText="1"/>
    </xf>
    <xf numFmtId="0" fontId="21" fillId="16" borderId="70" xfId="3" quotePrefix="1" applyFont="1" applyFill="1" applyBorder="1" applyAlignment="1">
      <alignment horizontal="center" vertical="center" wrapText="1"/>
    </xf>
    <xf numFmtId="0" fontId="21" fillId="16" borderId="67" xfId="3" quotePrefix="1" applyFont="1" applyFill="1" applyBorder="1" applyAlignment="1">
      <alignment horizontal="center" vertical="center" wrapText="1"/>
    </xf>
    <xf numFmtId="0" fontId="21" fillId="16" borderId="68" xfId="3" quotePrefix="1" applyFont="1" applyFill="1" applyBorder="1" applyAlignment="1">
      <alignment horizontal="center" vertical="center" wrapText="1"/>
    </xf>
    <xf numFmtId="0" fontId="21" fillId="16" borderId="66" xfId="3" quotePrefix="1" applyFont="1" applyFill="1" applyBorder="1" applyAlignment="1">
      <alignment horizontal="center" vertical="center" wrapText="1"/>
    </xf>
    <xf numFmtId="0" fontId="21" fillId="16" borderId="54" xfId="3" quotePrefix="1" applyFont="1" applyFill="1" applyBorder="1" applyAlignment="1">
      <alignment horizontal="center" vertical="center" wrapText="1"/>
    </xf>
    <xf numFmtId="0" fontId="21" fillId="16" borderId="57" xfId="3" quotePrefix="1" applyFont="1" applyFill="1" applyBorder="1" applyAlignment="1">
      <alignment horizontal="center" vertical="center" wrapText="1"/>
    </xf>
    <xf numFmtId="166" fontId="27" fillId="8" borderId="46" xfId="3" applyNumberFormat="1" applyFont="1" applyFill="1" applyBorder="1" applyAlignment="1">
      <alignment horizontal="center" vertical="center"/>
    </xf>
    <xf numFmtId="166" fontId="27" fillId="8" borderId="51" xfId="3" applyNumberFormat="1" applyFont="1" applyFill="1" applyBorder="1" applyAlignment="1">
      <alignment horizontal="center" vertical="center"/>
    </xf>
    <xf numFmtId="166" fontId="27" fillId="8" borderId="49" xfId="3" applyNumberFormat="1" applyFont="1" applyFill="1" applyBorder="1" applyAlignment="1">
      <alignment horizontal="center" vertical="center"/>
    </xf>
    <xf numFmtId="166" fontId="27" fillId="8" borderId="48" xfId="3" applyNumberFormat="1" applyFont="1" applyFill="1" applyBorder="1" applyAlignment="1">
      <alignment horizontal="center" vertical="center"/>
    </xf>
    <xf numFmtId="0" fontId="27" fillId="10" borderId="34" xfId="3" applyFont="1" applyFill="1" applyBorder="1" applyAlignment="1">
      <alignment horizontal="center" vertical="center" wrapText="1"/>
    </xf>
    <xf numFmtId="0" fontId="27" fillId="10" borderId="35" xfId="3" applyFont="1" applyFill="1" applyBorder="1" applyAlignment="1">
      <alignment horizontal="center" vertical="center" wrapText="1"/>
    </xf>
    <xf numFmtId="0" fontId="27" fillId="10" borderId="36" xfId="3" applyFont="1" applyFill="1" applyBorder="1" applyAlignment="1">
      <alignment horizontal="center" vertical="center" wrapText="1"/>
    </xf>
    <xf numFmtId="166" fontId="27" fillId="8" borderId="71" xfId="3" applyNumberFormat="1" applyFont="1" applyFill="1" applyBorder="1" applyAlignment="1">
      <alignment horizontal="center" vertical="center"/>
    </xf>
    <xf numFmtId="166" fontId="27" fillId="8" borderId="61" xfId="3" applyNumberFormat="1" applyFont="1" applyFill="1" applyBorder="1" applyAlignment="1">
      <alignment horizontal="center" vertical="center"/>
    </xf>
    <xf numFmtId="166" fontId="27" fillId="8" borderId="69" xfId="3" applyNumberFormat="1" applyFont="1" applyFill="1" applyBorder="1" applyAlignment="1">
      <alignment horizontal="center" vertical="center"/>
    </xf>
    <xf numFmtId="166" fontId="27" fillId="8" borderId="62" xfId="3" applyNumberFormat="1" applyFont="1" applyFill="1" applyBorder="1" applyAlignment="1">
      <alignment horizontal="center" vertical="center"/>
    </xf>
    <xf numFmtId="166" fontId="27" fillId="8" borderId="60" xfId="3" applyNumberFormat="1" applyFont="1" applyFill="1" applyBorder="1" applyAlignment="1">
      <alignment horizontal="center" vertical="center"/>
    </xf>
    <xf numFmtId="0" fontId="27" fillId="8" borderId="46" xfId="3" applyFont="1" applyFill="1" applyBorder="1" applyAlignment="1">
      <alignment horizontal="center" vertical="center"/>
    </xf>
    <xf numFmtId="0" fontId="27" fillId="8" borderId="48" xfId="3" applyFont="1" applyFill="1" applyBorder="1" applyAlignment="1">
      <alignment horizontal="center" vertical="center"/>
    </xf>
    <xf numFmtId="0" fontId="27" fillId="8" borderId="49" xfId="3" applyFont="1" applyFill="1" applyBorder="1" applyAlignment="1">
      <alignment horizontal="center" vertical="center"/>
    </xf>
    <xf numFmtId="0" fontId="27" fillId="8" borderId="70" xfId="3" applyFont="1" applyFill="1" applyBorder="1" applyAlignment="1">
      <alignment horizontal="center" vertical="center"/>
    </xf>
    <xf numFmtId="0" fontId="27" fillId="8" borderId="55" xfId="3" applyFont="1" applyFill="1" applyBorder="1" applyAlignment="1">
      <alignment horizontal="center" vertical="center"/>
    </xf>
    <xf numFmtId="0" fontId="27" fillId="8" borderId="68" xfId="3" applyFont="1" applyFill="1" applyBorder="1" applyAlignment="1">
      <alignment horizontal="center" vertical="center"/>
    </xf>
    <xf numFmtId="0" fontId="27" fillId="8" borderId="54" xfId="3" applyFont="1" applyFill="1" applyBorder="1" applyAlignment="1">
      <alignment horizontal="center" vertical="center"/>
    </xf>
    <xf numFmtId="0" fontId="27" fillId="8" borderId="56" xfId="3" applyFont="1" applyFill="1" applyBorder="1" applyAlignment="1">
      <alignment horizontal="center" vertical="center"/>
    </xf>
    <xf numFmtId="0" fontId="27" fillId="8" borderId="63" xfId="3" applyFont="1" applyFill="1" applyBorder="1" applyAlignment="1">
      <alignment horizontal="center" vertical="center"/>
    </xf>
    <xf numFmtId="0" fontId="27" fillId="8" borderId="64" xfId="3" applyFont="1" applyFill="1" applyBorder="1" applyAlignment="1">
      <alignment horizontal="center" vertical="center"/>
    </xf>
    <xf numFmtId="0" fontId="27" fillId="8" borderId="65" xfId="3" applyFont="1" applyFill="1" applyBorder="1" applyAlignment="1">
      <alignment horizontal="center" vertical="center"/>
    </xf>
    <xf numFmtId="166" fontId="27" fillId="8" borderId="73" xfId="3" applyNumberFormat="1" applyFont="1" applyFill="1" applyBorder="1" applyAlignment="1">
      <alignment horizontal="center" vertical="center"/>
    </xf>
    <xf numFmtId="166" fontId="27" fillId="8" borderId="72" xfId="3" applyNumberFormat="1" applyFont="1" applyFill="1" applyBorder="1" applyAlignment="1">
      <alignment horizontal="center" vertical="center"/>
    </xf>
    <xf numFmtId="0" fontId="20" fillId="0" borderId="10" xfId="3" applyFont="1" applyFill="1" applyBorder="1" applyAlignment="1">
      <alignment horizontal="center" vertical="center" wrapText="1"/>
    </xf>
    <xf numFmtId="0" fontId="20" fillId="0" borderId="9" xfId="3" applyFont="1" applyFill="1" applyBorder="1" applyAlignment="1">
      <alignment horizontal="center" vertical="center" wrapText="1"/>
    </xf>
    <xf numFmtId="0" fontId="20" fillId="0" borderId="24" xfId="3" applyFont="1" applyFill="1" applyBorder="1" applyAlignment="1">
      <alignment horizontal="center" vertical="center" wrapText="1"/>
    </xf>
    <xf numFmtId="0" fontId="19" fillId="0" borderId="39" xfId="3" applyFont="1" applyFill="1" applyBorder="1" applyAlignment="1">
      <alignment horizontal="center" vertical="center" textRotation="90"/>
    </xf>
    <xf numFmtId="0" fontId="19" fillId="0" borderId="7" xfId="3" applyFont="1" applyFill="1" applyBorder="1" applyAlignment="1">
      <alignment horizontal="center" vertical="center" textRotation="90"/>
    </xf>
    <xf numFmtId="0" fontId="20" fillId="0" borderId="44" xfId="3" applyFont="1" applyFill="1" applyBorder="1" applyAlignment="1">
      <alignment horizontal="center" vertical="center" wrapText="1"/>
    </xf>
    <xf numFmtId="0" fontId="19" fillId="0" borderId="31" xfId="3" applyFont="1" applyFill="1" applyBorder="1" applyAlignment="1">
      <alignment horizontal="center" vertical="center" textRotation="90"/>
    </xf>
    <xf numFmtId="0" fontId="19" fillId="0" borderId="37" xfId="3" applyFont="1" applyFill="1" applyBorder="1" applyAlignment="1">
      <alignment horizontal="center" vertical="center" textRotation="90"/>
    </xf>
    <xf numFmtId="0" fontId="19" fillId="0" borderId="33" xfId="3" applyFont="1" applyFill="1" applyBorder="1" applyAlignment="1">
      <alignment horizontal="center" vertical="center" textRotation="90"/>
    </xf>
    <xf numFmtId="0" fontId="19" fillId="0" borderId="38" xfId="3" applyFont="1" applyFill="1" applyBorder="1" applyAlignment="1">
      <alignment horizontal="center" vertical="center" textRotation="90"/>
    </xf>
    <xf numFmtId="0" fontId="20" fillId="0" borderId="2" xfId="3" applyFont="1" applyFill="1" applyBorder="1" applyAlignment="1">
      <alignment horizontal="center" vertical="center" wrapText="1"/>
    </xf>
    <xf numFmtId="0" fontId="20" fillId="0" borderId="7" xfId="3" applyFont="1" applyFill="1" applyBorder="1" applyAlignment="1">
      <alignment horizontal="center" vertical="center" wrapText="1"/>
    </xf>
    <xf numFmtId="0" fontId="20" fillId="0" borderId="6" xfId="3" applyFont="1" applyFill="1" applyBorder="1" applyAlignment="1">
      <alignment horizontal="center" vertical="center" wrapText="1"/>
    </xf>
    <xf numFmtId="0" fontId="23" fillId="0" borderId="10" xfId="3" applyFont="1" applyFill="1" applyBorder="1" applyAlignment="1">
      <alignment horizontal="center" vertical="center" wrapText="1"/>
    </xf>
    <xf numFmtId="0" fontId="23" fillId="0" borderId="9" xfId="3" applyFont="1" applyFill="1" applyBorder="1" applyAlignment="1">
      <alignment horizontal="center" vertical="center" wrapText="1"/>
    </xf>
    <xf numFmtId="0" fontId="23" fillId="0" borderId="24" xfId="3" applyFont="1" applyFill="1" applyBorder="1" applyAlignment="1">
      <alignment horizontal="center" vertical="center" wrapText="1"/>
    </xf>
    <xf numFmtId="0" fontId="19" fillId="0" borderId="38" xfId="3" applyFont="1" applyFill="1" applyBorder="1" applyAlignment="1">
      <alignment horizontal="center" vertical="center" textRotation="90" shrinkToFit="1"/>
    </xf>
    <xf numFmtId="0" fontId="19" fillId="0" borderId="34" xfId="3" applyFont="1" applyFill="1" applyBorder="1" applyAlignment="1">
      <alignment horizontal="center" vertical="distributed" textRotation="90" shrinkToFit="1"/>
    </xf>
    <xf numFmtId="0" fontId="19" fillId="0" borderId="35" xfId="3" applyFont="1" applyFill="1" applyBorder="1" applyAlignment="1">
      <alignment horizontal="center" vertical="distributed" textRotation="90" shrinkToFit="1"/>
    </xf>
    <xf numFmtId="0" fontId="19" fillId="0" borderId="36" xfId="3" applyFont="1" applyFill="1" applyBorder="1" applyAlignment="1">
      <alignment horizontal="center" vertical="distributed" textRotation="90" shrinkToFit="1"/>
    </xf>
    <xf numFmtId="0" fontId="20" fillId="0" borderId="13" xfId="3" applyFont="1" applyFill="1" applyBorder="1" applyAlignment="1">
      <alignment horizontal="center" vertical="center" wrapText="1"/>
    </xf>
    <xf numFmtId="0" fontId="20" fillId="0" borderId="42" xfId="3" applyFont="1" applyFill="1" applyBorder="1" applyAlignment="1">
      <alignment horizontal="center" vertical="center" wrapText="1"/>
    </xf>
    <xf numFmtId="0" fontId="20" fillId="0" borderId="38" xfId="3" applyFont="1" applyFill="1" applyBorder="1" applyAlignment="1">
      <alignment horizontal="center" vertical="center" wrapText="1"/>
    </xf>
    <xf numFmtId="0" fontId="20" fillId="0" borderId="28" xfId="3" applyFont="1" applyFill="1" applyBorder="1" applyAlignment="1">
      <alignment horizontal="center" vertical="center" wrapText="1"/>
    </xf>
    <xf numFmtId="0" fontId="2" fillId="0" borderId="31" xfId="3" applyFill="1" applyBorder="1" applyAlignment="1">
      <alignment horizontal="center"/>
    </xf>
    <xf numFmtId="0" fontId="2" fillId="0" borderId="33" xfId="3" applyFill="1" applyBorder="1" applyAlignment="1">
      <alignment horizontal="center"/>
    </xf>
    <xf numFmtId="0" fontId="16" fillId="0" borderId="21" xfId="3" applyFont="1" applyFill="1" applyBorder="1" applyAlignment="1">
      <alignment horizontal="center" vertical="center"/>
    </xf>
    <xf numFmtId="0" fontId="16" fillId="0" borderId="32" xfId="3" applyFont="1" applyFill="1" applyBorder="1" applyAlignment="1">
      <alignment horizontal="center" vertical="center"/>
    </xf>
    <xf numFmtId="166" fontId="18" fillId="0" borderId="11" xfId="3" applyNumberFormat="1" applyFont="1" applyFill="1" applyBorder="1" applyAlignment="1">
      <alignment horizontal="center"/>
    </xf>
    <xf numFmtId="166" fontId="18" fillId="0" borderId="13" xfId="3" applyNumberFormat="1" applyFont="1" applyFill="1" applyBorder="1" applyAlignment="1">
      <alignment horizontal="center"/>
    </xf>
    <xf numFmtId="16" fontId="18" fillId="0" borderId="4" xfId="3" applyNumberFormat="1" applyFont="1" applyFill="1" applyBorder="1" applyAlignment="1">
      <alignment horizontal="center"/>
    </xf>
    <xf numFmtId="16" fontId="18" fillId="4" borderId="4" xfId="3" applyNumberFormat="1" applyFont="1" applyFill="1" applyBorder="1" applyAlignment="1">
      <alignment horizontal="center"/>
    </xf>
    <xf numFmtId="16" fontId="18" fillId="0" borderId="14" xfId="3" applyNumberFormat="1" applyFont="1" applyFill="1" applyBorder="1" applyAlignment="1">
      <alignment horizontal="center"/>
    </xf>
    <xf numFmtId="0" fontId="20" fillId="0" borderId="4" xfId="3" applyFont="1" applyFill="1" applyBorder="1" applyAlignment="1">
      <alignment horizontal="center" vertical="center" wrapText="1"/>
    </xf>
    <xf numFmtId="0" fontId="19" fillId="0" borderId="31" xfId="3" applyFont="1" applyFill="1" applyBorder="1" applyAlignment="1">
      <alignment horizontal="center" vertical="distributed" textRotation="90" shrinkToFit="1"/>
    </xf>
    <xf numFmtId="0" fontId="19" fillId="0" borderId="37" xfId="3" applyFont="1" applyFill="1" applyBorder="1" applyAlignment="1">
      <alignment horizontal="center" vertical="distributed" textRotation="90" shrinkToFit="1"/>
    </xf>
    <xf numFmtId="0" fontId="19" fillId="0" borderId="33" xfId="3" applyFont="1" applyFill="1" applyBorder="1" applyAlignment="1">
      <alignment horizontal="center" vertical="distributed" textRotation="90" shrinkToFit="1"/>
    </xf>
    <xf numFmtId="0" fontId="19" fillId="0" borderId="41" xfId="3" applyFont="1" applyFill="1" applyBorder="1" applyAlignment="1">
      <alignment horizontal="center" vertical="center" textRotation="90"/>
    </xf>
    <xf numFmtId="0" fontId="19" fillId="0" borderId="0" xfId="3" applyFont="1" applyFill="1" applyBorder="1" applyAlignment="1">
      <alignment horizontal="center" vertical="center" textRotation="90"/>
    </xf>
    <xf numFmtId="0" fontId="19" fillId="0" borderId="37" xfId="3" applyFont="1" applyFill="1" applyBorder="1" applyAlignment="1">
      <alignment horizontal="center" vertical="center" textRotation="90" shrinkToFit="1"/>
    </xf>
    <xf numFmtId="14" fontId="30" fillId="0" borderId="0" xfId="3" applyNumberFormat="1" applyFont="1"/>
    <xf numFmtId="0" fontId="27" fillId="12" borderId="47" xfId="3" applyFont="1" applyFill="1" applyBorder="1" applyAlignment="1">
      <alignment horizontal="center" vertical="center"/>
    </xf>
  </cellXfs>
  <cellStyles count="7">
    <cellStyle name="Milliers 2" xfId="4"/>
    <cellStyle name="Milliers 2 2" xfId="6"/>
    <cellStyle name="Normal" xfId="0" builtinId="0"/>
    <cellStyle name="Normal 2" xfId="2"/>
    <cellStyle name="Normal 2 2" xfId="5"/>
    <cellStyle name="Normal 3" xfId="1"/>
    <cellStyle name="Normal 4" xfId="3"/>
  </cellStyles>
  <dxfs count="263">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s>
  <tableStyles count="0" defaultTableStyle="TableStyleMedium9" defaultPivotStyle="PivotStyleLight16"/>
  <colors>
    <mruColors>
      <color rgb="FFFF0000"/>
      <color rgb="FFFF0066"/>
      <color rgb="FFFF33CC"/>
      <color rgb="FFFFFF99"/>
      <color rgb="FFEA700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2.emf"/></Relationships>
</file>

<file path=xl/drawings/_rels/drawing4.xml.rels><?xml version="1.0" encoding="UTF-8" standalone="yes"?>
<Relationships xmlns="http://schemas.openxmlformats.org/package/2006/relationships"><Relationship Id="rId1" Type="http://schemas.openxmlformats.org/officeDocument/2006/relationships/image" Target="../media/image3.emf"/></Relationships>
</file>

<file path=xl/drawings/_rels/drawing5.xml.rels><?xml version="1.0" encoding="UTF-8" standalone="yes"?>
<Relationships xmlns="http://schemas.openxmlformats.org/package/2006/relationships"><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246530</xdr:rowOff>
    </xdr:from>
    <xdr:to>
      <xdr:col>1</xdr:col>
      <xdr:colOff>626233</xdr:colOff>
      <xdr:row>1</xdr:row>
      <xdr:rowOff>315802</xdr:rowOff>
    </xdr:to>
    <xdr:pic>
      <xdr:nvPicPr>
        <xdr:cNvPr id="2" name="Image 1" descr="BYES_logo_rvb.png"/>
        <xdr:cNvPicPr>
          <a:picLocks noChangeAspect="1"/>
        </xdr:cNvPicPr>
      </xdr:nvPicPr>
      <xdr:blipFill>
        <a:blip xmlns:r="http://schemas.openxmlformats.org/officeDocument/2006/relationships" r:embed="rId1" cstate="print"/>
        <a:stretch>
          <a:fillRect/>
        </a:stretch>
      </xdr:blipFill>
      <xdr:spPr>
        <a:xfrm>
          <a:off x="0" y="246530"/>
          <a:ext cx="1188208" cy="707447"/>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266700</xdr:colOff>
          <xdr:row>1</xdr:row>
          <xdr:rowOff>180975</xdr:rowOff>
        </xdr:from>
        <xdr:to>
          <xdr:col>5</xdr:col>
          <xdr:colOff>676275</xdr:colOff>
          <xdr:row>1</xdr:row>
          <xdr:rowOff>504825</xdr:rowOff>
        </xdr:to>
        <xdr:sp macro="" textlink="">
          <xdr:nvSpPr>
            <xdr:cNvPr id="38913" name="Button 1" hidden="1">
              <a:extLst>
                <a:ext uri="{63B3BB69-23CF-44E3-9099-C40C66FF867C}">
                  <a14:compatExt spid="_x0000_s3891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FF0000"/>
                  </a:solidFill>
                  <a:latin typeface="Calibri"/>
                  <a:cs typeface="Calibri"/>
                </a:rPr>
                <a:t>Nouvelle ligne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246530</xdr:rowOff>
    </xdr:from>
    <xdr:to>
      <xdr:col>1</xdr:col>
      <xdr:colOff>626233</xdr:colOff>
      <xdr:row>1</xdr:row>
      <xdr:rowOff>315802</xdr:rowOff>
    </xdr:to>
    <xdr:pic>
      <xdr:nvPicPr>
        <xdr:cNvPr id="2" name="Image 1" descr="BYES_logo_rvb.png"/>
        <xdr:cNvPicPr>
          <a:picLocks noChangeAspect="1"/>
        </xdr:cNvPicPr>
      </xdr:nvPicPr>
      <xdr:blipFill>
        <a:blip xmlns:r="http://schemas.openxmlformats.org/officeDocument/2006/relationships" r:embed="rId1" cstate="print"/>
        <a:stretch>
          <a:fillRect/>
        </a:stretch>
      </xdr:blipFill>
      <xdr:spPr>
        <a:xfrm>
          <a:off x="0" y="246530"/>
          <a:ext cx="1188208" cy="707447"/>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266700</xdr:colOff>
          <xdr:row>1</xdr:row>
          <xdr:rowOff>180975</xdr:rowOff>
        </xdr:from>
        <xdr:to>
          <xdr:col>5</xdr:col>
          <xdr:colOff>676275</xdr:colOff>
          <xdr:row>1</xdr:row>
          <xdr:rowOff>504825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FF0000"/>
                  </a:solidFill>
                  <a:latin typeface="Calibri"/>
                  <a:cs typeface="Calibri"/>
                </a:rPr>
                <a:t>Nouvelle ligne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866775</xdr:colOff>
          <xdr:row>1</xdr:row>
          <xdr:rowOff>200025</xdr:rowOff>
        </xdr:from>
        <xdr:to>
          <xdr:col>7</xdr:col>
          <xdr:colOff>609600</xdr:colOff>
          <xdr:row>1</xdr:row>
          <xdr:rowOff>514350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RAZ</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118785" name="Button 1" hidden="1">
          <a:extLst>
            <a:ext uri="{63B3BB69-23CF-44E3-9099-C40C66FF867C}">
              <a14:compatExt xmlns:a14="http://schemas.microsoft.com/office/drawing/2010/main" spid="_x0000_s11878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323850</xdr:colOff>
      <xdr:row>11</xdr:row>
      <xdr:rowOff>142875</xdr:rowOff>
    </xdr:to>
    <xdr:sp macro="" textlink="">
      <xdr:nvSpPr>
        <xdr:cNvPr id="118786" name="CommandButton1" hidden="1">
          <a:extLst>
            <a:ext uri="{63B3BB69-23CF-44E3-9099-C40C66FF867C}">
              <a14:compatExt xmlns:a14="http://schemas.microsoft.com/office/drawing/2010/main" spid="_x0000_s118786"/>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118787" name="Button 3" hidden="1">
          <a:extLst>
            <a:ext uri="{63B3BB69-23CF-44E3-9099-C40C66FF867C}">
              <a14:compatExt xmlns:a14="http://schemas.microsoft.com/office/drawing/2010/main" spid="_x0000_s11878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118788" name="Button 4" hidden="1">
          <a:extLst>
            <a:ext uri="{63B3BB69-23CF-44E3-9099-C40C66FF867C}">
              <a14:compatExt xmlns:a14="http://schemas.microsoft.com/office/drawing/2010/main" spid="_x0000_s11878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48</xdr:row>
      <xdr:rowOff>0</xdr:rowOff>
    </xdr:from>
    <xdr:to>
      <xdr:col>14</xdr:col>
      <xdr:colOff>485775</xdr:colOff>
      <xdr:row>48</xdr:row>
      <xdr:rowOff>0</xdr:rowOff>
    </xdr:to>
    <xdr:sp macro="" textlink="">
      <xdr:nvSpPr>
        <xdr:cNvPr id="118789" name="Button 5" hidden="1">
          <a:extLst>
            <a:ext uri="{63B3BB69-23CF-44E3-9099-C40C66FF867C}">
              <a14:compatExt xmlns:a14="http://schemas.microsoft.com/office/drawing/2010/main" spid="_x0000_s11878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118790" name="Button 6" hidden="1">
          <a:extLst>
            <a:ext uri="{63B3BB69-23CF-44E3-9099-C40C66FF867C}">
              <a14:compatExt xmlns:a14="http://schemas.microsoft.com/office/drawing/2010/main" spid="_x0000_s118790"/>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118785"/>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161925</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23925"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118787"/>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118788"/>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48</xdr:row>
          <xdr:rowOff>0</xdr:rowOff>
        </xdr:from>
        <xdr:to>
          <xdr:col>14</xdr:col>
          <xdr:colOff>485775</xdr:colOff>
          <xdr:row>48</xdr:row>
          <xdr:rowOff>0</xdr:rowOff>
        </xdr:to>
        <xdr:sp macro="" textlink="">
          <xdr:nvSpPr>
            <xdr:cNvPr id="6" name="Button 5" hidden="1">
              <a:extLst>
                <a:ext uri="{63B3BB69-23CF-44E3-9099-C40C66FF867C}">
                  <a14:compatExt spid="_x0000_s118789"/>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118790"/>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53249" name="Button 1" hidden="1">
          <a:extLst>
            <a:ext uri="{63B3BB69-23CF-44E3-9099-C40C66FF867C}">
              <a14:compatExt xmlns:a14="http://schemas.microsoft.com/office/drawing/2010/main" spid="_x0000_s5324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323850</xdr:colOff>
      <xdr:row>11</xdr:row>
      <xdr:rowOff>142875</xdr:rowOff>
    </xdr:to>
    <xdr:sp macro="" textlink="">
      <xdr:nvSpPr>
        <xdr:cNvPr id="53250" name="CommandButton1" hidden="1">
          <a:extLst>
            <a:ext uri="{63B3BB69-23CF-44E3-9099-C40C66FF867C}">
              <a14:compatExt xmlns:a14="http://schemas.microsoft.com/office/drawing/2010/main" spid="_x0000_s5325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53251" name="Button 3" hidden="1">
          <a:extLst>
            <a:ext uri="{63B3BB69-23CF-44E3-9099-C40C66FF867C}">
              <a14:compatExt xmlns:a14="http://schemas.microsoft.com/office/drawing/2010/main" spid="_x0000_s53251"/>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53252" name="Button 4" hidden="1">
          <a:extLst>
            <a:ext uri="{63B3BB69-23CF-44E3-9099-C40C66FF867C}">
              <a14:compatExt xmlns:a14="http://schemas.microsoft.com/office/drawing/2010/main" spid="_x0000_s53252"/>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48</xdr:row>
      <xdr:rowOff>0</xdr:rowOff>
    </xdr:from>
    <xdr:to>
      <xdr:col>14</xdr:col>
      <xdr:colOff>485775</xdr:colOff>
      <xdr:row>48</xdr:row>
      <xdr:rowOff>0</xdr:rowOff>
    </xdr:to>
    <xdr:sp macro="" textlink="">
      <xdr:nvSpPr>
        <xdr:cNvPr id="53253" name="Button 5" hidden="1">
          <a:extLst>
            <a:ext uri="{63B3BB69-23CF-44E3-9099-C40C66FF867C}">
              <a14:compatExt xmlns:a14="http://schemas.microsoft.com/office/drawing/2010/main" spid="_x0000_s5325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53254" name="Button 6" hidden="1">
          <a:extLst>
            <a:ext uri="{63B3BB69-23CF-44E3-9099-C40C66FF867C}">
              <a14:compatExt xmlns:a14="http://schemas.microsoft.com/office/drawing/2010/main" spid="_x0000_s53254"/>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53249"/>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161925</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23925"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53251"/>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53252"/>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48</xdr:row>
          <xdr:rowOff>0</xdr:rowOff>
        </xdr:from>
        <xdr:to>
          <xdr:col>14</xdr:col>
          <xdr:colOff>485775</xdr:colOff>
          <xdr:row>48</xdr:row>
          <xdr:rowOff>0</xdr:rowOff>
        </xdr:to>
        <xdr:sp macro="" textlink="">
          <xdr:nvSpPr>
            <xdr:cNvPr id="6" name="Button 5" hidden="1">
              <a:extLst>
                <a:ext uri="{63B3BB69-23CF-44E3-9099-C40C66FF867C}">
                  <a14:compatExt spid="_x0000_s53253"/>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53254"/>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3073" name="Button 1" hidden="1">
          <a:extLst>
            <a:ext uri="{63B3BB69-23CF-44E3-9099-C40C66FF867C}">
              <a14:compatExt xmlns:a14="http://schemas.microsoft.com/office/drawing/2010/main" spid="_x0000_s307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333375</xdr:colOff>
      <xdr:row>11</xdr:row>
      <xdr:rowOff>142875</xdr:rowOff>
    </xdr:to>
    <xdr:sp macro="" textlink="">
      <xdr:nvSpPr>
        <xdr:cNvPr id="3074" name="CommandButton1" hidden="1">
          <a:extLst>
            <a:ext uri="{63B3BB69-23CF-44E3-9099-C40C66FF867C}">
              <a14:compatExt xmlns:a14="http://schemas.microsoft.com/office/drawing/2010/main" spid="_x0000_s3074"/>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3075" name="Button 3" hidden="1">
          <a:extLst>
            <a:ext uri="{63B3BB69-23CF-44E3-9099-C40C66FF867C}">
              <a14:compatExt xmlns:a14="http://schemas.microsoft.com/office/drawing/2010/main" spid="_x0000_s307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3076" name="Button 4" hidden="1">
          <a:extLst>
            <a:ext uri="{63B3BB69-23CF-44E3-9099-C40C66FF867C}">
              <a14:compatExt xmlns:a14="http://schemas.microsoft.com/office/drawing/2010/main" spid="_x0000_s3076"/>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51</xdr:row>
      <xdr:rowOff>0</xdr:rowOff>
    </xdr:from>
    <xdr:to>
      <xdr:col>14</xdr:col>
      <xdr:colOff>485775</xdr:colOff>
      <xdr:row>51</xdr:row>
      <xdr:rowOff>0</xdr:rowOff>
    </xdr:to>
    <xdr:sp macro="" textlink="">
      <xdr:nvSpPr>
        <xdr:cNvPr id="3077" name="Button 5" hidden="1">
          <a:extLst>
            <a:ext uri="{63B3BB69-23CF-44E3-9099-C40C66FF867C}">
              <a14:compatExt xmlns:a14="http://schemas.microsoft.com/office/drawing/2010/main" spid="_x0000_s307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3078" name="Button 6" hidden="1">
          <a:extLst>
            <a:ext uri="{63B3BB69-23CF-44E3-9099-C40C66FF867C}">
              <a14:compatExt xmlns:a14="http://schemas.microsoft.com/office/drawing/2010/main" spid="_x0000_s307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171450</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33450"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3076"/>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51</xdr:row>
          <xdr:rowOff>0</xdr:rowOff>
        </xdr:from>
        <xdr:to>
          <xdr:col>14</xdr:col>
          <xdr:colOff>485775</xdr:colOff>
          <xdr:row>51</xdr:row>
          <xdr:rowOff>0</xdr:rowOff>
        </xdr:to>
        <xdr:sp macro="" textlink="">
          <xdr:nvSpPr>
            <xdr:cNvPr id="6" name="Button 5" hidden="1">
              <a:extLst>
                <a:ext uri="{63B3BB69-23CF-44E3-9099-C40C66FF867C}">
                  <a14:compatExt spid="_x0000_s3077"/>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3078"/>
                </a:ext>
              </a:extLst>
            </xdr:cNvPr>
            <xdr:cNvSpPr/>
          </xdr:nvSpPr>
          <xdr:spPr bwMode="auto">
            <a:xfrm>
              <a:off x="0" y="0"/>
              <a:ext cx="0" cy="0"/>
            </a:xfrm>
            <a:prstGeom prst="rect">
              <a:avLst/>
            </a:prstGeom>
            <a:noFill/>
            <a:ln w="9525">
              <a:miter lim="800000"/>
              <a:headEnd/>
              <a:tailEnd/>
            </a:ln>
          </xdr:spPr>
          <xdr:txBody>
            <a:bodyPr vertOverflow="clip" wrap="square" lIns="45720" tIns="50292" rIns="45720" bIns="50292" anchor="ctr" upright="1"/>
            <a:lstStyle/>
            <a:p>
              <a:pPr algn="ctr" rtl="0">
                <a:defRPr sz="1000"/>
              </a:pPr>
              <a:r>
                <a:rPr lang="fr-FR" sz="2800" b="1" i="1" u="none" strike="noStrike" baseline="0">
                  <a:solidFill>
                    <a:srgbClr val="000000"/>
                  </a:solidFill>
                  <a:latin typeface="Aharoni"/>
                  <a:cs typeface="Aharoni"/>
                </a:rPr>
                <a:t>INSERTION FEUILLE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bycssrv262\partages\AMBARES%20PLANNING%20GENERAL\PLANNING%20CLIENT%20201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2)"/>
      <sheetName val="Listes déroulantes"/>
      <sheetName val="PLANNING BASE"/>
      <sheetName val="PLANNING erdf"/>
      <sheetName val="TRAME "/>
      <sheetName val="S50"/>
      <sheetName val="S49"/>
      <sheetName val="S48"/>
      <sheetName val="S47"/>
      <sheetName val="S46"/>
      <sheetName val="S45"/>
      <sheetName val="S44"/>
      <sheetName val="S43"/>
      <sheetName val="S42"/>
      <sheetName val="S40"/>
      <sheetName val="S39"/>
      <sheetName val="S38"/>
      <sheetName val="S36"/>
      <sheetName val="S35"/>
      <sheetName val="S33"/>
      <sheetName val="S32"/>
      <sheetName val="S31"/>
      <sheetName val="S30"/>
      <sheetName val="S29"/>
      <sheetName val="S28"/>
      <sheetName val="S26"/>
      <sheetName val="S25"/>
      <sheetName val="S24"/>
      <sheetName val="S23"/>
      <sheetName val="SEM22"/>
      <sheetName val="SEM21"/>
      <sheetName val="SEM20"/>
      <sheetName val="SEM19"/>
      <sheetName val="SEM18"/>
      <sheetName val="SEM17"/>
      <sheetName val="SEM16"/>
      <sheetName val="SEM15"/>
      <sheetName val="SEM14"/>
      <sheetName val="SEM13"/>
      <sheetName val="SEM12"/>
      <sheetName val="SEM11"/>
      <sheetName val="SEM10"/>
      <sheetName val="SEM9"/>
      <sheetName val="SEM08"/>
      <sheetName val="SEM07"/>
      <sheetName val="SEM06"/>
      <sheetName val="SEM05"/>
      <sheetName val="SEM04"/>
      <sheetName val="SEM03"/>
      <sheetName val="Feuil1"/>
    </sheetNames>
    <sheetDataSet>
      <sheetData sheetId="0" refreshError="1"/>
      <sheetData sheetId="1">
        <row r="1">
          <cell r="A1" t="str">
            <v>Maître d'œuvre</v>
          </cell>
          <cell r="B1" t="str">
            <v>Nature travaux</v>
          </cell>
          <cell r="C1" t="str">
            <v>Accès</v>
          </cell>
          <cell r="D1" t="str">
            <v>GOP</v>
          </cell>
          <cell r="G1" t="str">
            <v>CA</v>
          </cell>
          <cell r="I1" t="str">
            <v>équipes</v>
          </cell>
        </row>
        <row r="2">
          <cell r="A2" t="str">
            <v>ERDF</v>
          </cell>
          <cell r="B2" t="str">
            <v>Terrassement</v>
          </cell>
          <cell r="C2" t="str">
            <v>ADC HTA</v>
          </cell>
          <cell r="D2" t="str">
            <v>BORDEAUX</v>
          </cell>
          <cell r="G2" t="str">
            <v>ARNAUD</v>
          </cell>
          <cell r="I2" t="str">
            <v>Albert</v>
          </cell>
          <cell r="J2" t="str">
            <v>X</v>
          </cell>
        </row>
        <row r="3">
          <cell r="A3" t="str">
            <v>SDEEG 33</v>
          </cell>
          <cell r="B3" t="str">
            <v xml:space="preserve">Raccordement </v>
          </cell>
          <cell r="C3" t="str">
            <v>ADC BT</v>
          </cell>
          <cell r="D3" t="str">
            <v>CENON</v>
          </cell>
          <cell r="G3" t="str">
            <v>AZNAR</v>
          </cell>
          <cell r="I3" t="str">
            <v>Allali</v>
          </cell>
        </row>
        <row r="4">
          <cell r="A4" t="str">
            <v>COMMUNE</v>
          </cell>
          <cell r="B4" t="str">
            <v>Pose/dépose support</v>
          </cell>
          <cell r="C4" t="str">
            <v>ATST BT</v>
          </cell>
          <cell r="D4" t="str">
            <v>GRADIGNAN</v>
          </cell>
          <cell r="G4" t="str">
            <v>BALDAQUIN</v>
          </cell>
          <cell r="I4" t="str">
            <v>Clifford</v>
          </cell>
        </row>
        <row r="5">
          <cell r="A5" t="str">
            <v>BOUYGUES IMMO</v>
          </cell>
          <cell r="B5" t="str">
            <v>Mutation transfo</v>
          </cell>
          <cell r="C5" t="str">
            <v>ITST BT</v>
          </cell>
          <cell r="D5" t="str">
            <v>EYSINES</v>
          </cell>
          <cell r="G5" t="str">
            <v>BARBOURE</v>
          </cell>
          <cell r="I5" t="str">
            <v>Dulou</v>
          </cell>
        </row>
        <row r="6">
          <cell r="A6" t="str">
            <v>COLAS</v>
          </cell>
          <cell r="B6" t="str">
            <v>Déroulage</v>
          </cell>
          <cell r="C6" t="str">
            <v>Envir HTA</v>
          </cell>
          <cell r="D6" t="str">
            <v>PAUILLAC</v>
          </cell>
          <cell r="G6" t="str">
            <v>BELFIO</v>
          </cell>
          <cell r="I6" t="str">
            <v>El Hani</v>
          </cell>
        </row>
        <row r="7">
          <cell r="A7" t="str">
            <v>-</v>
          </cell>
          <cell r="B7" t="str">
            <v>Réfection définitive</v>
          </cell>
          <cell r="C7" t="str">
            <v>ATE</v>
          </cell>
          <cell r="D7" t="str">
            <v>FACTURE</v>
          </cell>
          <cell r="G7" t="str">
            <v>BERLAND</v>
          </cell>
          <cell r="I7" t="str">
            <v>Encognère</v>
          </cell>
        </row>
        <row r="8">
          <cell r="B8" t="str">
            <v>-</v>
          </cell>
          <cell r="C8" t="str">
            <v>-</v>
          </cell>
          <cell r="D8" t="str">
            <v>LANGOIRAN</v>
          </cell>
          <cell r="G8" t="str">
            <v>BERNEDE</v>
          </cell>
          <cell r="I8" t="str">
            <v>Galopeau</v>
          </cell>
        </row>
        <row r="9">
          <cell r="B9" t="str">
            <v>ECLAIRAGE PUBLIC</v>
          </cell>
          <cell r="D9" t="str">
            <v>LANGON</v>
          </cell>
          <cell r="G9" t="str">
            <v>BORDANAVE</v>
          </cell>
          <cell r="I9" t="str">
            <v>Kadrahoui</v>
          </cell>
        </row>
        <row r="10">
          <cell r="D10" t="str">
            <v>LIBOURNE</v>
          </cell>
          <cell r="G10" t="str">
            <v>BOSQ BOUSQUET</v>
          </cell>
          <cell r="I10" t="str">
            <v>Lagardère</v>
          </cell>
        </row>
        <row r="11">
          <cell r="D11" t="str">
            <v>GOP 10</v>
          </cell>
          <cell r="G11" t="str">
            <v>BUGNET</v>
          </cell>
          <cell r="I11" t="str">
            <v>Mauro</v>
          </cell>
        </row>
        <row r="12">
          <cell r="D12" t="str">
            <v>-</v>
          </cell>
          <cell r="G12" t="str">
            <v>BYTNAR</v>
          </cell>
          <cell r="I12" t="str">
            <v>Muniz</v>
          </cell>
        </row>
        <row r="13">
          <cell r="G13" t="str">
            <v>CAZEMAJOU</v>
          </cell>
          <cell r="I13" t="str">
            <v>Sablon</v>
          </cell>
        </row>
        <row r="14">
          <cell r="G14" t="str">
            <v>CHAGNAUD</v>
          </cell>
          <cell r="I14" t="str">
            <v>-</v>
          </cell>
        </row>
        <row r="15">
          <cell r="G15" t="str">
            <v>CHAINTRIER</v>
          </cell>
        </row>
        <row r="16">
          <cell r="G16" t="str">
            <v>CHERUBINI</v>
          </cell>
        </row>
        <row r="17">
          <cell r="G17" t="str">
            <v>CLOUTET</v>
          </cell>
        </row>
        <row r="18">
          <cell r="G18" t="str">
            <v>COLLIGNON</v>
          </cell>
        </row>
        <row r="19">
          <cell r="G19" t="str">
            <v>CORNU</v>
          </cell>
        </row>
        <row r="20">
          <cell r="G20" t="str">
            <v>COUTURIER</v>
          </cell>
        </row>
        <row r="21">
          <cell r="G21" t="str">
            <v>CROISIER</v>
          </cell>
        </row>
        <row r="22">
          <cell r="G22" t="str">
            <v>DAHBI</v>
          </cell>
        </row>
        <row r="23">
          <cell r="G23" t="str">
            <v>DARMENDRAIL</v>
          </cell>
        </row>
        <row r="24">
          <cell r="G24" t="str">
            <v>DAVID</v>
          </cell>
        </row>
        <row r="25">
          <cell r="G25" t="str">
            <v>DELUCE</v>
          </cell>
        </row>
        <row r="26">
          <cell r="G26" t="str">
            <v>DENOO</v>
          </cell>
        </row>
        <row r="27">
          <cell r="G27" t="str">
            <v>DESCOUSTEY</v>
          </cell>
        </row>
        <row r="28">
          <cell r="G28" t="str">
            <v>DOMINGUE</v>
          </cell>
        </row>
        <row r="29">
          <cell r="G29" t="str">
            <v>DUCOS</v>
          </cell>
        </row>
        <row r="30">
          <cell r="G30" t="str">
            <v>DUFOUR</v>
          </cell>
        </row>
        <row r="31">
          <cell r="G31" t="str">
            <v>DUPIN</v>
          </cell>
        </row>
        <row r="32">
          <cell r="G32" t="str">
            <v>DUVAL</v>
          </cell>
        </row>
        <row r="33">
          <cell r="G33" t="str">
            <v>DUVAL LAURENT</v>
          </cell>
        </row>
        <row r="34">
          <cell r="G34" t="str">
            <v>ESCLASSE</v>
          </cell>
        </row>
        <row r="35">
          <cell r="G35" t="str">
            <v>FAURE</v>
          </cell>
        </row>
        <row r="36">
          <cell r="G36" t="str">
            <v>FOURNIER</v>
          </cell>
        </row>
        <row r="37">
          <cell r="G37" t="str">
            <v>GANDOLFO</v>
          </cell>
        </row>
        <row r="38">
          <cell r="G38" t="str">
            <v>GONZALEZ</v>
          </cell>
        </row>
        <row r="39">
          <cell r="G39" t="str">
            <v>HADJAB</v>
          </cell>
        </row>
        <row r="40">
          <cell r="G40" t="str">
            <v>HILBERT</v>
          </cell>
        </row>
        <row r="41">
          <cell r="G41" t="str">
            <v>JOLIT</v>
          </cell>
        </row>
        <row r="42">
          <cell r="G42" t="str">
            <v>LACOUME</v>
          </cell>
        </row>
        <row r="43">
          <cell r="G43" t="str">
            <v>LAJUS</v>
          </cell>
        </row>
        <row r="44">
          <cell r="G44" t="str">
            <v>LARCHER</v>
          </cell>
        </row>
        <row r="45">
          <cell r="G45" t="str">
            <v>LEGLISE</v>
          </cell>
        </row>
        <row r="46">
          <cell r="G46" t="str">
            <v>LEMELLETIER</v>
          </cell>
        </row>
        <row r="47">
          <cell r="G47" t="str">
            <v>LESCOMBE</v>
          </cell>
        </row>
        <row r="48">
          <cell r="G48" t="str">
            <v>LEYMERGIE</v>
          </cell>
        </row>
        <row r="49">
          <cell r="G49" t="str">
            <v>LINSTRUMENT</v>
          </cell>
        </row>
        <row r="50">
          <cell r="G50" t="str">
            <v>LOUSTALOT</v>
          </cell>
        </row>
        <row r="51">
          <cell r="G51" t="str">
            <v>MALLET</v>
          </cell>
        </row>
        <row r="52">
          <cell r="G52" t="str">
            <v>MARCO</v>
          </cell>
        </row>
        <row r="53">
          <cell r="G53" t="str">
            <v>MARTIN</v>
          </cell>
        </row>
        <row r="54">
          <cell r="G54" t="str">
            <v>MILLAIRE</v>
          </cell>
        </row>
        <row r="55">
          <cell r="G55" t="str">
            <v>NADEAU</v>
          </cell>
        </row>
        <row r="56">
          <cell r="G56" t="str">
            <v>NARBONI</v>
          </cell>
        </row>
        <row r="57">
          <cell r="G57" t="str">
            <v>PHOENIX</v>
          </cell>
        </row>
        <row r="58">
          <cell r="G58" t="str">
            <v>POUVREAU</v>
          </cell>
        </row>
        <row r="59">
          <cell r="G59" t="str">
            <v>RAYMOND</v>
          </cell>
        </row>
        <row r="60">
          <cell r="G60" t="str">
            <v>RAYNAULT</v>
          </cell>
        </row>
        <row r="61">
          <cell r="G61" t="str">
            <v>RESTE</v>
          </cell>
        </row>
        <row r="62">
          <cell r="G62" t="str">
            <v>-</v>
          </cell>
        </row>
        <row r="63">
          <cell r="G63" t="str">
            <v>ROY</v>
          </cell>
        </row>
        <row r="64">
          <cell r="G64" t="str">
            <v>RUIZ</v>
          </cell>
        </row>
        <row r="65">
          <cell r="G65" t="str">
            <v>RUSCH</v>
          </cell>
        </row>
        <row r="66">
          <cell r="G66" t="str">
            <v>SALGADO</v>
          </cell>
        </row>
        <row r="67">
          <cell r="G67" t="str">
            <v>SANCHEZ</v>
          </cell>
        </row>
        <row r="68">
          <cell r="G68" t="str">
            <v>SANTOS</v>
          </cell>
        </row>
        <row r="69">
          <cell r="G69" t="str">
            <v>SARHY HEURE</v>
          </cell>
        </row>
        <row r="70">
          <cell r="G70" t="str">
            <v>SOLER</v>
          </cell>
        </row>
        <row r="71">
          <cell r="G71" t="str">
            <v>SORIGNET</v>
          </cell>
        </row>
        <row r="72">
          <cell r="G72" t="str">
            <v>THOMAS</v>
          </cell>
        </row>
        <row r="73">
          <cell r="G73" t="str">
            <v>VANNIER</v>
          </cell>
        </row>
        <row r="74">
          <cell r="G74" t="str">
            <v>VERNIER</v>
          </cell>
        </row>
        <row r="75">
          <cell r="G75" t="str">
            <v>VIER</v>
          </cell>
        </row>
        <row r="76">
          <cell r="G76" t="str">
            <v>YVONNEAU</v>
          </cell>
        </row>
        <row r="77">
          <cell r="G77" t="str">
            <v>-</v>
          </cell>
        </row>
        <row r="78">
          <cell r="G78" t="str">
            <v>FAURE</v>
          </cell>
        </row>
        <row r="79">
          <cell r="G79" t="str">
            <v>DIEU</v>
          </cell>
        </row>
        <row r="80">
          <cell r="G80" t="str">
            <v>GINESTAL</v>
          </cell>
        </row>
        <row r="81">
          <cell r="G81" t="str">
            <v>DESPRES</v>
          </cell>
        </row>
        <row r="82">
          <cell r="G82" t="str">
            <v>BOUCHEZ</v>
          </cell>
        </row>
        <row r="83">
          <cell r="G83" t="str">
            <v>COLLY</v>
          </cell>
        </row>
        <row r="84">
          <cell r="G84" t="str">
            <v>GABAS</v>
          </cell>
        </row>
        <row r="85">
          <cell r="G85" t="str">
            <v>VINA</v>
          </cell>
        </row>
      </sheetData>
      <sheetData sheetId="2" refreshError="1"/>
      <sheetData sheetId="3"/>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mments" Target="../comments2.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8.xml"/><Relationship Id="rId3" Type="http://schemas.openxmlformats.org/officeDocument/2006/relationships/vmlDrawing" Target="../drawings/vmlDrawing4.vml"/><Relationship Id="rId7" Type="http://schemas.openxmlformats.org/officeDocument/2006/relationships/ctrlProp" Target="../ctrlProps/ctrlProp7.xml"/><Relationship Id="rId2" Type="http://schemas.openxmlformats.org/officeDocument/2006/relationships/drawing" Target="../drawings/drawing3.xml"/><Relationship Id="rId1" Type="http://schemas.openxmlformats.org/officeDocument/2006/relationships/printerSettings" Target="../printerSettings/printerSettings5.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3.xml"/><Relationship Id="rId3" Type="http://schemas.openxmlformats.org/officeDocument/2006/relationships/vmlDrawing" Target="../drawings/vmlDrawing5.vml"/><Relationship Id="rId7" Type="http://schemas.openxmlformats.org/officeDocument/2006/relationships/ctrlProp" Target="../ctrlProps/ctrlProp12.xml"/><Relationship Id="rId2" Type="http://schemas.openxmlformats.org/officeDocument/2006/relationships/drawing" Target="../drawings/drawing4.xml"/><Relationship Id="rId1" Type="http://schemas.openxmlformats.org/officeDocument/2006/relationships/printerSettings" Target="../printerSettings/printerSettings6.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18.xml"/><Relationship Id="rId3" Type="http://schemas.openxmlformats.org/officeDocument/2006/relationships/vmlDrawing" Target="../drawings/vmlDrawing6.vml"/><Relationship Id="rId7" Type="http://schemas.openxmlformats.org/officeDocument/2006/relationships/ctrlProp" Target="../ctrlProps/ctrlProp17.xml"/><Relationship Id="rId2" Type="http://schemas.openxmlformats.org/officeDocument/2006/relationships/drawing" Target="../drawings/drawing5.xml"/><Relationship Id="rId1" Type="http://schemas.openxmlformats.org/officeDocument/2006/relationships/printerSettings" Target="../printerSettings/printerSettings7.bin"/><Relationship Id="rId6" Type="http://schemas.openxmlformats.org/officeDocument/2006/relationships/ctrlProp" Target="../ctrlProps/ctrlProp16.xml"/><Relationship Id="rId5" Type="http://schemas.openxmlformats.org/officeDocument/2006/relationships/ctrlProp" Target="../ctrlProps/ctrlProp15.xml"/><Relationship Id="rId4" Type="http://schemas.openxmlformats.org/officeDocument/2006/relationships/ctrlProp" Target="../ctrlProps/ctrlProp1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Q76"/>
  <sheetViews>
    <sheetView zoomScale="85" zoomScaleNormal="85" workbookViewId="0">
      <selection activeCell="J9" sqref="J9"/>
    </sheetView>
  </sheetViews>
  <sheetFormatPr baseColWidth="10" defaultColWidth="11.42578125" defaultRowHeight="12"/>
  <cols>
    <col min="1" max="1" width="8.42578125" style="59" customWidth="1"/>
    <col min="2" max="2" width="9.85546875" style="59" customWidth="1"/>
    <col min="3" max="3" width="15.7109375" style="59" hidden="1" customWidth="1"/>
    <col min="4" max="4" width="13.7109375" style="59" customWidth="1"/>
    <col min="5" max="5" width="13" style="59" customWidth="1"/>
    <col min="6" max="6" width="14.5703125" style="59" customWidth="1"/>
    <col min="7" max="7" width="17.28515625" style="59" customWidth="1"/>
    <col min="8" max="8" width="12.28515625" style="59" customWidth="1"/>
    <col min="9" max="9" width="42.140625" style="77" customWidth="1"/>
    <col min="10" max="10" width="29.140625" style="59" customWidth="1"/>
    <col min="11" max="11" width="8.28515625" style="59" customWidth="1"/>
    <col min="12" max="12" width="5.28515625" style="59" customWidth="1"/>
    <col min="13" max="13" width="5" style="59" customWidth="1"/>
    <col min="14" max="14" width="4.42578125" style="59" customWidth="1"/>
    <col min="15" max="15" width="15.85546875" style="59" customWidth="1"/>
    <col min="16" max="16" width="11.42578125" style="59"/>
    <col min="17" max="17" width="11.42578125" style="59" customWidth="1"/>
    <col min="18" max="16384" width="11.42578125" style="59"/>
  </cols>
  <sheetData>
    <row r="1" spans="1:17" ht="50.25" customHeight="1">
      <c r="A1" s="201"/>
      <c r="B1" s="202"/>
      <c r="C1" s="202"/>
      <c r="D1" s="207" t="s">
        <v>0</v>
      </c>
      <c r="E1" s="208"/>
      <c r="F1" s="208"/>
      <c r="G1" s="208"/>
      <c r="H1" s="209"/>
      <c r="I1" s="210" t="str">
        <f>"SEMAINE : "&amp; WEEKNUM(I2,2)&amp;"-"&amp;YEAR(I2)</f>
        <v>SEMAINE : 5-2014</v>
      </c>
      <c r="J1" s="211"/>
      <c r="K1" s="212" t="s">
        <v>1</v>
      </c>
      <c r="L1" s="213"/>
      <c r="M1" s="213"/>
      <c r="N1" s="213"/>
      <c r="O1" s="214"/>
    </row>
    <row r="2" spans="1:17" ht="50.25" customHeight="1">
      <c r="A2" s="203"/>
      <c r="B2" s="204"/>
      <c r="C2" s="205"/>
      <c r="D2" s="218"/>
      <c r="E2" s="219"/>
      <c r="F2" s="219"/>
      <c r="G2" s="219"/>
      <c r="H2" s="220"/>
      <c r="I2" s="60">
        <v>41666</v>
      </c>
      <c r="J2" s="61">
        <f>I2+5</f>
        <v>41671</v>
      </c>
      <c r="K2" s="215"/>
      <c r="L2" s="216"/>
      <c r="M2" s="216"/>
      <c r="N2" s="216"/>
      <c r="O2" s="217"/>
    </row>
    <row r="3" spans="1:17" ht="30" customHeight="1">
      <c r="A3" s="221" t="s">
        <v>2</v>
      </c>
      <c r="B3" s="222"/>
      <c r="C3" s="205"/>
      <c r="D3" s="225" t="s">
        <v>3</v>
      </c>
      <c r="E3" s="227" t="s">
        <v>4</v>
      </c>
      <c r="F3" s="229" t="s">
        <v>5</v>
      </c>
      <c r="G3" s="229" t="s">
        <v>6</v>
      </c>
      <c r="H3" s="227" t="s">
        <v>7</v>
      </c>
      <c r="I3" s="227" t="s">
        <v>8</v>
      </c>
      <c r="J3" s="229" t="s">
        <v>9</v>
      </c>
      <c r="K3" s="232" t="s">
        <v>10</v>
      </c>
      <c r="L3" s="233" t="s">
        <v>11</v>
      </c>
      <c r="M3" s="234"/>
      <c r="N3" s="235"/>
      <c r="O3" s="230" t="s">
        <v>12</v>
      </c>
    </row>
    <row r="4" spans="1:17" ht="27.75" customHeight="1" thickBot="1">
      <c r="A4" s="223"/>
      <c r="B4" s="224"/>
      <c r="C4" s="206"/>
      <c r="D4" s="226"/>
      <c r="E4" s="228"/>
      <c r="F4" s="228"/>
      <c r="G4" s="228"/>
      <c r="H4" s="232"/>
      <c r="I4" s="232"/>
      <c r="J4" s="228"/>
      <c r="K4" s="226"/>
      <c r="L4" s="62" t="s">
        <v>13</v>
      </c>
      <c r="M4" s="62" t="s">
        <v>14</v>
      </c>
      <c r="N4" s="62" t="s">
        <v>15</v>
      </c>
      <c r="O4" s="231"/>
    </row>
    <row r="5" spans="1:17" ht="12" customHeight="1">
      <c r="A5" s="243">
        <f>$I$2</f>
        <v>41666</v>
      </c>
      <c r="B5" s="240">
        <f>$I$2</f>
        <v>41666</v>
      </c>
      <c r="C5" s="63">
        <f>$I$2</f>
        <v>41666</v>
      </c>
      <c r="D5" s="64" t="s">
        <v>149</v>
      </c>
      <c r="E5" s="64" t="s">
        <v>108</v>
      </c>
      <c r="F5" s="64" t="s">
        <v>108</v>
      </c>
      <c r="G5" s="64" t="s">
        <v>243</v>
      </c>
      <c r="H5" s="64"/>
      <c r="I5" s="65" t="s">
        <v>244</v>
      </c>
      <c r="J5" s="64" t="s">
        <v>187</v>
      </c>
      <c r="K5" s="64"/>
      <c r="L5" s="64"/>
      <c r="M5" s="64" t="s">
        <v>94</v>
      </c>
      <c r="N5" s="64"/>
      <c r="O5" s="66" t="s">
        <v>16</v>
      </c>
      <c r="Q5" s="59" t="s">
        <v>223</v>
      </c>
    </row>
    <row r="6" spans="1:17" ht="12" customHeight="1">
      <c r="A6" s="244"/>
      <c r="B6" s="241"/>
      <c r="C6" s="67">
        <f t="shared" ref="C6:C16" si="0">$I$2</f>
        <v>41666</v>
      </c>
      <c r="D6" s="68" t="s">
        <v>149</v>
      </c>
      <c r="E6" s="68" t="s">
        <v>245</v>
      </c>
      <c r="F6" s="68" t="s">
        <v>246</v>
      </c>
      <c r="G6" s="68" t="s">
        <v>247</v>
      </c>
      <c r="H6" s="69"/>
      <c r="I6" s="68" t="s">
        <v>248</v>
      </c>
      <c r="J6" s="69" t="s">
        <v>187</v>
      </c>
      <c r="K6" s="69"/>
      <c r="L6" s="69"/>
      <c r="M6" s="69" t="s">
        <v>94</v>
      </c>
      <c r="N6" s="69"/>
      <c r="O6" s="70" t="s">
        <v>17</v>
      </c>
      <c r="Q6" s="59" t="s">
        <v>224</v>
      </c>
    </row>
    <row r="7" spans="1:17" ht="12" customHeight="1">
      <c r="A7" s="244"/>
      <c r="B7" s="241"/>
      <c r="C7" s="67">
        <f t="shared" si="0"/>
        <v>41666</v>
      </c>
      <c r="D7" s="68" t="s">
        <v>249</v>
      </c>
      <c r="E7" s="68" t="s">
        <v>250</v>
      </c>
      <c r="F7" s="68" t="s">
        <v>140</v>
      </c>
      <c r="G7" s="68" t="s">
        <v>220</v>
      </c>
      <c r="H7" s="69"/>
      <c r="I7" s="68" t="s">
        <v>251</v>
      </c>
      <c r="J7" s="69" t="s">
        <v>188</v>
      </c>
      <c r="K7" s="69"/>
      <c r="L7" s="69"/>
      <c r="M7" s="69" t="s">
        <v>94</v>
      </c>
      <c r="N7" s="69"/>
      <c r="O7" s="70" t="s">
        <v>189</v>
      </c>
      <c r="Q7" s="59" t="s">
        <v>225</v>
      </c>
    </row>
    <row r="8" spans="1:17" ht="12" customHeight="1">
      <c r="A8" s="244"/>
      <c r="B8" s="241"/>
      <c r="C8" s="67">
        <f t="shared" si="0"/>
        <v>41666</v>
      </c>
      <c r="D8" s="68" t="s">
        <v>252</v>
      </c>
      <c r="E8" s="68" t="s">
        <v>253</v>
      </c>
      <c r="F8" s="68" t="s">
        <v>254</v>
      </c>
      <c r="G8" s="68" t="s">
        <v>255</v>
      </c>
      <c r="H8" s="69"/>
      <c r="I8" s="68" t="s">
        <v>256</v>
      </c>
      <c r="J8" s="69" t="s">
        <v>187</v>
      </c>
      <c r="K8" s="69"/>
      <c r="L8" s="69"/>
      <c r="M8" s="69" t="s">
        <v>94</v>
      </c>
      <c r="N8" s="69"/>
      <c r="O8" s="70" t="s">
        <v>18</v>
      </c>
      <c r="Q8" s="59" t="s">
        <v>226</v>
      </c>
    </row>
    <row r="9" spans="1:17" ht="12" customHeight="1">
      <c r="A9" s="244"/>
      <c r="B9" s="241"/>
      <c r="C9" s="67">
        <f t="shared" si="0"/>
        <v>41666</v>
      </c>
      <c r="D9" s="68" t="s">
        <v>149</v>
      </c>
      <c r="E9" s="68" t="s">
        <v>108</v>
      </c>
      <c r="F9" s="68" t="s">
        <v>108</v>
      </c>
      <c r="G9" s="68" t="s">
        <v>243</v>
      </c>
      <c r="H9" s="69"/>
      <c r="I9" s="68" t="s">
        <v>244</v>
      </c>
      <c r="J9" s="69" t="s">
        <v>187</v>
      </c>
      <c r="K9" s="69"/>
      <c r="L9" s="69"/>
      <c r="M9" s="69" t="s">
        <v>94</v>
      </c>
      <c r="N9" s="69"/>
      <c r="O9" s="70" t="s">
        <v>19</v>
      </c>
      <c r="Q9" s="59" t="s">
        <v>223</v>
      </c>
    </row>
    <row r="10" spans="1:17" ht="12" customHeight="1">
      <c r="A10" s="244"/>
      <c r="B10" s="241"/>
      <c r="C10" s="67">
        <f t="shared" si="0"/>
        <v>41666</v>
      </c>
      <c r="D10" s="68" t="s">
        <v>252</v>
      </c>
      <c r="E10" s="68" t="s">
        <v>108</v>
      </c>
      <c r="F10" s="68" t="s">
        <v>190</v>
      </c>
      <c r="G10" s="68" t="s">
        <v>257</v>
      </c>
      <c r="H10" s="69"/>
      <c r="I10" s="68" t="s">
        <v>191</v>
      </c>
      <c r="J10" s="69" t="s">
        <v>188</v>
      </c>
      <c r="K10" s="69"/>
      <c r="L10" s="69"/>
      <c r="M10" s="69" t="s">
        <v>94</v>
      </c>
      <c r="N10" s="69"/>
      <c r="O10" s="70" t="s">
        <v>20</v>
      </c>
      <c r="Q10" s="59" t="s">
        <v>227</v>
      </c>
    </row>
    <row r="11" spans="1:17" ht="12" customHeight="1">
      <c r="A11" s="244"/>
      <c r="B11" s="241"/>
      <c r="C11" s="67">
        <f t="shared" si="0"/>
        <v>41666</v>
      </c>
      <c r="D11" s="68" t="s">
        <v>258</v>
      </c>
      <c r="E11" s="69" t="s">
        <v>259</v>
      </c>
      <c r="F11" s="69" t="s">
        <v>260</v>
      </c>
      <c r="G11" s="69" t="s">
        <v>219</v>
      </c>
      <c r="H11" s="69"/>
      <c r="I11" s="68" t="s">
        <v>261</v>
      </c>
      <c r="J11" s="69" t="s">
        <v>187</v>
      </c>
      <c r="K11" s="69"/>
      <c r="L11" s="69"/>
      <c r="M11" s="69" t="s">
        <v>94</v>
      </c>
      <c r="N11" s="69"/>
      <c r="O11" s="70" t="s">
        <v>21</v>
      </c>
      <c r="Q11" s="59" t="s">
        <v>228</v>
      </c>
    </row>
    <row r="12" spans="1:17" ht="12" customHeight="1">
      <c r="A12" s="244"/>
      <c r="B12" s="242"/>
      <c r="C12" s="67">
        <f t="shared" si="0"/>
        <v>41666</v>
      </c>
      <c r="D12" s="68" t="s">
        <v>112</v>
      </c>
      <c r="E12" s="69" t="e">
        <v>#REF!</v>
      </c>
      <c r="F12" s="69" t="s">
        <v>262</v>
      </c>
      <c r="G12" s="69" t="s">
        <v>263</v>
      </c>
      <c r="H12" s="69"/>
      <c r="I12" s="68" t="s">
        <v>264</v>
      </c>
      <c r="J12" s="69" t="s">
        <v>188</v>
      </c>
      <c r="K12" s="69"/>
      <c r="L12" s="69"/>
      <c r="M12" s="69" t="s">
        <v>94</v>
      </c>
      <c r="N12" s="69"/>
      <c r="O12" s="70" t="s">
        <v>192</v>
      </c>
      <c r="Q12" s="59" t="s">
        <v>229</v>
      </c>
    </row>
    <row r="13" spans="1:17" ht="12" customHeight="1">
      <c r="A13" s="244"/>
      <c r="B13" s="242"/>
      <c r="C13" s="67">
        <f t="shared" si="0"/>
        <v>41666</v>
      </c>
      <c r="D13" s="68" t="s">
        <v>252</v>
      </c>
      <c r="E13" s="69" t="s">
        <v>253</v>
      </c>
      <c r="F13" s="69" t="s">
        <v>254</v>
      </c>
      <c r="G13" s="69" t="s">
        <v>255</v>
      </c>
      <c r="H13" s="69"/>
      <c r="I13" s="68" t="s">
        <v>256</v>
      </c>
      <c r="J13" s="69" t="s">
        <v>188</v>
      </c>
      <c r="K13" s="69" t="s">
        <v>105</v>
      </c>
      <c r="L13" s="69"/>
      <c r="M13" s="69" t="s">
        <v>94</v>
      </c>
      <c r="N13" s="69"/>
      <c r="O13" s="70" t="s">
        <v>23</v>
      </c>
      <c r="Q13" s="59" t="s">
        <v>226</v>
      </c>
    </row>
    <row r="14" spans="1:17" ht="12" customHeight="1">
      <c r="A14" s="245"/>
      <c r="B14" s="242"/>
      <c r="C14" s="71">
        <f t="shared" si="0"/>
        <v>41666</v>
      </c>
      <c r="D14" s="68" t="s">
        <v>258</v>
      </c>
      <c r="E14" s="69" t="s">
        <v>265</v>
      </c>
      <c r="F14" s="69" t="s">
        <v>266</v>
      </c>
      <c r="G14" s="69" t="s">
        <v>267</v>
      </c>
      <c r="H14" s="69"/>
      <c r="I14" s="68" t="s">
        <v>268</v>
      </c>
      <c r="J14" s="69" t="s">
        <v>193</v>
      </c>
      <c r="K14" s="69"/>
      <c r="L14" s="69"/>
      <c r="M14" s="69" t="s">
        <v>94</v>
      </c>
      <c r="N14" s="69"/>
      <c r="O14" s="70" t="s">
        <v>24</v>
      </c>
      <c r="Q14" s="59" t="s">
        <v>230</v>
      </c>
    </row>
    <row r="15" spans="1:17" ht="12" customHeight="1">
      <c r="A15" s="245"/>
      <c r="B15" s="242"/>
      <c r="C15" s="72">
        <f t="shared" si="0"/>
        <v>41666</v>
      </c>
      <c r="D15" s="68" t="s">
        <v>252</v>
      </c>
      <c r="E15" s="69" t="s">
        <v>269</v>
      </c>
      <c r="F15" s="69" t="s">
        <v>270</v>
      </c>
      <c r="G15" s="69" t="s">
        <v>271</v>
      </c>
      <c r="H15" s="69"/>
      <c r="I15" s="68" t="s">
        <v>272</v>
      </c>
      <c r="J15" s="69" t="s">
        <v>193</v>
      </c>
      <c r="K15" s="69" t="s">
        <v>194</v>
      </c>
      <c r="L15" s="69"/>
      <c r="M15" s="69" t="s">
        <v>94</v>
      </c>
      <c r="N15" s="69"/>
      <c r="O15" s="70" t="s">
        <v>25</v>
      </c>
      <c r="Q15" s="59" t="s">
        <v>231</v>
      </c>
    </row>
    <row r="16" spans="1:17" ht="12.75" customHeight="1" thickBot="1">
      <c r="A16" s="246"/>
      <c r="B16" s="247"/>
      <c r="C16" s="73">
        <f t="shared" si="0"/>
        <v>41666</v>
      </c>
      <c r="D16" s="74" t="s">
        <v>77</v>
      </c>
      <c r="E16" s="74" t="s">
        <v>77</v>
      </c>
      <c r="F16" s="74" t="s">
        <v>77</v>
      </c>
      <c r="G16" s="74" t="s">
        <v>77</v>
      </c>
      <c r="H16" s="74"/>
      <c r="I16" s="75" t="s">
        <v>77</v>
      </c>
      <c r="J16" s="74"/>
      <c r="K16" s="74"/>
      <c r="L16" s="74"/>
      <c r="M16" s="74"/>
      <c r="N16" s="74"/>
      <c r="O16" s="76"/>
    </row>
    <row r="17" spans="1:17" ht="12.75" customHeight="1">
      <c r="A17" s="248">
        <f>$I$2+1</f>
        <v>41667</v>
      </c>
      <c r="B17" s="251">
        <f>$I$2+1</f>
        <v>41667</v>
      </c>
      <c r="C17" s="67">
        <f>$I$2+1</f>
        <v>41667</v>
      </c>
      <c r="D17" s="64" t="s">
        <v>149</v>
      </c>
      <c r="E17" s="64" t="s">
        <v>108</v>
      </c>
      <c r="F17" s="64" t="s">
        <v>108</v>
      </c>
      <c r="G17" s="64" t="s">
        <v>243</v>
      </c>
      <c r="H17" s="64"/>
      <c r="I17" s="65" t="s">
        <v>244</v>
      </c>
      <c r="J17" s="64" t="s">
        <v>187</v>
      </c>
      <c r="K17" s="64"/>
      <c r="L17" s="64"/>
      <c r="M17" s="64"/>
      <c r="N17" s="64"/>
      <c r="O17" s="66" t="s">
        <v>16</v>
      </c>
      <c r="Q17" s="59" t="s">
        <v>223</v>
      </c>
    </row>
    <row r="18" spans="1:17" ht="12.75" customHeight="1">
      <c r="A18" s="248"/>
      <c r="B18" s="252"/>
      <c r="C18" s="67">
        <f t="shared" ref="C18:C28" si="1">$I$2+1</f>
        <v>41667</v>
      </c>
      <c r="D18" s="69" t="s">
        <v>149</v>
      </c>
      <c r="E18" s="69" t="s">
        <v>245</v>
      </c>
      <c r="F18" s="69" t="s">
        <v>246</v>
      </c>
      <c r="G18" s="69" t="s">
        <v>247</v>
      </c>
      <c r="H18" s="69"/>
      <c r="I18" s="68" t="s">
        <v>248</v>
      </c>
      <c r="J18" s="69" t="s">
        <v>187</v>
      </c>
      <c r="K18" s="69"/>
      <c r="L18" s="69"/>
      <c r="M18" s="69"/>
      <c r="N18" s="69"/>
      <c r="O18" s="70" t="s">
        <v>17</v>
      </c>
      <c r="Q18" s="59" t="s">
        <v>224</v>
      </c>
    </row>
    <row r="19" spans="1:17" ht="12.75" customHeight="1">
      <c r="A19" s="248"/>
      <c r="B19" s="252"/>
      <c r="C19" s="67">
        <f t="shared" si="1"/>
        <v>41667</v>
      </c>
      <c r="D19" s="69" t="s">
        <v>249</v>
      </c>
      <c r="E19" s="69" t="s">
        <v>250</v>
      </c>
      <c r="F19" s="69" t="s">
        <v>140</v>
      </c>
      <c r="G19" s="69" t="s">
        <v>220</v>
      </c>
      <c r="H19" s="69"/>
      <c r="I19" s="68" t="s">
        <v>251</v>
      </c>
      <c r="J19" s="69" t="s">
        <v>188</v>
      </c>
      <c r="K19" s="69" t="s">
        <v>194</v>
      </c>
      <c r="L19" s="69"/>
      <c r="M19" s="69"/>
      <c r="N19" s="69"/>
      <c r="O19" s="70" t="s">
        <v>189</v>
      </c>
      <c r="Q19" s="59" t="s">
        <v>225</v>
      </c>
    </row>
    <row r="20" spans="1:17" ht="12.75" customHeight="1">
      <c r="A20" s="248"/>
      <c r="B20" s="252"/>
      <c r="C20" s="67">
        <f t="shared" si="1"/>
        <v>41667</v>
      </c>
      <c r="D20" s="69" t="s">
        <v>273</v>
      </c>
      <c r="E20" s="69" t="s">
        <v>274</v>
      </c>
      <c r="F20" s="69" t="e">
        <v>#REF!</v>
      </c>
      <c r="G20" s="69" t="s">
        <v>101</v>
      </c>
      <c r="H20" s="69"/>
      <c r="I20" s="68" t="s">
        <v>275</v>
      </c>
      <c r="J20" s="69" t="s">
        <v>187</v>
      </c>
      <c r="K20" s="69"/>
      <c r="L20" s="69"/>
      <c r="M20" s="69"/>
      <c r="N20" s="69"/>
      <c r="O20" s="70" t="s">
        <v>18</v>
      </c>
      <c r="Q20" s="59" t="s">
        <v>232</v>
      </c>
    </row>
    <row r="21" spans="1:17" ht="12.75" customHeight="1">
      <c r="A21" s="248"/>
      <c r="B21" s="252"/>
      <c r="C21" s="67">
        <f t="shared" si="1"/>
        <v>41667</v>
      </c>
      <c r="D21" s="69" t="s">
        <v>149</v>
      </c>
      <c r="E21" s="69" t="s">
        <v>108</v>
      </c>
      <c r="F21" s="69" t="s">
        <v>108</v>
      </c>
      <c r="G21" s="69" t="s">
        <v>243</v>
      </c>
      <c r="H21" s="69"/>
      <c r="I21" s="68" t="s">
        <v>244</v>
      </c>
      <c r="J21" s="69" t="s">
        <v>187</v>
      </c>
      <c r="K21" s="69"/>
      <c r="L21" s="69"/>
      <c r="M21" s="69"/>
      <c r="N21" s="69"/>
      <c r="O21" s="70" t="s">
        <v>19</v>
      </c>
      <c r="Q21" s="59" t="s">
        <v>223</v>
      </c>
    </row>
    <row r="22" spans="1:17" ht="12.75" customHeight="1">
      <c r="A22" s="248"/>
      <c r="B22" s="252"/>
      <c r="C22" s="67">
        <f t="shared" si="1"/>
        <v>41667</v>
      </c>
      <c r="D22" s="69" t="s">
        <v>252</v>
      </c>
      <c r="E22" s="68" t="s">
        <v>108</v>
      </c>
      <c r="F22" s="68" t="s">
        <v>190</v>
      </c>
      <c r="G22" s="68" t="s">
        <v>257</v>
      </c>
      <c r="H22" s="69"/>
      <c r="I22" s="68" t="s">
        <v>191</v>
      </c>
      <c r="J22" s="69" t="s">
        <v>188</v>
      </c>
      <c r="K22" s="69"/>
      <c r="L22" s="69"/>
      <c r="M22" s="69"/>
      <c r="N22" s="69"/>
      <c r="O22" s="70" t="s">
        <v>20</v>
      </c>
      <c r="Q22" s="59" t="s">
        <v>227</v>
      </c>
    </row>
    <row r="23" spans="1:17" ht="12.75" customHeight="1">
      <c r="A23" s="248"/>
      <c r="B23" s="252"/>
      <c r="C23" s="67">
        <f t="shared" si="1"/>
        <v>41667</v>
      </c>
      <c r="D23" s="69" t="s">
        <v>258</v>
      </c>
      <c r="E23" s="69" t="s">
        <v>276</v>
      </c>
      <c r="F23" s="69" t="s">
        <v>277</v>
      </c>
      <c r="G23" s="69" t="s">
        <v>222</v>
      </c>
      <c r="H23" s="69"/>
      <c r="I23" s="68" t="s">
        <v>278</v>
      </c>
      <c r="J23" s="69" t="s">
        <v>187</v>
      </c>
      <c r="K23" s="69"/>
      <c r="L23" s="69"/>
      <c r="M23" s="69"/>
      <c r="N23" s="69"/>
      <c r="O23" s="70" t="s">
        <v>21</v>
      </c>
      <c r="Q23" s="59" t="s">
        <v>233</v>
      </c>
    </row>
    <row r="24" spans="1:17" ht="12.75" customHeight="1">
      <c r="A24" s="248"/>
      <c r="B24" s="252"/>
      <c r="C24" s="67">
        <f t="shared" si="1"/>
        <v>41667</v>
      </c>
      <c r="D24" s="69" t="s">
        <v>112</v>
      </c>
      <c r="E24" s="69" t="e">
        <v>#REF!</v>
      </c>
      <c r="F24" s="69" t="s">
        <v>262</v>
      </c>
      <c r="G24" s="69" t="s">
        <v>263</v>
      </c>
      <c r="H24" s="69"/>
      <c r="I24" s="68" t="s">
        <v>264</v>
      </c>
      <c r="J24" s="69" t="s">
        <v>188</v>
      </c>
      <c r="K24" s="69" t="s">
        <v>195</v>
      </c>
      <c r="L24" s="69"/>
      <c r="M24" s="69"/>
      <c r="N24" s="69"/>
      <c r="O24" s="70" t="s">
        <v>192</v>
      </c>
      <c r="Q24" s="59" t="s">
        <v>229</v>
      </c>
    </row>
    <row r="25" spans="1:17" ht="12" customHeight="1">
      <c r="A25" s="249"/>
      <c r="B25" s="252"/>
      <c r="C25" s="67">
        <f t="shared" si="1"/>
        <v>41667</v>
      </c>
      <c r="D25" s="69" t="s">
        <v>252</v>
      </c>
      <c r="E25" s="69" t="s">
        <v>253</v>
      </c>
      <c r="F25" s="69" t="s">
        <v>254</v>
      </c>
      <c r="G25" s="69" t="s">
        <v>255</v>
      </c>
      <c r="H25" s="69"/>
      <c r="I25" s="68" t="s">
        <v>256</v>
      </c>
      <c r="J25" s="69" t="s">
        <v>188</v>
      </c>
      <c r="K25" s="69" t="s">
        <v>105</v>
      </c>
      <c r="L25" s="69"/>
      <c r="M25" s="69"/>
      <c r="N25" s="69"/>
      <c r="O25" s="70" t="s">
        <v>23</v>
      </c>
      <c r="Q25" s="59" t="s">
        <v>226</v>
      </c>
    </row>
    <row r="26" spans="1:17" ht="12" customHeight="1">
      <c r="A26" s="249"/>
      <c r="B26" s="252"/>
      <c r="C26" s="67">
        <f t="shared" si="1"/>
        <v>41667</v>
      </c>
      <c r="D26" s="69" t="s">
        <v>249</v>
      </c>
      <c r="E26" s="69" t="s">
        <v>279</v>
      </c>
      <c r="F26" s="69" t="s">
        <v>280</v>
      </c>
      <c r="G26" s="69" t="s">
        <v>83</v>
      </c>
      <c r="H26" s="69"/>
      <c r="I26" s="68" t="s">
        <v>281</v>
      </c>
      <c r="J26" s="69" t="s">
        <v>193</v>
      </c>
      <c r="K26" s="69"/>
      <c r="L26" s="69"/>
      <c r="M26" s="69"/>
      <c r="N26" s="69"/>
      <c r="O26" s="70" t="s">
        <v>24</v>
      </c>
      <c r="Q26" s="59" t="s">
        <v>234</v>
      </c>
    </row>
    <row r="27" spans="1:17" ht="12" customHeight="1">
      <c r="A27" s="249"/>
      <c r="B27" s="252"/>
      <c r="C27" s="67">
        <f t="shared" si="1"/>
        <v>41667</v>
      </c>
      <c r="D27" s="69" t="s">
        <v>252</v>
      </c>
      <c r="E27" s="69" t="s">
        <v>282</v>
      </c>
      <c r="F27" s="69" t="s">
        <v>270</v>
      </c>
      <c r="G27" s="69" t="s">
        <v>283</v>
      </c>
      <c r="H27" s="69"/>
      <c r="I27" s="68" t="s">
        <v>284</v>
      </c>
      <c r="J27" s="69" t="s">
        <v>188</v>
      </c>
      <c r="K27" s="69" t="s">
        <v>106</v>
      </c>
      <c r="L27" s="69"/>
      <c r="M27" s="69"/>
      <c r="N27" s="69"/>
      <c r="O27" s="70" t="s">
        <v>25</v>
      </c>
      <c r="Q27" s="59" t="s">
        <v>235</v>
      </c>
    </row>
    <row r="28" spans="1:17" ht="12.75" customHeight="1" thickBot="1">
      <c r="A28" s="250"/>
      <c r="B28" s="253"/>
      <c r="C28" s="73">
        <f t="shared" si="1"/>
        <v>41667</v>
      </c>
      <c r="D28" s="74" t="s">
        <v>77</v>
      </c>
      <c r="E28" s="74" t="s">
        <v>77</v>
      </c>
      <c r="F28" s="74" t="s">
        <v>77</v>
      </c>
      <c r="G28" s="74" t="s">
        <v>77</v>
      </c>
      <c r="H28" s="74"/>
      <c r="I28" s="75" t="s">
        <v>77</v>
      </c>
      <c r="J28" s="74"/>
      <c r="K28" s="74"/>
      <c r="L28" s="74"/>
      <c r="M28" s="74"/>
      <c r="N28" s="74"/>
      <c r="O28" s="76"/>
    </row>
    <row r="29" spans="1:17" ht="12.75" customHeight="1">
      <c r="A29" s="236">
        <f>$I$2+2</f>
        <v>41668</v>
      </c>
      <c r="B29" s="240">
        <f>$I$2+2</f>
        <v>41668</v>
      </c>
      <c r="C29" s="67">
        <f>$I$2+2</f>
        <v>41668</v>
      </c>
      <c r="D29" s="64" t="s">
        <v>149</v>
      </c>
      <c r="E29" s="64" t="s">
        <v>108</v>
      </c>
      <c r="F29" s="64" t="s">
        <v>108</v>
      </c>
      <c r="G29" s="64" t="s">
        <v>243</v>
      </c>
      <c r="H29" s="64"/>
      <c r="I29" s="65" t="s">
        <v>244</v>
      </c>
      <c r="J29" s="64" t="s">
        <v>187</v>
      </c>
      <c r="K29" s="64"/>
      <c r="L29" s="64"/>
      <c r="M29" s="64"/>
      <c r="N29" s="64"/>
      <c r="O29" s="66" t="s">
        <v>16</v>
      </c>
      <c r="Q29" s="59" t="s">
        <v>223</v>
      </c>
    </row>
    <row r="30" spans="1:17" ht="12.75" customHeight="1">
      <c r="A30" s="237"/>
      <c r="B30" s="241"/>
      <c r="C30" s="67">
        <f t="shared" ref="C30:C40" si="2">$I$2+2</f>
        <v>41668</v>
      </c>
      <c r="D30" s="69" t="s">
        <v>149</v>
      </c>
      <c r="E30" s="69" t="s">
        <v>245</v>
      </c>
      <c r="F30" s="69" t="s">
        <v>246</v>
      </c>
      <c r="G30" s="69" t="s">
        <v>247</v>
      </c>
      <c r="H30" s="69"/>
      <c r="I30" s="68" t="s">
        <v>248</v>
      </c>
      <c r="J30" s="69" t="s">
        <v>187</v>
      </c>
      <c r="K30" s="69"/>
      <c r="L30" s="69"/>
      <c r="M30" s="69"/>
      <c r="N30" s="69"/>
      <c r="O30" s="70" t="s">
        <v>17</v>
      </c>
      <c r="Q30" s="59" t="s">
        <v>224</v>
      </c>
    </row>
    <row r="31" spans="1:17" ht="12.75" customHeight="1">
      <c r="A31" s="237"/>
      <c r="B31" s="241"/>
      <c r="C31" s="67">
        <f t="shared" si="2"/>
        <v>41668</v>
      </c>
      <c r="D31" s="69" t="s">
        <v>258</v>
      </c>
      <c r="E31" s="69" t="s">
        <v>285</v>
      </c>
      <c r="F31" s="69" t="s">
        <v>286</v>
      </c>
      <c r="G31" s="69" t="s">
        <v>287</v>
      </c>
      <c r="H31" s="69"/>
      <c r="I31" s="68" t="s">
        <v>288</v>
      </c>
      <c r="J31" s="69" t="s">
        <v>188</v>
      </c>
      <c r="K31" s="69"/>
      <c r="L31" s="69"/>
      <c r="M31" s="69"/>
      <c r="N31" s="69"/>
      <c r="O31" s="70" t="s">
        <v>189</v>
      </c>
      <c r="Q31" s="59" t="s">
        <v>236</v>
      </c>
    </row>
    <row r="32" spans="1:17" ht="12.75" customHeight="1">
      <c r="A32" s="237"/>
      <c r="B32" s="241"/>
      <c r="C32" s="67">
        <f t="shared" si="2"/>
        <v>41668</v>
      </c>
      <c r="D32" s="69" t="s">
        <v>252</v>
      </c>
      <c r="E32" s="69" t="s">
        <v>253</v>
      </c>
      <c r="F32" s="69" t="s">
        <v>254</v>
      </c>
      <c r="G32" s="69" t="s">
        <v>255</v>
      </c>
      <c r="H32" s="69"/>
      <c r="I32" s="68" t="s">
        <v>256</v>
      </c>
      <c r="J32" s="69" t="s">
        <v>187</v>
      </c>
      <c r="K32" s="69"/>
      <c r="L32" s="69"/>
      <c r="M32" s="69"/>
      <c r="N32" s="69"/>
      <c r="O32" s="70" t="s">
        <v>18</v>
      </c>
      <c r="Q32" s="59" t="s">
        <v>226</v>
      </c>
    </row>
    <row r="33" spans="1:17" ht="12.75" customHeight="1">
      <c r="A33" s="237"/>
      <c r="B33" s="241"/>
      <c r="C33" s="67">
        <f t="shared" si="2"/>
        <v>41668</v>
      </c>
      <c r="D33" s="69" t="s">
        <v>149</v>
      </c>
      <c r="E33" s="69" t="s">
        <v>108</v>
      </c>
      <c r="F33" s="69" t="s">
        <v>108</v>
      </c>
      <c r="G33" s="69" t="s">
        <v>243</v>
      </c>
      <c r="H33" s="69"/>
      <c r="I33" s="68" t="s">
        <v>244</v>
      </c>
      <c r="J33" s="69" t="s">
        <v>187</v>
      </c>
      <c r="K33" s="69"/>
      <c r="L33" s="69"/>
      <c r="M33" s="69"/>
      <c r="N33" s="69"/>
      <c r="O33" s="70" t="s">
        <v>19</v>
      </c>
      <c r="Q33" s="59" t="s">
        <v>223</v>
      </c>
    </row>
    <row r="34" spans="1:17" ht="12.75" customHeight="1">
      <c r="A34" s="237"/>
      <c r="B34" s="242"/>
      <c r="C34" s="67">
        <f t="shared" si="2"/>
        <v>41668</v>
      </c>
      <c r="D34" s="69" t="s">
        <v>252</v>
      </c>
      <c r="E34" s="68" t="s">
        <v>108</v>
      </c>
      <c r="F34" s="68" t="s">
        <v>190</v>
      </c>
      <c r="G34" s="68" t="s">
        <v>257</v>
      </c>
      <c r="H34" s="69"/>
      <c r="I34" s="68" t="s">
        <v>191</v>
      </c>
      <c r="J34" s="69" t="s">
        <v>188</v>
      </c>
      <c r="K34" s="69"/>
      <c r="L34" s="69"/>
      <c r="M34" s="69"/>
      <c r="N34" s="69"/>
      <c r="O34" s="70" t="s">
        <v>20</v>
      </c>
      <c r="Q34" s="59" t="s">
        <v>227</v>
      </c>
    </row>
    <row r="35" spans="1:17" ht="12.75" customHeight="1">
      <c r="A35" s="237"/>
      <c r="B35" s="242"/>
      <c r="C35" s="67">
        <f t="shared" si="2"/>
        <v>41668</v>
      </c>
      <c r="D35" s="69" t="s">
        <v>258</v>
      </c>
      <c r="E35" s="69" t="s">
        <v>276</v>
      </c>
      <c r="F35" s="69" t="s">
        <v>277</v>
      </c>
      <c r="G35" s="69" t="s">
        <v>222</v>
      </c>
      <c r="H35" s="69"/>
      <c r="I35" s="68" t="s">
        <v>278</v>
      </c>
      <c r="J35" s="69" t="s">
        <v>187</v>
      </c>
      <c r="K35" s="69"/>
      <c r="L35" s="69"/>
      <c r="M35" s="69"/>
      <c r="N35" s="69"/>
      <c r="O35" s="70" t="s">
        <v>21</v>
      </c>
      <c r="Q35" s="59" t="s">
        <v>233</v>
      </c>
    </row>
    <row r="36" spans="1:17" ht="12" customHeight="1">
      <c r="A36" s="238"/>
      <c r="B36" s="242"/>
      <c r="C36" s="67">
        <f t="shared" si="2"/>
        <v>41668</v>
      </c>
      <c r="D36" s="69" t="s">
        <v>112</v>
      </c>
      <c r="E36" s="69" t="e">
        <v>#REF!</v>
      </c>
      <c r="F36" s="69" t="s">
        <v>262</v>
      </c>
      <c r="G36" s="69" t="s">
        <v>263</v>
      </c>
      <c r="H36" s="69"/>
      <c r="I36" s="68" t="s">
        <v>264</v>
      </c>
      <c r="J36" s="69" t="s">
        <v>188</v>
      </c>
      <c r="K36" s="69" t="s">
        <v>195</v>
      </c>
      <c r="L36" s="69"/>
      <c r="M36" s="69"/>
      <c r="N36" s="69"/>
      <c r="O36" s="70" t="s">
        <v>192</v>
      </c>
      <c r="Q36" s="59" t="s">
        <v>229</v>
      </c>
    </row>
    <row r="37" spans="1:17" ht="12" customHeight="1">
      <c r="A37" s="238"/>
      <c r="B37" s="242"/>
      <c r="C37" s="67">
        <f t="shared" si="2"/>
        <v>41668</v>
      </c>
      <c r="D37" s="69" t="s">
        <v>149</v>
      </c>
      <c r="E37" s="69" t="s">
        <v>108</v>
      </c>
      <c r="F37" s="69" t="s">
        <v>108</v>
      </c>
      <c r="G37" s="69" t="s">
        <v>243</v>
      </c>
      <c r="H37" s="69"/>
      <c r="I37" s="68" t="s">
        <v>244</v>
      </c>
      <c r="J37" s="69" t="s">
        <v>188</v>
      </c>
      <c r="K37" s="69"/>
      <c r="L37" s="69"/>
      <c r="M37" s="69"/>
      <c r="N37" s="69"/>
      <c r="O37" s="70" t="s">
        <v>23</v>
      </c>
      <c r="Q37" s="59" t="s">
        <v>223</v>
      </c>
    </row>
    <row r="38" spans="1:17" ht="12" customHeight="1">
      <c r="A38" s="238"/>
      <c r="B38" s="242"/>
      <c r="C38" s="67">
        <f t="shared" si="2"/>
        <v>41668</v>
      </c>
      <c r="D38" s="69" t="s">
        <v>249</v>
      </c>
      <c r="E38" s="69" t="s">
        <v>279</v>
      </c>
      <c r="F38" s="69" t="s">
        <v>280</v>
      </c>
      <c r="G38" s="69" t="s">
        <v>83</v>
      </c>
      <c r="H38" s="69"/>
      <c r="I38" s="68" t="s">
        <v>281</v>
      </c>
      <c r="J38" s="69" t="s">
        <v>196</v>
      </c>
      <c r="K38" s="69" t="s">
        <v>194</v>
      </c>
      <c r="L38" s="69"/>
      <c r="M38" s="69"/>
      <c r="N38" s="69"/>
      <c r="O38" s="70" t="s">
        <v>24</v>
      </c>
      <c r="Q38" s="59" t="s">
        <v>234</v>
      </c>
    </row>
    <row r="39" spans="1:17" ht="12" customHeight="1">
      <c r="A39" s="238"/>
      <c r="B39" s="242"/>
      <c r="C39" s="67">
        <f t="shared" si="2"/>
        <v>41668</v>
      </c>
      <c r="D39" s="69" t="s">
        <v>112</v>
      </c>
      <c r="E39" s="69" t="s">
        <v>289</v>
      </c>
      <c r="F39" s="69" t="s">
        <v>290</v>
      </c>
      <c r="G39" s="69" t="s">
        <v>291</v>
      </c>
      <c r="H39" s="69"/>
      <c r="I39" s="68" t="s">
        <v>292</v>
      </c>
      <c r="J39" s="69" t="s">
        <v>188</v>
      </c>
      <c r="K39" s="69" t="s">
        <v>194</v>
      </c>
      <c r="L39" s="69"/>
      <c r="M39" s="69"/>
      <c r="N39" s="69"/>
      <c r="O39" s="70" t="s">
        <v>25</v>
      </c>
      <c r="Q39" s="59" t="s">
        <v>237</v>
      </c>
    </row>
    <row r="40" spans="1:17" ht="12.75" customHeight="1" thickBot="1">
      <c r="A40" s="239"/>
      <c r="B40" s="242"/>
      <c r="C40" s="73">
        <f t="shared" si="2"/>
        <v>41668</v>
      </c>
      <c r="D40" s="74" t="s">
        <v>77</v>
      </c>
      <c r="E40" s="74" t="s">
        <v>77</v>
      </c>
      <c r="F40" s="74" t="s">
        <v>77</v>
      </c>
      <c r="G40" s="74" t="s">
        <v>77</v>
      </c>
      <c r="H40" s="74"/>
      <c r="I40" s="75" t="s">
        <v>77</v>
      </c>
      <c r="J40" s="74"/>
      <c r="K40" s="74"/>
      <c r="L40" s="74"/>
      <c r="M40" s="74"/>
      <c r="N40" s="74"/>
      <c r="O40" s="76"/>
    </row>
    <row r="41" spans="1:17" ht="12.75" customHeight="1">
      <c r="A41" s="254">
        <f>$I$2+3</f>
        <v>41669</v>
      </c>
      <c r="B41" s="251">
        <f>$I$2+3</f>
        <v>41669</v>
      </c>
      <c r="C41" s="67">
        <f>$I$2+3</f>
        <v>41669</v>
      </c>
      <c r="D41" s="64" t="s">
        <v>149</v>
      </c>
      <c r="E41" s="64" t="s">
        <v>108</v>
      </c>
      <c r="F41" s="64" t="s">
        <v>108</v>
      </c>
      <c r="G41" s="64" t="s">
        <v>243</v>
      </c>
      <c r="H41" s="64"/>
      <c r="I41" s="65" t="s">
        <v>244</v>
      </c>
      <c r="J41" s="64" t="s">
        <v>187</v>
      </c>
      <c r="K41" s="64"/>
      <c r="L41" s="64"/>
      <c r="M41" s="64"/>
      <c r="N41" s="64"/>
      <c r="O41" s="66" t="s">
        <v>16</v>
      </c>
      <c r="Q41" s="59" t="s">
        <v>223</v>
      </c>
    </row>
    <row r="42" spans="1:17" ht="12.75" customHeight="1">
      <c r="A42" s="248"/>
      <c r="B42" s="252"/>
      <c r="C42" s="67">
        <f t="shared" ref="C42:C52" si="3">$I$2+3</f>
        <v>41669</v>
      </c>
      <c r="D42" s="69" t="s">
        <v>149</v>
      </c>
      <c r="E42" s="69" t="s">
        <v>245</v>
      </c>
      <c r="F42" s="69" t="s">
        <v>246</v>
      </c>
      <c r="G42" s="69" t="s">
        <v>247</v>
      </c>
      <c r="H42" s="69"/>
      <c r="I42" s="68" t="s">
        <v>248</v>
      </c>
      <c r="J42" s="69" t="s">
        <v>187</v>
      </c>
      <c r="K42" s="69"/>
      <c r="L42" s="69"/>
      <c r="M42" s="69"/>
      <c r="N42" s="69"/>
      <c r="O42" s="70" t="s">
        <v>17</v>
      </c>
      <c r="Q42" s="59" t="s">
        <v>224</v>
      </c>
    </row>
    <row r="43" spans="1:17" ht="12.75" customHeight="1">
      <c r="A43" s="248"/>
      <c r="B43" s="252"/>
      <c r="C43" s="67">
        <f t="shared" si="3"/>
        <v>41669</v>
      </c>
      <c r="D43" s="69" t="s">
        <v>249</v>
      </c>
      <c r="E43" s="69" t="s">
        <v>250</v>
      </c>
      <c r="F43" s="69" t="s">
        <v>140</v>
      </c>
      <c r="G43" s="69" t="s">
        <v>220</v>
      </c>
      <c r="H43" s="69"/>
      <c r="I43" s="68" t="s">
        <v>251</v>
      </c>
      <c r="J43" s="69" t="s">
        <v>188</v>
      </c>
      <c r="K43" s="69"/>
      <c r="L43" s="69"/>
      <c r="M43" s="69"/>
      <c r="N43" s="69"/>
      <c r="O43" s="70" t="s">
        <v>189</v>
      </c>
      <c r="Q43" s="59" t="s">
        <v>225</v>
      </c>
    </row>
    <row r="44" spans="1:17" ht="12.75" customHeight="1">
      <c r="A44" s="248"/>
      <c r="B44" s="252"/>
      <c r="C44" s="67">
        <f t="shared" si="3"/>
        <v>41669</v>
      </c>
      <c r="D44" s="69" t="s">
        <v>112</v>
      </c>
      <c r="E44" s="69" t="s">
        <v>293</v>
      </c>
      <c r="F44" s="69" t="s">
        <v>294</v>
      </c>
      <c r="G44" s="69" t="s">
        <v>295</v>
      </c>
      <c r="H44" s="69"/>
      <c r="I44" s="68" t="s">
        <v>296</v>
      </c>
      <c r="J44" s="69" t="s">
        <v>187</v>
      </c>
      <c r="K44" s="69"/>
      <c r="L44" s="69"/>
      <c r="M44" s="69"/>
      <c r="N44" s="69"/>
      <c r="O44" s="70" t="s">
        <v>18</v>
      </c>
      <c r="Q44" s="59" t="s">
        <v>238</v>
      </c>
    </row>
    <row r="45" spans="1:17" ht="12.75" customHeight="1">
      <c r="A45" s="248"/>
      <c r="B45" s="252"/>
      <c r="C45" s="67">
        <f t="shared" si="3"/>
        <v>41669</v>
      </c>
      <c r="D45" s="69" t="s">
        <v>149</v>
      </c>
      <c r="E45" s="69" t="s">
        <v>108</v>
      </c>
      <c r="F45" s="69" t="s">
        <v>108</v>
      </c>
      <c r="G45" s="69" t="s">
        <v>243</v>
      </c>
      <c r="H45" s="69"/>
      <c r="I45" s="68" t="s">
        <v>244</v>
      </c>
      <c r="J45" s="69" t="s">
        <v>187</v>
      </c>
      <c r="K45" s="69"/>
      <c r="L45" s="69"/>
      <c r="M45" s="69"/>
      <c r="N45" s="69"/>
      <c r="O45" s="70" t="s">
        <v>19</v>
      </c>
      <c r="Q45" s="59" t="s">
        <v>223</v>
      </c>
    </row>
    <row r="46" spans="1:17" ht="12.75" customHeight="1">
      <c r="A46" s="248"/>
      <c r="B46" s="252"/>
      <c r="C46" s="67">
        <f t="shared" si="3"/>
        <v>41669</v>
      </c>
      <c r="D46" s="69" t="e">
        <v>#N/A</v>
      </c>
      <c r="E46" s="69" t="e">
        <v>#N/A</v>
      </c>
      <c r="F46" s="69" t="e">
        <v>#N/A</v>
      </c>
      <c r="G46" s="69" t="e">
        <v>#N/A</v>
      </c>
      <c r="H46" s="69"/>
      <c r="I46" s="68" t="e">
        <v>#N/A</v>
      </c>
      <c r="J46" s="69" t="s">
        <v>188</v>
      </c>
      <c r="K46" s="69" t="s">
        <v>195</v>
      </c>
      <c r="L46" s="69"/>
      <c r="M46" s="69"/>
      <c r="N46" s="69"/>
      <c r="O46" s="70" t="s">
        <v>20</v>
      </c>
      <c r="Q46" s="59">
        <v>0</v>
      </c>
    </row>
    <row r="47" spans="1:17" ht="12.75" customHeight="1">
      <c r="A47" s="248"/>
      <c r="B47" s="255"/>
      <c r="C47" s="67">
        <f t="shared" si="3"/>
        <v>41669</v>
      </c>
      <c r="D47" s="69" t="s">
        <v>258</v>
      </c>
      <c r="E47" s="69" t="s">
        <v>297</v>
      </c>
      <c r="F47" s="69" t="s">
        <v>277</v>
      </c>
      <c r="G47" s="69" t="s">
        <v>298</v>
      </c>
      <c r="H47" s="69"/>
      <c r="I47" s="68" t="s">
        <v>299</v>
      </c>
      <c r="J47" s="69"/>
      <c r="K47" s="69"/>
      <c r="L47" s="69"/>
      <c r="M47" s="69"/>
      <c r="N47" s="69"/>
      <c r="O47" s="70" t="s">
        <v>21</v>
      </c>
      <c r="Q47" s="59" t="s">
        <v>239</v>
      </c>
    </row>
    <row r="48" spans="1:17" ht="12" customHeight="1">
      <c r="A48" s="249"/>
      <c r="B48" s="255"/>
      <c r="C48" s="67">
        <f t="shared" si="3"/>
        <v>41669</v>
      </c>
      <c r="D48" s="69" t="s">
        <v>112</v>
      </c>
      <c r="E48" s="69" t="s">
        <v>293</v>
      </c>
      <c r="F48" s="69" t="s">
        <v>294</v>
      </c>
      <c r="G48" s="69" t="s">
        <v>295</v>
      </c>
      <c r="H48" s="69"/>
      <c r="I48" s="68" t="s">
        <v>296</v>
      </c>
      <c r="J48" s="69"/>
      <c r="K48" s="69"/>
      <c r="L48" s="69"/>
      <c r="M48" s="69"/>
      <c r="N48" s="69"/>
      <c r="O48" s="70" t="s">
        <v>192</v>
      </c>
      <c r="Q48" s="59" t="s">
        <v>238</v>
      </c>
    </row>
    <row r="49" spans="1:17" ht="12" customHeight="1">
      <c r="A49" s="249"/>
      <c r="B49" s="255"/>
      <c r="C49" s="67">
        <f t="shared" si="3"/>
        <v>41669</v>
      </c>
      <c r="D49" s="69" t="s">
        <v>149</v>
      </c>
      <c r="E49" s="69" t="s">
        <v>108</v>
      </c>
      <c r="F49" s="69" t="s">
        <v>108</v>
      </c>
      <c r="G49" s="69" t="s">
        <v>243</v>
      </c>
      <c r="H49" s="69"/>
      <c r="I49" s="68" t="s">
        <v>244</v>
      </c>
      <c r="J49" s="69"/>
      <c r="K49" s="69"/>
      <c r="L49" s="69"/>
      <c r="M49" s="69"/>
      <c r="N49" s="69"/>
      <c r="O49" s="70" t="s">
        <v>23</v>
      </c>
      <c r="Q49" s="59" t="s">
        <v>223</v>
      </c>
    </row>
    <row r="50" spans="1:17" ht="12" customHeight="1">
      <c r="A50" s="249"/>
      <c r="B50" s="255"/>
      <c r="C50" s="67">
        <f t="shared" si="3"/>
        <v>41669</v>
      </c>
      <c r="D50" s="69" t="s">
        <v>249</v>
      </c>
      <c r="E50" s="69" t="s">
        <v>279</v>
      </c>
      <c r="F50" s="69" t="s">
        <v>280</v>
      </c>
      <c r="G50" s="69" t="s">
        <v>83</v>
      </c>
      <c r="H50" s="69"/>
      <c r="I50" s="68" t="s">
        <v>281</v>
      </c>
      <c r="J50" s="69"/>
      <c r="K50" s="69"/>
      <c r="L50" s="69"/>
      <c r="M50" s="69"/>
      <c r="N50" s="69"/>
      <c r="O50" s="70" t="s">
        <v>24</v>
      </c>
      <c r="Q50" s="59" t="s">
        <v>234</v>
      </c>
    </row>
    <row r="51" spans="1:17" ht="12" customHeight="1">
      <c r="A51" s="249"/>
      <c r="B51" s="255"/>
      <c r="C51" s="67">
        <f t="shared" si="3"/>
        <v>41669</v>
      </c>
      <c r="D51" s="69" t="s">
        <v>112</v>
      </c>
      <c r="E51" s="69" t="s">
        <v>300</v>
      </c>
      <c r="F51" s="69" t="s">
        <v>290</v>
      </c>
      <c r="G51" s="69" t="s">
        <v>301</v>
      </c>
      <c r="H51" s="69"/>
      <c r="I51" s="68" t="s">
        <v>302</v>
      </c>
      <c r="J51" s="69"/>
      <c r="K51" s="69"/>
      <c r="L51" s="69"/>
      <c r="M51" s="69"/>
      <c r="N51" s="69"/>
      <c r="O51" s="70" t="s">
        <v>25</v>
      </c>
      <c r="Q51" s="59" t="s">
        <v>240</v>
      </c>
    </row>
    <row r="52" spans="1:17" ht="12.75" customHeight="1" thickBot="1">
      <c r="A52" s="250"/>
      <c r="B52" s="255"/>
      <c r="C52" s="73">
        <f t="shared" si="3"/>
        <v>41669</v>
      </c>
      <c r="D52" s="74" t="s">
        <v>77</v>
      </c>
      <c r="E52" s="74" t="s">
        <v>77</v>
      </c>
      <c r="F52" s="74" t="s">
        <v>77</v>
      </c>
      <c r="G52" s="74" t="s">
        <v>77</v>
      </c>
      <c r="H52" s="74"/>
      <c r="I52" s="75" t="s">
        <v>77</v>
      </c>
      <c r="J52" s="74"/>
      <c r="K52" s="74"/>
      <c r="L52" s="74"/>
      <c r="M52" s="74"/>
      <c r="N52" s="74"/>
      <c r="O52" s="76"/>
    </row>
    <row r="53" spans="1:17" ht="12" customHeight="1">
      <c r="A53" s="236">
        <f>$I$2+4</f>
        <v>41670</v>
      </c>
      <c r="B53" s="240">
        <f>$I$2+4</f>
        <v>41670</v>
      </c>
      <c r="C53" s="67">
        <f>$I$2+4</f>
        <v>41670</v>
      </c>
      <c r="D53" s="64" t="s">
        <v>149</v>
      </c>
      <c r="E53" s="64" t="s">
        <v>108</v>
      </c>
      <c r="F53" s="64" t="s">
        <v>108</v>
      </c>
      <c r="G53" s="64" t="s">
        <v>243</v>
      </c>
      <c r="H53" s="64"/>
      <c r="I53" s="65" t="s">
        <v>244</v>
      </c>
      <c r="J53" s="64"/>
      <c r="K53" s="64"/>
      <c r="L53" s="64"/>
      <c r="M53" s="64"/>
      <c r="N53" s="64"/>
      <c r="O53" s="66" t="s">
        <v>16</v>
      </c>
      <c r="Q53" s="59" t="s">
        <v>223</v>
      </c>
    </row>
    <row r="54" spans="1:17" ht="12" customHeight="1">
      <c r="A54" s="237"/>
      <c r="B54" s="241"/>
      <c r="C54" s="67">
        <f t="shared" ref="C54:C64" si="4">$I$2+4</f>
        <v>41670</v>
      </c>
      <c r="D54" s="69" t="s">
        <v>149</v>
      </c>
      <c r="E54" s="69" t="s">
        <v>245</v>
      </c>
      <c r="F54" s="69" t="s">
        <v>246</v>
      </c>
      <c r="G54" s="69" t="s">
        <v>247</v>
      </c>
      <c r="H54" s="69"/>
      <c r="I54" s="68" t="s">
        <v>248</v>
      </c>
      <c r="J54" s="69"/>
      <c r="K54" s="69"/>
      <c r="L54" s="69"/>
      <c r="M54" s="69"/>
      <c r="N54" s="69"/>
      <c r="O54" s="70" t="s">
        <v>17</v>
      </c>
      <c r="Q54" s="59" t="s">
        <v>224</v>
      </c>
    </row>
    <row r="55" spans="1:17" ht="12" customHeight="1">
      <c r="A55" s="237"/>
      <c r="B55" s="241"/>
      <c r="C55" s="67">
        <f t="shared" si="4"/>
        <v>41670</v>
      </c>
      <c r="D55" s="69" t="s">
        <v>303</v>
      </c>
      <c r="E55" s="69" t="s">
        <v>304</v>
      </c>
      <c r="F55" s="69" t="s">
        <v>305</v>
      </c>
      <c r="G55" s="69" t="s">
        <v>160</v>
      </c>
      <c r="H55" s="69"/>
      <c r="I55" s="68" t="s">
        <v>306</v>
      </c>
      <c r="J55" s="69"/>
      <c r="K55" s="69"/>
      <c r="L55" s="69"/>
      <c r="M55" s="69"/>
      <c r="N55" s="69"/>
      <c r="O55" s="70" t="s">
        <v>189</v>
      </c>
      <c r="Q55" s="59" t="s">
        <v>241</v>
      </c>
    </row>
    <row r="56" spans="1:17" ht="12" customHeight="1">
      <c r="A56" s="237"/>
      <c r="B56" s="241"/>
      <c r="C56" s="67">
        <f t="shared" si="4"/>
        <v>41670</v>
      </c>
      <c r="D56" s="69" t="s">
        <v>112</v>
      </c>
      <c r="E56" s="69" t="s">
        <v>293</v>
      </c>
      <c r="F56" s="69" t="s">
        <v>294</v>
      </c>
      <c r="G56" s="69" t="s">
        <v>295</v>
      </c>
      <c r="H56" s="69"/>
      <c r="I56" s="68" t="s">
        <v>296</v>
      </c>
      <c r="J56" s="69"/>
      <c r="K56" s="69"/>
      <c r="L56" s="69"/>
      <c r="M56" s="69"/>
      <c r="N56" s="69"/>
      <c r="O56" s="70" t="s">
        <v>18</v>
      </c>
      <c r="Q56" s="59" t="s">
        <v>238</v>
      </c>
    </row>
    <row r="57" spans="1:17" ht="12" customHeight="1">
      <c r="A57" s="237"/>
      <c r="B57" s="241"/>
      <c r="C57" s="67">
        <f t="shared" si="4"/>
        <v>41670</v>
      </c>
      <c r="D57" s="69" t="s">
        <v>149</v>
      </c>
      <c r="E57" s="69" t="s">
        <v>108</v>
      </c>
      <c r="F57" s="69" t="s">
        <v>108</v>
      </c>
      <c r="G57" s="69" t="s">
        <v>243</v>
      </c>
      <c r="H57" s="69"/>
      <c r="I57" s="68" t="s">
        <v>244</v>
      </c>
      <c r="J57" s="69"/>
      <c r="K57" s="69"/>
      <c r="L57" s="69"/>
      <c r="M57" s="69"/>
      <c r="N57" s="69"/>
      <c r="O57" s="70" t="s">
        <v>19</v>
      </c>
      <c r="Q57" s="59" t="s">
        <v>223</v>
      </c>
    </row>
    <row r="58" spans="1:17" ht="12" customHeight="1">
      <c r="A58" s="237"/>
      <c r="B58" s="241"/>
      <c r="C58" s="67">
        <f t="shared" si="4"/>
        <v>41670</v>
      </c>
      <c r="D58" s="69" t="s">
        <v>112</v>
      </c>
      <c r="E58" s="69" t="s">
        <v>307</v>
      </c>
      <c r="F58" s="69" t="s">
        <v>308</v>
      </c>
      <c r="G58" s="69" t="s">
        <v>79</v>
      </c>
      <c r="H58" s="69"/>
      <c r="I58" s="68" t="s">
        <v>309</v>
      </c>
      <c r="J58" s="69"/>
      <c r="K58" s="69"/>
      <c r="L58" s="69"/>
      <c r="M58" s="69"/>
      <c r="N58" s="69"/>
      <c r="O58" s="70" t="s">
        <v>20</v>
      </c>
      <c r="Q58" s="59" t="s">
        <v>242</v>
      </c>
    </row>
    <row r="59" spans="1:17" ht="12" customHeight="1">
      <c r="A59" s="237"/>
      <c r="B59" s="241"/>
      <c r="C59" s="67">
        <f t="shared" si="4"/>
        <v>41670</v>
      </c>
      <c r="D59" s="69" t="s">
        <v>258</v>
      </c>
      <c r="E59" s="69" t="s">
        <v>297</v>
      </c>
      <c r="F59" s="69" t="s">
        <v>277</v>
      </c>
      <c r="G59" s="69" t="s">
        <v>298</v>
      </c>
      <c r="H59" s="69"/>
      <c r="I59" s="68" t="s">
        <v>299</v>
      </c>
      <c r="J59" s="69"/>
      <c r="K59" s="69"/>
      <c r="L59" s="69"/>
      <c r="M59" s="69"/>
      <c r="N59" s="69"/>
      <c r="O59" s="70" t="s">
        <v>21</v>
      </c>
      <c r="Q59" s="59" t="s">
        <v>239</v>
      </c>
    </row>
    <row r="60" spans="1:17" ht="12" customHeight="1">
      <c r="A60" s="238"/>
      <c r="B60" s="242"/>
      <c r="C60" s="67">
        <f t="shared" si="4"/>
        <v>41670</v>
      </c>
      <c r="D60" s="69" t="s">
        <v>112</v>
      </c>
      <c r="E60" s="69" t="s">
        <v>293</v>
      </c>
      <c r="F60" s="69" t="s">
        <v>294</v>
      </c>
      <c r="G60" s="69" t="s">
        <v>295</v>
      </c>
      <c r="H60" s="69"/>
      <c r="I60" s="68" t="s">
        <v>296</v>
      </c>
      <c r="J60" s="69"/>
      <c r="K60" s="69"/>
      <c r="L60" s="69"/>
      <c r="M60" s="69"/>
      <c r="N60" s="69"/>
      <c r="O60" s="70" t="s">
        <v>192</v>
      </c>
      <c r="Q60" s="59" t="s">
        <v>238</v>
      </c>
    </row>
    <row r="61" spans="1:17" ht="12" customHeight="1">
      <c r="A61" s="238"/>
      <c r="B61" s="242"/>
      <c r="C61" s="67">
        <f t="shared" si="4"/>
        <v>41670</v>
      </c>
      <c r="D61" s="69" t="s">
        <v>252</v>
      </c>
      <c r="E61" s="69" t="s">
        <v>253</v>
      </c>
      <c r="F61" s="69" t="s">
        <v>254</v>
      </c>
      <c r="G61" s="69" t="s">
        <v>255</v>
      </c>
      <c r="H61" s="69"/>
      <c r="I61" s="68" t="s">
        <v>256</v>
      </c>
      <c r="J61" s="69"/>
      <c r="K61" s="69"/>
      <c r="L61" s="69"/>
      <c r="M61" s="69"/>
      <c r="N61" s="69"/>
      <c r="O61" s="70" t="s">
        <v>23</v>
      </c>
      <c r="Q61" s="59" t="s">
        <v>226</v>
      </c>
    </row>
    <row r="62" spans="1:17" ht="12" customHeight="1">
      <c r="A62" s="238"/>
      <c r="B62" s="242"/>
      <c r="C62" s="67">
        <f t="shared" si="4"/>
        <v>41670</v>
      </c>
      <c r="D62" s="69" t="e">
        <v>#N/A</v>
      </c>
      <c r="E62" s="69" t="e">
        <v>#N/A</v>
      </c>
      <c r="F62" s="69" t="e">
        <v>#N/A</v>
      </c>
      <c r="G62" s="69" t="e">
        <v>#N/A</v>
      </c>
      <c r="H62" s="69"/>
      <c r="I62" s="68" t="e">
        <v>#N/A</v>
      </c>
      <c r="J62" s="69"/>
      <c r="K62" s="69"/>
      <c r="L62" s="69"/>
      <c r="M62" s="69"/>
      <c r="N62" s="69"/>
      <c r="O62" s="70" t="s">
        <v>24</v>
      </c>
      <c r="Q62" s="59">
        <v>0</v>
      </c>
    </row>
    <row r="63" spans="1:17" ht="12" customHeight="1">
      <c r="A63" s="238"/>
      <c r="B63" s="242"/>
      <c r="C63" s="67">
        <f t="shared" si="4"/>
        <v>41670</v>
      </c>
      <c r="D63" s="69" t="s">
        <v>112</v>
      </c>
      <c r="E63" s="69" t="s">
        <v>300</v>
      </c>
      <c r="F63" s="69" t="s">
        <v>290</v>
      </c>
      <c r="G63" s="69" t="s">
        <v>301</v>
      </c>
      <c r="H63" s="69"/>
      <c r="I63" s="68" t="s">
        <v>302</v>
      </c>
      <c r="J63" s="69"/>
      <c r="K63" s="69"/>
      <c r="L63" s="69"/>
      <c r="M63" s="69"/>
      <c r="N63" s="69"/>
      <c r="O63" s="70" t="s">
        <v>25</v>
      </c>
      <c r="Q63" s="59" t="s">
        <v>240</v>
      </c>
    </row>
    <row r="64" spans="1:17" ht="12.75" customHeight="1" thickBot="1">
      <c r="A64" s="239"/>
      <c r="B64" s="247"/>
      <c r="C64" s="73">
        <f t="shared" si="4"/>
        <v>41670</v>
      </c>
      <c r="D64" s="74" t="s">
        <v>77</v>
      </c>
      <c r="E64" s="74" t="s">
        <v>77</v>
      </c>
      <c r="F64" s="74" t="s">
        <v>77</v>
      </c>
      <c r="G64" s="74" t="s">
        <v>77</v>
      </c>
      <c r="H64" s="74"/>
      <c r="I64" s="75" t="s">
        <v>77</v>
      </c>
      <c r="J64" s="74"/>
      <c r="K64" s="74"/>
      <c r="L64" s="74"/>
      <c r="M64" s="74"/>
      <c r="N64" s="74"/>
      <c r="O64" s="76"/>
    </row>
    <row r="65" spans="1:15" ht="12" customHeight="1">
      <c r="A65" s="254">
        <f>$I$2+5</f>
        <v>41671</v>
      </c>
      <c r="B65" s="251">
        <f>$I$2+5</f>
        <v>41671</v>
      </c>
      <c r="C65" s="67">
        <f>$I$2+5</f>
        <v>41671</v>
      </c>
      <c r="D65" s="64" t="s">
        <v>77</v>
      </c>
      <c r="E65" s="64" t="s">
        <v>77</v>
      </c>
      <c r="F65" s="64" t="s">
        <v>77</v>
      </c>
      <c r="G65" s="64" t="s">
        <v>77</v>
      </c>
      <c r="H65" s="64"/>
      <c r="I65" s="65" t="s">
        <v>77</v>
      </c>
      <c r="J65" s="64"/>
      <c r="K65" s="64"/>
      <c r="L65" s="64"/>
      <c r="M65" s="64"/>
      <c r="N65" s="64"/>
      <c r="O65" s="66"/>
    </row>
    <row r="66" spans="1:15" ht="12" customHeight="1">
      <c r="A66" s="248"/>
      <c r="B66" s="252"/>
      <c r="C66" s="67">
        <f t="shared" ref="C66:C76" si="5">$I$2+5</f>
        <v>41671</v>
      </c>
      <c r="D66" s="69"/>
      <c r="E66" s="69"/>
      <c r="F66" s="69"/>
      <c r="G66" s="69"/>
      <c r="H66" s="69"/>
      <c r="I66" s="68"/>
      <c r="J66" s="69"/>
      <c r="K66" s="69"/>
      <c r="L66" s="69"/>
      <c r="M66" s="69"/>
      <c r="N66" s="69"/>
      <c r="O66" s="70"/>
    </row>
    <row r="67" spans="1:15" ht="12" customHeight="1">
      <c r="A67" s="248"/>
      <c r="B67" s="252"/>
      <c r="C67" s="67">
        <f t="shared" si="5"/>
        <v>41671</v>
      </c>
      <c r="D67" s="69"/>
      <c r="E67" s="69"/>
      <c r="F67" s="69"/>
      <c r="G67" s="69"/>
      <c r="H67" s="69"/>
      <c r="I67" s="68"/>
      <c r="J67" s="69"/>
      <c r="K67" s="69"/>
      <c r="L67" s="69"/>
      <c r="M67" s="69"/>
      <c r="N67" s="69"/>
      <c r="O67" s="70"/>
    </row>
    <row r="68" spans="1:15" ht="12" customHeight="1">
      <c r="A68" s="248"/>
      <c r="B68" s="252"/>
      <c r="C68" s="67">
        <f t="shared" si="5"/>
        <v>41671</v>
      </c>
      <c r="D68" s="69"/>
      <c r="E68" s="69"/>
      <c r="F68" s="69"/>
      <c r="G68" s="69"/>
      <c r="H68" s="69"/>
      <c r="I68" s="68"/>
      <c r="J68" s="69"/>
      <c r="K68" s="69"/>
      <c r="L68" s="69"/>
      <c r="M68" s="69"/>
      <c r="N68" s="69"/>
      <c r="O68" s="70"/>
    </row>
    <row r="69" spans="1:15" ht="12" customHeight="1">
      <c r="A69" s="248"/>
      <c r="B69" s="252"/>
      <c r="C69" s="67">
        <f t="shared" si="5"/>
        <v>41671</v>
      </c>
      <c r="D69" s="69"/>
      <c r="E69" s="69"/>
      <c r="F69" s="69"/>
      <c r="G69" s="69"/>
      <c r="H69" s="69"/>
      <c r="I69" s="68"/>
      <c r="J69" s="69"/>
      <c r="K69" s="69"/>
      <c r="L69" s="69"/>
      <c r="M69" s="69"/>
      <c r="N69" s="69"/>
      <c r="O69" s="70"/>
    </row>
    <row r="70" spans="1:15" ht="12" customHeight="1">
      <c r="A70" s="248"/>
      <c r="B70" s="252"/>
      <c r="C70" s="67">
        <f t="shared" si="5"/>
        <v>41671</v>
      </c>
      <c r="D70" s="69" t="s">
        <v>77</v>
      </c>
      <c r="E70" s="69" t="s">
        <v>77</v>
      </c>
      <c r="F70" s="69" t="s">
        <v>77</v>
      </c>
      <c r="G70" s="69" t="s">
        <v>77</v>
      </c>
      <c r="H70" s="69"/>
      <c r="I70" s="68" t="s">
        <v>77</v>
      </c>
      <c r="J70" s="69"/>
      <c r="K70" s="69"/>
      <c r="L70" s="69"/>
      <c r="M70" s="69"/>
      <c r="N70" s="69"/>
      <c r="O70" s="70"/>
    </row>
    <row r="71" spans="1:15" ht="12" customHeight="1">
      <c r="A71" s="248"/>
      <c r="B71" s="255"/>
      <c r="C71" s="67">
        <f t="shared" si="5"/>
        <v>41671</v>
      </c>
      <c r="D71" s="69" t="s">
        <v>77</v>
      </c>
      <c r="E71" s="69" t="s">
        <v>77</v>
      </c>
      <c r="F71" s="69" t="s">
        <v>77</v>
      </c>
      <c r="G71" s="69" t="s">
        <v>77</v>
      </c>
      <c r="H71" s="69"/>
      <c r="I71" s="68" t="s">
        <v>77</v>
      </c>
      <c r="J71" s="69"/>
      <c r="K71" s="69"/>
      <c r="L71" s="69"/>
      <c r="M71" s="69"/>
      <c r="N71" s="69"/>
      <c r="O71" s="70"/>
    </row>
    <row r="72" spans="1:15" ht="12" customHeight="1">
      <c r="A72" s="249"/>
      <c r="B72" s="255"/>
      <c r="C72" s="67">
        <f t="shared" si="5"/>
        <v>41671</v>
      </c>
      <c r="D72" s="69" t="s">
        <v>77</v>
      </c>
      <c r="E72" s="69" t="s">
        <v>77</v>
      </c>
      <c r="F72" s="69" t="s">
        <v>77</v>
      </c>
      <c r="G72" s="69" t="s">
        <v>77</v>
      </c>
      <c r="H72" s="69"/>
      <c r="I72" s="68" t="s">
        <v>77</v>
      </c>
      <c r="J72" s="69"/>
      <c r="K72" s="69"/>
      <c r="L72" s="69"/>
      <c r="M72" s="69"/>
      <c r="N72" s="69"/>
      <c r="O72" s="70"/>
    </row>
    <row r="73" spans="1:15" ht="12" customHeight="1">
      <c r="A73" s="249"/>
      <c r="B73" s="255"/>
      <c r="C73" s="67">
        <f t="shared" si="5"/>
        <v>41671</v>
      </c>
      <c r="D73" s="69" t="s">
        <v>77</v>
      </c>
      <c r="E73" s="69" t="s">
        <v>77</v>
      </c>
      <c r="F73" s="69" t="s">
        <v>77</v>
      </c>
      <c r="G73" s="69" t="s">
        <v>77</v>
      </c>
      <c r="H73" s="69"/>
      <c r="I73" s="68" t="s">
        <v>77</v>
      </c>
      <c r="J73" s="69"/>
      <c r="K73" s="69"/>
      <c r="L73" s="69"/>
      <c r="M73" s="69"/>
      <c r="N73" s="69"/>
      <c r="O73" s="70"/>
    </row>
    <row r="74" spans="1:15" ht="12" customHeight="1">
      <c r="A74" s="249"/>
      <c r="B74" s="255"/>
      <c r="C74" s="67">
        <f t="shared" si="5"/>
        <v>41671</v>
      </c>
      <c r="D74" s="69" t="s">
        <v>77</v>
      </c>
      <c r="E74" s="69" t="s">
        <v>77</v>
      </c>
      <c r="F74" s="69" t="s">
        <v>77</v>
      </c>
      <c r="G74" s="69" t="s">
        <v>77</v>
      </c>
      <c r="H74" s="69"/>
      <c r="I74" s="68" t="s">
        <v>77</v>
      </c>
      <c r="J74" s="69"/>
      <c r="K74" s="69"/>
      <c r="L74" s="69"/>
      <c r="M74" s="69"/>
      <c r="N74" s="69"/>
      <c r="O74" s="70"/>
    </row>
    <row r="75" spans="1:15" ht="12" customHeight="1">
      <c r="A75" s="249"/>
      <c r="B75" s="255"/>
      <c r="C75" s="67">
        <f t="shared" si="5"/>
        <v>41671</v>
      </c>
      <c r="D75" s="69" t="s">
        <v>77</v>
      </c>
      <c r="E75" s="69" t="s">
        <v>77</v>
      </c>
      <c r="F75" s="69" t="s">
        <v>77</v>
      </c>
      <c r="G75" s="69" t="s">
        <v>77</v>
      </c>
      <c r="H75" s="69"/>
      <c r="I75" s="68" t="s">
        <v>77</v>
      </c>
      <c r="J75" s="69"/>
      <c r="K75" s="69"/>
      <c r="L75" s="69"/>
      <c r="M75" s="69"/>
      <c r="N75" s="69"/>
      <c r="O75" s="70"/>
    </row>
    <row r="76" spans="1:15" ht="12.75" customHeight="1" thickBot="1">
      <c r="A76" s="250"/>
      <c r="B76" s="256"/>
      <c r="C76" s="73">
        <f t="shared" si="5"/>
        <v>41671</v>
      </c>
      <c r="D76" s="74" t="s">
        <v>77</v>
      </c>
      <c r="E76" s="74" t="s">
        <v>77</v>
      </c>
      <c r="F76" s="74" t="s">
        <v>77</v>
      </c>
      <c r="G76" s="74" t="s">
        <v>77</v>
      </c>
      <c r="H76" s="74"/>
      <c r="I76" s="75" t="s">
        <v>77</v>
      </c>
      <c r="J76" s="74"/>
      <c r="K76" s="74"/>
      <c r="L76" s="74"/>
      <c r="M76" s="74"/>
      <c r="N76" s="74"/>
      <c r="O76" s="76"/>
    </row>
  </sheetData>
  <sheetProtection selectLockedCells="1"/>
  <mergeCells count="29">
    <mergeCell ref="A41:A52"/>
    <mergeCell ref="B41:B52"/>
    <mergeCell ref="A53:A64"/>
    <mergeCell ref="B53:B64"/>
    <mergeCell ref="A65:A76"/>
    <mergeCell ref="B65:B76"/>
    <mergeCell ref="A29:A40"/>
    <mergeCell ref="B29:B40"/>
    <mergeCell ref="G3:G4"/>
    <mergeCell ref="H3:H4"/>
    <mergeCell ref="I3:I4"/>
    <mergeCell ref="A5:A16"/>
    <mergeCell ref="B5:B16"/>
    <mergeCell ref="A17:A28"/>
    <mergeCell ref="B17:B28"/>
    <mergeCell ref="A1:B2"/>
    <mergeCell ref="C1:C4"/>
    <mergeCell ref="D1:H1"/>
    <mergeCell ref="I1:J1"/>
    <mergeCell ref="K1:O2"/>
    <mergeCell ref="D2:H2"/>
    <mergeCell ref="A3:B4"/>
    <mergeCell ref="D3:D4"/>
    <mergeCell ref="E3:E4"/>
    <mergeCell ref="F3:F4"/>
    <mergeCell ref="O3:O4"/>
    <mergeCell ref="J3:J4"/>
    <mergeCell ref="K3:K4"/>
    <mergeCell ref="L3:N3"/>
  </mergeCells>
  <conditionalFormatting sqref="D5:I76 J14:K76">
    <cfRule type="expression" dxfId="262" priority="40">
      <formula>$D5="ERDF"</formula>
    </cfRule>
  </conditionalFormatting>
  <conditionalFormatting sqref="D5:I76 J14:K76">
    <cfRule type="expression" dxfId="261" priority="39" stopIfTrue="1">
      <formula>$D5="SYNDICAT"</formula>
    </cfRule>
  </conditionalFormatting>
  <conditionalFormatting sqref="D5:O76">
    <cfRule type="expression" dxfId="260" priority="37" stopIfTrue="1">
      <formula>$D5="SDEEG 33"</formula>
    </cfRule>
    <cfRule type="expression" dxfId="259" priority="38">
      <formula>$D5="ERDF"</formula>
    </cfRule>
  </conditionalFormatting>
  <conditionalFormatting sqref="D36:K36">
    <cfRule type="expression" dxfId="258" priority="35" stopIfTrue="1">
      <formula>$D36="SYNDICAT"</formula>
    </cfRule>
    <cfRule type="expression" dxfId="257" priority="36">
      <formula>$D36="ERDF"</formula>
    </cfRule>
  </conditionalFormatting>
  <conditionalFormatting sqref="D48:K48">
    <cfRule type="expression" dxfId="256" priority="33" stopIfTrue="1">
      <formula>$D48="SYNDICAT"</formula>
    </cfRule>
    <cfRule type="expression" dxfId="255" priority="34">
      <formula>$D48="ERDF"</formula>
    </cfRule>
  </conditionalFormatting>
  <conditionalFormatting sqref="D41:K47 D48:G51 I48:I51">
    <cfRule type="expression" dxfId="254" priority="31" stopIfTrue="1">
      <formula>$D41="SYNDICAT"</formula>
    </cfRule>
    <cfRule type="expression" dxfId="253" priority="32">
      <formula>$D41="ERDF"</formula>
    </cfRule>
  </conditionalFormatting>
  <conditionalFormatting sqref="D29:K35 D36:D39">
    <cfRule type="expression" dxfId="252" priority="29" stopIfTrue="1">
      <formula>$D29="SYNDICAT"</formula>
    </cfRule>
    <cfRule type="expression" dxfId="251" priority="30">
      <formula>$D29="ERDF"</formula>
    </cfRule>
  </conditionalFormatting>
  <conditionalFormatting sqref="G29:G35">
    <cfRule type="expression" dxfId="250" priority="27" stopIfTrue="1">
      <formula>$D29="SYNDICAT"</formula>
    </cfRule>
    <cfRule type="expression" dxfId="249" priority="28">
      <formula>$D29="ERDF"</formula>
    </cfRule>
  </conditionalFormatting>
  <conditionalFormatting sqref="G41:G51">
    <cfRule type="expression" dxfId="248" priority="25" stopIfTrue="1">
      <formula>$D41="SYNDICAT"</formula>
    </cfRule>
    <cfRule type="expression" dxfId="247" priority="26">
      <formula>$D41="ERDF"</formula>
    </cfRule>
  </conditionalFormatting>
  <conditionalFormatting sqref="D35:K35">
    <cfRule type="expression" dxfId="246" priority="23" stopIfTrue="1">
      <formula>$D35="SYNDICAT"</formula>
    </cfRule>
    <cfRule type="expression" dxfId="245" priority="24">
      <formula>$D35="ERDF"</formula>
    </cfRule>
  </conditionalFormatting>
  <conditionalFormatting sqref="D47:K47">
    <cfRule type="expression" dxfId="244" priority="21" stopIfTrue="1">
      <formula>$D47="SDEEG 33"</formula>
    </cfRule>
    <cfRule type="expression" dxfId="243" priority="22">
      <formula>$D47="ERDF"</formula>
    </cfRule>
  </conditionalFormatting>
  <conditionalFormatting sqref="D34:K34">
    <cfRule type="expression" dxfId="242" priority="19" stopIfTrue="1">
      <formula>$D34="SYNDICAT"</formula>
    </cfRule>
    <cfRule type="expression" dxfId="241" priority="20">
      <formula>$D34="ERDF"</formula>
    </cfRule>
  </conditionalFormatting>
  <conditionalFormatting sqref="D46:K46">
    <cfRule type="expression" dxfId="240" priority="17" stopIfTrue="1">
      <formula>$D46="SYNDICAT"</formula>
    </cfRule>
    <cfRule type="expression" dxfId="239" priority="18">
      <formula>$D46="ERDF"</formula>
    </cfRule>
  </conditionalFormatting>
  <conditionalFormatting sqref="D33:K33">
    <cfRule type="expression" dxfId="238" priority="15" stopIfTrue="1">
      <formula>$D33="SYNDICAT"</formula>
    </cfRule>
    <cfRule type="expression" dxfId="237" priority="16">
      <formula>$D33="ERDF"</formula>
    </cfRule>
  </conditionalFormatting>
  <conditionalFormatting sqref="D32:K32">
    <cfRule type="expression" dxfId="236" priority="13" stopIfTrue="1">
      <formula>$D32="SYNDICAT"</formula>
    </cfRule>
    <cfRule type="expression" dxfId="235" priority="14">
      <formula>$D32="ERDF"</formula>
    </cfRule>
  </conditionalFormatting>
  <conditionalFormatting sqref="D31:K31">
    <cfRule type="expression" dxfId="234" priority="11" stopIfTrue="1">
      <formula>$D31="SYNDICAT"</formula>
    </cfRule>
    <cfRule type="expression" dxfId="233" priority="12">
      <formula>$D31="ERDF"</formula>
    </cfRule>
  </conditionalFormatting>
  <conditionalFormatting sqref="D30:K30 D31:D39">
    <cfRule type="expression" dxfId="232" priority="9" stopIfTrue="1">
      <formula>$D30="SYNDICAT"</formula>
    </cfRule>
    <cfRule type="expression" dxfId="231" priority="10">
      <formula>$D30="ERDF"</formula>
    </cfRule>
  </conditionalFormatting>
  <conditionalFormatting sqref="D45:K45">
    <cfRule type="expression" dxfId="230" priority="7" stopIfTrue="1">
      <formula>$D45="SYNDICAT"</formula>
    </cfRule>
    <cfRule type="expression" dxfId="229" priority="8">
      <formula>$D45="ERDF"</formula>
    </cfRule>
  </conditionalFormatting>
  <conditionalFormatting sqref="D44:K44">
    <cfRule type="expression" dxfId="228" priority="5" stopIfTrue="1">
      <formula>$D44="SYNDICAT"</formula>
    </cfRule>
    <cfRule type="expression" dxfId="227" priority="6">
      <formula>$D44="ERDF"</formula>
    </cfRule>
  </conditionalFormatting>
  <conditionalFormatting sqref="D43:K43">
    <cfRule type="expression" dxfId="226" priority="3" stopIfTrue="1">
      <formula>$D43="SYNDICAT"</formula>
    </cfRule>
    <cfRule type="expression" dxfId="225" priority="4">
      <formula>$D43="ERDF"</formula>
    </cfRule>
  </conditionalFormatting>
  <conditionalFormatting sqref="D42:K42 D43:G51 I43:I51">
    <cfRule type="expression" dxfId="224" priority="1" stopIfTrue="1">
      <formula>$D42="SYNDICAT"</formula>
    </cfRule>
    <cfRule type="expression" dxfId="223" priority="2">
      <formula>$D42="ERDF"</formula>
    </cfRule>
  </conditionalFormatting>
  <dataValidations count="7">
    <dataValidation type="list" allowBlank="1" showInputMessage="1" showErrorMessage="1" sqref="O5:O76">
      <formula1>équipes</formula1>
    </dataValidation>
    <dataValidation type="list" allowBlank="1" showInputMessage="1" showErrorMessage="1" sqref="L5:N76">
      <formula1>X</formula1>
    </dataValidation>
    <dataValidation type="list" allowBlank="1" showInputMessage="1" showErrorMessage="1" sqref="F23:F33 F16:F21 F35:F76">
      <formula1>CA</formula1>
    </dataValidation>
    <dataValidation type="list" allowBlank="1" showInputMessage="1" showErrorMessage="1" sqref="H5:H76">
      <formula1>GOP</formula1>
    </dataValidation>
    <dataValidation type="list" allowBlank="1" showInputMessage="1" showErrorMessage="1" sqref="K5:K76">
      <formula1>Acces</formula1>
    </dataValidation>
    <dataValidation type="list" allowBlank="1" showInputMessage="1" showErrorMessage="1" sqref="J5:J76">
      <formula1>Naturedestravaux</formula1>
    </dataValidation>
    <dataValidation type="list" allowBlank="1" showInputMessage="1" showErrorMessage="1" sqref="D16:D76">
      <formula1>MO</formula1>
    </dataValidation>
  </dataValidations>
  <printOptions horizontalCentered="1" verticalCentered="1"/>
  <pageMargins left="0.31496062992125984" right="0.31496062992125984" top="0.35433070866141736" bottom="0.35433070866141736" header="0.31496062992125984" footer="0.31496062992125984"/>
  <pageSetup paperSize="9" scale="54"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38913" r:id="rId4" name="Button 1">
              <controlPr defaultSize="0" print="0" autoFill="0" autoPict="0" macro="[0]!Nouvelleligne">
                <anchor moveWithCells="1" sizeWithCells="1">
                  <from>
                    <xdr:col>3</xdr:col>
                    <xdr:colOff>266700</xdr:colOff>
                    <xdr:row>1</xdr:row>
                    <xdr:rowOff>180975</xdr:rowOff>
                  </from>
                  <to>
                    <xdr:col>5</xdr:col>
                    <xdr:colOff>676275</xdr:colOff>
                    <xdr:row>1</xdr:row>
                    <xdr:rowOff>504825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Q71"/>
  <sheetViews>
    <sheetView topLeftCell="B1" zoomScale="70" zoomScaleNormal="70" workbookViewId="0">
      <selection activeCell="F55" sqref="F55"/>
    </sheetView>
  </sheetViews>
  <sheetFormatPr baseColWidth="10" defaultColWidth="11.42578125" defaultRowHeight="12"/>
  <cols>
    <col min="1" max="1" width="8.42578125" style="1" customWidth="1"/>
    <col min="2" max="2" width="9.85546875" style="1" customWidth="1"/>
    <col min="3" max="3" width="15.7109375" style="1" hidden="1" customWidth="1"/>
    <col min="4" max="4" width="13.7109375" style="1" customWidth="1"/>
    <col min="5" max="5" width="13" style="1" customWidth="1"/>
    <col min="6" max="6" width="14.5703125" style="1" customWidth="1"/>
    <col min="7" max="7" width="22.42578125" style="1" customWidth="1"/>
    <col min="8" max="8" width="12.28515625" style="1" customWidth="1"/>
    <col min="9" max="9" width="42.140625" style="22" customWidth="1"/>
    <col min="10" max="10" width="29.140625" style="1" customWidth="1"/>
    <col min="11" max="11" width="8.28515625" style="1" customWidth="1"/>
    <col min="12" max="12" width="5.28515625" style="1" customWidth="1"/>
    <col min="13" max="13" width="5" style="1" customWidth="1"/>
    <col min="14" max="14" width="4.42578125" style="1" customWidth="1"/>
    <col min="15" max="15" width="15.85546875" style="1" customWidth="1"/>
    <col min="16" max="16" width="11.42578125" style="1"/>
    <col min="17" max="17" width="11.42578125" style="1" customWidth="1"/>
    <col min="18" max="16384" width="11.42578125" style="1"/>
  </cols>
  <sheetData>
    <row r="1" spans="1:17" ht="50.25" customHeight="1">
      <c r="A1" s="257"/>
      <c r="B1" s="258"/>
      <c r="C1" s="258"/>
      <c r="D1" s="263" t="s">
        <v>0</v>
      </c>
      <c r="E1" s="264"/>
      <c r="F1" s="264"/>
      <c r="G1" s="264"/>
      <c r="H1" s="265"/>
      <c r="I1" s="266" t="s">
        <v>107</v>
      </c>
      <c r="J1" s="267"/>
      <c r="K1" s="268" t="s">
        <v>1</v>
      </c>
      <c r="L1" s="269"/>
      <c r="M1" s="269"/>
      <c r="N1" s="269"/>
      <c r="O1" s="270"/>
    </row>
    <row r="2" spans="1:17" ht="50.25" customHeight="1">
      <c r="A2" s="259"/>
      <c r="B2" s="260"/>
      <c r="C2" s="261"/>
      <c r="D2" s="274"/>
      <c r="E2" s="275"/>
      <c r="F2" s="275"/>
      <c r="G2" s="275"/>
      <c r="H2" s="276"/>
      <c r="I2" s="2">
        <v>42023</v>
      </c>
      <c r="J2" s="3">
        <v>42021</v>
      </c>
      <c r="K2" s="271"/>
      <c r="L2" s="272"/>
      <c r="M2" s="272"/>
      <c r="N2" s="272"/>
      <c r="O2" s="273"/>
    </row>
    <row r="3" spans="1:17" ht="30" customHeight="1">
      <c r="A3" s="277" t="s">
        <v>2</v>
      </c>
      <c r="B3" s="278"/>
      <c r="C3" s="261"/>
      <c r="D3" s="281" t="s">
        <v>3</v>
      </c>
      <c r="E3" s="283" t="s">
        <v>4</v>
      </c>
      <c r="F3" s="285" t="s">
        <v>5</v>
      </c>
      <c r="G3" s="285" t="s">
        <v>6</v>
      </c>
      <c r="H3" s="283" t="s">
        <v>7</v>
      </c>
      <c r="I3" s="283" t="s">
        <v>8</v>
      </c>
      <c r="J3" s="285" t="s">
        <v>9</v>
      </c>
      <c r="K3" s="288" t="s">
        <v>10</v>
      </c>
      <c r="L3" s="289" t="s">
        <v>11</v>
      </c>
      <c r="M3" s="290"/>
      <c r="N3" s="291"/>
      <c r="O3" s="286" t="s">
        <v>12</v>
      </c>
    </row>
    <row r="4" spans="1:17" ht="27.75" customHeight="1" thickBot="1">
      <c r="A4" s="279"/>
      <c r="B4" s="280"/>
      <c r="C4" s="262"/>
      <c r="D4" s="282"/>
      <c r="E4" s="284"/>
      <c r="F4" s="284"/>
      <c r="G4" s="284"/>
      <c r="H4" s="298"/>
      <c r="I4" s="298"/>
      <c r="J4" s="284"/>
      <c r="K4" s="282"/>
      <c r="L4" s="4" t="s">
        <v>13</v>
      </c>
      <c r="M4" s="4" t="s">
        <v>14</v>
      </c>
      <c r="N4" s="4" t="s">
        <v>15</v>
      </c>
      <c r="O4" s="287"/>
    </row>
    <row r="5" spans="1:17" ht="12" customHeight="1">
      <c r="A5" s="299">
        <v>42016</v>
      </c>
      <c r="B5" s="303">
        <v>42016</v>
      </c>
      <c r="C5" s="5">
        <v>42016</v>
      </c>
      <c r="D5" s="6" t="s">
        <v>92</v>
      </c>
      <c r="E5" s="7" t="s">
        <v>108</v>
      </c>
      <c r="F5" s="8" t="s">
        <v>108</v>
      </c>
      <c r="G5" s="7" t="s">
        <v>85</v>
      </c>
      <c r="H5" s="6"/>
      <c r="I5" s="7" t="s">
        <v>109</v>
      </c>
      <c r="J5" s="6" t="s">
        <v>93</v>
      </c>
      <c r="K5" s="6"/>
      <c r="L5" s="6" t="s">
        <v>94</v>
      </c>
      <c r="M5" s="6"/>
      <c r="N5" s="6"/>
      <c r="O5" s="9" t="s">
        <v>16</v>
      </c>
      <c r="Q5" s="1" t="e">
        <f>+#REF!</f>
        <v>#REF!</v>
      </c>
    </row>
    <row r="6" spans="1:17" ht="12" customHeight="1">
      <c r="A6" s="300"/>
      <c r="B6" s="295"/>
      <c r="C6" s="10">
        <v>42016</v>
      </c>
      <c r="D6" s="6" t="s">
        <v>110</v>
      </c>
      <c r="E6" s="7">
        <v>0</v>
      </c>
      <c r="F6" s="8">
        <v>0</v>
      </c>
      <c r="G6" s="7" t="s">
        <v>78</v>
      </c>
      <c r="H6" s="6"/>
      <c r="I6" s="7" t="s">
        <v>111</v>
      </c>
      <c r="J6" s="6"/>
      <c r="K6" s="6"/>
      <c r="L6" s="6"/>
      <c r="M6" s="6"/>
      <c r="N6" s="6"/>
      <c r="O6" s="9" t="s">
        <v>17</v>
      </c>
      <c r="Q6" s="1" t="e">
        <f>+#REF!</f>
        <v>#REF!</v>
      </c>
    </row>
    <row r="7" spans="1:17" ht="12" customHeight="1">
      <c r="A7" s="300"/>
      <c r="B7" s="295"/>
      <c r="C7" s="10">
        <v>42016</v>
      </c>
      <c r="D7" s="6" t="s">
        <v>112</v>
      </c>
      <c r="E7" s="7" t="s">
        <v>113</v>
      </c>
      <c r="F7" s="8" t="s">
        <v>114</v>
      </c>
      <c r="G7" s="7" t="s">
        <v>82</v>
      </c>
      <c r="H7" s="6"/>
      <c r="I7" s="7" t="s">
        <v>115</v>
      </c>
      <c r="J7" s="6" t="s">
        <v>93</v>
      </c>
      <c r="K7" s="6"/>
      <c r="L7" s="6"/>
      <c r="M7" s="6" t="s">
        <v>94</v>
      </c>
      <c r="N7" s="6"/>
      <c r="O7" s="9" t="s">
        <v>18</v>
      </c>
      <c r="Q7" s="1" t="e">
        <f>+#REF!</f>
        <v>#REF!</v>
      </c>
    </row>
    <row r="8" spans="1:17" ht="12" customHeight="1">
      <c r="A8" s="300"/>
      <c r="B8" s="295"/>
      <c r="C8" s="10">
        <v>42016</v>
      </c>
      <c r="D8" s="6" t="s">
        <v>77</v>
      </c>
      <c r="E8" s="7" t="s">
        <v>77</v>
      </c>
      <c r="F8" s="8" t="s">
        <v>77</v>
      </c>
      <c r="G8" s="7" t="s">
        <v>77</v>
      </c>
      <c r="H8" s="6"/>
      <c r="I8" s="7" t="s">
        <v>77</v>
      </c>
      <c r="J8" s="6"/>
      <c r="K8" s="6"/>
      <c r="L8" s="6"/>
      <c r="M8" s="6"/>
      <c r="N8" s="6"/>
      <c r="O8" s="9" t="s">
        <v>19</v>
      </c>
    </row>
    <row r="9" spans="1:17" ht="12" customHeight="1">
      <c r="A9" s="300"/>
      <c r="B9" s="295"/>
      <c r="C9" s="10">
        <v>42016</v>
      </c>
      <c r="D9" s="6" t="s">
        <v>77</v>
      </c>
      <c r="E9" s="7" t="s">
        <v>77</v>
      </c>
      <c r="F9" s="8" t="s">
        <v>77</v>
      </c>
      <c r="G9" s="7" t="s">
        <v>77</v>
      </c>
      <c r="H9" s="6"/>
      <c r="I9" s="7" t="s">
        <v>77</v>
      </c>
      <c r="J9" s="6"/>
      <c r="K9" s="6"/>
      <c r="L9" s="6"/>
      <c r="M9" s="6"/>
      <c r="N9" s="6"/>
      <c r="O9" s="9" t="s">
        <v>20</v>
      </c>
    </row>
    <row r="10" spans="1:17" ht="12" customHeight="1">
      <c r="A10" s="300"/>
      <c r="B10" s="295"/>
      <c r="C10" s="10">
        <v>42016</v>
      </c>
      <c r="D10" s="6" t="s">
        <v>116</v>
      </c>
      <c r="E10" s="7" t="s">
        <v>108</v>
      </c>
      <c r="F10" s="8" t="s">
        <v>108</v>
      </c>
      <c r="G10" s="7" t="s">
        <v>78</v>
      </c>
      <c r="H10" s="6"/>
      <c r="I10" s="7" t="s">
        <v>117</v>
      </c>
      <c r="J10" s="6" t="s">
        <v>93</v>
      </c>
      <c r="K10" s="6"/>
      <c r="L10" s="6"/>
      <c r="M10" s="6"/>
      <c r="N10" s="6"/>
      <c r="O10" s="9" t="s">
        <v>21</v>
      </c>
      <c r="Q10" s="1" t="e">
        <f>+#REF!</f>
        <v>#REF!</v>
      </c>
    </row>
    <row r="11" spans="1:17" ht="12" customHeight="1">
      <c r="A11" s="300"/>
      <c r="B11" s="296"/>
      <c r="C11" s="10">
        <v>42016</v>
      </c>
      <c r="D11" s="6" t="s">
        <v>77</v>
      </c>
      <c r="E11" s="7" t="s">
        <v>77</v>
      </c>
      <c r="F11" s="8" t="s">
        <v>77</v>
      </c>
      <c r="G11" s="7" t="s">
        <v>77</v>
      </c>
      <c r="H11" s="6"/>
      <c r="I11" s="7" t="s">
        <v>77</v>
      </c>
      <c r="J11" s="6"/>
      <c r="K11" s="6"/>
      <c r="L11" s="6"/>
      <c r="M11" s="6"/>
      <c r="N11" s="6"/>
      <c r="O11" s="9" t="s">
        <v>22</v>
      </c>
    </row>
    <row r="12" spans="1:17" ht="12" customHeight="1">
      <c r="A12" s="300"/>
      <c r="B12" s="296"/>
      <c r="C12" s="10">
        <v>42016</v>
      </c>
      <c r="D12" s="6" t="s">
        <v>92</v>
      </c>
      <c r="E12" s="7" t="s">
        <v>118</v>
      </c>
      <c r="F12" s="8" t="s">
        <v>119</v>
      </c>
      <c r="G12" s="7" t="s">
        <v>84</v>
      </c>
      <c r="H12" s="6" t="s">
        <v>83</v>
      </c>
      <c r="I12" s="7" t="s">
        <v>120</v>
      </c>
      <c r="J12" s="6" t="s">
        <v>27</v>
      </c>
      <c r="K12" s="6" t="s">
        <v>95</v>
      </c>
      <c r="L12" s="6"/>
      <c r="M12" s="6"/>
      <c r="N12" s="6" t="s">
        <v>94</v>
      </c>
      <c r="O12" s="9" t="s">
        <v>23</v>
      </c>
      <c r="Q12" s="1" t="e">
        <f>+#REF!</f>
        <v>#REF!</v>
      </c>
    </row>
    <row r="13" spans="1:17" ht="12" customHeight="1">
      <c r="A13" s="301"/>
      <c r="B13" s="296"/>
      <c r="C13" s="11">
        <v>42016</v>
      </c>
      <c r="D13" s="6" t="s">
        <v>112</v>
      </c>
      <c r="E13" s="7" t="s">
        <v>108</v>
      </c>
      <c r="F13" s="8" t="s">
        <v>121</v>
      </c>
      <c r="G13" s="7" t="s">
        <v>122</v>
      </c>
      <c r="H13" s="6"/>
      <c r="I13" s="7" t="s">
        <v>123</v>
      </c>
      <c r="J13" s="6" t="s">
        <v>97</v>
      </c>
      <c r="K13" s="6" t="s">
        <v>96</v>
      </c>
      <c r="L13" s="6"/>
      <c r="M13" s="6"/>
      <c r="N13" s="6" t="s">
        <v>94</v>
      </c>
      <c r="O13" s="9" t="s">
        <v>24</v>
      </c>
      <c r="Q13" s="1" t="e">
        <f>+#REF!</f>
        <v>#REF!</v>
      </c>
    </row>
    <row r="14" spans="1:17" ht="12" customHeight="1">
      <c r="A14" s="301"/>
      <c r="B14" s="296"/>
      <c r="C14" s="12">
        <v>42016</v>
      </c>
      <c r="D14" s="6" t="s">
        <v>92</v>
      </c>
      <c r="E14" s="7" t="s">
        <v>124</v>
      </c>
      <c r="F14" s="8" t="s">
        <v>125</v>
      </c>
      <c r="G14" s="7" t="s">
        <v>126</v>
      </c>
      <c r="H14" s="6"/>
      <c r="I14" s="7" t="s">
        <v>127</v>
      </c>
      <c r="J14" s="6" t="s">
        <v>98</v>
      </c>
      <c r="K14" s="6"/>
      <c r="L14" s="6" t="s">
        <v>94</v>
      </c>
      <c r="M14" s="6"/>
      <c r="N14" s="6"/>
      <c r="O14" s="9" t="s">
        <v>25</v>
      </c>
      <c r="Q14" s="1" t="e">
        <f>+#REF!</f>
        <v>#REF!</v>
      </c>
    </row>
    <row r="15" spans="1:17" ht="12.75" customHeight="1" thickBot="1">
      <c r="A15" s="302"/>
      <c r="B15" s="297"/>
      <c r="C15" s="13">
        <v>42016</v>
      </c>
      <c r="D15" s="14" t="s">
        <v>92</v>
      </c>
      <c r="E15" s="15" t="s">
        <v>128</v>
      </c>
      <c r="F15" s="16" t="s">
        <v>129</v>
      </c>
      <c r="G15" s="15" t="s">
        <v>130</v>
      </c>
      <c r="H15" s="14" t="s">
        <v>101</v>
      </c>
      <c r="I15" s="15" t="s">
        <v>131</v>
      </c>
      <c r="J15" s="14" t="s">
        <v>99</v>
      </c>
      <c r="K15" s="14" t="s">
        <v>100</v>
      </c>
      <c r="L15" s="14" t="s">
        <v>94</v>
      </c>
      <c r="M15" s="14"/>
      <c r="N15" s="14" t="s">
        <v>94</v>
      </c>
      <c r="O15" s="17" t="s">
        <v>91</v>
      </c>
      <c r="Q15" s="1" t="e">
        <f>+#REF!</f>
        <v>#REF!</v>
      </c>
    </row>
    <row r="16" spans="1:17" ht="12.75" customHeight="1">
      <c r="A16" s="304">
        <v>42017</v>
      </c>
      <c r="B16" s="308">
        <v>42017</v>
      </c>
      <c r="C16" s="5">
        <v>42017</v>
      </c>
      <c r="D16" s="18" t="s">
        <v>92</v>
      </c>
      <c r="E16" s="19" t="s">
        <v>108</v>
      </c>
      <c r="F16" s="20" t="s">
        <v>108</v>
      </c>
      <c r="G16" s="19" t="s">
        <v>85</v>
      </c>
      <c r="H16" s="18"/>
      <c r="I16" s="19" t="s">
        <v>109</v>
      </c>
      <c r="J16" s="6" t="s">
        <v>93</v>
      </c>
      <c r="K16" s="18"/>
      <c r="L16" s="18"/>
      <c r="M16" s="18" t="s">
        <v>94</v>
      </c>
      <c r="N16" s="18"/>
      <c r="O16" s="21" t="s">
        <v>16</v>
      </c>
      <c r="Q16" s="1" t="e">
        <f>#REF!</f>
        <v>#REF!</v>
      </c>
    </row>
    <row r="17" spans="1:17" ht="12.75" customHeight="1">
      <c r="A17" s="305"/>
      <c r="B17" s="309"/>
      <c r="C17" s="10">
        <v>42017</v>
      </c>
      <c r="D17" s="6" t="s">
        <v>110</v>
      </c>
      <c r="E17" s="7">
        <v>0</v>
      </c>
      <c r="F17" s="8">
        <v>0</v>
      </c>
      <c r="G17" s="7" t="s">
        <v>78</v>
      </c>
      <c r="H17" s="6"/>
      <c r="I17" s="7" t="s">
        <v>111</v>
      </c>
      <c r="J17" s="6"/>
      <c r="K17" s="6"/>
      <c r="L17" s="6"/>
      <c r="M17" s="6" t="s">
        <v>94</v>
      </c>
      <c r="N17" s="6"/>
      <c r="O17" s="9" t="s">
        <v>17</v>
      </c>
      <c r="Q17" s="1" t="e">
        <f>#REF!</f>
        <v>#REF!</v>
      </c>
    </row>
    <row r="18" spans="1:17" ht="12.75" customHeight="1">
      <c r="A18" s="305"/>
      <c r="B18" s="309"/>
      <c r="C18" s="10">
        <v>42017</v>
      </c>
      <c r="D18" s="6" t="s">
        <v>112</v>
      </c>
      <c r="E18" s="7" t="s">
        <v>113</v>
      </c>
      <c r="F18" s="8" t="s">
        <v>114</v>
      </c>
      <c r="G18" s="7" t="s">
        <v>82</v>
      </c>
      <c r="H18" s="6"/>
      <c r="I18" s="7" t="s">
        <v>115</v>
      </c>
      <c r="J18" s="6" t="s">
        <v>93</v>
      </c>
      <c r="K18" s="6"/>
      <c r="L18" s="6"/>
      <c r="M18" s="6" t="s">
        <v>94</v>
      </c>
      <c r="N18" s="6"/>
      <c r="O18" s="9" t="s">
        <v>18</v>
      </c>
      <c r="Q18" s="1" t="e">
        <f>#REF!</f>
        <v>#REF!</v>
      </c>
    </row>
    <row r="19" spans="1:17" ht="12.75" customHeight="1">
      <c r="A19" s="305"/>
      <c r="B19" s="309"/>
      <c r="C19" s="10">
        <v>42017</v>
      </c>
      <c r="D19" s="6" t="s">
        <v>77</v>
      </c>
      <c r="E19" s="7" t="s">
        <v>77</v>
      </c>
      <c r="F19" s="8" t="s">
        <v>77</v>
      </c>
      <c r="G19" s="7" t="s">
        <v>77</v>
      </c>
      <c r="H19" s="6"/>
      <c r="I19" s="7" t="s">
        <v>77</v>
      </c>
      <c r="J19" s="6"/>
      <c r="K19" s="6"/>
      <c r="L19" s="6"/>
      <c r="M19" s="6"/>
      <c r="N19" s="6"/>
      <c r="O19" s="9" t="s">
        <v>19</v>
      </c>
    </row>
    <row r="20" spans="1:17" ht="12.75" customHeight="1">
      <c r="A20" s="305"/>
      <c r="B20" s="309"/>
      <c r="C20" s="10">
        <v>42017</v>
      </c>
      <c r="D20" s="6" t="s">
        <v>77</v>
      </c>
      <c r="E20" s="7" t="s">
        <v>77</v>
      </c>
      <c r="F20" s="8" t="s">
        <v>77</v>
      </c>
      <c r="G20" s="7" t="s">
        <v>77</v>
      </c>
      <c r="H20" s="6"/>
      <c r="I20" s="7" t="s">
        <v>77</v>
      </c>
      <c r="J20" s="6"/>
      <c r="K20" s="6"/>
      <c r="L20" s="6"/>
      <c r="M20" s="6"/>
      <c r="N20" s="6"/>
      <c r="O20" s="9" t="s">
        <v>20</v>
      </c>
    </row>
    <row r="21" spans="1:17" ht="12.75" customHeight="1">
      <c r="A21" s="305"/>
      <c r="B21" s="309"/>
      <c r="C21" s="10">
        <v>42017</v>
      </c>
      <c r="D21" s="6" t="s">
        <v>92</v>
      </c>
      <c r="E21" s="7" t="s">
        <v>132</v>
      </c>
      <c r="F21" s="8" t="s">
        <v>133</v>
      </c>
      <c r="G21" s="7" t="s">
        <v>134</v>
      </c>
      <c r="H21" s="6"/>
      <c r="I21" s="7" t="s">
        <v>135</v>
      </c>
      <c r="J21" s="6" t="s">
        <v>93</v>
      </c>
      <c r="K21" s="6"/>
      <c r="L21" s="6" t="s">
        <v>94</v>
      </c>
      <c r="M21" s="6"/>
      <c r="N21" s="6"/>
      <c r="O21" s="9" t="s">
        <v>21</v>
      </c>
      <c r="Q21" s="1" t="e">
        <f>#REF!</f>
        <v>#REF!</v>
      </c>
    </row>
    <row r="22" spans="1:17" ht="12.75" customHeight="1">
      <c r="A22" s="305"/>
      <c r="B22" s="309"/>
      <c r="C22" s="10">
        <v>42017</v>
      </c>
      <c r="D22" s="6" t="e">
        <v>#N/A</v>
      </c>
      <c r="E22" s="7" t="e">
        <v>#N/A</v>
      </c>
      <c r="F22" s="8" t="e">
        <v>#N/A</v>
      </c>
      <c r="G22" s="7" t="e">
        <v>#N/A</v>
      </c>
      <c r="H22" s="6"/>
      <c r="I22" s="7" t="e">
        <v>#N/A</v>
      </c>
      <c r="J22" s="6"/>
      <c r="K22" s="6"/>
      <c r="L22" s="6"/>
      <c r="M22" s="6"/>
      <c r="N22" s="6"/>
      <c r="O22" s="9" t="s">
        <v>22</v>
      </c>
      <c r="Q22" s="1" t="e">
        <f>#REF!</f>
        <v>#REF!</v>
      </c>
    </row>
    <row r="23" spans="1:17" ht="12" customHeight="1">
      <c r="A23" s="306"/>
      <c r="B23" s="309"/>
      <c r="C23" s="10">
        <v>42017</v>
      </c>
      <c r="D23" s="6" t="s">
        <v>92</v>
      </c>
      <c r="E23" s="7" t="s">
        <v>136</v>
      </c>
      <c r="F23" s="8" t="s">
        <v>137</v>
      </c>
      <c r="G23" s="7" t="s">
        <v>81</v>
      </c>
      <c r="H23" s="6"/>
      <c r="I23" s="7" t="s">
        <v>138</v>
      </c>
      <c r="J23" s="6" t="s">
        <v>27</v>
      </c>
      <c r="K23" s="6"/>
      <c r="L23" s="6"/>
      <c r="M23" s="6"/>
      <c r="N23" s="6"/>
      <c r="O23" s="9" t="s">
        <v>23</v>
      </c>
      <c r="Q23" s="1" t="e">
        <f>#REF!</f>
        <v>#REF!</v>
      </c>
    </row>
    <row r="24" spans="1:17" ht="12" customHeight="1">
      <c r="A24" s="306"/>
      <c r="B24" s="309"/>
      <c r="C24" s="10">
        <v>42017</v>
      </c>
      <c r="D24" s="6" t="s">
        <v>92</v>
      </c>
      <c r="E24" s="7" t="s">
        <v>108</v>
      </c>
      <c r="F24" s="8" t="s">
        <v>108</v>
      </c>
      <c r="G24" s="7" t="s">
        <v>78</v>
      </c>
      <c r="H24" s="6" t="s">
        <v>83</v>
      </c>
      <c r="I24" s="7" t="s">
        <v>117</v>
      </c>
      <c r="J24" s="6" t="s">
        <v>27</v>
      </c>
      <c r="K24" s="6"/>
      <c r="L24" s="6"/>
      <c r="M24" s="6"/>
      <c r="N24" s="6"/>
      <c r="O24" s="9" t="s">
        <v>24</v>
      </c>
      <c r="Q24" s="1" t="e">
        <f>#REF!</f>
        <v>#REF!</v>
      </c>
    </row>
    <row r="25" spans="1:17" ht="12" customHeight="1">
      <c r="A25" s="306"/>
      <c r="B25" s="309"/>
      <c r="C25" s="10">
        <v>42017</v>
      </c>
      <c r="D25" s="6" t="s">
        <v>92</v>
      </c>
      <c r="E25" s="7" t="s">
        <v>124</v>
      </c>
      <c r="F25" s="8" t="s">
        <v>125</v>
      </c>
      <c r="G25" s="7" t="s">
        <v>126</v>
      </c>
      <c r="H25" s="6" t="s">
        <v>102</v>
      </c>
      <c r="I25" s="7" t="s">
        <v>127</v>
      </c>
      <c r="J25" s="6" t="s">
        <v>27</v>
      </c>
      <c r="K25" s="6" t="s">
        <v>100</v>
      </c>
      <c r="L25" s="6"/>
      <c r="M25" s="6" t="s">
        <v>94</v>
      </c>
      <c r="N25" s="6"/>
      <c r="O25" s="9" t="s">
        <v>25</v>
      </c>
      <c r="Q25" s="1" t="e">
        <f>#REF!</f>
        <v>#REF!</v>
      </c>
    </row>
    <row r="26" spans="1:17" ht="12.75" customHeight="1" thickBot="1">
      <c r="A26" s="307"/>
      <c r="B26" s="310"/>
      <c r="C26" s="13">
        <v>42017</v>
      </c>
      <c r="D26" s="14" t="s">
        <v>77</v>
      </c>
      <c r="E26" s="15" t="s">
        <v>77</v>
      </c>
      <c r="F26" s="16" t="s">
        <v>77</v>
      </c>
      <c r="G26" s="15" t="s">
        <v>77</v>
      </c>
      <c r="H26" s="14"/>
      <c r="I26" s="15" t="s">
        <v>77</v>
      </c>
      <c r="J26" s="14"/>
      <c r="K26" s="14"/>
      <c r="L26" s="14"/>
      <c r="M26" s="14"/>
      <c r="N26" s="14"/>
      <c r="O26" s="17"/>
    </row>
    <row r="27" spans="1:17" ht="12.75" customHeight="1">
      <c r="A27" s="292">
        <v>42018</v>
      </c>
      <c r="B27" s="295">
        <v>42018</v>
      </c>
      <c r="C27" s="10">
        <v>42018</v>
      </c>
      <c r="D27" s="6" t="s">
        <v>92</v>
      </c>
      <c r="E27" s="7" t="s">
        <v>108</v>
      </c>
      <c r="F27" s="8" t="s">
        <v>108</v>
      </c>
      <c r="G27" s="7" t="s">
        <v>85</v>
      </c>
      <c r="H27" s="6"/>
      <c r="I27" s="7" t="s">
        <v>109</v>
      </c>
      <c r="J27" s="6" t="s">
        <v>93</v>
      </c>
      <c r="K27" s="6"/>
      <c r="L27" s="6"/>
      <c r="M27" s="6" t="s">
        <v>94</v>
      </c>
      <c r="N27" s="6"/>
      <c r="O27" s="9" t="s">
        <v>16</v>
      </c>
      <c r="Q27" s="1" t="e">
        <f>+#REF!</f>
        <v>#REF!</v>
      </c>
    </row>
    <row r="28" spans="1:17" ht="12.75" customHeight="1">
      <c r="A28" s="292"/>
      <c r="B28" s="295"/>
      <c r="C28" s="10">
        <v>42018</v>
      </c>
      <c r="D28" s="6" t="s">
        <v>110</v>
      </c>
      <c r="E28" s="7">
        <v>0</v>
      </c>
      <c r="F28" s="8">
        <v>0</v>
      </c>
      <c r="G28" s="7" t="s">
        <v>78</v>
      </c>
      <c r="H28" s="6"/>
      <c r="I28" s="7" t="s">
        <v>111</v>
      </c>
      <c r="J28" s="6" t="s">
        <v>93</v>
      </c>
      <c r="K28" s="6"/>
      <c r="L28" s="6"/>
      <c r="M28" s="6" t="s">
        <v>94</v>
      </c>
      <c r="N28" s="6"/>
      <c r="O28" s="9" t="s">
        <v>17</v>
      </c>
      <c r="Q28" s="1" t="e">
        <f>+#REF!</f>
        <v>#REF!</v>
      </c>
    </row>
    <row r="29" spans="1:17" ht="12.75" customHeight="1">
      <c r="A29" s="292"/>
      <c r="B29" s="295"/>
      <c r="C29" s="10">
        <v>42018</v>
      </c>
      <c r="D29" s="6" t="s">
        <v>112</v>
      </c>
      <c r="E29" s="7" t="s">
        <v>113</v>
      </c>
      <c r="F29" s="8" t="s">
        <v>114</v>
      </c>
      <c r="G29" s="7" t="s">
        <v>82</v>
      </c>
      <c r="H29" s="6"/>
      <c r="I29" s="7" t="s">
        <v>115</v>
      </c>
      <c r="J29" s="6" t="s">
        <v>93</v>
      </c>
      <c r="K29" s="6"/>
      <c r="L29" s="6"/>
      <c r="M29" s="6" t="s">
        <v>94</v>
      </c>
      <c r="N29" s="6"/>
      <c r="O29" s="9" t="s">
        <v>18</v>
      </c>
      <c r="Q29" s="1" t="s">
        <v>43</v>
      </c>
    </row>
    <row r="30" spans="1:17" ht="12.75" customHeight="1">
      <c r="A30" s="292"/>
      <c r="B30" s="295"/>
      <c r="C30" s="10">
        <v>42018</v>
      </c>
      <c r="D30" s="6" t="s">
        <v>77</v>
      </c>
      <c r="E30" s="7" t="s">
        <v>77</v>
      </c>
      <c r="F30" s="8" t="s">
        <v>77</v>
      </c>
      <c r="G30" s="7" t="s">
        <v>77</v>
      </c>
      <c r="H30" s="6"/>
      <c r="I30" s="7" t="s">
        <v>77</v>
      </c>
      <c r="J30" s="6"/>
      <c r="K30" s="6"/>
      <c r="L30" s="6"/>
      <c r="M30" s="6"/>
      <c r="N30" s="6"/>
      <c r="O30" s="9" t="s">
        <v>19</v>
      </c>
    </row>
    <row r="31" spans="1:17" ht="12.75" customHeight="1">
      <c r="A31" s="292"/>
      <c r="B31" s="296"/>
      <c r="C31" s="10">
        <v>42018</v>
      </c>
      <c r="D31" s="6" t="s">
        <v>77</v>
      </c>
      <c r="E31" s="7" t="s">
        <v>77</v>
      </c>
      <c r="F31" s="8" t="s">
        <v>77</v>
      </c>
      <c r="G31" s="7" t="s">
        <v>77</v>
      </c>
      <c r="H31" s="6"/>
      <c r="I31" s="7" t="s">
        <v>77</v>
      </c>
      <c r="J31" s="6"/>
      <c r="K31" s="6"/>
      <c r="L31" s="6"/>
      <c r="M31" s="6"/>
      <c r="N31" s="6"/>
      <c r="O31" s="9" t="s">
        <v>20</v>
      </c>
    </row>
    <row r="32" spans="1:17" ht="12.75" customHeight="1">
      <c r="A32" s="292"/>
      <c r="B32" s="296"/>
      <c r="C32" s="10">
        <v>42018</v>
      </c>
      <c r="D32" s="6" t="s">
        <v>92</v>
      </c>
      <c r="E32" s="7" t="s">
        <v>132</v>
      </c>
      <c r="F32" s="8" t="s">
        <v>133</v>
      </c>
      <c r="G32" s="7" t="s">
        <v>134</v>
      </c>
      <c r="H32" s="6"/>
      <c r="I32" s="7" t="s">
        <v>135</v>
      </c>
      <c r="J32" s="6" t="s">
        <v>93</v>
      </c>
      <c r="K32" s="6"/>
      <c r="L32" s="6"/>
      <c r="M32" s="6" t="s">
        <v>94</v>
      </c>
      <c r="N32" s="6"/>
      <c r="O32" s="9" t="s">
        <v>21</v>
      </c>
      <c r="Q32" s="1" t="e">
        <f>+#REF!</f>
        <v>#REF!</v>
      </c>
    </row>
    <row r="33" spans="1:17" ht="12" customHeight="1">
      <c r="A33" s="293"/>
      <c r="B33" s="296"/>
      <c r="C33" s="10">
        <v>42018</v>
      </c>
      <c r="D33" s="6" t="s">
        <v>77</v>
      </c>
      <c r="E33" s="7" t="s">
        <v>77</v>
      </c>
      <c r="F33" s="8" t="s">
        <v>77</v>
      </c>
      <c r="G33" s="7" t="s">
        <v>77</v>
      </c>
      <c r="H33" s="6"/>
      <c r="I33" s="7" t="s">
        <v>77</v>
      </c>
      <c r="J33" s="6"/>
      <c r="K33" s="6"/>
      <c r="L33" s="6"/>
      <c r="M33" s="6"/>
      <c r="N33" s="6"/>
      <c r="O33" s="9" t="s">
        <v>22</v>
      </c>
    </row>
    <row r="34" spans="1:17" ht="12" customHeight="1">
      <c r="A34" s="293"/>
      <c r="B34" s="296"/>
      <c r="C34" s="10">
        <v>42018</v>
      </c>
      <c r="D34" s="6" t="s">
        <v>92</v>
      </c>
      <c r="E34" s="7" t="s">
        <v>139</v>
      </c>
      <c r="F34" s="8" t="s">
        <v>140</v>
      </c>
      <c r="G34" s="7" t="s">
        <v>80</v>
      </c>
      <c r="H34" s="6" t="s">
        <v>83</v>
      </c>
      <c r="I34" s="7" t="s">
        <v>141</v>
      </c>
      <c r="J34" s="6" t="s">
        <v>27</v>
      </c>
      <c r="K34" s="6" t="s">
        <v>106</v>
      </c>
      <c r="L34" s="6"/>
      <c r="M34" s="6"/>
      <c r="N34" s="6" t="s">
        <v>94</v>
      </c>
      <c r="O34" s="9" t="s">
        <v>23</v>
      </c>
      <c r="Q34" s="1" t="e">
        <f>+#REF!</f>
        <v>#REF!</v>
      </c>
    </row>
    <row r="35" spans="1:17" ht="12" customHeight="1">
      <c r="A35" s="293"/>
      <c r="B35" s="296"/>
      <c r="C35" s="10">
        <v>42018</v>
      </c>
      <c r="D35" s="6" t="s">
        <v>92</v>
      </c>
      <c r="E35" s="7" t="s">
        <v>108</v>
      </c>
      <c r="F35" s="8" t="s">
        <v>108</v>
      </c>
      <c r="G35" s="7" t="s">
        <v>78</v>
      </c>
      <c r="H35" s="6" t="s">
        <v>83</v>
      </c>
      <c r="I35" s="7" t="s">
        <v>117</v>
      </c>
      <c r="J35" s="6" t="s">
        <v>27</v>
      </c>
      <c r="K35" s="6" t="s">
        <v>105</v>
      </c>
      <c r="L35" s="6"/>
      <c r="M35" s="6" t="s">
        <v>94</v>
      </c>
      <c r="N35" s="6"/>
      <c r="O35" s="9" t="s">
        <v>24</v>
      </c>
      <c r="Q35" s="1" t="e">
        <f>+#REF!</f>
        <v>#REF!</v>
      </c>
    </row>
    <row r="36" spans="1:17" ht="12" customHeight="1">
      <c r="A36" s="293"/>
      <c r="B36" s="296"/>
      <c r="C36" s="10">
        <v>42018</v>
      </c>
      <c r="D36" s="6" t="s">
        <v>92</v>
      </c>
      <c r="E36" s="7" t="s">
        <v>124</v>
      </c>
      <c r="F36" s="8" t="s">
        <v>125</v>
      </c>
      <c r="G36" s="7" t="s">
        <v>126</v>
      </c>
      <c r="H36" s="6"/>
      <c r="I36" s="7" t="s">
        <v>127</v>
      </c>
      <c r="J36" s="6" t="s">
        <v>103</v>
      </c>
      <c r="K36" s="6"/>
      <c r="L36" s="6"/>
      <c r="M36" s="6"/>
      <c r="N36" s="6"/>
      <c r="O36" s="9" t="s">
        <v>25</v>
      </c>
      <c r="Q36" s="1" t="e">
        <f>+#REF!</f>
        <v>#REF!</v>
      </c>
    </row>
    <row r="37" spans="1:17" ht="12.75" customHeight="1" thickBot="1">
      <c r="A37" s="294"/>
      <c r="B37" s="297"/>
      <c r="C37" s="13">
        <v>42018</v>
      </c>
      <c r="D37" s="14" t="s">
        <v>77</v>
      </c>
      <c r="E37" s="15" t="s">
        <v>77</v>
      </c>
      <c r="F37" s="16" t="s">
        <v>77</v>
      </c>
      <c r="G37" s="15" t="s">
        <v>77</v>
      </c>
      <c r="H37" s="14"/>
      <c r="I37" s="15" t="s">
        <v>77</v>
      </c>
      <c r="J37" s="14"/>
      <c r="K37" s="14"/>
      <c r="L37" s="14"/>
      <c r="M37" s="14"/>
      <c r="N37" s="14"/>
      <c r="O37" s="17"/>
    </row>
    <row r="38" spans="1:17" ht="12.75" customHeight="1">
      <c r="A38" s="305">
        <v>42019</v>
      </c>
      <c r="B38" s="308">
        <v>42019</v>
      </c>
      <c r="C38" s="5">
        <v>42019</v>
      </c>
      <c r="D38" s="6" t="s">
        <v>92</v>
      </c>
      <c r="E38" s="7" t="s">
        <v>108</v>
      </c>
      <c r="F38" s="8" t="s">
        <v>108</v>
      </c>
      <c r="G38" s="7" t="s">
        <v>85</v>
      </c>
      <c r="H38" s="6"/>
      <c r="I38" s="7" t="s">
        <v>109</v>
      </c>
      <c r="J38" s="6" t="s">
        <v>93</v>
      </c>
      <c r="K38" s="6"/>
      <c r="L38" s="6"/>
      <c r="M38" s="6" t="s">
        <v>94</v>
      </c>
      <c r="N38" s="6"/>
      <c r="O38" s="9" t="s">
        <v>16</v>
      </c>
      <c r="Q38" s="1" t="e">
        <f>+#REF!</f>
        <v>#REF!</v>
      </c>
    </row>
    <row r="39" spans="1:17" ht="12.75" customHeight="1">
      <c r="A39" s="305"/>
      <c r="B39" s="309"/>
      <c r="C39" s="10">
        <v>42019</v>
      </c>
      <c r="D39" s="6" t="s">
        <v>110</v>
      </c>
      <c r="E39" s="7">
        <v>0</v>
      </c>
      <c r="F39" s="8">
        <v>0</v>
      </c>
      <c r="G39" s="7" t="s">
        <v>78</v>
      </c>
      <c r="H39" s="6"/>
      <c r="I39" s="7" t="s">
        <v>111</v>
      </c>
      <c r="J39" s="6"/>
      <c r="K39" s="6"/>
      <c r="L39" s="6"/>
      <c r="M39" s="6"/>
      <c r="N39" s="6"/>
      <c r="O39" s="9" t="s">
        <v>17</v>
      </c>
      <c r="Q39" s="1" t="e">
        <f>+#REF!</f>
        <v>#REF!</v>
      </c>
    </row>
    <row r="40" spans="1:17" ht="12.75" customHeight="1">
      <c r="A40" s="305"/>
      <c r="B40" s="309"/>
      <c r="C40" s="10">
        <v>42019</v>
      </c>
      <c r="D40" s="6" t="s">
        <v>112</v>
      </c>
      <c r="E40" s="7" t="s">
        <v>113</v>
      </c>
      <c r="F40" s="8" t="s">
        <v>114</v>
      </c>
      <c r="G40" s="7" t="s">
        <v>82</v>
      </c>
      <c r="H40" s="6"/>
      <c r="I40" s="7" t="s">
        <v>115</v>
      </c>
      <c r="J40" s="6" t="s">
        <v>93</v>
      </c>
      <c r="K40" s="6"/>
      <c r="L40" s="6"/>
      <c r="M40" s="6" t="s">
        <v>94</v>
      </c>
      <c r="N40" s="6"/>
      <c r="O40" s="9" t="s">
        <v>18</v>
      </c>
      <c r="Q40" s="1" t="e">
        <f>+#REF!</f>
        <v>#REF!</v>
      </c>
    </row>
    <row r="41" spans="1:17" ht="12.75" customHeight="1">
      <c r="A41" s="305"/>
      <c r="B41" s="309"/>
      <c r="C41" s="10">
        <v>42019</v>
      </c>
      <c r="D41" s="6" t="s">
        <v>77</v>
      </c>
      <c r="E41" s="7" t="s">
        <v>77</v>
      </c>
      <c r="F41" s="8" t="s">
        <v>77</v>
      </c>
      <c r="G41" s="7" t="s">
        <v>77</v>
      </c>
      <c r="H41" s="6"/>
      <c r="I41" s="7" t="s">
        <v>77</v>
      </c>
      <c r="J41" s="6"/>
      <c r="K41" s="6"/>
      <c r="L41" s="6"/>
      <c r="M41" s="6"/>
      <c r="N41" s="6"/>
      <c r="O41" s="9" t="s">
        <v>19</v>
      </c>
    </row>
    <row r="42" spans="1:17" ht="12.75" customHeight="1">
      <c r="A42" s="305"/>
      <c r="B42" s="309"/>
      <c r="C42" s="10">
        <v>42019</v>
      </c>
      <c r="D42" s="6" t="s">
        <v>77</v>
      </c>
      <c r="E42" s="7" t="s">
        <v>77</v>
      </c>
      <c r="F42" s="8" t="s">
        <v>77</v>
      </c>
      <c r="G42" s="7" t="s">
        <v>77</v>
      </c>
      <c r="H42" s="6"/>
      <c r="I42" s="7" t="s">
        <v>77</v>
      </c>
      <c r="J42" s="6"/>
      <c r="K42" s="6"/>
      <c r="L42" s="6"/>
      <c r="M42" s="6"/>
      <c r="N42" s="6"/>
      <c r="O42" s="9" t="s">
        <v>20</v>
      </c>
    </row>
    <row r="43" spans="1:17" ht="12.75" customHeight="1">
      <c r="A43" s="305"/>
      <c r="B43" s="311"/>
      <c r="C43" s="10">
        <v>42019</v>
      </c>
      <c r="D43" s="6" t="s">
        <v>92</v>
      </c>
      <c r="E43" s="7" t="s">
        <v>108</v>
      </c>
      <c r="F43" s="8" t="s">
        <v>108</v>
      </c>
      <c r="G43" s="7" t="s">
        <v>78</v>
      </c>
      <c r="H43" s="6"/>
      <c r="I43" s="7" t="s">
        <v>117</v>
      </c>
      <c r="J43" s="6" t="s">
        <v>93</v>
      </c>
      <c r="K43" s="6"/>
      <c r="L43" s="6"/>
      <c r="M43" s="6" t="s">
        <v>94</v>
      </c>
      <c r="N43" s="6"/>
      <c r="O43" s="9" t="s">
        <v>21</v>
      </c>
      <c r="Q43" s="1" t="e">
        <f>+#REF!</f>
        <v>#REF!</v>
      </c>
    </row>
    <row r="44" spans="1:17" ht="12" customHeight="1">
      <c r="A44" s="306"/>
      <c r="B44" s="311"/>
      <c r="C44" s="10">
        <v>42019</v>
      </c>
      <c r="D44" s="6" t="s">
        <v>77</v>
      </c>
      <c r="E44" s="7" t="s">
        <v>77</v>
      </c>
      <c r="F44" s="8" t="s">
        <v>77</v>
      </c>
      <c r="G44" s="7" t="s">
        <v>77</v>
      </c>
      <c r="H44" s="6"/>
      <c r="I44" s="7" t="s">
        <v>77</v>
      </c>
      <c r="J44" s="6"/>
      <c r="K44" s="6"/>
      <c r="L44" s="6"/>
      <c r="M44" s="6"/>
      <c r="N44" s="6"/>
      <c r="O44" s="9" t="s">
        <v>22</v>
      </c>
    </row>
    <row r="45" spans="1:17" ht="12" customHeight="1">
      <c r="A45" s="306"/>
      <c r="B45" s="311"/>
      <c r="C45" s="10">
        <v>42019</v>
      </c>
      <c r="D45" s="6" t="s">
        <v>112</v>
      </c>
      <c r="E45" s="7" t="s">
        <v>142</v>
      </c>
      <c r="F45" s="8" t="s">
        <v>143</v>
      </c>
      <c r="G45" s="7" t="s">
        <v>144</v>
      </c>
      <c r="H45" s="6" t="s">
        <v>102</v>
      </c>
      <c r="I45" s="7" t="s">
        <v>145</v>
      </c>
      <c r="J45" s="6" t="s">
        <v>104</v>
      </c>
      <c r="K45" s="6" t="s">
        <v>105</v>
      </c>
      <c r="L45" s="6"/>
      <c r="M45" s="6" t="s">
        <v>94</v>
      </c>
      <c r="N45" s="6"/>
      <c r="O45" s="9" t="s">
        <v>23</v>
      </c>
      <c r="Q45" s="1" t="e">
        <f>+#REF!</f>
        <v>#REF!</v>
      </c>
    </row>
    <row r="46" spans="1:17" ht="12" customHeight="1">
      <c r="A46" s="306"/>
      <c r="B46" s="311"/>
      <c r="C46" s="10">
        <v>42019</v>
      </c>
      <c r="D46" s="6" t="s">
        <v>92</v>
      </c>
      <c r="E46" s="7" t="s">
        <v>108</v>
      </c>
      <c r="F46" s="8" t="s">
        <v>108</v>
      </c>
      <c r="G46" s="7" t="s">
        <v>78</v>
      </c>
      <c r="H46" s="6" t="s">
        <v>83</v>
      </c>
      <c r="I46" s="7" t="s">
        <v>117</v>
      </c>
      <c r="J46" s="6" t="s">
        <v>27</v>
      </c>
      <c r="K46" s="6" t="s">
        <v>105</v>
      </c>
      <c r="L46" s="6"/>
      <c r="M46" s="6" t="s">
        <v>94</v>
      </c>
      <c r="N46" s="6"/>
      <c r="O46" s="9" t="s">
        <v>24</v>
      </c>
      <c r="Q46" s="1" t="e">
        <f>+#REF!</f>
        <v>#REF!</v>
      </c>
    </row>
    <row r="47" spans="1:17" ht="12" customHeight="1">
      <c r="A47" s="306"/>
      <c r="B47" s="311"/>
      <c r="C47" s="10">
        <v>42019</v>
      </c>
      <c r="D47" s="6" t="s">
        <v>92</v>
      </c>
      <c r="E47" s="7" t="s">
        <v>146</v>
      </c>
      <c r="F47" s="8" t="s">
        <v>147</v>
      </c>
      <c r="G47" s="7" t="s">
        <v>75</v>
      </c>
      <c r="H47" s="6" t="s">
        <v>102</v>
      </c>
      <c r="I47" s="7" t="s">
        <v>148</v>
      </c>
      <c r="J47" s="6" t="s">
        <v>27</v>
      </c>
      <c r="K47" s="6"/>
      <c r="L47" s="6"/>
      <c r="M47" s="6"/>
      <c r="N47" s="6" t="s">
        <v>94</v>
      </c>
      <c r="O47" s="9" t="s">
        <v>25</v>
      </c>
      <c r="Q47" s="1" t="e">
        <f>+#REF!</f>
        <v>#REF!</v>
      </c>
    </row>
    <row r="48" spans="1:17" ht="12.75" customHeight="1" thickBot="1">
      <c r="A48" s="307"/>
      <c r="B48" s="312"/>
      <c r="C48" s="13">
        <v>42019</v>
      </c>
      <c r="D48" s="14" t="s">
        <v>77</v>
      </c>
      <c r="E48" s="15" t="s">
        <v>77</v>
      </c>
      <c r="F48" s="16" t="s">
        <v>77</v>
      </c>
      <c r="G48" s="15" t="s">
        <v>77</v>
      </c>
      <c r="H48" s="14"/>
      <c r="I48" s="15" t="s">
        <v>77</v>
      </c>
      <c r="J48" s="14"/>
      <c r="K48" s="14"/>
      <c r="L48" s="14"/>
      <c r="M48" s="14"/>
      <c r="N48" s="14"/>
      <c r="O48" s="17"/>
    </row>
    <row r="49" spans="1:17" ht="12" customHeight="1">
      <c r="A49" s="313">
        <v>42020</v>
      </c>
      <c r="B49" s="295">
        <v>42020</v>
      </c>
      <c r="C49" s="10">
        <v>42020</v>
      </c>
      <c r="D49" s="6" t="s">
        <v>149</v>
      </c>
      <c r="E49" s="7" t="s">
        <v>108</v>
      </c>
      <c r="F49" s="8" t="s">
        <v>108</v>
      </c>
      <c r="G49" s="7" t="s">
        <v>85</v>
      </c>
      <c r="H49" s="6"/>
      <c r="I49" s="7" t="s">
        <v>109</v>
      </c>
      <c r="J49" s="6" t="s">
        <v>93</v>
      </c>
      <c r="K49" s="18"/>
      <c r="L49" s="18"/>
      <c r="M49" s="18" t="s">
        <v>94</v>
      </c>
      <c r="N49" s="18"/>
      <c r="O49" s="21" t="s">
        <v>16</v>
      </c>
      <c r="Q49" s="1" t="e">
        <f>+#REF!</f>
        <v>#REF!</v>
      </c>
    </row>
    <row r="50" spans="1:17" ht="12" customHeight="1">
      <c r="A50" s="292"/>
      <c r="B50" s="295"/>
      <c r="C50" s="10">
        <v>42020</v>
      </c>
      <c r="D50" s="6" t="s">
        <v>110</v>
      </c>
      <c r="E50" s="7">
        <v>0</v>
      </c>
      <c r="F50" s="8">
        <v>0</v>
      </c>
      <c r="G50" s="7" t="s">
        <v>78</v>
      </c>
      <c r="H50" s="6"/>
      <c r="I50" s="7" t="s">
        <v>111</v>
      </c>
      <c r="J50" s="6" t="s">
        <v>93</v>
      </c>
      <c r="K50" s="6"/>
      <c r="L50" s="6"/>
      <c r="M50" s="6" t="s">
        <v>94</v>
      </c>
      <c r="N50" s="6"/>
      <c r="O50" s="9" t="s">
        <v>17</v>
      </c>
    </row>
    <row r="51" spans="1:17" ht="12" customHeight="1">
      <c r="A51" s="292"/>
      <c r="B51" s="295"/>
      <c r="C51" s="10">
        <v>42020</v>
      </c>
      <c r="D51" s="6" t="s">
        <v>112</v>
      </c>
      <c r="E51" s="7" t="s">
        <v>113</v>
      </c>
      <c r="F51" s="8" t="s">
        <v>114</v>
      </c>
      <c r="G51" s="7" t="s">
        <v>82</v>
      </c>
      <c r="H51" s="6"/>
      <c r="I51" s="7" t="s">
        <v>115</v>
      </c>
      <c r="J51" s="6" t="s">
        <v>93</v>
      </c>
      <c r="K51" s="6"/>
      <c r="L51" s="6"/>
      <c r="M51" s="6" t="s">
        <v>94</v>
      </c>
      <c r="N51" s="6"/>
      <c r="O51" s="9" t="s">
        <v>18</v>
      </c>
      <c r="Q51" s="1" t="e">
        <f>+#REF!</f>
        <v>#REF!</v>
      </c>
    </row>
    <row r="52" spans="1:17" ht="12" customHeight="1">
      <c r="A52" s="292"/>
      <c r="B52" s="295"/>
      <c r="C52" s="10">
        <v>42020</v>
      </c>
      <c r="D52" s="6" t="s">
        <v>77</v>
      </c>
      <c r="E52" s="7" t="s">
        <v>77</v>
      </c>
      <c r="F52" s="8" t="s">
        <v>77</v>
      </c>
      <c r="G52" s="7" t="s">
        <v>77</v>
      </c>
      <c r="H52" s="6"/>
      <c r="I52" s="7" t="s">
        <v>77</v>
      </c>
      <c r="J52" s="6"/>
      <c r="K52" s="6"/>
      <c r="L52" s="6"/>
      <c r="M52" s="6"/>
      <c r="N52" s="6"/>
      <c r="O52" s="9" t="s">
        <v>19</v>
      </c>
    </row>
    <row r="53" spans="1:17" ht="12" customHeight="1">
      <c r="A53" s="292"/>
      <c r="B53" s="295"/>
      <c r="C53" s="10">
        <v>42020</v>
      </c>
      <c r="D53" s="6" t="s">
        <v>77</v>
      </c>
      <c r="E53" s="7" t="s">
        <v>77</v>
      </c>
      <c r="F53" s="8" t="s">
        <v>77</v>
      </c>
      <c r="G53" s="7" t="s">
        <v>77</v>
      </c>
      <c r="H53" s="6"/>
      <c r="I53" s="7" t="s">
        <v>77</v>
      </c>
      <c r="J53" s="6"/>
      <c r="K53" s="6"/>
      <c r="L53" s="6"/>
      <c r="M53" s="6"/>
      <c r="N53" s="6"/>
      <c r="O53" s="9" t="s">
        <v>20</v>
      </c>
    </row>
    <row r="54" spans="1:17" ht="12" customHeight="1">
      <c r="A54" s="292"/>
      <c r="B54" s="295"/>
      <c r="C54" s="10">
        <v>42020</v>
      </c>
      <c r="D54" s="6" t="s">
        <v>92</v>
      </c>
      <c r="E54" s="7" t="s">
        <v>146</v>
      </c>
      <c r="F54" s="8" t="s">
        <v>147</v>
      </c>
      <c r="G54" s="7" t="s">
        <v>75</v>
      </c>
      <c r="H54" s="6"/>
      <c r="I54" s="7" t="s">
        <v>148</v>
      </c>
      <c r="J54" s="6" t="s">
        <v>93</v>
      </c>
      <c r="K54" s="6"/>
      <c r="L54" s="6"/>
      <c r="M54" s="6"/>
      <c r="N54" s="6" t="s">
        <v>94</v>
      </c>
      <c r="O54" s="9" t="s">
        <v>21</v>
      </c>
      <c r="Q54" s="1" t="e">
        <f>+#REF!</f>
        <v>#REF!</v>
      </c>
    </row>
    <row r="55" spans="1:17" ht="12" customHeight="1">
      <c r="A55" s="293"/>
      <c r="B55" s="296"/>
      <c r="C55" s="10">
        <v>42020</v>
      </c>
      <c r="D55" s="6" t="s">
        <v>77</v>
      </c>
      <c r="E55" s="7" t="s">
        <v>77</v>
      </c>
      <c r="F55" s="8" t="s">
        <v>77</v>
      </c>
      <c r="G55" s="7" t="s">
        <v>77</v>
      </c>
      <c r="H55" s="6"/>
      <c r="I55" s="7" t="s">
        <v>77</v>
      </c>
      <c r="J55" s="6"/>
      <c r="K55" s="6"/>
      <c r="L55" s="6"/>
      <c r="M55" s="6"/>
      <c r="N55" s="6"/>
      <c r="O55" s="9" t="s">
        <v>22</v>
      </c>
    </row>
    <row r="56" spans="1:17" ht="12" customHeight="1">
      <c r="A56" s="293"/>
      <c r="B56" s="296"/>
      <c r="C56" s="10">
        <v>42020</v>
      </c>
      <c r="D56" s="6" t="s">
        <v>92</v>
      </c>
      <c r="E56" s="7" t="s">
        <v>132</v>
      </c>
      <c r="F56" s="8" t="s">
        <v>133</v>
      </c>
      <c r="G56" s="7" t="s">
        <v>134</v>
      </c>
      <c r="H56" s="6"/>
      <c r="I56" s="7" t="s">
        <v>135</v>
      </c>
      <c r="J56" s="6" t="s">
        <v>27</v>
      </c>
      <c r="K56" s="6"/>
      <c r="L56" s="6"/>
      <c r="M56" s="6"/>
      <c r="N56" s="6" t="s">
        <v>94</v>
      </c>
      <c r="O56" s="9" t="s">
        <v>23</v>
      </c>
      <c r="Q56" s="1" t="e">
        <f>+#REF!</f>
        <v>#REF!</v>
      </c>
    </row>
    <row r="57" spans="1:17" ht="12" customHeight="1">
      <c r="A57" s="293"/>
      <c r="B57" s="296"/>
      <c r="C57" s="10">
        <v>42020</v>
      </c>
      <c r="D57" s="6" t="s">
        <v>92</v>
      </c>
      <c r="E57" s="7" t="s">
        <v>108</v>
      </c>
      <c r="F57" s="8" t="s">
        <v>108</v>
      </c>
      <c r="G57" s="7" t="s">
        <v>85</v>
      </c>
      <c r="H57" s="6"/>
      <c r="I57" s="7" t="s">
        <v>109</v>
      </c>
      <c r="J57" s="6" t="s">
        <v>27</v>
      </c>
      <c r="K57" s="6"/>
      <c r="L57" s="6"/>
      <c r="M57" s="6" t="s">
        <v>94</v>
      </c>
      <c r="N57" s="6"/>
      <c r="O57" s="9" t="s">
        <v>24</v>
      </c>
      <c r="Q57" s="1" t="e">
        <f>+#REF!</f>
        <v>#REF!</v>
      </c>
    </row>
    <row r="58" spans="1:17" ht="12" customHeight="1">
      <c r="A58" s="293"/>
      <c r="B58" s="296"/>
      <c r="C58" s="10">
        <v>42020</v>
      </c>
      <c r="D58" s="6" t="s">
        <v>77</v>
      </c>
      <c r="E58" s="7" t="s">
        <v>77</v>
      </c>
      <c r="F58" s="8" t="s">
        <v>77</v>
      </c>
      <c r="G58" s="7" t="s">
        <v>77</v>
      </c>
      <c r="H58" s="6"/>
      <c r="I58" s="7" t="s">
        <v>77</v>
      </c>
      <c r="J58" s="6"/>
      <c r="K58" s="6"/>
      <c r="L58" s="6"/>
      <c r="M58" s="6"/>
      <c r="N58" s="6"/>
      <c r="O58" s="9" t="s">
        <v>25</v>
      </c>
    </row>
    <row r="59" spans="1:17" ht="12.75" customHeight="1" thickBot="1">
      <c r="A59" s="294"/>
      <c r="B59" s="297"/>
      <c r="C59" s="13">
        <v>42020</v>
      </c>
      <c r="D59" s="6" t="s">
        <v>77</v>
      </c>
      <c r="E59" s="7" t="s">
        <v>77</v>
      </c>
      <c r="F59" s="8" t="s">
        <v>77</v>
      </c>
      <c r="G59" s="7" t="s">
        <v>77</v>
      </c>
      <c r="H59" s="6"/>
      <c r="I59" s="7" t="s">
        <v>77</v>
      </c>
      <c r="J59" s="14"/>
      <c r="K59" s="14"/>
      <c r="L59" s="14"/>
      <c r="M59" s="14"/>
      <c r="N59" s="14"/>
      <c r="O59" s="17"/>
    </row>
    <row r="60" spans="1:17" ht="12" customHeight="1">
      <c r="A60" s="304">
        <v>42021</v>
      </c>
      <c r="B60" s="308">
        <v>42021</v>
      </c>
      <c r="C60" s="10">
        <v>42021</v>
      </c>
      <c r="D60" s="18" t="s">
        <v>77</v>
      </c>
      <c r="E60" s="18" t="s">
        <v>77</v>
      </c>
      <c r="F60" s="18" t="s">
        <v>77</v>
      </c>
      <c r="G60" s="18" t="s">
        <v>77</v>
      </c>
      <c r="H60" s="18"/>
      <c r="I60" s="19" t="s">
        <v>77</v>
      </c>
      <c r="J60" s="18"/>
      <c r="K60" s="18"/>
      <c r="L60" s="18"/>
      <c r="M60" s="18"/>
      <c r="N60" s="18"/>
      <c r="O60" s="21"/>
    </row>
    <row r="61" spans="1:17" ht="12" customHeight="1">
      <c r="A61" s="305"/>
      <c r="B61" s="309"/>
      <c r="C61" s="10">
        <v>42021</v>
      </c>
      <c r="D61" s="6"/>
      <c r="E61" s="6"/>
      <c r="F61" s="6"/>
      <c r="G61" s="6"/>
      <c r="H61" s="6"/>
      <c r="I61" s="7"/>
      <c r="J61" s="6"/>
      <c r="K61" s="6"/>
      <c r="L61" s="6"/>
      <c r="M61" s="6"/>
      <c r="N61" s="6"/>
      <c r="O61" s="9"/>
    </row>
    <row r="62" spans="1:17" ht="12" customHeight="1">
      <c r="A62" s="305"/>
      <c r="B62" s="309"/>
      <c r="C62" s="10">
        <v>42021</v>
      </c>
      <c r="D62" s="6"/>
      <c r="E62" s="6"/>
      <c r="F62" s="6"/>
      <c r="G62" s="6"/>
      <c r="H62" s="6"/>
      <c r="I62" s="7"/>
      <c r="J62" s="6"/>
      <c r="K62" s="6"/>
      <c r="L62" s="6"/>
      <c r="M62" s="6"/>
      <c r="N62" s="6"/>
      <c r="O62" s="9"/>
    </row>
    <row r="63" spans="1:17" ht="12" customHeight="1">
      <c r="A63" s="305"/>
      <c r="B63" s="309"/>
      <c r="C63" s="10">
        <v>42021</v>
      </c>
      <c r="D63" s="6"/>
      <c r="E63" s="6"/>
      <c r="F63" s="6"/>
      <c r="G63" s="6"/>
      <c r="H63" s="6"/>
      <c r="I63" s="7"/>
      <c r="J63" s="6"/>
      <c r="K63" s="6"/>
      <c r="L63" s="6"/>
      <c r="M63" s="6"/>
      <c r="N63" s="6"/>
      <c r="O63" s="9"/>
    </row>
    <row r="64" spans="1:17" ht="12" customHeight="1">
      <c r="A64" s="305"/>
      <c r="B64" s="309"/>
      <c r="C64" s="10">
        <v>42021</v>
      </c>
      <c r="D64" s="6"/>
      <c r="E64" s="6"/>
      <c r="F64" s="6"/>
      <c r="G64" s="6"/>
      <c r="H64" s="6"/>
      <c r="I64" s="7"/>
      <c r="J64" s="6"/>
      <c r="K64" s="6"/>
      <c r="L64" s="6"/>
      <c r="M64" s="6"/>
      <c r="N64" s="6"/>
      <c r="O64" s="9"/>
    </row>
    <row r="65" spans="1:15" ht="12" customHeight="1">
      <c r="A65" s="305"/>
      <c r="B65" s="309"/>
      <c r="C65" s="10">
        <v>42021</v>
      </c>
      <c r="D65" s="6" t="s">
        <v>77</v>
      </c>
      <c r="E65" s="6" t="s">
        <v>77</v>
      </c>
      <c r="F65" s="6" t="s">
        <v>77</v>
      </c>
      <c r="G65" s="6" t="s">
        <v>77</v>
      </c>
      <c r="H65" s="6"/>
      <c r="I65" s="7" t="s">
        <v>77</v>
      </c>
      <c r="J65" s="6"/>
      <c r="K65" s="6"/>
      <c r="L65" s="6"/>
      <c r="M65" s="6"/>
      <c r="N65" s="6"/>
      <c r="O65" s="9"/>
    </row>
    <row r="66" spans="1:15" ht="12" customHeight="1">
      <c r="A66" s="305"/>
      <c r="B66" s="311"/>
      <c r="C66" s="10">
        <v>42021</v>
      </c>
      <c r="D66" s="6" t="s">
        <v>77</v>
      </c>
      <c r="E66" s="6" t="s">
        <v>77</v>
      </c>
      <c r="F66" s="6" t="s">
        <v>77</v>
      </c>
      <c r="G66" s="6" t="s">
        <v>77</v>
      </c>
      <c r="H66" s="6"/>
      <c r="I66" s="7" t="s">
        <v>77</v>
      </c>
      <c r="J66" s="6"/>
      <c r="K66" s="6"/>
      <c r="L66" s="6"/>
      <c r="M66" s="6"/>
      <c r="N66" s="6"/>
      <c r="O66" s="9"/>
    </row>
    <row r="67" spans="1:15" ht="12" customHeight="1">
      <c r="A67" s="306"/>
      <c r="B67" s="311"/>
      <c r="C67" s="10">
        <v>42021</v>
      </c>
      <c r="D67" s="6" t="s">
        <v>77</v>
      </c>
      <c r="E67" s="6" t="s">
        <v>77</v>
      </c>
      <c r="F67" s="6" t="s">
        <v>77</v>
      </c>
      <c r="G67" s="6" t="s">
        <v>77</v>
      </c>
      <c r="H67" s="6"/>
      <c r="I67" s="7" t="s">
        <v>77</v>
      </c>
      <c r="J67" s="6"/>
      <c r="K67" s="6"/>
      <c r="L67" s="6"/>
      <c r="M67" s="6"/>
      <c r="N67" s="6"/>
      <c r="O67" s="9"/>
    </row>
    <row r="68" spans="1:15" ht="12" customHeight="1">
      <c r="A68" s="306"/>
      <c r="B68" s="311"/>
      <c r="C68" s="10">
        <v>42021</v>
      </c>
      <c r="D68" s="6" t="s">
        <v>77</v>
      </c>
      <c r="E68" s="6" t="s">
        <v>77</v>
      </c>
      <c r="F68" s="6" t="s">
        <v>77</v>
      </c>
      <c r="G68" s="6" t="s">
        <v>77</v>
      </c>
      <c r="H68" s="6"/>
      <c r="I68" s="7" t="s">
        <v>77</v>
      </c>
      <c r="J68" s="6"/>
      <c r="K68" s="6"/>
      <c r="L68" s="6"/>
      <c r="M68" s="6"/>
      <c r="N68" s="6"/>
      <c r="O68" s="9"/>
    </row>
    <row r="69" spans="1:15" ht="12" customHeight="1">
      <c r="A69" s="306"/>
      <c r="B69" s="311"/>
      <c r="C69" s="10">
        <v>42021</v>
      </c>
      <c r="D69" s="6" t="s">
        <v>77</v>
      </c>
      <c r="E69" s="6" t="s">
        <v>77</v>
      </c>
      <c r="F69" s="6" t="s">
        <v>77</v>
      </c>
      <c r="G69" s="6" t="s">
        <v>77</v>
      </c>
      <c r="H69" s="6"/>
      <c r="I69" s="7" t="s">
        <v>77</v>
      </c>
      <c r="J69" s="6"/>
      <c r="K69" s="6"/>
      <c r="L69" s="6"/>
      <c r="M69" s="6"/>
      <c r="N69" s="6"/>
      <c r="O69" s="9"/>
    </row>
    <row r="70" spans="1:15" ht="12" customHeight="1">
      <c r="A70" s="306"/>
      <c r="B70" s="311"/>
      <c r="C70" s="10">
        <v>42021</v>
      </c>
      <c r="D70" s="6" t="s">
        <v>77</v>
      </c>
      <c r="E70" s="6" t="s">
        <v>77</v>
      </c>
      <c r="F70" s="6" t="s">
        <v>77</v>
      </c>
      <c r="G70" s="6" t="s">
        <v>77</v>
      </c>
      <c r="H70" s="6"/>
      <c r="I70" s="7" t="s">
        <v>77</v>
      </c>
      <c r="J70" s="6"/>
      <c r="K70" s="6"/>
      <c r="L70" s="6"/>
      <c r="M70" s="6"/>
      <c r="N70" s="6"/>
      <c r="O70" s="9"/>
    </row>
    <row r="71" spans="1:15" ht="12.75" customHeight="1" thickBot="1">
      <c r="A71" s="307"/>
      <c r="B71" s="312"/>
      <c r="C71" s="13">
        <v>42021</v>
      </c>
      <c r="D71" s="14" t="s">
        <v>77</v>
      </c>
      <c r="E71" s="14" t="s">
        <v>77</v>
      </c>
      <c r="F71" s="14" t="s">
        <v>77</v>
      </c>
      <c r="G71" s="14" t="s">
        <v>77</v>
      </c>
      <c r="H71" s="14"/>
      <c r="I71" s="15" t="s">
        <v>77</v>
      </c>
      <c r="J71" s="14"/>
      <c r="K71" s="14"/>
      <c r="L71" s="14"/>
      <c r="M71" s="14"/>
      <c r="N71" s="14"/>
      <c r="O71" s="17"/>
    </row>
  </sheetData>
  <mergeCells count="29">
    <mergeCell ref="A38:A48"/>
    <mergeCell ref="B38:B48"/>
    <mergeCell ref="A49:A59"/>
    <mergeCell ref="B49:B59"/>
    <mergeCell ref="A60:A71"/>
    <mergeCell ref="B60:B71"/>
    <mergeCell ref="A27:A37"/>
    <mergeCell ref="B27:B37"/>
    <mergeCell ref="G3:G4"/>
    <mergeCell ref="H3:H4"/>
    <mergeCell ref="I3:I4"/>
    <mergeCell ref="A5:A15"/>
    <mergeCell ref="B5:B15"/>
    <mergeCell ref="A16:A26"/>
    <mergeCell ref="B16:B26"/>
    <mergeCell ref="A1:B2"/>
    <mergeCell ref="C1:C4"/>
    <mergeCell ref="D1:H1"/>
    <mergeCell ref="I1:J1"/>
    <mergeCell ref="K1:O2"/>
    <mergeCell ref="D2:H2"/>
    <mergeCell ref="A3:B4"/>
    <mergeCell ref="D3:D4"/>
    <mergeCell ref="E3:E4"/>
    <mergeCell ref="F3:F4"/>
    <mergeCell ref="O3:O4"/>
    <mergeCell ref="J3:J4"/>
    <mergeCell ref="K3:K4"/>
    <mergeCell ref="L3:N3"/>
  </mergeCells>
  <conditionalFormatting sqref="J13:K19 D5:I19 D20:K71">
    <cfRule type="expression" dxfId="222" priority="192">
      <formula>$D5="ERDF"</formula>
    </cfRule>
  </conditionalFormatting>
  <conditionalFormatting sqref="J13:K19 D5:I19 D20:K71">
    <cfRule type="expression" dxfId="221" priority="191" stopIfTrue="1">
      <formula>$D5="SYNDICAT"</formula>
    </cfRule>
  </conditionalFormatting>
  <conditionalFormatting sqref="D5:O71">
    <cfRule type="expression" dxfId="220" priority="189" stopIfTrue="1">
      <formula>$D5="SDEEG 33"</formula>
    </cfRule>
    <cfRule type="expression" dxfId="219" priority="190">
      <formula>$D5="ERDF"</formula>
    </cfRule>
  </conditionalFormatting>
  <conditionalFormatting sqref="J49:J52 D49:I58 D38:K43 D27:K33 D34:I36 F5:F26 F37 F48 F59 D5:D26 D44:I47">
    <cfRule type="expression" dxfId="218" priority="187" stopIfTrue="1">
      <formula>$D5="SYNDICAT"</formula>
    </cfRule>
    <cfRule type="expression" dxfId="217" priority="188">
      <formula>$D5="ERDF"</formula>
    </cfRule>
  </conditionalFormatting>
  <conditionalFormatting sqref="D44:K44 F43:I43">
    <cfRule type="expression" dxfId="216" priority="185" stopIfTrue="1">
      <formula>$D43="SYNDICAT"</formula>
    </cfRule>
    <cfRule type="expression" dxfId="215" priority="186">
      <formula>$D43="ERDF"</formula>
    </cfRule>
  </conditionalFormatting>
  <conditionalFormatting sqref="D32:K32">
    <cfRule type="expression" dxfId="214" priority="183" stopIfTrue="1">
      <formula>$D32="SYNDICAT"</formula>
    </cfRule>
    <cfRule type="expression" dxfId="213" priority="184">
      <formula>$D32="ERDF"</formula>
    </cfRule>
  </conditionalFormatting>
  <conditionalFormatting sqref="D43:K43 E45:G45 E47:G47">
    <cfRule type="expression" dxfId="212" priority="181" stopIfTrue="1">
      <formula>$D43="SDEEG 33"</formula>
    </cfRule>
    <cfRule type="expression" dxfId="211" priority="182">
      <formula>$D43="ERDF"</formula>
    </cfRule>
  </conditionalFormatting>
  <conditionalFormatting sqref="D31:K31">
    <cfRule type="expression" dxfId="210" priority="179" stopIfTrue="1">
      <formula>$D31="SYNDICAT"</formula>
    </cfRule>
    <cfRule type="expression" dxfId="209" priority="180">
      <formula>$D31="ERDF"</formula>
    </cfRule>
  </conditionalFormatting>
  <conditionalFormatting sqref="D42:K42 E44:G44 E46:G46 F43:G43">
    <cfRule type="expression" dxfId="208" priority="177" stopIfTrue="1">
      <formula>$D42="SYNDICAT"</formula>
    </cfRule>
    <cfRule type="expression" dxfId="207" priority="178">
      <formula>$D42="ERDF"</formula>
    </cfRule>
  </conditionalFormatting>
  <conditionalFormatting sqref="D30:K30 D31:I36">
    <cfRule type="expression" dxfId="206" priority="175" stopIfTrue="1">
      <formula>$D30="SYNDICAT"</formula>
    </cfRule>
    <cfRule type="expression" dxfId="205" priority="176">
      <formula>$D30="ERDF"</formula>
    </cfRule>
  </conditionalFormatting>
  <conditionalFormatting sqref="D29:K29">
    <cfRule type="expression" dxfId="204" priority="173" stopIfTrue="1">
      <formula>$D29="SYNDICAT"</formula>
    </cfRule>
    <cfRule type="expression" dxfId="203" priority="174">
      <formula>$D29="ERDF"</formula>
    </cfRule>
  </conditionalFormatting>
  <conditionalFormatting sqref="E30:I30 E32:I32 D34:I34 E36:I36">
    <cfRule type="expression" dxfId="202" priority="171" stopIfTrue="1">
      <formula>$D30="SYNDICAT"</formula>
    </cfRule>
    <cfRule type="expression" dxfId="201" priority="172">
      <formula>$D30="ERDF"</formula>
    </cfRule>
  </conditionalFormatting>
  <conditionalFormatting sqref="D28:K28">
    <cfRule type="expression" dxfId="200" priority="169" stopIfTrue="1">
      <formula>$D28="SYNDICAT"</formula>
    </cfRule>
    <cfRule type="expression" dxfId="199" priority="170">
      <formula>$D28="ERDF"</formula>
    </cfRule>
  </conditionalFormatting>
  <conditionalFormatting sqref="D41:K41 D47">
    <cfRule type="expression" dxfId="198" priority="167" stopIfTrue="1">
      <formula>$D41="SYNDICAT"</formula>
    </cfRule>
    <cfRule type="expression" dxfId="197" priority="168">
      <formula>$D41="ERDF"</formula>
    </cfRule>
  </conditionalFormatting>
  <conditionalFormatting sqref="D40:K40 D41:I47">
    <cfRule type="expression" dxfId="196" priority="165" stopIfTrue="1">
      <formula>$D40="SYNDICAT"</formula>
    </cfRule>
    <cfRule type="expression" dxfId="195" priority="166">
      <formula>$D40="ERDF"</formula>
    </cfRule>
  </conditionalFormatting>
  <conditionalFormatting sqref="D45">
    <cfRule type="expression" dxfId="194" priority="163" stopIfTrue="1">
      <formula>$D45="SYNDICAT"</formula>
    </cfRule>
    <cfRule type="expression" dxfId="193" priority="164">
      <formula>$D45="ERDF"</formula>
    </cfRule>
  </conditionalFormatting>
  <conditionalFormatting sqref="D39:K39">
    <cfRule type="expression" dxfId="192" priority="161" stopIfTrue="1">
      <formula>$D39="SYNDICAT"</formula>
    </cfRule>
    <cfRule type="expression" dxfId="191" priority="162">
      <formula>$D39="ERDF"</formula>
    </cfRule>
  </conditionalFormatting>
  <conditionalFormatting sqref="J38:J40 J43">
    <cfRule type="expression" dxfId="190" priority="159" stopIfTrue="1">
      <formula>$D38="SYNDICAT"</formula>
    </cfRule>
    <cfRule type="expression" dxfId="189" priority="160">
      <formula>$D38="ERDF"</formula>
    </cfRule>
  </conditionalFormatting>
  <conditionalFormatting sqref="J38:J40 J43">
    <cfRule type="expression" dxfId="188" priority="157" stopIfTrue="1">
      <formula>$D38="SYNDICAT"</formula>
    </cfRule>
    <cfRule type="expression" dxfId="187" priority="158">
      <formula>$D38="ERDF"</formula>
    </cfRule>
  </conditionalFormatting>
  <conditionalFormatting sqref="J41">
    <cfRule type="expression" dxfId="186" priority="155" stopIfTrue="1">
      <formula>$D41="SYNDICAT"</formula>
    </cfRule>
    <cfRule type="expression" dxfId="185" priority="156">
      <formula>$D41="ERDF"</formula>
    </cfRule>
  </conditionalFormatting>
  <conditionalFormatting sqref="J41">
    <cfRule type="expression" dxfId="184" priority="153" stopIfTrue="1">
      <formula>$D41="SYNDICAT"</formula>
    </cfRule>
    <cfRule type="expression" dxfId="183" priority="154">
      <formula>$D41="ERDF"</formula>
    </cfRule>
  </conditionalFormatting>
  <conditionalFormatting sqref="J49:J50">
    <cfRule type="expression" dxfId="182" priority="151" stopIfTrue="1">
      <formula>$D49="SYNDICAT"</formula>
    </cfRule>
    <cfRule type="expression" dxfId="181" priority="152">
      <formula>$D49="ERDF"</formula>
    </cfRule>
  </conditionalFormatting>
  <conditionalFormatting sqref="J49:J50">
    <cfRule type="expression" dxfId="180" priority="149" stopIfTrue="1">
      <formula>$D49="SYNDICAT"</formula>
    </cfRule>
    <cfRule type="expression" dxfId="179" priority="150">
      <formula>$D49="ERDF"</formula>
    </cfRule>
  </conditionalFormatting>
  <conditionalFormatting sqref="J51">
    <cfRule type="expression" dxfId="178" priority="147" stopIfTrue="1">
      <formula>$D51="SYNDICAT"</formula>
    </cfRule>
    <cfRule type="expression" dxfId="177" priority="148">
      <formula>$D51="ERDF"</formula>
    </cfRule>
  </conditionalFormatting>
  <conditionalFormatting sqref="J51">
    <cfRule type="expression" dxfId="176" priority="145" stopIfTrue="1">
      <formula>$D51="SYNDICAT"</formula>
    </cfRule>
    <cfRule type="expression" dxfId="175" priority="146">
      <formula>$D51="ERDF"</formula>
    </cfRule>
  </conditionalFormatting>
  <conditionalFormatting sqref="J54">
    <cfRule type="expression" dxfId="174" priority="143" stopIfTrue="1">
      <formula>$D54="SYNDICAT"</formula>
    </cfRule>
    <cfRule type="expression" dxfId="173" priority="144">
      <formula>$D54="ERDF"</formula>
    </cfRule>
  </conditionalFormatting>
  <conditionalFormatting sqref="J54">
    <cfRule type="expression" dxfId="172" priority="141" stopIfTrue="1">
      <formula>$D54="SYNDICAT"</formula>
    </cfRule>
    <cfRule type="expression" dxfId="171" priority="142">
      <formula>$D54="ERDF"</formula>
    </cfRule>
  </conditionalFormatting>
  <conditionalFormatting sqref="G43 G45 G47">
    <cfRule type="expression" dxfId="170" priority="139" stopIfTrue="1">
      <formula>$D43="SYNDICAT"</formula>
    </cfRule>
    <cfRule type="expression" dxfId="169" priority="140">
      <formula>$D43="ERDF"</formula>
    </cfRule>
  </conditionalFormatting>
  <conditionalFormatting sqref="D43:I43 E45:G45 E47:G47">
    <cfRule type="expression" dxfId="168" priority="137" stopIfTrue="1">
      <formula>$D43="SYNDICAT"</formula>
    </cfRule>
    <cfRule type="expression" dxfId="167" priority="138">
      <formula>$D43="ERDF"</formula>
    </cfRule>
  </conditionalFormatting>
  <conditionalFormatting sqref="G54">
    <cfRule type="expression" dxfId="166" priority="135" stopIfTrue="1">
      <formula>$D54="SYNDICAT"</formula>
    </cfRule>
    <cfRule type="expression" dxfId="165" priority="136">
      <formula>$D54="ERDF"</formula>
    </cfRule>
  </conditionalFormatting>
  <conditionalFormatting sqref="D54:I54">
    <cfRule type="expression" dxfId="164" priority="133" stopIfTrue="1">
      <formula>$D54="SYNDICAT"</formula>
    </cfRule>
    <cfRule type="expression" dxfId="163" priority="134">
      <formula>$D54="ERDF"</formula>
    </cfRule>
  </conditionalFormatting>
  <conditionalFormatting sqref="J12">
    <cfRule type="expression" dxfId="162" priority="132">
      <formula>$D12="ERDF"</formula>
    </cfRule>
  </conditionalFormatting>
  <conditionalFormatting sqref="J12">
    <cfRule type="expression" dxfId="161" priority="131" stopIfTrue="1">
      <formula>$D12="SYNDICAT"</formula>
    </cfRule>
  </conditionalFormatting>
  <conditionalFormatting sqref="H35">
    <cfRule type="expression" dxfId="160" priority="129" stopIfTrue="1">
      <formula>$D35="SYNDICAT"</formula>
    </cfRule>
    <cfRule type="expression" dxfId="159" priority="130">
      <formula>$D35="ERDF"</formula>
    </cfRule>
  </conditionalFormatting>
  <conditionalFormatting sqref="H35">
    <cfRule type="expression" dxfId="158" priority="127" stopIfTrue="1">
      <formula>$D35="SYNDICAT"</formula>
    </cfRule>
    <cfRule type="expression" dxfId="157" priority="128">
      <formula>$D35="ERDF"</formula>
    </cfRule>
  </conditionalFormatting>
  <conditionalFormatting sqref="H35">
    <cfRule type="expression" dxfId="156" priority="125" stopIfTrue="1">
      <formula>$D35="SYNDICAT"</formula>
    </cfRule>
    <cfRule type="expression" dxfId="155" priority="126">
      <formula>$D35="ERDF"</formula>
    </cfRule>
  </conditionalFormatting>
  <conditionalFormatting sqref="D44:I44 F43:I43">
    <cfRule type="expression" dxfId="154" priority="123" stopIfTrue="1">
      <formula>$D43="SYNDICAT"</formula>
    </cfRule>
    <cfRule type="expression" dxfId="153" priority="124">
      <formula>$D43="ERDF"</formula>
    </cfRule>
  </conditionalFormatting>
  <conditionalFormatting sqref="D43:I43 E45:G45 E47:G47">
    <cfRule type="expression" dxfId="152" priority="121" stopIfTrue="1">
      <formula>$D43="SYNDICAT"</formula>
    </cfRule>
    <cfRule type="expression" dxfId="151" priority="122">
      <formula>$D43="ERDF"</formula>
    </cfRule>
  </conditionalFormatting>
  <conditionalFormatting sqref="D42:I42 E44:G44 E46:G46 F43:G43">
    <cfRule type="expression" dxfId="150" priority="119" stopIfTrue="1">
      <formula>$D42="SYNDICAT"</formula>
    </cfRule>
    <cfRule type="expression" dxfId="149" priority="120">
      <formula>$D42="ERDF"</formula>
    </cfRule>
  </conditionalFormatting>
  <conditionalFormatting sqref="D41:I41 D47 E42:I47">
    <cfRule type="expression" dxfId="148" priority="117" stopIfTrue="1">
      <formula>$D41="SYNDICAT"</formula>
    </cfRule>
    <cfRule type="expression" dxfId="147" priority="118">
      <formula>$D41="ERDF"</formula>
    </cfRule>
  </conditionalFormatting>
  <conditionalFormatting sqref="D40:I47">
    <cfRule type="expression" dxfId="146" priority="115" stopIfTrue="1">
      <formula>$D40="SYNDICAT"</formula>
    </cfRule>
    <cfRule type="expression" dxfId="145" priority="116">
      <formula>$D40="ERDF"</formula>
    </cfRule>
  </conditionalFormatting>
  <conditionalFormatting sqref="D45">
    <cfRule type="expression" dxfId="144" priority="113" stopIfTrue="1">
      <formula>$D45="SYNDICAT"</formula>
    </cfRule>
    <cfRule type="expression" dxfId="143" priority="114">
      <formula>$D45="ERDF"</formula>
    </cfRule>
  </conditionalFormatting>
  <conditionalFormatting sqref="H46">
    <cfRule type="expression" dxfId="142" priority="111" stopIfTrue="1">
      <formula>$D46="SYNDICAT"</formula>
    </cfRule>
    <cfRule type="expression" dxfId="141" priority="112">
      <formula>$D46="ERDF"</formula>
    </cfRule>
  </conditionalFormatting>
  <conditionalFormatting sqref="H46">
    <cfRule type="expression" dxfId="140" priority="109" stopIfTrue="1">
      <formula>$D46="SYNDICAT"</formula>
    </cfRule>
    <cfRule type="expression" dxfId="139" priority="110">
      <formula>$D46="ERDF"</formula>
    </cfRule>
  </conditionalFormatting>
  <conditionalFormatting sqref="H46">
    <cfRule type="expression" dxfId="138" priority="107" stopIfTrue="1">
      <formula>$D46="SYNDICAT"</formula>
    </cfRule>
    <cfRule type="expression" dxfId="137" priority="108">
      <formula>$D46="ERDF"</formula>
    </cfRule>
  </conditionalFormatting>
  <conditionalFormatting sqref="D55:I55">
    <cfRule type="expression" dxfId="136" priority="105" stopIfTrue="1">
      <formula>$D55="SYNDICAT"</formula>
    </cfRule>
    <cfRule type="expression" dxfId="135" priority="106">
      <formula>$D55="ERDF"</formula>
    </cfRule>
  </conditionalFormatting>
  <conditionalFormatting sqref="D54:I54">
    <cfRule type="expression" dxfId="134" priority="103" stopIfTrue="1">
      <formula>$D54="SDEEG 33"</formula>
    </cfRule>
    <cfRule type="expression" dxfId="133" priority="104">
      <formula>$D54="ERDF"</formula>
    </cfRule>
  </conditionalFormatting>
  <conditionalFormatting sqref="D53:I53">
    <cfRule type="expression" dxfId="132" priority="101" stopIfTrue="1">
      <formula>$D53="SYNDICAT"</formula>
    </cfRule>
    <cfRule type="expression" dxfId="131" priority="102">
      <formula>$D53="ERDF"</formula>
    </cfRule>
  </conditionalFormatting>
  <conditionalFormatting sqref="D52:I52 D58">
    <cfRule type="expression" dxfId="130" priority="99" stopIfTrue="1">
      <formula>$D52="SYNDICAT"</formula>
    </cfRule>
    <cfRule type="expression" dxfId="129" priority="100">
      <formula>$D52="ERDF"</formula>
    </cfRule>
  </conditionalFormatting>
  <conditionalFormatting sqref="D51:I58">
    <cfRule type="expression" dxfId="128" priority="97" stopIfTrue="1">
      <formula>$D51="SYNDICAT"</formula>
    </cfRule>
    <cfRule type="expression" dxfId="127" priority="98">
      <formula>$D51="ERDF"</formula>
    </cfRule>
  </conditionalFormatting>
  <conditionalFormatting sqref="E52:F52 E54:F54 E58:F58 D56:F56">
    <cfRule type="expression" dxfId="126" priority="95" stopIfTrue="1">
      <formula>$D52="SYNDICAT"</formula>
    </cfRule>
    <cfRule type="expression" dxfId="125" priority="96">
      <formula>$D52="ERDF"</formula>
    </cfRule>
  </conditionalFormatting>
  <conditionalFormatting sqref="G54">
    <cfRule type="expression" dxfId="124" priority="93" stopIfTrue="1">
      <formula>$D54="SYNDICAT"</formula>
    </cfRule>
    <cfRule type="expression" dxfId="123" priority="94">
      <formula>$D54="ERDF"</formula>
    </cfRule>
  </conditionalFormatting>
  <conditionalFormatting sqref="D54:I54">
    <cfRule type="expression" dxfId="122" priority="91" stopIfTrue="1">
      <formula>$D54="SYNDICAT"</formula>
    </cfRule>
    <cfRule type="expression" dxfId="121" priority="92">
      <formula>$D54="ERDF"</formula>
    </cfRule>
  </conditionalFormatting>
  <conditionalFormatting sqref="D55:I55">
    <cfRule type="expression" dxfId="120" priority="89" stopIfTrue="1">
      <formula>$D55="SYNDICAT"</formula>
    </cfRule>
    <cfRule type="expression" dxfId="119" priority="90">
      <formula>$D55="ERDF"</formula>
    </cfRule>
  </conditionalFormatting>
  <conditionalFormatting sqref="D54:I54">
    <cfRule type="expression" dxfId="118" priority="87" stopIfTrue="1">
      <formula>$D54="SYNDICAT"</formula>
    </cfRule>
    <cfRule type="expression" dxfId="117" priority="88">
      <formula>$D54="ERDF"</formula>
    </cfRule>
  </conditionalFormatting>
  <conditionalFormatting sqref="D53:I53">
    <cfRule type="expression" dxfId="116" priority="85" stopIfTrue="1">
      <formula>$D53="SYNDICAT"</formula>
    </cfRule>
    <cfRule type="expression" dxfId="115" priority="86">
      <formula>$D53="ERDF"</formula>
    </cfRule>
  </conditionalFormatting>
  <conditionalFormatting sqref="D52:I52 E53:I58 D58">
    <cfRule type="expression" dxfId="114" priority="83" stopIfTrue="1">
      <formula>$D52="SYNDICAT"</formula>
    </cfRule>
    <cfRule type="expression" dxfId="113" priority="84">
      <formula>$D52="ERDF"</formula>
    </cfRule>
  </conditionalFormatting>
  <conditionalFormatting sqref="D51:I58">
    <cfRule type="expression" dxfId="112" priority="81" stopIfTrue="1">
      <formula>$D51="SYNDICAT"</formula>
    </cfRule>
    <cfRule type="expression" dxfId="111" priority="82">
      <formula>$D51="ERDF"</formula>
    </cfRule>
  </conditionalFormatting>
  <conditionalFormatting sqref="E52:F52 E54:F54 E58:F58 D56:F56">
    <cfRule type="expression" dxfId="110" priority="79" stopIfTrue="1">
      <formula>$D52="SYNDICAT"</formula>
    </cfRule>
    <cfRule type="expression" dxfId="109" priority="80">
      <formula>$D52="ERDF"</formula>
    </cfRule>
  </conditionalFormatting>
  <conditionalFormatting sqref="H57">
    <cfRule type="expression" dxfId="108" priority="77" stopIfTrue="1">
      <formula>$D57="SYNDICAT"</formula>
    </cfRule>
    <cfRule type="expression" dxfId="107" priority="78">
      <formula>$D57="ERDF"</formula>
    </cfRule>
  </conditionalFormatting>
  <conditionalFormatting sqref="H57">
    <cfRule type="expression" dxfId="106" priority="75" stopIfTrue="1">
      <formula>$D57="SYNDICAT"</formula>
    </cfRule>
    <cfRule type="expression" dxfId="105" priority="76">
      <formula>$D57="ERDF"</formula>
    </cfRule>
  </conditionalFormatting>
  <conditionalFormatting sqref="H57">
    <cfRule type="expression" dxfId="104" priority="73" stopIfTrue="1">
      <formula>$D57="SYNDICAT"</formula>
    </cfRule>
    <cfRule type="expression" dxfId="103" priority="74">
      <formula>$D57="ERDF"</formula>
    </cfRule>
  </conditionalFormatting>
  <conditionalFormatting sqref="D44:F44 F43">
    <cfRule type="expression" dxfId="102" priority="71" stopIfTrue="1">
      <formula>$D43="SYNDICAT"</formula>
    </cfRule>
    <cfRule type="expression" dxfId="101" priority="72">
      <formula>$D43="ERDF"</formula>
    </cfRule>
  </conditionalFormatting>
  <conditionalFormatting sqref="E44:F44 F43">
    <cfRule type="expression" dxfId="100" priority="69" stopIfTrue="1">
      <formula>$D43="SYNDICAT"</formula>
    </cfRule>
    <cfRule type="expression" dxfId="99" priority="70">
      <formula>$D43="ERDF"</formula>
    </cfRule>
  </conditionalFormatting>
  <conditionalFormatting sqref="G46 G42:G44">
    <cfRule type="expression" dxfId="98" priority="67" stopIfTrue="1">
      <formula>$D42="SYNDICAT"</formula>
    </cfRule>
    <cfRule type="expression" dxfId="97" priority="68">
      <formula>$D42="ERDF"</formula>
    </cfRule>
  </conditionalFormatting>
  <conditionalFormatting sqref="D42:I42 E44:G44 E46:G46 F43:G43">
    <cfRule type="expression" dxfId="96" priority="65" stopIfTrue="1">
      <formula>$D42="SYNDICAT"</formula>
    </cfRule>
    <cfRule type="expression" dxfId="95" priority="66">
      <formula>$D42="ERDF"</formula>
    </cfRule>
  </conditionalFormatting>
  <conditionalFormatting sqref="E42:I42 E44:G44 E46:G46 F43:G43">
    <cfRule type="expression" dxfId="94" priority="63" stopIfTrue="1">
      <formula>$D42="SYNDICAT"</formula>
    </cfRule>
    <cfRule type="expression" dxfId="93" priority="64">
      <formula>$D42="ERDF"</formula>
    </cfRule>
  </conditionalFormatting>
  <conditionalFormatting sqref="J23">
    <cfRule type="expression" dxfId="92" priority="62">
      <formula>$D23="ERDF"</formula>
    </cfRule>
  </conditionalFormatting>
  <conditionalFormatting sqref="J23">
    <cfRule type="expression" dxfId="91" priority="61" stopIfTrue="1">
      <formula>$D23="SYNDICAT"</formula>
    </cfRule>
  </conditionalFormatting>
  <conditionalFormatting sqref="J34">
    <cfRule type="expression" dxfId="90" priority="60">
      <formula>$D34="ERDF"</formula>
    </cfRule>
  </conditionalFormatting>
  <conditionalFormatting sqref="J34">
    <cfRule type="expression" dxfId="89" priority="59" stopIfTrue="1">
      <formula>$D34="SYNDICAT"</formula>
    </cfRule>
  </conditionalFormatting>
  <conditionalFormatting sqref="J45">
    <cfRule type="expression" dxfId="88" priority="58">
      <formula>$D45="ERDF"</formula>
    </cfRule>
  </conditionalFormatting>
  <conditionalFormatting sqref="J45">
    <cfRule type="expression" dxfId="87" priority="57" stopIfTrue="1">
      <formula>$D45="SYNDICAT"</formula>
    </cfRule>
  </conditionalFormatting>
  <conditionalFormatting sqref="J56">
    <cfRule type="expression" dxfId="86" priority="56">
      <formula>$D56="ERDF"</formula>
    </cfRule>
  </conditionalFormatting>
  <conditionalFormatting sqref="J56">
    <cfRule type="expression" dxfId="85" priority="55" stopIfTrue="1">
      <formula>$D56="SYNDICAT"</formula>
    </cfRule>
  </conditionalFormatting>
  <conditionalFormatting sqref="D45:D47">
    <cfRule type="expression" dxfId="84" priority="53" stopIfTrue="1">
      <formula>$D45="SYNDICAT"</formula>
    </cfRule>
    <cfRule type="expression" dxfId="83" priority="54">
      <formula>$D45="ERDF"</formula>
    </cfRule>
  </conditionalFormatting>
  <conditionalFormatting sqref="D45:D47">
    <cfRule type="expression" dxfId="82" priority="51" stopIfTrue="1">
      <formula>$D45="SYNDICAT"</formula>
    </cfRule>
    <cfRule type="expression" dxfId="81" priority="52">
      <formula>$D45="ERDF"</formula>
    </cfRule>
  </conditionalFormatting>
  <conditionalFormatting sqref="D35">
    <cfRule type="expression" dxfId="80" priority="49" stopIfTrue="1">
      <formula>$D35="SYNDICAT"</formula>
    </cfRule>
    <cfRule type="expression" dxfId="79" priority="50">
      <formula>$D35="ERDF"</formula>
    </cfRule>
  </conditionalFormatting>
  <conditionalFormatting sqref="D35">
    <cfRule type="expression" dxfId="78" priority="47" stopIfTrue="1">
      <formula>$D35="SYNDICAT"</formula>
    </cfRule>
    <cfRule type="expression" dxfId="77" priority="48">
      <formula>$D35="ERDF"</formula>
    </cfRule>
  </conditionalFormatting>
  <conditionalFormatting sqref="D30 D36">
    <cfRule type="expression" dxfId="76" priority="45" stopIfTrue="1">
      <formula>$D30="SYNDICAT"</formula>
    </cfRule>
    <cfRule type="expression" dxfId="75" priority="46">
      <formula>$D30="ERDF"</formula>
    </cfRule>
  </conditionalFormatting>
  <conditionalFormatting sqref="D30 D36">
    <cfRule type="expression" dxfId="74" priority="43" stopIfTrue="1">
      <formula>$D30="SYNDICAT"</formula>
    </cfRule>
    <cfRule type="expression" dxfId="73" priority="44">
      <formula>$D30="ERDF"</formula>
    </cfRule>
  </conditionalFormatting>
  <conditionalFormatting sqref="D19:D25">
    <cfRule type="expression" dxfId="72" priority="41" stopIfTrue="1">
      <formula>$D19="SYNDICAT"</formula>
    </cfRule>
    <cfRule type="expression" dxfId="71" priority="42">
      <formula>$D19="ERDF"</formula>
    </cfRule>
  </conditionalFormatting>
  <conditionalFormatting sqref="D19:D25">
    <cfRule type="expression" dxfId="70" priority="39" stopIfTrue="1">
      <formula>$D19="SYNDICAT"</formula>
    </cfRule>
    <cfRule type="expression" dxfId="69" priority="40">
      <formula>$D19="ERDF"</formula>
    </cfRule>
  </conditionalFormatting>
  <conditionalFormatting sqref="D19:D25">
    <cfRule type="expression" dxfId="68" priority="37" stopIfTrue="1">
      <formula>$D19="SYNDICAT"</formula>
    </cfRule>
    <cfRule type="expression" dxfId="67" priority="38">
      <formula>$D19="ERDF"</formula>
    </cfRule>
  </conditionalFormatting>
  <conditionalFormatting sqref="D19:D25">
    <cfRule type="expression" dxfId="66" priority="35" stopIfTrue="1">
      <formula>$D19="SYNDICAT"</formula>
    </cfRule>
    <cfRule type="expression" dxfId="65" priority="36">
      <formula>$D19="ERDF"</formula>
    </cfRule>
  </conditionalFormatting>
  <conditionalFormatting sqref="D21">
    <cfRule type="expression" dxfId="64" priority="33" stopIfTrue="1">
      <formula>$D21="SYNDICAT"</formula>
    </cfRule>
    <cfRule type="expression" dxfId="63" priority="34">
      <formula>$D21="ERDF"</formula>
    </cfRule>
  </conditionalFormatting>
  <conditionalFormatting sqref="D21">
    <cfRule type="expression" dxfId="62" priority="31" stopIfTrue="1">
      <formula>$D21="SYNDICAT"</formula>
    </cfRule>
    <cfRule type="expression" dxfId="61" priority="32">
      <formula>$D21="ERDF"</formula>
    </cfRule>
  </conditionalFormatting>
  <conditionalFormatting sqref="D21">
    <cfRule type="expression" dxfId="60" priority="29" stopIfTrue="1">
      <formula>$D21="SYNDICAT"</formula>
    </cfRule>
    <cfRule type="expression" dxfId="59" priority="30">
      <formula>$D21="ERDF"</formula>
    </cfRule>
  </conditionalFormatting>
  <conditionalFormatting sqref="D21">
    <cfRule type="expression" dxfId="58" priority="27" stopIfTrue="1">
      <formula>$D21="SYNDICAT"</formula>
    </cfRule>
    <cfRule type="expression" dxfId="57" priority="28">
      <formula>$D21="ERDF"</formula>
    </cfRule>
  </conditionalFormatting>
  <conditionalFormatting sqref="D24">
    <cfRule type="expression" dxfId="56" priority="25" stopIfTrue="1">
      <formula>$D24="SYNDICAT"</formula>
    </cfRule>
    <cfRule type="expression" dxfId="55" priority="26">
      <formula>$D24="ERDF"</formula>
    </cfRule>
  </conditionalFormatting>
  <conditionalFormatting sqref="D24">
    <cfRule type="expression" dxfId="54" priority="23" stopIfTrue="1">
      <formula>$D24="SYNDICAT"</formula>
    </cfRule>
    <cfRule type="expression" dxfId="53" priority="24">
      <formula>$D24="ERDF"</formula>
    </cfRule>
  </conditionalFormatting>
  <conditionalFormatting sqref="D24">
    <cfRule type="expression" dxfId="52" priority="21" stopIfTrue="1">
      <formula>$D24="SYNDICAT"</formula>
    </cfRule>
    <cfRule type="expression" dxfId="51" priority="22">
      <formula>$D24="ERDF"</formula>
    </cfRule>
  </conditionalFormatting>
  <conditionalFormatting sqref="D24">
    <cfRule type="expression" dxfId="50" priority="19" stopIfTrue="1">
      <formula>$D24="SYNDICAT"</formula>
    </cfRule>
    <cfRule type="expression" dxfId="49" priority="20">
      <formula>$D24="ERDF"</formula>
    </cfRule>
  </conditionalFormatting>
  <conditionalFormatting sqref="H24">
    <cfRule type="expression" dxfId="48" priority="17" stopIfTrue="1">
      <formula>$D24="SYNDICAT"</formula>
    </cfRule>
    <cfRule type="expression" dxfId="47" priority="18">
      <formula>$D24="ERDF"</formula>
    </cfRule>
  </conditionalFormatting>
  <conditionalFormatting sqref="H24">
    <cfRule type="expression" dxfId="46" priority="15" stopIfTrue="1">
      <formula>$D24="SYNDICAT"</formula>
    </cfRule>
    <cfRule type="expression" dxfId="45" priority="16">
      <formula>$D24="ERDF"</formula>
    </cfRule>
  </conditionalFormatting>
  <conditionalFormatting sqref="H24">
    <cfRule type="expression" dxfId="44" priority="13" stopIfTrue="1">
      <formula>$D24="SYNDICAT"</formula>
    </cfRule>
    <cfRule type="expression" dxfId="43" priority="14">
      <formula>$D24="ERDF"</formula>
    </cfRule>
  </conditionalFormatting>
  <conditionalFormatting sqref="H24">
    <cfRule type="expression" dxfId="42" priority="11" stopIfTrue="1">
      <formula>$D24="SYNDICAT"</formula>
    </cfRule>
    <cfRule type="expression" dxfId="41" priority="12">
      <formula>$D24="ERDF"</formula>
    </cfRule>
  </conditionalFormatting>
  <conditionalFormatting sqref="H24">
    <cfRule type="expression" dxfId="40" priority="9" stopIfTrue="1">
      <formula>$D24="SYNDICAT"</formula>
    </cfRule>
    <cfRule type="expression" dxfId="39" priority="10">
      <formula>$D24="ERDF"</formula>
    </cfRule>
  </conditionalFormatting>
  <conditionalFormatting sqref="H46">
    <cfRule type="expression" dxfId="38" priority="7" stopIfTrue="1">
      <formula>$D46="SYNDICAT"</formula>
    </cfRule>
    <cfRule type="expression" dxfId="37" priority="8">
      <formula>$D46="ERDF"</formula>
    </cfRule>
  </conditionalFormatting>
  <conditionalFormatting sqref="H46">
    <cfRule type="expression" dxfId="36" priority="5" stopIfTrue="1">
      <formula>$D46="SYNDICAT"</formula>
    </cfRule>
    <cfRule type="expression" dxfId="35" priority="6">
      <formula>$D46="ERDF"</formula>
    </cfRule>
  </conditionalFormatting>
  <conditionalFormatting sqref="H46">
    <cfRule type="expression" dxfId="34" priority="3" stopIfTrue="1">
      <formula>$D46="SYNDICAT"</formula>
    </cfRule>
    <cfRule type="expression" dxfId="33" priority="4">
      <formula>$D46="ERDF"</formula>
    </cfRule>
  </conditionalFormatting>
  <conditionalFormatting sqref="H46">
    <cfRule type="expression" dxfId="32" priority="1" stopIfTrue="1">
      <formula>$D46="SYNDICAT"</formula>
    </cfRule>
    <cfRule type="expression" dxfId="31" priority="2">
      <formula>$D46="ERDF"</formula>
    </cfRule>
  </conditionalFormatting>
  <dataValidations count="7">
    <dataValidation type="list" allowBlank="1" showInputMessage="1" showErrorMessage="1" sqref="O5:O71">
      <formula1>équipes</formula1>
    </dataValidation>
    <dataValidation type="list" allowBlank="1" showInputMessage="1" showErrorMessage="1" sqref="L5:N71">
      <formula1>X</formula1>
    </dataValidation>
    <dataValidation type="list" allowBlank="1" showInputMessage="1" showErrorMessage="1" sqref="H5:H71">
      <formula1>GOP</formula1>
    </dataValidation>
    <dataValidation type="list" allowBlank="1" showInputMessage="1" showErrorMessage="1" sqref="K5:K71">
      <formula1>Acces</formula1>
    </dataValidation>
    <dataValidation type="list" allowBlank="1" showInputMessage="1" showErrorMessage="1" sqref="J5:J71">
      <formula1>Naturedestravaux</formula1>
    </dataValidation>
    <dataValidation type="list" allowBlank="1" showInputMessage="1" showErrorMessage="1" sqref="F60:F71">
      <formula1>CA</formula1>
    </dataValidation>
    <dataValidation type="list" allowBlank="1" showInputMessage="1" showErrorMessage="1" sqref="D60:D71">
      <formula1>MO</formula1>
    </dataValidation>
  </dataValidations>
  <printOptions horizontalCentered="1" verticalCentered="1"/>
  <pageMargins left="0.31496062992125984" right="0.31496062992125984" top="0.35433070866141736" bottom="0.35433070866141736" header="0.31496062992125984" footer="0.31496062992125984"/>
  <pageSetup paperSize="9" scale="5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Nouvelleligne">
                <anchor moveWithCells="1" sizeWithCells="1">
                  <from>
                    <xdr:col>3</xdr:col>
                    <xdr:colOff>266700</xdr:colOff>
                    <xdr:row>1</xdr:row>
                    <xdr:rowOff>180975</xdr:rowOff>
                  </from>
                  <to>
                    <xdr:col>5</xdr:col>
                    <xdr:colOff>676275</xdr:colOff>
                    <xdr:row>1</xdr:row>
                    <xdr:rowOff>504825</xdr:rowOff>
                  </to>
                </anchor>
              </controlPr>
            </control>
          </mc:Choice>
        </mc:AlternateContent>
        <mc:AlternateContent xmlns:mc="http://schemas.openxmlformats.org/markup-compatibility/2006">
          <mc:Choice Requires="x14">
            <control shapeId="1026" r:id="rId5" name="Button 2">
              <controlPr defaultSize="0" print="0" autoFill="0" autoPict="0" macro="[0]!Macro11">
                <anchor moveWithCells="1" sizeWithCells="1">
                  <from>
                    <xdr:col>5</xdr:col>
                    <xdr:colOff>866775</xdr:colOff>
                    <xdr:row>1</xdr:row>
                    <xdr:rowOff>200025</xdr:rowOff>
                  </from>
                  <to>
                    <xdr:col>7</xdr:col>
                    <xdr:colOff>609600</xdr:colOff>
                    <xdr:row>1</xdr:row>
                    <xdr:rowOff>514350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TK575"/>
  <sheetViews>
    <sheetView tabSelected="1" zoomScale="40" zoomScaleNormal="40" zoomScaleSheetLayoutView="40" workbookViewId="0">
      <pane xSplit="1" ySplit="2" topLeftCell="B3" activePane="bottomRight" state="frozen"/>
      <selection pane="topRight" activeCell="B1" sqref="B1"/>
      <selection pane="bottomLeft" activeCell="A3" sqref="A3"/>
      <selection pane="bottomRight"/>
    </sheetView>
  </sheetViews>
  <sheetFormatPr baseColWidth="10" defaultColWidth="11.42578125" defaultRowHeight="31.5" outlineLevelRow="1" outlineLevelCol="1"/>
  <cols>
    <col min="1" max="1" width="30.7109375" style="85" customWidth="1"/>
    <col min="2" max="11" width="43.5703125" style="85" customWidth="1" outlineLevel="1"/>
    <col min="12" max="12" width="43.5703125" style="85" customWidth="1" outlineLevel="1" collapsed="1"/>
    <col min="13" max="21" width="43.5703125" style="85" customWidth="1" outlineLevel="1"/>
    <col min="22" max="41" width="43.5703125" style="83" customWidth="1" outlineLevel="1"/>
    <col min="42" max="42" width="43.5703125" style="83" customWidth="1" outlineLevel="1" collapsed="1"/>
    <col min="43" max="71" width="43.5703125" style="83" customWidth="1" outlineLevel="1"/>
    <col min="72" max="72" width="43.5703125" style="83" customWidth="1" outlineLevel="1" collapsed="1"/>
    <col min="73" max="91" width="43.5703125" style="83" customWidth="1" outlineLevel="1"/>
    <col min="92" max="101" width="43.5703125" style="83" customWidth="1"/>
    <col min="102" max="102" width="43.5703125" style="83" customWidth="1" collapsed="1"/>
    <col min="103" max="141" width="43.5703125" style="83" customWidth="1"/>
    <col min="142" max="142" width="43.5703125" style="83" customWidth="1" collapsed="1"/>
    <col min="143" max="151" width="43.5703125" style="83" customWidth="1"/>
    <col min="152" max="171" width="43.5703125" style="85" customWidth="1"/>
    <col min="172" max="191" width="43.5703125" style="83" customWidth="1"/>
    <col min="192" max="192" width="43.5703125" style="83" customWidth="1" collapsed="1"/>
    <col min="193" max="221" width="43.5703125" style="83" customWidth="1"/>
    <col min="222" max="222" width="43.5703125" style="83" customWidth="1" collapsed="1"/>
    <col min="223" max="251" width="43.5703125" style="83" customWidth="1"/>
    <col min="252" max="252" width="43.5703125" style="83" customWidth="1" collapsed="1"/>
    <col min="253" max="291" width="43.5703125" style="83" customWidth="1"/>
    <col min="292" max="292" width="43.5703125" style="83" customWidth="1" collapsed="1"/>
    <col min="293" max="311" width="43.5703125" style="83" customWidth="1"/>
    <col min="312" max="312" width="43.5703125" style="83" customWidth="1" collapsed="1"/>
    <col min="313" max="320" width="43.5703125" style="83" customWidth="1"/>
    <col min="321" max="321" width="0.5703125" style="83" customWidth="1"/>
    <col min="322" max="553" width="43.5703125" style="83" customWidth="1"/>
    <col min="554" max="16384" width="11.42578125" style="83"/>
  </cols>
  <sheetData>
    <row r="1" spans="1:531" ht="39.950000000000003" customHeight="1" thickBot="1">
      <c r="A1" s="418">
        <v>2019</v>
      </c>
      <c r="B1" s="316" t="str">
        <f>"SEMAINE " &amp; _xlfn.ISOWEEKNUM(B2) &amp; "-" &amp; YEAR(J2)</f>
        <v>SEMAINE 1-2019</v>
      </c>
      <c r="C1" s="317"/>
      <c r="D1" s="317"/>
      <c r="E1" s="317"/>
      <c r="F1" s="317"/>
      <c r="G1" s="317"/>
      <c r="H1" s="317"/>
      <c r="I1" s="317"/>
      <c r="J1" s="317"/>
      <c r="K1" s="318"/>
      <c r="L1" s="319" t="str">
        <f>"SEMAINE " &amp; _xlfn.ISOWEEKNUM(L2) &amp; "-" &amp; YEAR(L2)</f>
        <v>SEMAINE 2-2019</v>
      </c>
      <c r="M1" s="320"/>
      <c r="N1" s="320"/>
      <c r="O1" s="320"/>
      <c r="P1" s="320"/>
      <c r="Q1" s="320"/>
      <c r="R1" s="320"/>
      <c r="S1" s="320"/>
      <c r="T1" s="320"/>
      <c r="U1" s="321"/>
      <c r="V1" s="316" t="str">
        <f>"SEMAINE " &amp; _xlfn.ISOWEEKNUM(V2) &amp; "-" &amp; YEAR(V2)</f>
        <v>SEMAINE 3-2019</v>
      </c>
      <c r="W1" s="317"/>
      <c r="X1" s="317"/>
      <c r="Y1" s="317"/>
      <c r="Z1" s="317"/>
      <c r="AA1" s="317"/>
      <c r="AB1" s="317"/>
      <c r="AC1" s="317"/>
      <c r="AD1" s="317"/>
      <c r="AE1" s="318"/>
      <c r="AF1" s="319" t="str">
        <f t="shared" ref="AF1" si="0">"SEMAINE " &amp; _xlfn.ISOWEEKNUM(AF2) &amp; "-" &amp; YEAR(AF2)</f>
        <v>SEMAINE 4-2019</v>
      </c>
      <c r="AG1" s="320"/>
      <c r="AH1" s="320"/>
      <c r="AI1" s="320"/>
      <c r="AJ1" s="320"/>
      <c r="AK1" s="320"/>
      <c r="AL1" s="320"/>
      <c r="AM1" s="320"/>
      <c r="AN1" s="320"/>
      <c r="AO1" s="321"/>
      <c r="AP1" s="316" t="str">
        <f t="shared" ref="AP1" si="1">"SEMAINE " &amp; _xlfn.ISOWEEKNUM(AP2) &amp; "-" &amp; YEAR(AP2)</f>
        <v>SEMAINE 5-2019</v>
      </c>
      <c r="AQ1" s="317"/>
      <c r="AR1" s="317"/>
      <c r="AS1" s="317"/>
      <c r="AT1" s="317"/>
      <c r="AU1" s="317"/>
      <c r="AV1" s="317"/>
      <c r="AW1" s="317"/>
      <c r="AX1" s="317"/>
      <c r="AY1" s="318"/>
      <c r="AZ1" s="319" t="str">
        <f t="shared" ref="AZ1" si="2">"SEMAINE " &amp; _xlfn.ISOWEEKNUM(AZ2) &amp; "-" &amp; YEAR(AZ2)</f>
        <v>SEMAINE 6-2019</v>
      </c>
      <c r="BA1" s="320"/>
      <c r="BB1" s="320"/>
      <c r="BC1" s="320"/>
      <c r="BD1" s="320"/>
      <c r="BE1" s="320"/>
      <c r="BF1" s="320"/>
      <c r="BG1" s="320"/>
      <c r="BH1" s="320"/>
      <c r="BI1" s="321"/>
      <c r="BJ1" s="316" t="str">
        <f t="shared" ref="BJ1" si="3">"SEMAINE " &amp; _xlfn.ISOWEEKNUM(BJ2) &amp; "-" &amp; YEAR(BJ2)</f>
        <v>SEMAINE 7-2019</v>
      </c>
      <c r="BK1" s="317"/>
      <c r="BL1" s="317"/>
      <c r="BM1" s="317"/>
      <c r="BN1" s="317"/>
      <c r="BO1" s="317"/>
      <c r="BP1" s="317"/>
      <c r="BQ1" s="317"/>
      <c r="BR1" s="317"/>
      <c r="BS1" s="318"/>
      <c r="BT1" s="319" t="str">
        <f t="shared" ref="BT1" si="4">"SEMAINE " &amp; _xlfn.ISOWEEKNUM(BT2) &amp; "-" &amp; YEAR(BT2)</f>
        <v>SEMAINE 8-2019</v>
      </c>
      <c r="BU1" s="320"/>
      <c r="BV1" s="320"/>
      <c r="BW1" s="320"/>
      <c r="BX1" s="320"/>
      <c r="BY1" s="320"/>
      <c r="BZ1" s="320"/>
      <c r="CA1" s="320"/>
      <c r="CB1" s="320"/>
      <c r="CC1" s="321"/>
      <c r="CD1" s="316" t="str">
        <f t="shared" ref="CD1" si="5">"SEMAINE " &amp; _xlfn.ISOWEEKNUM(CD2) &amp; "-" &amp; YEAR(CD2)</f>
        <v>SEMAINE 9-2019</v>
      </c>
      <c r="CE1" s="317"/>
      <c r="CF1" s="317"/>
      <c r="CG1" s="317"/>
      <c r="CH1" s="317"/>
      <c r="CI1" s="317"/>
      <c r="CJ1" s="317"/>
      <c r="CK1" s="317"/>
      <c r="CL1" s="317"/>
      <c r="CM1" s="318"/>
      <c r="CN1" s="319" t="str">
        <f t="shared" ref="CN1" si="6">"SEMAINE " &amp; _xlfn.ISOWEEKNUM(CN2) &amp; "-" &amp; YEAR(CN2)</f>
        <v>SEMAINE 10-2019</v>
      </c>
      <c r="CO1" s="320"/>
      <c r="CP1" s="320"/>
      <c r="CQ1" s="320"/>
      <c r="CR1" s="320"/>
      <c r="CS1" s="320"/>
      <c r="CT1" s="320"/>
      <c r="CU1" s="320"/>
      <c r="CV1" s="320"/>
      <c r="CW1" s="321"/>
      <c r="CX1" s="316" t="str">
        <f t="shared" ref="CX1" si="7">"SEMAINE " &amp; _xlfn.ISOWEEKNUM(CX2) &amp; "-" &amp; YEAR(CX2)</f>
        <v>SEMAINE 11-2019</v>
      </c>
      <c r="CY1" s="317"/>
      <c r="CZ1" s="317"/>
      <c r="DA1" s="317"/>
      <c r="DB1" s="317"/>
      <c r="DC1" s="317"/>
      <c r="DD1" s="317"/>
      <c r="DE1" s="317"/>
      <c r="DF1" s="317"/>
      <c r="DG1" s="318"/>
      <c r="DH1" s="319" t="str">
        <f t="shared" ref="DH1" si="8">"SEMAINE " &amp; _xlfn.ISOWEEKNUM(DH2) &amp; "-" &amp; YEAR(DH2)</f>
        <v>SEMAINE 12-2019</v>
      </c>
      <c r="DI1" s="320"/>
      <c r="DJ1" s="320"/>
      <c r="DK1" s="320"/>
      <c r="DL1" s="320"/>
      <c r="DM1" s="320"/>
      <c r="DN1" s="320"/>
      <c r="DO1" s="320"/>
      <c r="DP1" s="320"/>
      <c r="DQ1" s="321"/>
      <c r="DR1" s="316" t="str">
        <f t="shared" ref="DR1" si="9">"SEMAINE " &amp; _xlfn.ISOWEEKNUM(DR2) &amp; "-" &amp; YEAR(DR2)</f>
        <v>SEMAINE 13-2019</v>
      </c>
      <c r="DS1" s="317"/>
      <c r="DT1" s="317"/>
      <c r="DU1" s="317"/>
      <c r="DV1" s="317"/>
      <c r="DW1" s="317"/>
      <c r="DX1" s="317"/>
      <c r="DY1" s="317"/>
      <c r="DZ1" s="317"/>
      <c r="EA1" s="318"/>
      <c r="EB1" s="319" t="str">
        <f t="shared" ref="EB1" si="10">"SEMAINE " &amp; _xlfn.ISOWEEKNUM(EB2) &amp; "-" &amp; YEAR(EB2)</f>
        <v>SEMAINE 14-2019</v>
      </c>
      <c r="EC1" s="320"/>
      <c r="ED1" s="320"/>
      <c r="EE1" s="320"/>
      <c r="EF1" s="320"/>
      <c r="EG1" s="320"/>
      <c r="EH1" s="320"/>
      <c r="EI1" s="320"/>
      <c r="EJ1" s="320"/>
      <c r="EK1" s="321"/>
      <c r="EL1" s="316" t="str">
        <f t="shared" ref="EL1" si="11">"SEMAINE " &amp; _xlfn.ISOWEEKNUM(EL2) &amp; "-" &amp; YEAR(EL2)</f>
        <v>SEMAINE 15-2019</v>
      </c>
      <c r="EM1" s="317"/>
      <c r="EN1" s="317"/>
      <c r="EO1" s="317"/>
      <c r="EP1" s="317"/>
      <c r="EQ1" s="317"/>
      <c r="ER1" s="317"/>
      <c r="ES1" s="317"/>
      <c r="ET1" s="317"/>
      <c r="EU1" s="318"/>
      <c r="EV1" s="319" t="str">
        <f t="shared" ref="EV1" si="12">"SEMAINE " &amp; _xlfn.ISOWEEKNUM(EV2) &amp; "-" &amp; YEAR(EV2)</f>
        <v>SEMAINE 16-2019</v>
      </c>
      <c r="EW1" s="320"/>
      <c r="EX1" s="320"/>
      <c r="EY1" s="320"/>
      <c r="EZ1" s="320"/>
      <c r="FA1" s="320"/>
      <c r="FB1" s="320"/>
      <c r="FC1" s="320"/>
      <c r="FD1" s="320"/>
      <c r="FE1" s="321"/>
      <c r="FF1" s="316" t="str">
        <f t="shared" ref="FF1" si="13">"SEMAINE " &amp; _xlfn.ISOWEEKNUM(FF2) &amp; "-" &amp; YEAR(FF2)</f>
        <v>SEMAINE 17-2019</v>
      </c>
      <c r="FG1" s="317"/>
      <c r="FH1" s="317"/>
      <c r="FI1" s="317"/>
      <c r="FJ1" s="317"/>
      <c r="FK1" s="317"/>
      <c r="FL1" s="317"/>
      <c r="FM1" s="317"/>
      <c r="FN1" s="317"/>
      <c r="FO1" s="318"/>
      <c r="FP1" s="319" t="str">
        <f t="shared" ref="FP1" si="14">"SEMAINE " &amp; _xlfn.ISOWEEKNUM(FP2) &amp; "-" &amp; YEAR(FP2)</f>
        <v>SEMAINE 18-2019</v>
      </c>
      <c r="FQ1" s="320"/>
      <c r="FR1" s="320"/>
      <c r="FS1" s="320"/>
      <c r="FT1" s="320"/>
      <c r="FU1" s="320"/>
      <c r="FV1" s="320"/>
      <c r="FW1" s="320"/>
      <c r="FX1" s="320"/>
      <c r="FY1" s="321"/>
      <c r="FZ1" s="316" t="str">
        <f t="shared" ref="FZ1" si="15">"SEMAINE " &amp; _xlfn.ISOWEEKNUM(FZ2) &amp; "-" &amp; YEAR(FZ2)</f>
        <v>SEMAINE 19-2019</v>
      </c>
      <c r="GA1" s="317"/>
      <c r="GB1" s="317"/>
      <c r="GC1" s="317"/>
      <c r="GD1" s="317"/>
      <c r="GE1" s="317"/>
      <c r="GF1" s="317"/>
      <c r="GG1" s="317"/>
      <c r="GH1" s="317"/>
      <c r="GI1" s="318"/>
      <c r="GJ1" s="319" t="str">
        <f t="shared" ref="GJ1" si="16">"SEMAINE " &amp; _xlfn.ISOWEEKNUM(GJ2) &amp; "-" &amp; YEAR(GJ2)</f>
        <v>SEMAINE 20-2019</v>
      </c>
      <c r="GK1" s="320"/>
      <c r="GL1" s="320"/>
      <c r="GM1" s="320"/>
      <c r="GN1" s="320"/>
      <c r="GO1" s="320"/>
      <c r="GP1" s="320"/>
      <c r="GQ1" s="320"/>
      <c r="GR1" s="320"/>
      <c r="GS1" s="321"/>
      <c r="GT1" s="316" t="str">
        <f t="shared" ref="GT1" si="17">"SEMAINE " &amp; _xlfn.ISOWEEKNUM(GT2) &amp; "-" &amp; YEAR(GT2)</f>
        <v>SEMAINE 21-2019</v>
      </c>
      <c r="GU1" s="317"/>
      <c r="GV1" s="317"/>
      <c r="GW1" s="317"/>
      <c r="GX1" s="317"/>
      <c r="GY1" s="317"/>
      <c r="GZ1" s="317"/>
      <c r="HA1" s="317"/>
      <c r="HB1" s="317"/>
      <c r="HC1" s="318"/>
      <c r="HD1" s="319" t="str">
        <f t="shared" ref="HD1" si="18">"SEMAINE " &amp; _xlfn.ISOWEEKNUM(HD2) &amp; "-" &amp; YEAR(HD2)</f>
        <v>SEMAINE 22-2019</v>
      </c>
      <c r="HE1" s="320"/>
      <c r="HF1" s="320"/>
      <c r="HG1" s="320"/>
      <c r="HH1" s="320"/>
      <c r="HI1" s="320"/>
      <c r="HJ1" s="320"/>
      <c r="HK1" s="320"/>
      <c r="HL1" s="320"/>
      <c r="HM1" s="321"/>
      <c r="HN1" s="316" t="str">
        <f t="shared" ref="HN1" si="19">"SEMAINE " &amp; _xlfn.ISOWEEKNUM(HN2) &amp; "-" &amp; YEAR(HN2)</f>
        <v>SEMAINE 23-2019</v>
      </c>
      <c r="HO1" s="317"/>
      <c r="HP1" s="317"/>
      <c r="HQ1" s="317"/>
      <c r="HR1" s="317"/>
      <c r="HS1" s="317"/>
      <c r="HT1" s="317"/>
      <c r="HU1" s="317"/>
      <c r="HV1" s="317"/>
      <c r="HW1" s="318"/>
      <c r="HX1" s="319" t="str">
        <f t="shared" ref="HX1" si="20">"SEMAINE " &amp; _xlfn.ISOWEEKNUM(HX2) &amp; "-" &amp; YEAR(HX2)</f>
        <v>SEMAINE 24-2019</v>
      </c>
      <c r="HY1" s="320"/>
      <c r="HZ1" s="320"/>
      <c r="IA1" s="320"/>
      <c r="IB1" s="320"/>
      <c r="IC1" s="320"/>
      <c r="ID1" s="320"/>
      <c r="IE1" s="320"/>
      <c r="IF1" s="320"/>
      <c r="IG1" s="321"/>
      <c r="IH1" s="316" t="str">
        <f t="shared" ref="IH1" si="21">"SEMAINE " &amp; _xlfn.ISOWEEKNUM(IH2) &amp; "-" &amp; YEAR(IH2)</f>
        <v>SEMAINE 25-2019</v>
      </c>
      <c r="II1" s="317"/>
      <c r="IJ1" s="317"/>
      <c r="IK1" s="317"/>
      <c r="IL1" s="317"/>
      <c r="IM1" s="317"/>
      <c r="IN1" s="317"/>
      <c r="IO1" s="317"/>
      <c r="IP1" s="317"/>
      <c r="IQ1" s="318"/>
      <c r="IR1" s="319" t="str">
        <f t="shared" ref="IR1" si="22">"SEMAINE " &amp; _xlfn.ISOWEEKNUM(IR2) &amp; "-" &amp; YEAR(IR2)</f>
        <v>SEMAINE 26-2019</v>
      </c>
      <c r="IS1" s="320"/>
      <c r="IT1" s="320"/>
      <c r="IU1" s="320"/>
      <c r="IV1" s="320"/>
      <c r="IW1" s="320"/>
      <c r="IX1" s="320"/>
      <c r="IY1" s="320"/>
      <c r="IZ1" s="320"/>
      <c r="JA1" s="321"/>
      <c r="JB1" s="316" t="str">
        <f t="shared" ref="JB1" si="23">"SEMAINE " &amp; _xlfn.ISOWEEKNUM(JB2) &amp; "-" &amp; YEAR(JB2)</f>
        <v>SEMAINE 27-2019</v>
      </c>
      <c r="JC1" s="317"/>
      <c r="JD1" s="317"/>
      <c r="JE1" s="317"/>
      <c r="JF1" s="317"/>
      <c r="JG1" s="317"/>
      <c r="JH1" s="317"/>
      <c r="JI1" s="317"/>
      <c r="JJ1" s="317"/>
      <c r="JK1" s="318"/>
      <c r="JL1" s="319" t="str">
        <f t="shared" ref="JL1" si="24">"SEMAINE " &amp; _xlfn.ISOWEEKNUM(JL2) &amp; "-" &amp; YEAR(JL2)</f>
        <v>SEMAINE 28-2019</v>
      </c>
      <c r="JM1" s="320"/>
      <c r="JN1" s="320"/>
      <c r="JO1" s="320"/>
      <c r="JP1" s="320"/>
      <c r="JQ1" s="320"/>
      <c r="JR1" s="320"/>
      <c r="JS1" s="320"/>
      <c r="JT1" s="320"/>
      <c r="JU1" s="321"/>
      <c r="JV1" s="316" t="str">
        <f t="shared" ref="JV1" si="25">"SEMAINE " &amp; _xlfn.ISOWEEKNUM(JV2) &amp; "-" &amp; YEAR(JV2)</f>
        <v>SEMAINE 29-2019</v>
      </c>
      <c r="JW1" s="317"/>
      <c r="JX1" s="317"/>
      <c r="JY1" s="317"/>
      <c r="JZ1" s="317"/>
      <c r="KA1" s="317"/>
      <c r="KB1" s="317"/>
      <c r="KC1" s="317"/>
      <c r="KD1" s="317"/>
      <c r="KE1" s="318"/>
      <c r="KF1" s="319" t="str">
        <f t="shared" ref="KF1" si="26">"SEMAINE " &amp; _xlfn.ISOWEEKNUM(KF2) &amp; "-" &amp; YEAR(KF2)</f>
        <v>SEMAINE 30-2019</v>
      </c>
      <c r="KG1" s="320"/>
      <c r="KH1" s="320"/>
      <c r="KI1" s="320"/>
      <c r="KJ1" s="320"/>
      <c r="KK1" s="320"/>
      <c r="KL1" s="320"/>
      <c r="KM1" s="320"/>
      <c r="KN1" s="320"/>
      <c r="KO1" s="321"/>
      <c r="KP1" s="316" t="str">
        <f t="shared" ref="KP1" si="27">"SEMAINE " &amp; _xlfn.ISOWEEKNUM(KP2) &amp; "-" &amp; YEAR(KP2)</f>
        <v>SEMAINE 31-2019</v>
      </c>
      <c r="KQ1" s="317"/>
      <c r="KR1" s="317"/>
      <c r="KS1" s="317"/>
      <c r="KT1" s="317"/>
      <c r="KU1" s="317"/>
      <c r="KV1" s="317"/>
      <c r="KW1" s="317"/>
      <c r="KX1" s="317"/>
      <c r="KY1" s="318"/>
      <c r="KZ1" s="319" t="str">
        <f t="shared" ref="KZ1" si="28">"SEMAINE " &amp; _xlfn.ISOWEEKNUM(KZ2) &amp; "-" &amp; YEAR(KZ2)</f>
        <v>SEMAINE 32-2019</v>
      </c>
      <c r="LA1" s="320"/>
      <c r="LB1" s="320"/>
      <c r="LC1" s="320"/>
      <c r="LD1" s="320"/>
      <c r="LE1" s="320"/>
      <c r="LF1" s="320"/>
      <c r="LG1" s="320"/>
      <c r="LH1" s="320"/>
      <c r="LI1" s="321"/>
      <c r="LJ1" s="316" t="str">
        <f t="shared" ref="LJ1" si="29">"SEMAINE " &amp; _xlfn.ISOWEEKNUM(LJ2) &amp; "-" &amp; YEAR(LJ2)</f>
        <v>SEMAINE 33-2019</v>
      </c>
      <c r="LK1" s="317"/>
      <c r="LL1" s="317"/>
      <c r="LM1" s="317"/>
      <c r="LN1" s="317"/>
      <c r="LO1" s="317"/>
      <c r="LP1" s="317"/>
      <c r="LQ1" s="317"/>
      <c r="LR1" s="317"/>
      <c r="LS1" s="318"/>
      <c r="LT1" s="319" t="str">
        <f t="shared" ref="LT1" si="30">"SEMAINE " &amp; _xlfn.ISOWEEKNUM(LT2) &amp; "-" &amp; YEAR(LT2)</f>
        <v>SEMAINE 34-2019</v>
      </c>
      <c r="LU1" s="320"/>
      <c r="LV1" s="320"/>
      <c r="LW1" s="320"/>
      <c r="LX1" s="320"/>
      <c r="LY1" s="320"/>
      <c r="LZ1" s="320"/>
      <c r="MA1" s="320"/>
      <c r="MB1" s="320"/>
      <c r="MC1" s="321"/>
      <c r="MD1" s="316" t="str">
        <f t="shared" ref="MD1" si="31">"SEMAINE " &amp; _xlfn.ISOWEEKNUM(MD2) &amp; "-" &amp; YEAR(MD2)</f>
        <v>SEMAINE 35-2019</v>
      </c>
      <c r="ME1" s="317"/>
      <c r="MF1" s="317"/>
      <c r="MG1" s="317"/>
      <c r="MH1" s="317"/>
      <c r="MI1" s="317"/>
      <c r="MJ1" s="317"/>
      <c r="MK1" s="317"/>
      <c r="ML1" s="317"/>
      <c r="MM1" s="318"/>
      <c r="MN1" s="319" t="str">
        <f t="shared" ref="MN1" si="32">"SEMAINE " &amp; _xlfn.ISOWEEKNUM(MN2) &amp; "-" &amp; YEAR(MN2)</f>
        <v>SEMAINE 36-2019</v>
      </c>
      <c r="MO1" s="320"/>
      <c r="MP1" s="320"/>
      <c r="MQ1" s="320"/>
      <c r="MR1" s="320"/>
      <c r="MS1" s="320"/>
      <c r="MT1" s="320"/>
      <c r="MU1" s="320"/>
      <c r="MV1" s="320"/>
      <c r="MW1" s="321"/>
      <c r="MX1" s="316" t="str">
        <f t="shared" ref="MX1" si="33">"SEMAINE " &amp; _xlfn.ISOWEEKNUM(MX2) &amp; "-" &amp; YEAR(MX2)</f>
        <v>SEMAINE 37-2019</v>
      </c>
      <c r="MY1" s="317"/>
      <c r="MZ1" s="317"/>
      <c r="NA1" s="317"/>
      <c r="NB1" s="317"/>
      <c r="NC1" s="317"/>
      <c r="ND1" s="317"/>
      <c r="NE1" s="317"/>
      <c r="NF1" s="317"/>
      <c r="NG1" s="318"/>
      <c r="NH1" s="319" t="str">
        <f t="shared" ref="NH1" si="34">"SEMAINE " &amp; _xlfn.ISOWEEKNUM(NH2) &amp; "-" &amp; YEAR(NH2)</f>
        <v>SEMAINE 38-2019</v>
      </c>
      <c r="NI1" s="320"/>
      <c r="NJ1" s="320"/>
      <c r="NK1" s="320"/>
      <c r="NL1" s="320"/>
      <c r="NM1" s="320"/>
      <c r="NN1" s="320"/>
      <c r="NO1" s="320"/>
      <c r="NP1" s="320"/>
      <c r="NQ1" s="321"/>
      <c r="NR1" s="316" t="str">
        <f t="shared" ref="NR1" si="35">"SEMAINE " &amp; _xlfn.ISOWEEKNUM(NR2) &amp; "-" &amp; YEAR(NR2)</f>
        <v>SEMAINE 39-2019</v>
      </c>
      <c r="NS1" s="317"/>
      <c r="NT1" s="317"/>
      <c r="NU1" s="317"/>
      <c r="NV1" s="317"/>
      <c r="NW1" s="317"/>
      <c r="NX1" s="317"/>
      <c r="NY1" s="317"/>
      <c r="NZ1" s="317"/>
      <c r="OA1" s="318"/>
      <c r="OB1" s="319" t="str">
        <f t="shared" ref="OB1" si="36">"SEMAINE " &amp; _xlfn.ISOWEEKNUM(OB2) &amp; "-" &amp; YEAR(OB2)</f>
        <v>SEMAINE 40-2019</v>
      </c>
      <c r="OC1" s="320"/>
      <c r="OD1" s="320"/>
      <c r="OE1" s="320"/>
      <c r="OF1" s="320"/>
      <c r="OG1" s="320"/>
      <c r="OH1" s="320"/>
      <c r="OI1" s="320"/>
      <c r="OJ1" s="320"/>
      <c r="OK1" s="321"/>
      <c r="OL1" s="316" t="str">
        <f t="shared" ref="OL1" si="37">"SEMAINE " &amp; _xlfn.ISOWEEKNUM(OL2) &amp; "-" &amp; YEAR(OL2)</f>
        <v>SEMAINE 41-2019</v>
      </c>
      <c r="OM1" s="317"/>
      <c r="ON1" s="317"/>
      <c r="OO1" s="317"/>
      <c r="OP1" s="317"/>
      <c r="OQ1" s="317"/>
      <c r="OR1" s="317"/>
      <c r="OS1" s="317"/>
      <c r="OT1" s="317"/>
      <c r="OU1" s="318"/>
      <c r="OV1" s="319" t="str">
        <f t="shared" ref="OV1" si="38">"SEMAINE " &amp; _xlfn.ISOWEEKNUM(OV2) &amp; "-" &amp; YEAR(OV2)</f>
        <v>SEMAINE 42-2019</v>
      </c>
      <c r="OW1" s="320"/>
      <c r="OX1" s="320"/>
      <c r="OY1" s="320"/>
      <c r="OZ1" s="320"/>
      <c r="PA1" s="320"/>
      <c r="PB1" s="320"/>
      <c r="PC1" s="320"/>
      <c r="PD1" s="320"/>
      <c r="PE1" s="321"/>
      <c r="PF1" s="316" t="str">
        <f t="shared" ref="PF1" si="39">"SEMAINE " &amp; _xlfn.ISOWEEKNUM(PF2) &amp; "-" &amp; YEAR(PF2)</f>
        <v>SEMAINE 43-2019</v>
      </c>
      <c r="PG1" s="317"/>
      <c r="PH1" s="317"/>
      <c r="PI1" s="317"/>
      <c r="PJ1" s="317"/>
      <c r="PK1" s="317"/>
      <c r="PL1" s="317"/>
      <c r="PM1" s="317"/>
      <c r="PN1" s="317"/>
      <c r="PO1" s="318"/>
      <c r="PP1" s="319" t="str">
        <f t="shared" ref="PP1" si="40">"SEMAINE " &amp; _xlfn.ISOWEEKNUM(PP2) &amp; "-" &amp; YEAR(PP2)</f>
        <v>SEMAINE 44-2019</v>
      </c>
      <c r="PQ1" s="320"/>
      <c r="PR1" s="320"/>
      <c r="PS1" s="320"/>
      <c r="PT1" s="320"/>
      <c r="PU1" s="320"/>
      <c r="PV1" s="320"/>
      <c r="PW1" s="320"/>
      <c r="PX1" s="320"/>
      <c r="PY1" s="321"/>
      <c r="PZ1" s="316" t="str">
        <f t="shared" ref="PZ1" si="41">"SEMAINE " &amp; _xlfn.ISOWEEKNUM(PZ2) &amp; "-" &amp; YEAR(PZ2)</f>
        <v>SEMAINE 45-2019</v>
      </c>
      <c r="QA1" s="317"/>
      <c r="QB1" s="317"/>
      <c r="QC1" s="317"/>
      <c r="QD1" s="317"/>
      <c r="QE1" s="317"/>
      <c r="QF1" s="317"/>
      <c r="QG1" s="317"/>
      <c r="QH1" s="317"/>
      <c r="QI1" s="318"/>
      <c r="QJ1" s="319" t="str">
        <f t="shared" ref="QJ1" si="42">"SEMAINE " &amp; _xlfn.ISOWEEKNUM(QJ2) &amp; "-" &amp; YEAR(QJ2)</f>
        <v>SEMAINE 46-2019</v>
      </c>
      <c r="QK1" s="320"/>
      <c r="QL1" s="320"/>
      <c r="QM1" s="320"/>
      <c r="QN1" s="320"/>
      <c r="QO1" s="320"/>
      <c r="QP1" s="320"/>
      <c r="QQ1" s="320"/>
      <c r="QR1" s="320"/>
      <c r="QS1" s="321"/>
      <c r="QT1" s="316" t="str">
        <f t="shared" ref="QT1" si="43">"SEMAINE " &amp; _xlfn.ISOWEEKNUM(QT2) &amp; "-" &amp; YEAR(QT2)</f>
        <v>SEMAINE 47-2019</v>
      </c>
      <c r="QU1" s="317"/>
      <c r="QV1" s="317"/>
      <c r="QW1" s="317"/>
      <c r="QX1" s="317"/>
      <c r="QY1" s="317"/>
      <c r="QZ1" s="317"/>
      <c r="RA1" s="317"/>
      <c r="RB1" s="317"/>
      <c r="RC1" s="318"/>
      <c r="RD1" s="319" t="str">
        <f t="shared" ref="RD1" si="44">"SEMAINE " &amp; _xlfn.ISOWEEKNUM(RD2) &amp; "-" &amp; YEAR(RD2)</f>
        <v>SEMAINE 48-2019</v>
      </c>
      <c r="RE1" s="320"/>
      <c r="RF1" s="320"/>
      <c r="RG1" s="320"/>
      <c r="RH1" s="320"/>
      <c r="RI1" s="320"/>
      <c r="RJ1" s="320"/>
      <c r="RK1" s="320"/>
      <c r="RL1" s="320"/>
      <c r="RM1" s="321"/>
      <c r="RN1" s="316" t="str">
        <f t="shared" ref="RN1" si="45">"SEMAINE " &amp; _xlfn.ISOWEEKNUM(RN2) &amp; "-" &amp; YEAR(RN2)</f>
        <v>SEMAINE 49-2019</v>
      </c>
      <c r="RO1" s="317"/>
      <c r="RP1" s="317"/>
      <c r="RQ1" s="317"/>
      <c r="RR1" s="317"/>
      <c r="RS1" s="317"/>
      <c r="RT1" s="317"/>
      <c r="RU1" s="317"/>
      <c r="RV1" s="317"/>
      <c r="RW1" s="318"/>
      <c r="RX1" s="319" t="str">
        <f t="shared" ref="RX1" si="46">"SEMAINE " &amp; _xlfn.ISOWEEKNUM(RX2) &amp; "-" &amp; YEAR(RX2)</f>
        <v>SEMAINE 50-2019</v>
      </c>
      <c r="RY1" s="320"/>
      <c r="RZ1" s="320"/>
      <c r="SA1" s="320"/>
      <c r="SB1" s="320"/>
      <c r="SC1" s="320"/>
      <c r="SD1" s="320"/>
      <c r="SE1" s="320"/>
      <c r="SF1" s="320"/>
      <c r="SG1" s="321"/>
      <c r="SH1" s="316" t="str">
        <f t="shared" ref="SH1" si="47">"SEMAINE " &amp; _xlfn.ISOWEEKNUM(SH2) &amp; "-" &amp; YEAR(SH2)</f>
        <v>SEMAINE 51-2019</v>
      </c>
      <c r="SI1" s="317"/>
      <c r="SJ1" s="317"/>
      <c r="SK1" s="317"/>
      <c r="SL1" s="317"/>
      <c r="SM1" s="317"/>
      <c r="SN1" s="317"/>
      <c r="SO1" s="317"/>
      <c r="SP1" s="317"/>
      <c r="SQ1" s="318"/>
      <c r="SR1" s="319" t="str">
        <f t="shared" ref="SR1" si="48">"SEMAINE " &amp; _xlfn.ISOWEEKNUM(SR2) &amp; "-" &amp; YEAR(SR2)</f>
        <v>SEMAINE 52-2019</v>
      </c>
      <c r="SS1" s="320"/>
      <c r="ST1" s="320"/>
      <c r="SU1" s="320"/>
      <c r="SV1" s="320"/>
      <c r="SW1" s="320"/>
      <c r="SX1" s="320"/>
      <c r="SY1" s="320"/>
      <c r="SZ1" s="320"/>
      <c r="TA1" s="321"/>
      <c r="TB1" s="316" t="str">
        <f>"SEMAINE " &amp; _xlfn.ISOWEEKNUM(TB2) &amp; "-" &amp; YEAR(TJ2)</f>
        <v>SEMAINE 1-2020</v>
      </c>
      <c r="TC1" s="317"/>
      <c r="TD1" s="317"/>
      <c r="TE1" s="317"/>
      <c r="TF1" s="317"/>
      <c r="TG1" s="317"/>
      <c r="TH1" s="317"/>
      <c r="TI1" s="317"/>
      <c r="TJ1" s="317"/>
      <c r="TK1" s="318"/>
    </row>
    <row r="2" spans="1:531" ht="39.950000000000003" customHeight="1" thickBot="1">
      <c r="A2" s="86" t="s">
        <v>317</v>
      </c>
      <c r="B2" s="314">
        <f>DATE(vAn,1,1)-WEEKDAY(DATE(vAn,1,1),3)</f>
        <v>43465</v>
      </c>
      <c r="C2" s="315"/>
      <c r="D2" s="314">
        <f>IF(WEEKDAY(B2+1,3)&lt;5,B2+1,B2+3)</f>
        <v>43466</v>
      </c>
      <c r="E2" s="315"/>
      <c r="F2" s="314">
        <f t="shared" ref="F2" si="49">IF(WEEKDAY(D2+1,3)&lt;5,D2+1,D2+3)</f>
        <v>43467</v>
      </c>
      <c r="G2" s="315"/>
      <c r="H2" s="314">
        <f t="shared" ref="H2" si="50">IF(WEEKDAY(F2+1,3)&lt;5,F2+1,F2+3)</f>
        <v>43468</v>
      </c>
      <c r="I2" s="315"/>
      <c r="J2" s="314">
        <f t="shared" ref="J2" si="51">IF(WEEKDAY(H2+1,3)&lt;5,H2+1,H2+3)</f>
        <v>43469</v>
      </c>
      <c r="K2" s="315"/>
      <c r="L2" s="314">
        <f t="shared" ref="L2" si="52">IF(WEEKDAY(J2+1,3)&lt;5,J2+1,J2+3)</f>
        <v>43472</v>
      </c>
      <c r="M2" s="315"/>
      <c r="N2" s="314">
        <f t="shared" ref="N2" si="53">IF(WEEKDAY(L2+1,3)&lt;5,L2+1,L2+3)</f>
        <v>43473</v>
      </c>
      <c r="O2" s="315"/>
      <c r="P2" s="314">
        <f t="shared" ref="P2" si="54">IF(WEEKDAY(N2+1,3)&lt;5,N2+1,N2+3)</f>
        <v>43474</v>
      </c>
      <c r="Q2" s="315"/>
      <c r="R2" s="314">
        <f t="shared" ref="R2" si="55">IF(WEEKDAY(P2+1,3)&lt;5,P2+1,P2+3)</f>
        <v>43475</v>
      </c>
      <c r="S2" s="315"/>
      <c r="T2" s="314">
        <f t="shared" ref="T2" si="56">IF(WEEKDAY(R2+1,3)&lt;5,R2+1,R2+3)</f>
        <v>43476</v>
      </c>
      <c r="U2" s="315"/>
      <c r="V2" s="314">
        <f t="shared" ref="V2" si="57">IF(WEEKDAY(T2+1,3)&lt;5,T2+1,T2+3)</f>
        <v>43479</v>
      </c>
      <c r="W2" s="315"/>
      <c r="X2" s="314">
        <f t="shared" ref="X2" si="58">IF(WEEKDAY(V2+1,3)&lt;5,V2+1,V2+3)</f>
        <v>43480</v>
      </c>
      <c r="Y2" s="315"/>
      <c r="Z2" s="314">
        <f t="shared" ref="Z2" si="59">IF(WEEKDAY(X2+1,3)&lt;5,X2+1,X2+3)</f>
        <v>43481</v>
      </c>
      <c r="AA2" s="315"/>
      <c r="AB2" s="314">
        <f t="shared" ref="AB2" si="60">IF(WEEKDAY(Z2+1,3)&lt;5,Z2+1,Z2+3)</f>
        <v>43482</v>
      </c>
      <c r="AC2" s="315"/>
      <c r="AD2" s="314">
        <f t="shared" ref="AD2" si="61">IF(WEEKDAY(AB2+1,3)&lt;5,AB2+1,AB2+3)</f>
        <v>43483</v>
      </c>
      <c r="AE2" s="315"/>
      <c r="AF2" s="314">
        <f t="shared" ref="AF2" si="62">IF(WEEKDAY(AD2+1,3)&lt;5,AD2+1,AD2+3)</f>
        <v>43486</v>
      </c>
      <c r="AG2" s="315"/>
      <c r="AH2" s="314">
        <f t="shared" ref="AH2" si="63">IF(WEEKDAY(AF2+1,3)&lt;5,AF2+1,AF2+3)</f>
        <v>43487</v>
      </c>
      <c r="AI2" s="315"/>
      <c r="AJ2" s="314">
        <f t="shared" ref="AJ2" si="64">IF(WEEKDAY(AH2+1,3)&lt;5,AH2+1,AH2+3)</f>
        <v>43488</v>
      </c>
      <c r="AK2" s="315"/>
      <c r="AL2" s="314">
        <f t="shared" ref="AL2" si="65">IF(WEEKDAY(AJ2+1,3)&lt;5,AJ2+1,AJ2+3)</f>
        <v>43489</v>
      </c>
      <c r="AM2" s="315"/>
      <c r="AN2" s="314">
        <f t="shared" ref="AN2" si="66">IF(WEEKDAY(AL2+1,3)&lt;5,AL2+1,AL2+3)</f>
        <v>43490</v>
      </c>
      <c r="AO2" s="315"/>
      <c r="AP2" s="314">
        <f t="shared" ref="AP2" si="67">IF(WEEKDAY(AN2+1,3)&lt;5,AN2+1,AN2+3)</f>
        <v>43493</v>
      </c>
      <c r="AQ2" s="315"/>
      <c r="AR2" s="314">
        <f t="shared" ref="AR2" si="68">IF(WEEKDAY(AP2+1,3)&lt;5,AP2+1,AP2+3)</f>
        <v>43494</v>
      </c>
      <c r="AS2" s="315"/>
      <c r="AT2" s="314">
        <f t="shared" ref="AT2" si="69">IF(WEEKDAY(AR2+1,3)&lt;5,AR2+1,AR2+3)</f>
        <v>43495</v>
      </c>
      <c r="AU2" s="315"/>
      <c r="AV2" s="314">
        <f t="shared" ref="AV2" si="70">IF(WEEKDAY(AT2+1,3)&lt;5,AT2+1,AT2+3)</f>
        <v>43496</v>
      </c>
      <c r="AW2" s="315"/>
      <c r="AX2" s="314">
        <f t="shared" ref="AX2" si="71">IF(WEEKDAY(AV2+1,3)&lt;5,AV2+1,AV2+3)</f>
        <v>43497</v>
      </c>
      <c r="AY2" s="315"/>
      <c r="AZ2" s="314">
        <f t="shared" ref="AZ2" si="72">IF(WEEKDAY(AX2+1,3)&lt;5,AX2+1,AX2+3)</f>
        <v>43500</v>
      </c>
      <c r="BA2" s="315"/>
      <c r="BB2" s="314">
        <f t="shared" ref="BB2" si="73">IF(WEEKDAY(AZ2+1,3)&lt;5,AZ2+1,AZ2+3)</f>
        <v>43501</v>
      </c>
      <c r="BC2" s="315"/>
      <c r="BD2" s="314">
        <f t="shared" ref="BD2" si="74">IF(WEEKDAY(BB2+1,3)&lt;5,BB2+1,BB2+3)</f>
        <v>43502</v>
      </c>
      <c r="BE2" s="315"/>
      <c r="BF2" s="314">
        <f t="shared" ref="BF2" si="75">IF(WEEKDAY(BD2+1,3)&lt;5,BD2+1,BD2+3)</f>
        <v>43503</v>
      </c>
      <c r="BG2" s="315"/>
      <c r="BH2" s="314">
        <f t="shared" ref="BH2" si="76">IF(WEEKDAY(BF2+1,3)&lt;5,BF2+1,BF2+3)</f>
        <v>43504</v>
      </c>
      <c r="BI2" s="315"/>
      <c r="BJ2" s="314">
        <f t="shared" ref="BJ2" si="77">IF(WEEKDAY(BH2+1,3)&lt;5,BH2+1,BH2+3)</f>
        <v>43507</v>
      </c>
      <c r="BK2" s="315"/>
      <c r="BL2" s="314">
        <f t="shared" ref="BL2" si="78">IF(WEEKDAY(BJ2+1,3)&lt;5,BJ2+1,BJ2+3)</f>
        <v>43508</v>
      </c>
      <c r="BM2" s="315"/>
      <c r="BN2" s="314">
        <f t="shared" ref="BN2" si="79">IF(WEEKDAY(BL2+1,3)&lt;5,BL2+1,BL2+3)</f>
        <v>43509</v>
      </c>
      <c r="BO2" s="315"/>
      <c r="BP2" s="314">
        <f t="shared" ref="BP2" si="80">IF(WEEKDAY(BN2+1,3)&lt;5,BN2+1,BN2+3)</f>
        <v>43510</v>
      </c>
      <c r="BQ2" s="315"/>
      <c r="BR2" s="314">
        <f t="shared" ref="BR2" si="81">IF(WEEKDAY(BP2+1,3)&lt;5,BP2+1,BP2+3)</f>
        <v>43511</v>
      </c>
      <c r="BS2" s="315"/>
      <c r="BT2" s="314">
        <f t="shared" ref="BT2" si="82">IF(WEEKDAY(BR2+1,3)&lt;5,BR2+1,BR2+3)</f>
        <v>43514</v>
      </c>
      <c r="BU2" s="315"/>
      <c r="BV2" s="314">
        <f t="shared" ref="BV2" si="83">IF(WEEKDAY(BT2+1,3)&lt;5,BT2+1,BT2+3)</f>
        <v>43515</v>
      </c>
      <c r="BW2" s="315"/>
      <c r="BX2" s="314">
        <f t="shared" ref="BX2" si="84">IF(WEEKDAY(BV2+1,3)&lt;5,BV2+1,BV2+3)</f>
        <v>43516</v>
      </c>
      <c r="BY2" s="315"/>
      <c r="BZ2" s="314">
        <f t="shared" ref="BZ2" si="85">IF(WEEKDAY(BX2+1,3)&lt;5,BX2+1,BX2+3)</f>
        <v>43517</v>
      </c>
      <c r="CA2" s="315"/>
      <c r="CB2" s="314">
        <f t="shared" ref="CB2" si="86">IF(WEEKDAY(BZ2+1,3)&lt;5,BZ2+1,BZ2+3)</f>
        <v>43518</v>
      </c>
      <c r="CC2" s="315"/>
      <c r="CD2" s="314">
        <f t="shared" ref="CD2" si="87">IF(WEEKDAY(CB2+1,3)&lt;5,CB2+1,CB2+3)</f>
        <v>43521</v>
      </c>
      <c r="CE2" s="315"/>
      <c r="CF2" s="314">
        <f t="shared" ref="CF2" si="88">IF(WEEKDAY(CD2+1,3)&lt;5,CD2+1,CD2+3)</f>
        <v>43522</v>
      </c>
      <c r="CG2" s="315"/>
      <c r="CH2" s="314">
        <f t="shared" ref="CH2" si="89">IF(WEEKDAY(CF2+1,3)&lt;5,CF2+1,CF2+3)</f>
        <v>43523</v>
      </c>
      <c r="CI2" s="315"/>
      <c r="CJ2" s="314">
        <f t="shared" ref="CJ2" si="90">IF(WEEKDAY(CH2+1,3)&lt;5,CH2+1,CH2+3)</f>
        <v>43524</v>
      </c>
      <c r="CK2" s="315"/>
      <c r="CL2" s="314">
        <f t="shared" ref="CL2" si="91">IF(WEEKDAY(CJ2+1,3)&lt;5,CJ2+1,CJ2+3)</f>
        <v>43525</v>
      </c>
      <c r="CM2" s="315"/>
      <c r="CN2" s="314">
        <f t="shared" ref="CN2" si="92">IF(WEEKDAY(CL2+1,3)&lt;5,CL2+1,CL2+3)</f>
        <v>43528</v>
      </c>
      <c r="CO2" s="315"/>
      <c r="CP2" s="314">
        <f t="shared" ref="CP2" si="93">IF(WEEKDAY(CN2+1,3)&lt;5,CN2+1,CN2+3)</f>
        <v>43529</v>
      </c>
      <c r="CQ2" s="315"/>
      <c r="CR2" s="314">
        <f t="shared" ref="CR2" si="94">IF(WEEKDAY(CP2+1,3)&lt;5,CP2+1,CP2+3)</f>
        <v>43530</v>
      </c>
      <c r="CS2" s="315"/>
      <c r="CT2" s="314">
        <f t="shared" ref="CT2" si="95">IF(WEEKDAY(CR2+1,3)&lt;5,CR2+1,CR2+3)</f>
        <v>43531</v>
      </c>
      <c r="CU2" s="315"/>
      <c r="CV2" s="314">
        <f t="shared" ref="CV2" si="96">IF(WEEKDAY(CT2+1,3)&lt;5,CT2+1,CT2+3)</f>
        <v>43532</v>
      </c>
      <c r="CW2" s="315"/>
      <c r="CX2" s="314">
        <f t="shared" ref="CX2" si="97">IF(WEEKDAY(CV2+1,3)&lt;5,CV2+1,CV2+3)</f>
        <v>43535</v>
      </c>
      <c r="CY2" s="315"/>
      <c r="CZ2" s="314">
        <f t="shared" ref="CZ2" si="98">IF(WEEKDAY(CX2+1,3)&lt;5,CX2+1,CX2+3)</f>
        <v>43536</v>
      </c>
      <c r="DA2" s="315"/>
      <c r="DB2" s="314">
        <f t="shared" ref="DB2" si="99">IF(WEEKDAY(CZ2+1,3)&lt;5,CZ2+1,CZ2+3)</f>
        <v>43537</v>
      </c>
      <c r="DC2" s="315"/>
      <c r="DD2" s="314">
        <f t="shared" ref="DD2" si="100">IF(WEEKDAY(DB2+1,3)&lt;5,DB2+1,DB2+3)</f>
        <v>43538</v>
      </c>
      <c r="DE2" s="315"/>
      <c r="DF2" s="314">
        <f t="shared" ref="DF2" si="101">IF(WEEKDAY(DD2+1,3)&lt;5,DD2+1,DD2+3)</f>
        <v>43539</v>
      </c>
      <c r="DG2" s="315"/>
      <c r="DH2" s="314">
        <f t="shared" ref="DH2" si="102">IF(WEEKDAY(DF2+1,3)&lt;5,DF2+1,DF2+3)</f>
        <v>43542</v>
      </c>
      <c r="DI2" s="315"/>
      <c r="DJ2" s="314">
        <f t="shared" ref="DJ2" si="103">IF(WEEKDAY(DH2+1,3)&lt;5,DH2+1,DH2+3)</f>
        <v>43543</v>
      </c>
      <c r="DK2" s="315"/>
      <c r="DL2" s="314">
        <f t="shared" ref="DL2" si="104">IF(WEEKDAY(DJ2+1,3)&lt;5,DJ2+1,DJ2+3)</f>
        <v>43544</v>
      </c>
      <c r="DM2" s="315"/>
      <c r="DN2" s="314">
        <f t="shared" ref="DN2" si="105">IF(WEEKDAY(DL2+1,3)&lt;5,DL2+1,DL2+3)</f>
        <v>43545</v>
      </c>
      <c r="DO2" s="315"/>
      <c r="DP2" s="314">
        <f t="shared" ref="DP2" si="106">IF(WEEKDAY(DN2+1,3)&lt;5,DN2+1,DN2+3)</f>
        <v>43546</v>
      </c>
      <c r="DQ2" s="315"/>
      <c r="DR2" s="314">
        <f t="shared" ref="DR2" si="107">IF(WEEKDAY(DP2+1,3)&lt;5,DP2+1,DP2+3)</f>
        <v>43549</v>
      </c>
      <c r="DS2" s="315"/>
      <c r="DT2" s="314">
        <f t="shared" ref="DT2" si="108">IF(WEEKDAY(DR2+1,3)&lt;5,DR2+1,DR2+3)</f>
        <v>43550</v>
      </c>
      <c r="DU2" s="315"/>
      <c r="DV2" s="314">
        <f t="shared" ref="DV2" si="109">IF(WEEKDAY(DT2+1,3)&lt;5,DT2+1,DT2+3)</f>
        <v>43551</v>
      </c>
      <c r="DW2" s="315"/>
      <c r="DX2" s="314">
        <f t="shared" ref="DX2" si="110">IF(WEEKDAY(DV2+1,3)&lt;5,DV2+1,DV2+3)</f>
        <v>43552</v>
      </c>
      <c r="DY2" s="315"/>
      <c r="DZ2" s="314">
        <f t="shared" ref="DZ2" si="111">IF(WEEKDAY(DX2+1,3)&lt;5,DX2+1,DX2+3)</f>
        <v>43553</v>
      </c>
      <c r="EA2" s="315"/>
      <c r="EB2" s="314">
        <f t="shared" ref="EB2" si="112">IF(WEEKDAY(DZ2+1,3)&lt;5,DZ2+1,DZ2+3)</f>
        <v>43556</v>
      </c>
      <c r="EC2" s="315"/>
      <c r="ED2" s="314">
        <f t="shared" ref="ED2" si="113">IF(WEEKDAY(EB2+1,3)&lt;5,EB2+1,EB2+3)</f>
        <v>43557</v>
      </c>
      <c r="EE2" s="315"/>
      <c r="EF2" s="314">
        <f t="shared" ref="EF2" si="114">IF(WEEKDAY(ED2+1,3)&lt;5,ED2+1,ED2+3)</f>
        <v>43558</v>
      </c>
      <c r="EG2" s="315"/>
      <c r="EH2" s="314">
        <f t="shared" ref="EH2" si="115">IF(WEEKDAY(EF2+1,3)&lt;5,EF2+1,EF2+3)</f>
        <v>43559</v>
      </c>
      <c r="EI2" s="315"/>
      <c r="EJ2" s="314">
        <f t="shared" ref="EJ2" si="116">IF(WEEKDAY(EH2+1,3)&lt;5,EH2+1,EH2+3)</f>
        <v>43560</v>
      </c>
      <c r="EK2" s="315"/>
      <c r="EL2" s="314">
        <f t="shared" ref="EL2" si="117">IF(WEEKDAY(EJ2+1,3)&lt;5,EJ2+1,EJ2+3)</f>
        <v>43563</v>
      </c>
      <c r="EM2" s="315"/>
      <c r="EN2" s="314">
        <f t="shared" ref="EN2" si="118">IF(WEEKDAY(EL2+1,3)&lt;5,EL2+1,EL2+3)</f>
        <v>43564</v>
      </c>
      <c r="EO2" s="315"/>
      <c r="EP2" s="314">
        <f t="shared" ref="EP2" si="119">IF(WEEKDAY(EN2+1,3)&lt;5,EN2+1,EN2+3)</f>
        <v>43565</v>
      </c>
      <c r="EQ2" s="315"/>
      <c r="ER2" s="314">
        <f t="shared" ref="ER2" si="120">IF(WEEKDAY(EP2+1,3)&lt;5,EP2+1,EP2+3)</f>
        <v>43566</v>
      </c>
      <c r="ES2" s="315"/>
      <c r="ET2" s="314">
        <f t="shared" ref="ET2" si="121">IF(WEEKDAY(ER2+1,3)&lt;5,ER2+1,ER2+3)</f>
        <v>43567</v>
      </c>
      <c r="EU2" s="315"/>
      <c r="EV2" s="314">
        <f t="shared" ref="EV2" si="122">IF(WEEKDAY(ET2+1,3)&lt;5,ET2+1,ET2+3)</f>
        <v>43570</v>
      </c>
      <c r="EW2" s="315"/>
      <c r="EX2" s="314">
        <f t="shared" ref="EX2" si="123">IF(WEEKDAY(EV2+1,3)&lt;5,EV2+1,EV2+3)</f>
        <v>43571</v>
      </c>
      <c r="EY2" s="315"/>
      <c r="EZ2" s="314">
        <f t="shared" ref="EZ2" si="124">IF(WEEKDAY(EX2+1,3)&lt;5,EX2+1,EX2+3)</f>
        <v>43572</v>
      </c>
      <c r="FA2" s="315"/>
      <c r="FB2" s="314">
        <f t="shared" ref="FB2" si="125">IF(WEEKDAY(EZ2+1,3)&lt;5,EZ2+1,EZ2+3)</f>
        <v>43573</v>
      </c>
      <c r="FC2" s="315"/>
      <c r="FD2" s="314">
        <f t="shared" ref="FD2" si="126">IF(WEEKDAY(FB2+1,3)&lt;5,FB2+1,FB2+3)</f>
        <v>43574</v>
      </c>
      <c r="FE2" s="315"/>
      <c r="FF2" s="314">
        <f t="shared" ref="FF2" si="127">IF(WEEKDAY(FD2+1,3)&lt;5,FD2+1,FD2+3)</f>
        <v>43577</v>
      </c>
      <c r="FG2" s="315"/>
      <c r="FH2" s="314">
        <f t="shared" ref="FH2" si="128">IF(WEEKDAY(FF2+1,3)&lt;5,FF2+1,FF2+3)</f>
        <v>43578</v>
      </c>
      <c r="FI2" s="315"/>
      <c r="FJ2" s="314">
        <f t="shared" ref="FJ2" si="129">IF(WEEKDAY(FH2+1,3)&lt;5,FH2+1,FH2+3)</f>
        <v>43579</v>
      </c>
      <c r="FK2" s="315"/>
      <c r="FL2" s="314">
        <f t="shared" ref="FL2" si="130">IF(WEEKDAY(FJ2+1,3)&lt;5,FJ2+1,FJ2+3)</f>
        <v>43580</v>
      </c>
      <c r="FM2" s="315"/>
      <c r="FN2" s="314">
        <f t="shared" ref="FN2" si="131">IF(WEEKDAY(FL2+1,3)&lt;5,FL2+1,FL2+3)</f>
        <v>43581</v>
      </c>
      <c r="FO2" s="315"/>
      <c r="FP2" s="314">
        <f t="shared" ref="FP2" si="132">IF(WEEKDAY(FN2+1,3)&lt;5,FN2+1,FN2+3)</f>
        <v>43584</v>
      </c>
      <c r="FQ2" s="315"/>
      <c r="FR2" s="314">
        <f t="shared" ref="FR2" si="133">IF(WEEKDAY(FP2+1,3)&lt;5,FP2+1,FP2+3)</f>
        <v>43585</v>
      </c>
      <c r="FS2" s="315"/>
      <c r="FT2" s="314">
        <f t="shared" ref="FT2" si="134">IF(WEEKDAY(FR2+1,3)&lt;5,FR2+1,FR2+3)</f>
        <v>43586</v>
      </c>
      <c r="FU2" s="315"/>
      <c r="FV2" s="314">
        <f t="shared" ref="FV2" si="135">IF(WEEKDAY(FT2+1,3)&lt;5,FT2+1,FT2+3)</f>
        <v>43587</v>
      </c>
      <c r="FW2" s="315"/>
      <c r="FX2" s="314">
        <f t="shared" ref="FX2" si="136">IF(WEEKDAY(FV2+1,3)&lt;5,FV2+1,FV2+3)</f>
        <v>43588</v>
      </c>
      <c r="FY2" s="315"/>
      <c r="FZ2" s="314">
        <f t="shared" ref="FZ2" si="137">IF(WEEKDAY(FX2+1,3)&lt;5,FX2+1,FX2+3)</f>
        <v>43591</v>
      </c>
      <c r="GA2" s="315"/>
      <c r="GB2" s="314">
        <f t="shared" ref="GB2" si="138">IF(WEEKDAY(FZ2+1,3)&lt;5,FZ2+1,FZ2+3)</f>
        <v>43592</v>
      </c>
      <c r="GC2" s="315"/>
      <c r="GD2" s="314">
        <f t="shared" ref="GD2" si="139">IF(WEEKDAY(GB2+1,3)&lt;5,GB2+1,GB2+3)</f>
        <v>43593</v>
      </c>
      <c r="GE2" s="315"/>
      <c r="GF2" s="314">
        <f t="shared" ref="GF2" si="140">IF(WEEKDAY(GD2+1,3)&lt;5,GD2+1,GD2+3)</f>
        <v>43594</v>
      </c>
      <c r="GG2" s="315"/>
      <c r="GH2" s="314">
        <f t="shared" ref="GH2" si="141">IF(WEEKDAY(GF2+1,3)&lt;5,GF2+1,GF2+3)</f>
        <v>43595</v>
      </c>
      <c r="GI2" s="315"/>
      <c r="GJ2" s="314">
        <f t="shared" ref="GJ2" si="142">IF(WEEKDAY(GH2+1,3)&lt;5,GH2+1,GH2+3)</f>
        <v>43598</v>
      </c>
      <c r="GK2" s="315"/>
      <c r="GL2" s="314">
        <f t="shared" ref="GL2" si="143">IF(WEEKDAY(GJ2+1,3)&lt;5,GJ2+1,GJ2+3)</f>
        <v>43599</v>
      </c>
      <c r="GM2" s="315"/>
      <c r="GN2" s="314">
        <f t="shared" ref="GN2" si="144">IF(WEEKDAY(GL2+1,3)&lt;5,GL2+1,GL2+3)</f>
        <v>43600</v>
      </c>
      <c r="GO2" s="315"/>
      <c r="GP2" s="314">
        <f t="shared" ref="GP2" si="145">IF(WEEKDAY(GN2+1,3)&lt;5,GN2+1,GN2+3)</f>
        <v>43601</v>
      </c>
      <c r="GQ2" s="315"/>
      <c r="GR2" s="314">
        <f t="shared" ref="GR2" si="146">IF(WEEKDAY(GP2+1,3)&lt;5,GP2+1,GP2+3)</f>
        <v>43602</v>
      </c>
      <c r="GS2" s="315"/>
      <c r="GT2" s="314">
        <f t="shared" ref="GT2" si="147">IF(WEEKDAY(GR2+1,3)&lt;5,GR2+1,GR2+3)</f>
        <v>43605</v>
      </c>
      <c r="GU2" s="315"/>
      <c r="GV2" s="314">
        <f t="shared" ref="GV2" si="148">IF(WEEKDAY(GT2+1,3)&lt;5,GT2+1,GT2+3)</f>
        <v>43606</v>
      </c>
      <c r="GW2" s="315"/>
      <c r="GX2" s="314">
        <f t="shared" ref="GX2" si="149">IF(WEEKDAY(GV2+1,3)&lt;5,GV2+1,GV2+3)</f>
        <v>43607</v>
      </c>
      <c r="GY2" s="315"/>
      <c r="GZ2" s="314">
        <f t="shared" ref="GZ2" si="150">IF(WEEKDAY(GX2+1,3)&lt;5,GX2+1,GX2+3)</f>
        <v>43608</v>
      </c>
      <c r="HA2" s="315"/>
      <c r="HB2" s="314">
        <f t="shared" ref="HB2" si="151">IF(WEEKDAY(GZ2+1,3)&lt;5,GZ2+1,GZ2+3)</f>
        <v>43609</v>
      </c>
      <c r="HC2" s="315"/>
      <c r="HD2" s="314">
        <f t="shared" ref="HD2" si="152">IF(WEEKDAY(HB2+1,3)&lt;5,HB2+1,HB2+3)</f>
        <v>43612</v>
      </c>
      <c r="HE2" s="315"/>
      <c r="HF2" s="314">
        <f t="shared" ref="HF2" si="153">IF(WEEKDAY(HD2+1,3)&lt;5,HD2+1,HD2+3)</f>
        <v>43613</v>
      </c>
      <c r="HG2" s="315"/>
      <c r="HH2" s="314">
        <f t="shared" ref="HH2" si="154">IF(WEEKDAY(HF2+1,3)&lt;5,HF2+1,HF2+3)</f>
        <v>43614</v>
      </c>
      <c r="HI2" s="315"/>
      <c r="HJ2" s="314">
        <f t="shared" ref="HJ2" si="155">IF(WEEKDAY(HH2+1,3)&lt;5,HH2+1,HH2+3)</f>
        <v>43615</v>
      </c>
      <c r="HK2" s="315"/>
      <c r="HL2" s="314">
        <f t="shared" ref="HL2" si="156">IF(WEEKDAY(HJ2+1,3)&lt;5,HJ2+1,HJ2+3)</f>
        <v>43616</v>
      </c>
      <c r="HM2" s="315"/>
      <c r="HN2" s="314">
        <f t="shared" ref="HN2" si="157">IF(WEEKDAY(HL2+1,3)&lt;5,HL2+1,HL2+3)</f>
        <v>43619</v>
      </c>
      <c r="HO2" s="315"/>
      <c r="HP2" s="314">
        <f t="shared" ref="HP2" si="158">IF(WEEKDAY(HN2+1,3)&lt;5,HN2+1,HN2+3)</f>
        <v>43620</v>
      </c>
      <c r="HQ2" s="315"/>
      <c r="HR2" s="314">
        <f t="shared" ref="HR2" si="159">IF(WEEKDAY(HP2+1,3)&lt;5,HP2+1,HP2+3)</f>
        <v>43621</v>
      </c>
      <c r="HS2" s="315"/>
      <c r="HT2" s="314">
        <f t="shared" ref="HT2" si="160">IF(WEEKDAY(HR2+1,3)&lt;5,HR2+1,HR2+3)</f>
        <v>43622</v>
      </c>
      <c r="HU2" s="315"/>
      <c r="HV2" s="314">
        <f t="shared" ref="HV2" si="161">IF(WEEKDAY(HT2+1,3)&lt;5,HT2+1,HT2+3)</f>
        <v>43623</v>
      </c>
      <c r="HW2" s="315"/>
      <c r="HX2" s="314">
        <f t="shared" ref="HX2" si="162">IF(WEEKDAY(HV2+1,3)&lt;5,HV2+1,HV2+3)</f>
        <v>43626</v>
      </c>
      <c r="HY2" s="315"/>
      <c r="HZ2" s="314">
        <f t="shared" ref="HZ2" si="163">IF(WEEKDAY(HX2+1,3)&lt;5,HX2+1,HX2+3)</f>
        <v>43627</v>
      </c>
      <c r="IA2" s="315"/>
      <c r="IB2" s="314">
        <f t="shared" ref="IB2" si="164">IF(WEEKDAY(HZ2+1,3)&lt;5,HZ2+1,HZ2+3)</f>
        <v>43628</v>
      </c>
      <c r="IC2" s="315"/>
      <c r="ID2" s="314">
        <f t="shared" ref="ID2" si="165">IF(WEEKDAY(IB2+1,3)&lt;5,IB2+1,IB2+3)</f>
        <v>43629</v>
      </c>
      <c r="IE2" s="315"/>
      <c r="IF2" s="314">
        <f t="shared" ref="IF2" si="166">IF(WEEKDAY(ID2+1,3)&lt;5,ID2+1,ID2+3)</f>
        <v>43630</v>
      </c>
      <c r="IG2" s="315"/>
      <c r="IH2" s="314">
        <f t="shared" ref="IH2" si="167">IF(WEEKDAY(IF2+1,3)&lt;5,IF2+1,IF2+3)</f>
        <v>43633</v>
      </c>
      <c r="II2" s="315"/>
      <c r="IJ2" s="314">
        <f t="shared" ref="IJ2" si="168">IF(WEEKDAY(IH2+1,3)&lt;5,IH2+1,IH2+3)</f>
        <v>43634</v>
      </c>
      <c r="IK2" s="315"/>
      <c r="IL2" s="314">
        <f t="shared" ref="IL2" si="169">IF(WEEKDAY(IJ2+1,3)&lt;5,IJ2+1,IJ2+3)</f>
        <v>43635</v>
      </c>
      <c r="IM2" s="315"/>
      <c r="IN2" s="314">
        <f t="shared" ref="IN2" si="170">IF(WEEKDAY(IL2+1,3)&lt;5,IL2+1,IL2+3)</f>
        <v>43636</v>
      </c>
      <c r="IO2" s="315"/>
      <c r="IP2" s="314">
        <f t="shared" ref="IP2" si="171">IF(WEEKDAY(IN2+1,3)&lt;5,IN2+1,IN2+3)</f>
        <v>43637</v>
      </c>
      <c r="IQ2" s="315"/>
      <c r="IR2" s="314">
        <f t="shared" ref="IR2" si="172">IF(WEEKDAY(IP2+1,3)&lt;5,IP2+1,IP2+3)</f>
        <v>43640</v>
      </c>
      <c r="IS2" s="315"/>
      <c r="IT2" s="314">
        <f t="shared" ref="IT2" si="173">IF(WEEKDAY(IR2+1,3)&lt;5,IR2+1,IR2+3)</f>
        <v>43641</v>
      </c>
      <c r="IU2" s="315"/>
      <c r="IV2" s="314">
        <f t="shared" ref="IV2" si="174">IF(WEEKDAY(IT2+1,3)&lt;5,IT2+1,IT2+3)</f>
        <v>43642</v>
      </c>
      <c r="IW2" s="315"/>
      <c r="IX2" s="314">
        <f t="shared" ref="IX2" si="175">IF(WEEKDAY(IV2+1,3)&lt;5,IV2+1,IV2+3)</f>
        <v>43643</v>
      </c>
      <c r="IY2" s="315"/>
      <c r="IZ2" s="314">
        <f t="shared" ref="IZ2" si="176">IF(WEEKDAY(IX2+1,3)&lt;5,IX2+1,IX2+3)</f>
        <v>43644</v>
      </c>
      <c r="JA2" s="315"/>
      <c r="JB2" s="314">
        <f t="shared" ref="JB2" si="177">IF(WEEKDAY(IZ2+1,3)&lt;5,IZ2+1,IZ2+3)</f>
        <v>43647</v>
      </c>
      <c r="JC2" s="315"/>
      <c r="JD2" s="314">
        <f t="shared" ref="JD2" si="178">IF(WEEKDAY(JB2+1,3)&lt;5,JB2+1,JB2+3)</f>
        <v>43648</v>
      </c>
      <c r="JE2" s="315"/>
      <c r="JF2" s="314">
        <f t="shared" ref="JF2" si="179">IF(WEEKDAY(JD2+1,3)&lt;5,JD2+1,JD2+3)</f>
        <v>43649</v>
      </c>
      <c r="JG2" s="315"/>
      <c r="JH2" s="314">
        <f t="shared" ref="JH2" si="180">IF(WEEKDAY(JF2+1,3)&lt;5,JF2+1,JF2+3)</f>
        <v>43650</v>
      </c>
      <c r="JI2" s="315"/>
      <c r="JJ2" s="314">
        <f t="shared" ref="JJ2" si="181">IF(WEEKDAY(JH2+1,3)&lt;5,JH2+1,JH2+3)</f>
        <v>43651</v>
      </c>
      <c r="JK2" s="315"/>
      <c r="JL2" s="314">
        <f t="shared" ref="JL2" si="182">IF(WEEKDAY(JJ2+1,3)&lt;5,JJ2+1,JJ2+3)</f>
        <v>43654</v>
      </c>
      <c r="JM2" s="315"/>
      <c r="JN2" s="314">
        <f t="shared" ref="JN2" si="183">IF(WEEKDAY(JL2+1,3)&lt;5,JL2+1,JL2+3)</f>
        <v>43655</v>
      </c>
      <c r="JO2" s="315"/>
      <c r="JP2" s="314">
        <f t="shared" ref="JP2" si="184">IF(WEEKDAY(JN2+1,3)&lt;5,JN2+1,JN2+3)</f>
        <v>43656</v>
      </c>
      <c r="JQ2" s="315"/>
      <c r="JR2" s="314">
        <f t="shared" ref="JR2" si="185">IF(WEEKDAY(JP2+1,3)&lt;5,JP2+1,JP2+3)</f>
        <v>43657</v>
      </c>
      <c r="JS2" s="315"/>
      <c r="JT2" s="314">
        <f t="shared" ref="JT2" si="186">IF(WEEKDAY(JR2+1,3)&lt;5,JR2+1,JR2+3)</f>
        <v>43658</v>
      </c>
      <c r="JU2" s="315"/>
      <c r="JV2" s="314">
        <f t="shared" ref="JV2" si="187">IF(WEEKDAY(JT2+1,3)&lt;5,JT2+1,JT2+3)</f>
        <v>43661</v>
      </c>
      <c r="JW2" s="315"/>
      <c r="JX2" s="314">
        <f t="shared" ref="JX2" si="188">IF(WEEKDAY(JV2+1,3)&lt;5,JV2+1,JV2+3)</f>
        <v>43662</v>
      </c>
      <c r="JY2" s="315"/>
      <c r="JZ2" s="314">
        <f t="shared" ref="JZ2" si="189">IF(WEEKDAY(JX2+1,3)&lt;5,JX2+1,JX2+3)</f>
        <v>43663</v>
      </c>
      <c r="KA2" s="315"/>
      <c r="KB2" s="314">
        <f t="shared" ref="KB2" si="190">IF(WEEKDAY(JZ2+1,3)&lt;5,JZ2+1,JZ2+3)</f>
        <v>43664</v>
      </c>
      <c r="KC2" s="315"/>
      <c r="KD2" s="314">
        <f t="shared" ref="KD2" si="191">IF(WEEKDAY(KB2+1,3)&lt;5,KB2+1,KB2+3)</f>
        <v>43665</v>
      </c>
      <c r="KE2" s="315"/>
      <c r="KF2" s="314">
        <f t="shared" ref="KF2" si="192">IF(WEEKDAY(KD2+1,3)&lt;5,KD2+1,KD2+3)</f>
        <v>43668</v>
      </c>
      <c r="KG2" s="315"/>
      <c r="KH2" s="314">
        <f t="shared" ref="KH2" si="193">IF(WEEKDAY(KF2+1,3)&lt;5,KF2+1,KF2+3)</f>
        <v>43669</v>
      </c>
      <c r="KI2" s="315"/>
      <c r="KJ2" s="314">
        <f t="shared" ref="KJ2" si="194">IF(WEEKDAY(KH2+1,3)&lt;5,KH2+1,KH2+3)</f>
        <v>43670</v>
      </c>
      <c r="KK2" s="315"/>
      <c r="KL2" s="314">
        <f t="shared" ref="KL2" si="195">IF(WEEKDAY(KJ2+1,3)&lt;5,KJ2+1,KJ2+3)</f>
        <v>43671</v>
      </c>
      <c r="KM2" s="315"/>
      <c r="KN2" s="314">
        <f t="shared" ref="KN2" si="196">IF(WEEKDAY(KL2+1,3)&lt;5,KL2+1,KL2+3)</f>
        <v>43672</v>
      </c>
      <c r="KO2" s="315"/>
      <c r="KP2" s="314">
        <f t="shared" ref="KP2" si="197">IF(WEEKDAY(KN2+1,3)&lt;5,KN2+1,KN2+3)</f>
        <v>43675</v>
      </c>
      <c r="KQ2" s="315"/>
      <c r="KR2" s="314">
        <f t="shared" ref="KR2" si="198">IF(WEEKDAY(KP2+1,3)&lt;5,KP2+1,KP2+3)</f>
        <v>43676</v>
      </c>
      <c r="KS2" s="315"/>
      <c r="KT2" s="314">
        <f t="shared" ref="KT2" si="199">IF(WEEKDAY(KR2+1,3)&lt;5,KR2+1,KR2+3)</f>
        <v>43677</v>
      </c>
      <c r="KU2" s="315"/>
      <c r="KV2" s="314">
        <f t="shared" ref="KV2" si="200">IF(WEEKDAY(KT2+1,3)&lt;5,KT2+1,KT2+3)</f>
        <v>43678</v>
      </c>
      <c r="KW2" s="315"/>
      <c r="KX2" s="314">
        <f t="shared" ref="KX2" si="201">IF(WEEKDAY(KV2+1,3)&lt;5,KV2+1,KV2+3)</f>
        <v>43679</v>
      </c>
      <c r="KY2" s="315"/>
      <c r="KZ2" s="314">
        <f t="shared" ref="KZ2" si="202">IF(WEEKDAY(KX2+1,3)&lt;5,KX2+1,KX2+3)</f>
        <v>43682</v>
      </c>
      <c r="LA2" s="315"/>
      <c r="LB2" s="314">
        <f t="shared" ref="LB2" si="203">IF(WEEKDAY(KZ2+1,3)&lt;5,KZ2+1,KZ2+3)</f>
        <v>43683</v>
      </c>
      <c r="LC2" s="315"/>
      <c r="LD2" s="314">
        <f t="shared" ref="LD2" si="204">IF(WEEKDAY(LB2+1,3)&lt;5,LB2+1,LB2+3)</f>
        <v>43684</v>
      </c>
      <c r="LE2" s="315"/>
      <c r="LF2" s="314">
        <f t="shared" ref="LF2" si="205">IF(WEEKDAY(LD2+1,3)&lt;5,LD2+1,LD2+3)</f>
        <v>43685</v>
      </c>
      <c r="LG2" s="315"/>
      <c r="LH2" s="314">
        <f t="shared" ref="LH2" si="206">IF(WEEKDAY(LF2+1,3)&lt;5,LF2+1,LF2+3)</f>
        <v>43686</v>
      </c>
      <c r="LI2" s="315"/>
      <c r="LJ2" s="314">
        <f t="shared" ref="LJ2" si="207">IF(WEEKDAY(LH2+1,3)&lt;5,LH2+1,LH2+3)</f>
        <v>43689</v>
      </c>
      <c r="LK2" s="315"/>
      <c r="LL2" s="314">
        <f t="shared" ref="LL2" si="208">IF(WEEKDAY(LJ2+1,3)&lt;5,LJ2+1,LJ2+3)</f>
        <v>43690</v>
      </c>
      <c r="LM2" s="315"/>
      <c r="LN2" s="314">
        <f t="shared" ref="LN2" si="209">IF(WEEKDAY(LL2+1,3)&lt;5,LL2+1,LL2+3)</f>
        <v>43691</v>
      </c>
      <c r="LO2" s="315"/>
      <c r="LP2" s="314">
        <f t="shared" ref="LP2" si="210">IF(WEEKDAY(LN2+1,3)&lt;5,LN2+1,LN2+3)</f>
        <v>43692</v>
      </c>
      <c r="LQ2" s="315"/>
      <c r="LR2" s="314">
        <f t="shared" ref="LR2" si="211">IF(WEEKDAY(LP2+1,3)&lt;5,LP2+1,LP2+3)</f>
        <v>43693</v>
      </c>
      <c r="LS2" s="315"/>
      <c r="LT2" s="314">
        <f t="shared" ref="LT2" si="212">IF(WEEKDAY(LR2+1,3)&lt;5,LR2+1,LR2+3)</f>
        <v>43696</v>
      </c>
      <c r="LU2" s="315"/>
      <c r="LV2" s="314">
        <f t="shared" ref="LV2" si="213">IF(WEEKDAY(LT2+1,3)&lt;5,LT2+1,LT2+3)</f>
        <v>43697</v>
      </c>
      <c r="LW2" s="315"/>
      <c r="LX2" s="314">
        <f t="shared" ref="LX2" si="214">IF(WEEKDAY(LV2+1,3)&lt;5,LV2+1,LV2+3)</f>
        <v>43698</v>
      </c>
      <c r="LY2" s="315"/>
      <c r="LZ2" s="314">
        <f t="shared" ref="LZ2" si="215">IF(WEEKDAY(LX2+1,3)&lt;5,LX2+1,LX2+3)</f>
        <v>43699</v>
      </c>
      <c r="MA2" s="315"/>
      <c r="MB2" s="314">
        <f t="shared" ref="MB2" si="216">IF(WEEKDAY(LZ2+1,3)&lt;5,LZ2+1,LZ2+3)</f>
        <v>43700</v>
      </c>
      <c r="MC2" s="315"/>
      <c r="MD2" s="314">
        <f t="shared" ref="MD2" si="217">IF(WEEKDAY(MB2+1,3)&lt;5,MB2+1,MB2+3)</f>
        <v>43703</v>
      </c>
      <c r="ME2" s="315"/>
      <c r="MF2" s="314">
        <f t="shared" ref="MF2" si="218">IF(WEEKDAY(MD2+1,3)&lt;5,MD2+1,MD2+3)</f>
        <v>43704</v>
      </c>
      <c r="MG2" s="315"/>
      <c r="MH2" s="314">
        <f t="shared" ref="MH2" si="219">IF(WEEKDAY(MF2+1,3)&lt;5,MF2+1,MF2+3)</f>
        <v>43705</v>
      </c>
      <c r="MI2" s="315"/>
      <c r="MJ2" s="314">
        <f t="shared" ref="MJ2" si="220">IF(WEEKDAY(MH2+1,3)&lt;5,MH2+1,MH2+3)</f>
        <v>43706</v>
      </c>
      <c r="MK2" s="315"/>
      <c r="ML2" s="314">
        <f t="shared" ref="ML2" si="221">IF(WEEKDAY(MJ2+1,3)&lt;5,MJ2+1,MJ2+3)</f>
        <v>43707</v>
      </c>
      <c r="MM2" s="315"/>
      <c r="MN2" s="314">
        <f t="shared" ref="MN2" si="222">IF(WEEKDAY(ML2+1,3)&lt;5,ML2+1,ML2+3)</f>
        <v>43710</v>
      </c>
      <c r="MO2" s="315"/>
      <c r="MP2" s="314">
        <f t="shared" ref="MP2" si="223">IF(WEEKDAY(MN2+1,3)&lt;5,MN2+1,MN2+3)</f>
        <v>43711</v>
      </c>
      <c r="MQ2" s="315"/>
      <c r="MR2" s="314">
        <f t="shared" ref="MR2" si="224">IF(WEEKDAY(MP2+1,3)&lt;5,MP2+1,MP2+3)</f>
        <v>43712</v>
      </c>
      <c r="MS2" s="315"/>
      <c r="MT2" s="314">
        <f t="shared" ref="MT2" si="225">IF(WEEKDAY(MR2+1,3)&lt;5,MR2+1,MR2+3)</f>
        <v>43713</v>
      </c>
      <c r="MU2" s="315"/>
      <c r="MV2" s="314">
        <f t="shared" ref="MV2" si="226">IF(WEEKDAY(MT2+1,3)&lt;5,MT2+1,MT2+3)</f>
        <v>43714</v>
      </c>
      <c r="MW2" s="315"/>
      <c r="MX2" s="314">
        <f t="shared" ref="MX2" si="227">IF(WEEKDAY(MV2+1,3)&lt;5,MV2+1,MV2+3)</f>
        <v>43717</v>
      </c>
      <c r="MY2" s="315"/>
      <c r="MZ2" s="314">
        <f t="shared" ref="MZ2" si="228">IF(WEEKDAY(MX2+1,3)&lt;5,MX2+1,MX2+3)</f>
        <v>43718</v>
      </c>
      <c r="NA2" s="315"/>
      <c r="NB2" s="314">
        <f t="shared" ref="NB2" si="229">IF(WEEKDAY(MZ2+1,3)&lt;5,MZ2+1,MZ2+3)</f>
        <v>43719</v>
      </c>
      <c r="NC2" s="315"/>
      <c r="ND2" s="314">
        <f t="shared" ref="ND2" si="230">IF(WEEKDAY(NB2+1,3)&lt;5,NB2+1,NB2+3)</f>
        <v>43720</v>
      </c>
      <c r="NE2" s="315"/>
      <c r="NF2" s="314">
        <f t="shared" ref="NF2" si="231">IF(WEEKDAY(ND2+1,3)&lt;5,ND2+1,ND2+3)</f>
        <v>43721</v>
      </c>
      <c r="NG2" s="315"/>
      <c r="NH2" s="314">
        <f t="shared" ref="NH2" si="232">IF(WEEKDAY(NF2+1,3)&lt;5,NF2+1,NF2+3)</f>
        <v>43724</v>
      </c>
      <c r="NI2" s="315"/>
      <c r="NJ2" s="314">
        <f t="shared" ref="NJ2" si="233">IF(WEEKDAY(NH2+1,3)&lt;5,NH2+1,NH2+3)</f>
        <v>43725</v>
      </c>
      <c r="NK2" s="315"/>
      <c r="NL2" s="314">
        <f t="shared" ref="NL2" si="234">IF(WEEKDAY(NJ2+1,3)&lt;5,NJ2+1,NJ2+3)</f>
        <v>43726</v>
      </c>
      <c r="NM2" s="315"/>
      <c r="NN2" s="314">
        <f t="shared" ref="NN2" si="235">IF(WEEKDAY(NL2+1,3)&lt;5,NL2+1,NL2+3)</f>
        <v>43727</v>
      </c>
      <c r="NO2" s="315"/>
      <c r="NP2" s="314">
        <f t="shared" ref="NP2" si="236">IF(WEEKDAY(NN2+1,3)&lt;5,NN2+1,NN2+3)</f>
        <v>43728</v>
      </c>
      <c r="NQ2" s="315"/>
      <c r="NR2" s="314">
        <f t="shared" ref="NR2" si="237">IF(WEEKDAY(NP2+1,3)&lt;5,NP2+1,NP2+3)</f>
        <v>43731</v>
      </c>
      <c r="NS2" s="315"/>
      <c r="NT2" s="314">
        <f t="shared" ref="NT2" si="238">IF(WEEKDAY(NR2+1,3)&lt;5,NR2+1,NR2+3)</f>
        <v>43732</v>
      </c>
      <c r="NU2" s="315"/>
      <c r="NV2" s="314">
        <f t="shared" ref="NV2" si="239">IF(WEEKDAY(NT2+1,3)&lt;5,NT2+1,NT2+3)</f>
        <v>43733</v>
      </c>
      <c r="NW2" s="315"/>
      <c r="NX2" s="314">
        <f t="shared" ref="NX2" si="240">IF(WEEKDAY(NV2+1,3)&lt;5,NV2+1,NV2+3)</f>
        <v>43734</v>
      </c>
      <c r="NY2" s="315"/>
      <c r="NZ2" s="314">
        <f t="shared" ref="NZ2" si="241">IF(WEEKDAY(NX2+1,3)&lt;5,NX2+1,NX2+3)</f>
        <v>43735</v>
      </c>
      <c r="OA2" s="315"/>
      <c r="OB2" s="314">
        <f t="shared" ref="OB2" si="242">IF(WEEKDAY(NZ2+1,3)&lt;5,NZ2+1,NZ2+3)</f>
        <v>43738</v>
      </c>
      <c r="OC2" s="315"/>
      <c r="OD2" s="314">
        <f t="shared" ref="OD2" si="243">IF(WEEKDAY(OB2+1,3)&lt;5,OB2+1,OB2+3)</f>
        <v>43739</v>
      </c>
      <c r="OE2" s="315"/>
      <c r="OF2" s="314">
        <f t="shared" ref="OF2" si="244">IF(WEEKDAY(OD2+1,3)&lt;5,OD2+1,OD2+3)</f>
        <v>43740</v>
      </c>
      <c r="OG2" s="315"/>
      <c r="OH2" s="314">
        <f t="shared" ref="OH2" si="245">IF(WEEKDAY(OF2+1,3)&lt;5,OF2+1,OF2+3)</f>
        <v>43741</v>
      </c>
      <c r="OI2" s="315"/>
      <c r="OJ2" s="314">
        <f t="shared" ref="OJ2" si="246">IF(WEEKDAY(OH2+1,3)&lt;5,OH2+1,OH2+3)</f>
        <v>43742</v>
      </c>
      <c r="OK2" s="315"/>
      <c r="OL2" s="314">
        <f t="shared" ref="OL2" si="247">IF(WEEKDAY(OJ2+1,3)&lt;5,OJ2+1,OJ2+3)</f>
        <v>43745</v>
      </c>
      <c r="OM2" s="315"/>
      <c r="ON2" s="314">
        <f t="shared" ref="ON2" si="248">IF(WEEKDAY(OL2+1,3)&lt;5,OL2+1,OL2+3)</f>
        <v>43746</v>
      </c>
      <c r="OO2" s="315"/>
      <c r="OP2" s="314">
        <f t="shared" ref="OP2" si="249">IF(WEEKDAY(ON2+1,3)&lt;5,ON2+1,ON2+3)</f>
        <v>43747</v>
      </c>
      <c r="OQ2" s="315"/>
      <c r="OR2" s="314">
        <f t="shared" ref="OR2" si="250">IF(WEEKDAY(OP2+1,3)&lt;5,OP2+1,OP2+3)</f>
        <v>43748</v>
      </c>
      <c r="OS2" s="315"/>
      <c r="OT2" s="314">
        <f t="shared" ref="OT2" si="251">IF(WEEKDAY(OR2+1,3)&lt;5,OR2+1,OR2+3)</f>
        <v>43749</v>
      </c>
      <c r="OU2" s="315"/>
      <c r="OV2" s="314">
        <f t="shared" ref="OV2" si="252">IF(WEEKDAY(OT2+1,3)&lt;5,OT2+1,OT2+3)</f>
        <v>43752</v>
      </c>
      <c r="OW2" s="315"/>
      <c r="OX2" s="314">
        <f t="shared" ref="OX2" si="253">IF(WEEKDAY(OV2+1,3)&lt;5,OV2+1,OV2+3)</f>
        <v>43753</v>
      </c>
      <c r="OY2" s="315"/>
      <c r="OZ2" s="314">
        <f t="shared" ref="OZ2" si="254">IF(WEEKDAY(OX2+1,3)&lt;5,OX2+1,OX2+3)</f>
        <v>43754</v>
      </c>
      <c r="PA2" s="315"/>
      <c r="PB2" s="314">
        <f t="shared" ref="PB2" si="255">IF(WEEKDAY(OZ2+1,3)&lt;5,OZ2+1,OZ2+3)</f>
        <v>43755</v>
      </c>
      <c r="PC2" s="315"/>
      <c r="PD2" s="314">
        <f t="shared" ref="PD2" si="256">IF(WEEKDAY(PB2+1,3)&lt;5,PB2+1,PB2+3)</f>
        <v>43756</v>
      </c>
      <c r="PE2" s="315"/>
      <c r="PF2" s="314">
        <f t="shared" ref="PF2" si="257">IF(WEEKDAY(PD2+1,3)&lt;5,PD2+1,PD2+3)</f>
        <v>43759</v>
      </c>
      <c r="PG2" s="315"/>
      <c r="PH2" s="314">
        <f t="shared" ref="PH2" si="258">IF(WEEKDAY(PF2+1,3)&lt;5,PF2+1,PF2+3)</f>
        <v>43760</v>
      </c>
      <c r="PI2" s="315"/>
      <c r="PJ2" s="314">
        <f t="shared" ref="PJ2" si="259">IF(WEEKDAY(PH2+1,3)&lt;5,PH2+1,PH2+3)</f>
        <v>43761</v>
      </c>
      <c r="PK2" s="315"/>
      <c r="PL2" s="314">
        <f t="shared" ref="PL2" si="260">IF(WEEKDAY(PJ2+1,3)&lt;5,PJ2+1,PJ2+3)</f>
        <v>43762</v>
      </c>
      <c r="PM2" s="315"/>
      <c r="PN2" s="314">
        <f t="shared" ref="PN2" si="261">IF(WEEKDAY(PL2+1,3)&lt;5,PL2+1,PL2+3)</f>
        <v>43763</v>
      </c>
      <c r="PO2" s="315"/>
      <c r="PP2" s="314">
        <f t="shared" ref="PP2" si="262">IF(WEEKDAY(PN2+1,3)&lt;5,PN2+1,PN2+3)</f>
        <v>43766</v>
      </c>
      <c r="PQ2" s="315"/>
      <c r="PR2" s="314">
        <f t="shared" ref="PR2" si="263">IF(WEEKDAY(PP2+1,3)&lt;5,PP2+1,PP2+3)</f>
        <v>43767</v>
      </c>
      <c r="PS2" s="315"/>
      <c r="PT2" s="314">
        <f t="shared" ref="PT2" si="264">IF(WEEKDAY(PR2+1,3)&lt;5,PR2+1,PR2+3)</f>
        <v>43768</v>
      </c>
      <c r="PU2" s="315"/>
      <c r="PV2" s="314">
        <f t="shared" ref="PV2" si="265">IF(WEEKDAY(PT2+1,3)&lt;5,PT2+1,PT2+3)</f>
        <v>43769</v>
      </c>
      <c r="PW2" s="315"/>
      <c r="PX2" s="314">
        <f t="shared" ref="PX2" si="266">IF(WEEKDAY(PV2+1,3)&lt;5,PV2+1,PV2+3)</f>
        <v>43770</v>
      </c>
      <c r="PY2" s="315"/>
      <c r="PZ2" s="314">
        <f t="shared" ref="PZ2" si="267">IF(WEEKDAY(PX2+1,3)&lt;5,PX2+1,PX2+3)</f>
        <v>43773</v>
      </c>
      <c r="QA2" s="315"/>
      <c r="QB2" s="314">
        <f t="shared" ref="QB2" si="268">IF(WEEKDAY(PZ2+1,3)&lt;5,PZ2+1,PZ2+3)</f>
        <v>43774</v>
      </c>
      <c r="QC2" s="315"/>
      <c r="QD2" s="314">
        <f t="shared" ref="QD2" si="269">IF(WEEKDAY(QB2+1,3)&lt;5,QB2+1,QB2+3)</f>
        <v>43775</v>
      </c>
      <c r="QE2" s="315"/>
      <c r="QF2" s="314">
        <f t="shared" ref="QF2" si="270">IF(WEEKDAY(QD2+1,3)&lt;5,QD2+1,QD2+3)</f>
        <v>43776</v>
      </c>
      <c r="QG2" s="315"/>
      <c r="QH2" s="314">
        <f t="shared" ref="QH2" si="271">IF(WEEKDAY(QF2+1,3)&lt;5,QF2+1,QF2+3)</f>
        <v>43777</v>
      </c>
      <c r="QI2" s="315"/>
      <c r="QJ2" s="314">
        <f t="shared" ref="QJ2" si="272">IF(WEEKDAY(QH2+1,3)&lt;5,QH2+1,QH2+3)</f>
        <v>43780</v>
      </c>
      <c r="QK2" s="315"/>
      <c r="QL2" s="314">
        <f t="shared" ref="QL2" si="273">IF(WEEKDAY(QJ2+1,3)&lt;5,QJ2+1,QJ2+3)</f>
        <v>43781</v>
      </c>
      <c r="QM2" s="315"/>
      <c r="QN2" s="314">
        <f t="shared" ref="QN2" si="274">IF(WEEKDAY(QL2+1,3)&lt;5,QL2+1,QL2+3)</f>
        <v>43782</v>
      </c>
      <c r="QO2" s="315"/>
      <c r="QP2" s="314">
        <f t="shared" ref="QP2" si="275">IF(WEEKDAY(QN2+1,3)&lt;5,QN2+1,QN2+3)</f>
        <v>43783</v>
      </c>
      <c r="QQ2" s="315"/>
      <c r="QR2" s="314">
        <f t="shared" ref="QR2" si="276">IF(WEEKDAY(QP2+1,3)&lt;5,QP2+1,QP2+3)</f>
        <v>43784</v>
      </c>
      <c r="QS2" s="315"/>
      <c r="QT2" s="314">
        <f t="shared" ref="QT2" si="277">IF(WEEKDAY(QR2+1,3)&lt;5,QR2+1,QR2+3)</f>
        <v>43787</v>
      </c>
      <c r="QU2" s="315"/>
      <c r="QV2" s="314">
        <f t="shared" ref="QV2" si="278">IF(WEEKDAY(QT2+1,3)&lt;5,QT2+1,QT2+3)</f>
        <v>43788</v>
      </c>
      <c r="QW2" s="315"/>
      <c r="QX2" s="314">
        <f t="shared" ref="QX2" si="279">IF(WEEKDAY(QV2+1,3)&lt;5,QV2+1,QV2+3)</f>
        <v>43789</v>
      </c>
      <c r="QY2" s="315"/>
      <c r="QZ2" s="314">
        <f t="shared" ref="QZ2" si="280">IF(WEEKDAY(QX2+1,3)&lt;5,QX2+1,QX2+3)</f>
        <v>43790</v>
      </c>
      <c r="RA2" s="315"/>
      <c r="RB2" s="314">
        <f t="shared" ref="RB2" si="281">IF(WEEKDAY(QZ2+1,3)&lt;5,QZ2+1,QZ2+3)</f>
        <v>43791</v>
      </c>
      <c r="RC2" s="315"/>
      <c r="RD2" s="314">
        <f t="shared" ref="RD2" si="282">IF(WEEKDAY(RB2+1,3)&lt;5,RB2+1,RB2+3)</f>
        <v>43794</v>
      </c>
      <c r="RE2" s="315"/>
      <c r="RF2" s="314">
        <f t="shared" ref="RF2" si="283">IF(WEEKDAY(RD2+1,3)&lt;5,RD2+1,RD2+3)</f>
        <v>43795</v>
      </c>
      <c r="RG2" s="315"/>
      <c r="RH2" s="314">
        <f t="shared" ref="RH2" si="284">IF(WEEKDAY(RF2+1,3)&lt;5,RF2+1,RF2+3)</f>
        <v>43796</v>
      </c>
      <c r="RI2" s="315"/>
      <c r="RJ2" s="314">
        <f t="shared" ref="RJ2" si="285">IF(WEEKDAY(RH2+1,3)&lt;5,RH2+1,RH2+3)</f>
        <v>43797</v>
      </c>
      <c r="RK2" s="315"/>
      <c r="RL2" s="314">
        <f t="shared" ref="RL2" si="286">IF(WEEKDAY(RJ2+1,3)&lt;5,RJ2+1,RJ2+3)</f>
        <v>43798</v>
      </c>
      <c r="RM2" s="315"/>
      <c r="RN2" s="314">
        <f t="shared" ref="RN2" si="287">IF(WEEKDAY(RL2+1,3)&lt;5,RL2+1,RL2+3)</f>
        <v>43801</v>
      </c>
      <c r="RO2" s="315"/>
      <c r="RP2" s="314">
        <f t="shared" ref="RP2" si="288">IF(WEEKDAY(RN2+1,3)&lt;5,RN2+1,RN2+3)</f>
        <v>43802</v>
      </c>
      <c r="RQ2" s="315"/>
      <c r="RR2" s="314">
        <f t="shared" ref="RR2" si="289">IF(WEEKDAY(RP2+1,3)&lt;5,RP2+1,RP2+3)</f>
        <v>43803</v>
      </c>
      <c r="RS2" s="315"/>
      <c r="RT2" s="314">
        <f t="shared" ref="RT2" si="290">IF(WEEKDAY(RR2+1,3)&lt;5,RR2+1,RR2+3)</f>
        <v>43804</v>
      </c>
      <c r="RU2" s="315"/>
      <c r="RV2" s="314">
        <f t="shared" ref="RV2" si="291">IF(WEEKDAY(RT2+1,3)&lt;5,RT2+1,RT2+3)</f>
        <v>43805</v>
      </c>
      <c r="RW2" s="315"/>
      <c r="RX2" s="314">
        <f t="shared" ref="RX2" si="292">IF(WEEKDAY(RV2+1,3)&lt;5,RV2+1,RV2+3)</f>
        <v>43808</v>
      </c>
      <c r="RY2" s="315"/>
      <c r="RZ2" s="314">
        <f t="shared" ref="RZ2" si="293">IF(WEEKDAY(RX2+1,3)&lt;5,RX2+1,RX2+3)</f>
        <v>43809</v>
      </c>
      <c r="SA2" s="315"/>
      <c r="SB2" s="314">
        <f t="shared" ref="SB2" si="294">IF(WEEKDAY(RZ2+1,3)&lt;5,RZ2+1,RZ2+3)</f>
        <v>43810</v>
      </c>
      <c r="SC2" s="315"/>
      <c r="SD2" s="314">
        <f t="shared" ref="SD2" si="295">IF(WEEKDAY(SB2+1,3)&lt;5,SB2+1,SB2+3)</f>
        <v>43811</v>
      </c>
      <c r="SE2" s="315"/>
      <c r="SF2" s="314">
        <f t="shared" ref="SF2" si="296">IF(WEEKDAY(SD2+1,3)&lt;5,SD2+1,SD2+3)</f>
        <v>43812</v>
      </c>
      <c r="SG2" s="315"/>
      <c r="SH2" s="314">
        <f t="shared" ref="SH2" si="297">IF(WEEKDAY(SF2+1,3)&lt;5,SF2+1,SF2+3)</f>
        <v>43815</v>
      </c>
      <c r="SI2" s="315"/>
      <c r="SJ2" s="314">
        <f t="shared" ref="SJ2" si="298">IF(WEEKDAY(SH2+1,3)&lt;5,SH2+1,SH2+3)</f>
        <v>43816</v>
      </c>
      <c r="SK2" s="315"/>
      <c r="SL2" s="314">
        <f t="shared" ref="SL2" si="299">IF(WEEKDAY(SJ2+1,3)&lt;5,SJ2+1,SJ2+3)</f>
        <v>43817</v>
      </c>
      <c r="SM2" s="315"/>
      <c r="SN2" s="314">
        <f t="shared" ref="SN2" si="300">IF(WEEKDAY(SL2+1,3)&lt;5,SL2+1,SL2+3)</f>
        <v>43818</v>
      </c>
      <c r="SO2" s="315"/>
      <c r="SP2" s="314">
        <f t="shared" ref="SP2" si="301">IF(WEEKDAY(SN2+1,3)&lt;5,SN2+1,SN2+3)</f>
        <v>43819</v>
      </c>
      <c r="SQ2" s="315"/>
      <c r="SR2" s="314">
        <f t="shared" ref="SR2" si="302">IF(WEEKDAY(SP2+1,3)&lt;5,SP2+1,SP2+3)</f>
        <v>43822</v>
      </c>
      <c r="SS2" s="315"/>
      <c r="ST2" s="314">
        <f t="shared" ref="ST2" si="303">IF(WEEKDAY(SR2+1,3)&lt;5,SR2+1,SR2+3)</f>
        <v>43823</v>
      </c>
      <c r="SU2" s="315"/>
      <c r="SV2" s="314">
        <f t="shared" ref="SV2" si="304">IF(WEEKDAY(ST2+1,3)&lt;5,ST2+1,ST2+3)</f>
        <v>43824</v>
      </c>
      <c r="SW2" s="315"/>
      <c r="SX2" s="314">
        <f t="shared" ref="SX2" si="305">IF(WEEKDAY(SV2+1,3)&lt;5,SV2+1,SV2+3)</f>
        <v>43825</v>
      </c>
      <c r="SY2" s="315"/>
      <c r="SZ2" s="314">
        <f t="shared" ref="SZ2" si="306">IF(WEEKDAY(SX2+1,3)&lt;5,SX2+1,SX2+3)</f>
        <v>43826</v>
      </c>
      <c r="TA2" s="315"/>
      <c r="TB2" s="314">
        <f t="shared" ref="TB2" si="307">IF(WEEKDAY(SZ2+1,3)&lt;5,SZ2+1,SZ2+3)</f>
        <v>43829</v>
      </c>
      <c r="TC2" s="315"/>
      <c r="TD2" s="314">
        <f t="shared" ref="TD2" si="308">IF(WEEKDAY(TB2+1,3)&lt;5,TB2+1,TB2+3)</f>
        <v>43830</v>
      </c>
      <c r="TE2" s="315"/>
      <c r="TF2" s="314">
        <f t="shared" ref="TF2" si="309">IF(WEEKDAY(TD2+1,3)&lt;5,TD2+1,TD2+3)</f>
        <v>43831</v>
      </c>
      <c r="TG2" s="315"/>
      <c r="TH2" s="314">
        <f t="shared" ref="TH2" si="310">IF(WEEKDAY(TF2+1,3)&lt;5,TF2+1,TF2+3)</f>
        <v>43832</v>
      </c>
      <c r="TI2" s="315"/>
      <c r="TJ2" s="314">
        <f t="shared" ref="TJ2" si="311">IF(WEEKDAY(TH2+1,3)&lt;5,TH2+1,TH2+3)</f>
        <v>43833</v>
      </c>
      <c r="TK2" s="315"/>
    </row>
    <row r="3" spans="1:531" ht="21" customHeight="1" thickBot="1">
      <c r="A3" s="325" t="s">
        <v>682</v>
      </c>
      <c r="B3" s="113"/>
      <c r="C3" s="98"/>
      <c r="D3" s="154" t="s">
        <v>354</v>
      </c>
      <c r="E3" s="154" t="s">
        <v>354</v>
      </c>
      <c r="F3" s="154" t="s">
        <v>353</v>
      </c>
      <c r="G3" s="154" t="s">
        <v>353</v>
      </c>
      <c r="H3" s="154" t="s">
        <v>434</v>
      </c>
      <c r="I3" s="154" t="s">
        <v>434</v>
      </c>
      <c r="J3" s="154" t="s">
        <v>434</v>
      </c>
      <c r="K3" s="154" t="s">
        <v>434</v>
      </c>
      <c r="L3" s="154" t="s">
        <v>434</v>
      </c>
      <c r="M3" s="154" t="s">
        <v>434</v>
      </c>
      <c r="N3" s="154" t="s">
        <v>434</v>
      </c>
      <c r="O3" s="154" t="s">
        <v>434</v>
      </c>
      <c r="P3" s="154" t="s">
        <v>434</v>
      </c>
      <c r="Q3" s="154" t="s">
        <v>434</v>
      </c>
      <c r="R3" s="154" t="s">
        <v>434</v>
      </c>
      <c r="S3" s="154" t="s">
        <v>434</v>
      </c>
      <c r="T3" s="154" t="s">
        <v>434</v>
      </c>
      <c r="U3" s="154" t="s">
        <v>434</v>
      </c>
      <c r="V3" s="154" t="s">
        <v>434</v>
      </c>
      <c r="W3" s="154" t="s">
        <v>434</v>
      </c>
      <c r="X3" s="154" t="s">
        <v>434</v>
      </c>
      <c r="Y3" s="154" t="s">
        <v>434</v>
      </c>
      <c r="Z3" s="154" t="s">
        <v>434</v>
      </c>
      <c r="AA3" s="154" t="s">
        <v>434</v>
      </c>
      <c r="AB3" s="154" t="s">
        <v>434</v>
      </c>
      <c r="AC3" s="154" t="s">
        <v>434</v>
      </c>
      <c r="AD3" s="154" t="s">
        <v>434</v>
      </c>
      <c r="AE3" s="154" t="s">
        <v>434</v>
      </c>
      <c r="AF3" s="154" t="s">
        <v>434</v>
      </c>
      <c r="AG3" s="154" t="s">
        <v>434</v>
      </c>
      <c r="AH3" s="154" t="s">
        <v>434</v>
      </c>
      <c r="AI3" s="154" t="s">
        <v>434</v>
      </c>
      <c r="AJ3" s="154" t="s">
        <v>434</v>
      </c>
      <c r="AK3" s="154" t="s">
        <v>434</v>
      </c>
      <c r="AL3" s="154" t="s">
        <v>434</v>
      </c>
      <c r="AM3" s="154" t="s">
        <v>434</v>
      </c>
      <c r="AN3" s="154" t="s">
        <v>434</v>
      </c>
      <c r="AO3" s="154"/>
      <c r="AP3" s="178" t="s">
        <v>320</v>
      </c>
      <c r="AQ3" s="178" t="s">
        <v>320</v>
      </c>
      <c r="AR3" s="178" t="s">
        <v>321</v>
      </c>
      <c r="AS3" s="178" t="s">
        <v>321</v>
      </c>
      <c r="AT3" s="178" t="s">
        <v>78</v>
      </c>
      <c r="AU3" s="178" t="s">
        <v>78</v>
      </c>
      <c r="AV3" s="178" t="s">
        <v>340</v>
      </c>
      <c r="AW3" s="178" t="s">
        <v>381</v>
      </c>
      <c r="AX3" s="178" t="s">
        <v>320</v>
      </c>
      <c r="AY3" s="178" t="s">
        <v>320</v>
      </c>
      <c r="AZ3" s="178" t="s">
        <v>320</v>
      </c>
      <c r="BA3" s="178" t="s">
        <v>320</v>
      </c>
      <c r="BB3" s="178" t="s">
        <v>320</v>
      </c>
      <c r="BC3" s="178" t="s">
        <v>320</v>
      </c>
      <c r="BD3" s="178" t="s">
        <v>320</v>
      </c>
      <c r="BE3" s="178" t="s">
        <v>320</v>
      </c>
      <c r="BF3" s="178" t="s">
        <v>320</v>
      </c>
      <c r="BG3" s="178" t="s">
        <v>320</v>
      </c>
      <c r="BH3" s="178" t="s">
        <v>78</v>
      </c>
      <c r="BI3" s="178" t="s">
        <v>78</v>
      </c>
      <c r="BJ3" s="178" t="s">
        <v>359</v>
      </c>
      <c r="BK3" s="178" t="s">
        <v>359</v>
      </c>
      <c r="BL3" s="178" t="s">
        <v>359</v>
      </c>
      <c r="BM3" s="178" t="s">
        <v>359</v>
      </c>
      <c r="BN3" s="178" t="s">
        <v>78</v>
      </c>
      <c r="BO3" s="178" t="s">
        <v>359</v>
      </c>
      <c r="BP3" s="178" t="s">
        <v>359</v>
      </c>
      <c r="BQ3" s="178" t="s">
        <v>359</v>
      </c>
      <c r="BR3" s="178" t="s">
        <v>359</v>
      </c>
      <c r="BS3" s="178" t="s">
        <v>452</v>
      </c>
      <c r="BT3" s="178" t="s">
        <v>376</v>
      </c>
      <c r="BU3" s="178" t="s">
        <v>376</v>
      </c>
      <c r="BV3" s="178" t="s">
        <v>376</v>
      </c>
      <c r="BW3" s="178" t="s">
        <v>376</v>
      </c>
      <c r="BX3" s="178" t="s">
        <v>376</v>
      </c>
      <c r="BY3" s="178" t="s">
        <v>376</v>
      </c>
      <c r="BZ3" s="178" t="s">
        <v>376</v>
      </c>
      <c r="CA3" s="178" t="s">
        <v>376</v>
      </c>
      <c r="CB3" s="178" t="s">
        <v>376</v>
      </c>
      <c r="CC3" s="178" t="s">
        <v>376</v>
      </c>
      <c r="CD3" s="178" t="s">
        <v>320</v>
      </c>
      <c r="CE3" s="178" t="s">
        <v>320</v>
      </c>
      <c r="CF3" s="178" t="s">
        <v>320</v>
      </c>
      <c r="CG3" s="178" t="s">
        <v>320</v>
      </c>
      <c r="CH3" s="178" t="s">
        <v>379</v>
      </c>
      <c r="CI3" s="178" t="s">
        <v>379</v>
      </c>
      <c r="CJ3" s="178" t="s">
        <v>376</v>
      </c>
      <c r="CK3" s="178" t="s">
        <v>376</v>
      </c>
      <c r="CL3" s="178" t="s">
        <v>320</v>
      </c>
      <c r="CM3" s="178" t="s">
        <v>320</v>
      </c>
      <c r="CN3" s="178" t="s">
        <v>370</v>
      </c>
      <c r="CO3" s="178" t="s">
        <v>370</v>
      </c>
      <c r="CP3" s="178" t="s">
        <v>370</v>
      </c>
      <c r="CQ3" s="178" t="s">
        <v>370</v>
      </c>
      <c r="CR3" s="178" t="s">
        <v>370</v>
      </c>
      <c r="CS3" s="178" t="s">
        <v>370</v>
      </c>
      <c r="CT3" s="178" t="s">
        <v>370</v>
      </c>
      <c r="CU3" s="178" t="s">
        <v>370</v>
      </c>
      <c r="CV3" s="178" t="s">
        <v>370</v>
      </c>
      <c r="CW3" s="178" t="s">
        <v>370</v>
      </c>
      <c r="CX3" s="178" t="s">
        <v>365</v>
      </c>
      <c r="CY3" s="178" t="s">
        <v>365</v>
      </c>
      <c r="CZ3" s="178" t="s">
        <v>160</v>
      </c>
      <c r="DA3" s="178" t="s">
        <v>160</v>
      </c>
      <c r="DB3" s="178" t="s">
        <v>365</v>
      </c>
      <c r="DC3" s="178" t="s">
        <v>365</v>
      </c>
      <c r="DD3" s="178" t="s">
        <v>365</v>
      </c>
      <c r="DE3" s="178" t="s">
        <v>365</v>
      </c>
      <c r="DF3" s="178" t="s">
        <v>365</v>
      </c>
      <c r="DG3" s="178" t="s">
        <v>365</v>
      </c>
      <c r="DH3" s="178" t="s">
        <v>332</v>
      </c>
      <c r="DI3" s="154" t="s">
        <v>434</v>
      </c>
      <c r="DJ3" s="154" t="s">
        <v>434</v>
      </c>
      <c r="DK3" s="154" t="s">
        <v>434</v>
      </c>
      <c r="DL3" s="154" t="s">
        <v>434</v>
      </c>
      <c r="DM3" s="154" t="s">
        <v>434</v>
      </c>
      <c r="DN3" s="154" t="s">
        <v>434</v>
      </c>
      <c r="DO3" s="154" t="s">
        <v>434</v>
      </c>
      <c r="DP3" s="154" t="s">
        <v>434</v>
      </c>
      <c r="DQ3" s="154" t="s">
        <v>434</v>
      </c>
      <c r="DR3" s="154" t="s">
        <v>434</v>
      </c>
      <c r="DS3" s="154" t="s">
        <v>434</v>
      </c>
      <c r="DT3" s="154" t="s">
        <v>434</v>
      </c>
      <c r="DU3" s="154" t="s">
        <v>434</v>
      </c>
      <c r="DV3" s="154" t="s">
        <v>434</v>
      </c>
      <c r="DW3" s="154" t="s">
        <v>434</v>
      </c>
      <c r="DX3" s="154" t="s">
        <v>434</v>
      </c>
      <c r="DY3" s="154" t="s">
        <v>434</v>
      </c>
      <c r="DZ3" s="154" t="s">
        <v>434</v>
      </c>
      <c r="EA3" s="154" t="s">
        <v>434</v>
      </c>
      <c r="EB3" s="134" t="s">
        <v>320</v>
      </c>
      <c r="EC3" s="134" t="s">
        <v>320</v>
      </c>
      <c r="ED3" s="178" t="s">
        <v>365</v>
      </c>
      <c r="EE3" s="178" t="s">
        <v>365</v>
      </c>
      <c r="EF3" s="134" t="s">
        <v>365</v>
      </c>
      <c r="EG3" s="134" t="s">
        <v>365</v>
      </c>
      <c r="EH3" s="178" t="s">
        <v>365</v>
      </c>
      <c r="EI3" s="178" t="s">
        <v>365</v>
      </c>
      <c r="EJ3" s="134" t="s">
        <v>365</v>
      </c>
      <c r="EK3" s="134" t="s">
        <v>365</v>
      </c>
      <c r="EL3" s="178" t="s">
        <v>365</v>
      </c>
      <c r="EM3" s="178" t="s">
        <v>365</v>
      </c>
      <c r="EN3" s="134" t="s">
        <v>365</v>
      </c>
      <c r="EO3" s="134" t="s">
        <v>365</v>
      </c>
      <c r="EP3" s="134" t="s">
        <v>365</v>
      </c>
      <c r="EQ3" s="134" t="s">
        <v>365</v>
      </c>
      <c r="ER3" s="175" t="s">
        <v>661</v>
      </c>
      <c r="ES3" s="175" t="s">
        <v>661</v>
      </c>
      <c r="ET3" s="175" t="s">
        <v>661</v>
      </c>
      <c r="EU3" s="175" t="s">
        <v>661</v>
      </c>
      <c r="EV3" s="139" t="s">
        <v>328</v>
      </c>
      <c r="EW3" s="139" t="s">
        <v>328</v>
      </c>
      <c r="EX3" s="139" t="s">
        <v>328</v>
      </c>
      <c r="EY3" s="139" t="s">
        <v>328</v>
      </c>
      <c r="EZ3" s="139" t="s">
        <v>328</v>
      </c>
      <c r="FA3" s="139" t="s">
        <v>328</v>
      </c>
      <c r="FB3" s="139" t="s">
        <v>328</v>
      </c>
      <c r="FC3" s="139" t="s">
        <v>328</v>
      </c>
      <c r="FD3" s="139" t="s">
        <v>328</v>
      </c>
      <c r="FE3" s="139" t="s">
        <v>328</v>
      </c>
      <c r="FF3" s="113"/>
      <c r="FG3" s="98"/>
      <c r="FH3" s="139" t="s">
        <v>328</v>
      </c>
      <c r="FI3" s="139" t="s">
        <v>328</v>
      </c>
      <c r="FJ3" s="139" t="s">
        <v>328</v>
      </c>
      <c r="FK3" s="139" t="s">
        <v>328</v>
      </c>
      <c r="FL3" s="139" t="s">
        <v>328</v>
      </c>
      <c r="FM3" s="139" t="s">
        <v>328</v>
      </c>
      <c r="FN3" s="139" t="s">
        <v>328</v>
      </c>
      <c r="FO3" s="139" t="s">
        <v>328</v>
      </c>
      <c r="FP3" s="139" t="s">
        <v>328</v>
      </c>
      <c r="FQ3" s="139" t="s">
        <v>328</v>
      </c>
      <c r="FR3" s="139" t="s">
        <v>328</v>
      </c>
      <c r="FS3" s="139" t="s">
        <v>328</v>
      </c>
      <c r="FT3" s="98"/>
      <c r="FU3" s="98"/>
      <c r="FV3" s="134" t="s">
        <v>673</v>
      </c>
      <c r="FW3" s="134" t="s">
        <v>673</v>
      </c>
      <c r="FX3" s="175" t="s">
        <v>661</v>
      </c>
      <c r="FY3" s="175" t="s">
        <v>661</v>
      </c>
      <c r="FZ3" s="175" t="s">
        <v>661</v>
      </c>
      <c r="GA3" s="175" t="s">
        <v>661</v>
      </c>
      <c r="GB3" s="134" t="s">
        <v>673</v>
      </c>
      <c r="GC3" s="134" t="s">
        <v>673</v>
      </c>
      <c r="GD3" s="98"/>
      <c r="GE3" s="98"/>
      <c r="GF3" s="100"/>
      <c r="GG3" s="100"/>
      <c r="GH3" s="134" t="s">
        <v>673</v>
      </c>
      <c r="GI3" s="134" t="s">
        <v>673</v>
      </c>
      <c r="GJ3" s="100"/>
      <c r="GK3" s="100"/>
      <c r="GL3" s="100"/>
      <c r="GM3" s="100"/>
      <c r="GN3" s="134" t="s">
        <v>673</v>
      </c>
      <c r="GO3" s="134" t="s">
        <v>673</v>
      </c>
      <c r="GP3" s="100"/>
      <c r="GQ3" s="100"/>
      <c r="GR3" s="134" t="s">
        <v>673</v>
      </c>
      <c r="GS3" s="100"/>
      <c r="GT3" s="100"/>
      <c r="GU3" s="100"/>
      <c r="GV3" s="100"/>
      <c r="GW3" s="100"/>
      <c r="GX3" s="134" t="s">
        <v>673</v>
      </c>
      <c r="GY3" s="134" t="s">
        <v>673</v>
      </c>
      <c r="GZ3" s="100"/>
      <c r="HA3" s="100"/>
      <c r="HB3" s="134" t="s">
        <v>673</v>
      </c>
      <c r="HC3" s="100"/>
      <c r="HD3" s="100"/>
      <c r="HE3" s="100"/>
      <c r="HF3" s="100"/>
      <c r="HG3" s="100"/>
      <c r="HH3" s="134" t="s">
        <v>515</v>
      </c>
      <c r="HI3" s="134" t="s">
        <v>515</v>
      </c>
      <c r="HJ3" s="100"/>
      <c r="HK3" s="100"/>
      <c r="HL3" s="100"/>
      <c r="HM3" s="100"/>
      <c r="HN3" s="100"/>
      <c r="HO3" s="100"/>
      <c r="HP3" s="134" t="s">
        <v>667</v>
      </c>
      <c r="HQ3" s="134" t="s">
        <v>667</v>
      </c>
      <c r="HR3" s="134" t="s">
        <v>515</v>
      </c>
      <c r="HS3" s="134" t="s">
        <v>515</v>
      </c>
      <c r="HT3" s="100"/>
      <c r="HU3" s="100"/>
      <c r="HV3" s="134" t="s">
        <v>515</v>
      </c>
      <c r="HW3" s="134" t="s">
        <v>515</v>
      </c>
      <c r="HX3" s="100"/>
      <c r="HY3" s="100"/>
      <c r="HZ3" s="100"/>
      <c r="IA3" s="100"/>
      <c r="IB3" s="100"/>
      <c r="IC3" s="100"/>
      <c r="ID3" s="100"/>
      <c r="IE3" s="100"/>
      <c r="IF3" s="100"/>
      <c r="IG3" s="100"/>
      <c r="IH3" s="100"/>
      <c r="II3" s="100"/>
      <c r="IJ3" s="100"/>
      <c r="IK3" s="100"/>
      <c r="IL3" s="100"/>
      <c r="IM3" s="100"/>
      <c r="IN3" s="100"/>
      <c r="IO3" s="100"/>
      <c r="IP3" s="100"/>
      <c r="IQ3" s="100"/>
      <c r="IR3" s="100"/>
      <c r="IS3" s="100"/>
      <c r="IT3" s="100"/>
      <c r="IU3" s="100"/>
      <c r="IV3" s="100"/>
      <c r="IW3" s="100"/>
      <c r="IX3" s="100"/>
      <c r="IY3" s="100"/>
      <c r="IZ3" s="100"/>
      <c r="JA3" s="100"/>
      <c r="JB3" s="100"/>
      <c r="JC3" s="100"/>
      <c r="JD3" s="100"/>
      <c r="JE3" s="100"/>
      <c r="JF3" s="134" t="s">
        <v>670</v>
      </c>
      <c r="JG3" s="134" t="s">
        <v>671</v>
      </c>
      <c r="JH3" s="134" t="s">
        <v>671</v>
      </c>
      <c r="JI3" s="100"/>
      <c r="JJ3" s="100"/>
      <c r="JK3" s="100"/>
      <c r="JL3" s="100"/>
      <c r="JM3" s="100"/>
      <c r="JN3" s="134" t="s">
        <v>671</v>
      </c>
      <c r="JO3" s="134" t="s">
        <v>671</v>
      </c>
      <c r="JP3" s="100"/>
      <c r="JQ3" s="100"/>
      <c r="JR3" s="100"/>
      <c r="JS3" s="100"/>
      <c r="JT3" s="100"/>
      <c r="JU3" s="100"/>
      <c r="JV3" s="100"/>
      <c r="JW3" s="100"/>
      <c r="JX3" s="100"/>
      <c r="JY3" s="136"/>
      <c r="JZ3" s="136"/>
      <c r="KA3" s="136"/>
      <c r="KB3" s="136"/>
      <c r="KC3" s="136"/>
      <c r="KD3" s="136"/>
      <c r="KE3" s="136"/>
      <c r="KF3" s="136"/>
      <c r="KG3" s="136"/>
      <c r="KH3" s="136"/>
      <c r="KI3" s="136"/>
      <c r="KJ3" s="136"/>
      <c r="KK3" s="136"/>
      <c r="KL3" s="136"/>
      <c r="KM3" s="136"/>
      <c r="KN3" s="136"/>
      <c r="KO3" s="136"/>
      <c r="KP3" s="136"/>
      <c r="KQ3" s="136"/>
      <c r="KR3" s="136"/>
      <c r="KS3" s="136"/>
      <c r="KT3" s="136"/>
      <c r="KU3" s="136"/>
      <c r="KV3" s="136"/>
      <c r="KW3" s="136"/>
      <c r="KX3" s="136"/>
      <c r="KY3" s="136"/>
      <c r="KZ3" s="136"/>
      <c r="LA3" s="136"/>
      <c r="LB3" s="136"/>
      <c r="LC3" s="136"/>
      <c r="LD3" s="136"/>
      <c r="LE3" s="136"/>
      <c r="LF3" s="136"/>
      <c r="LG3" s="136"/>
      <c r="LH3" s="136"/>
      <c r="LI3" s="136"/>
      <c r="LJ3" s="136"/>
      <c r="LK3" s="136"/>
      <c r="LL3" s="136"/>
      <c r="LM3" s="136"/>
      <c r="LN3" s="136"/>
      <c r="LO3" s="136"/>
      <c r="LP3" s="98"/>
      <c r="LQ3" s="98"/>
      <c r="LR3" s="136"/>
      <c r="LS3" s="136"/>
      <c r="LT3" s="136"/>
      <c r="LU3" s="136"/>
      <c r="LV3" s="136"/>
      <c r="LW3" s="136"/>
      <c r="LX3" s="136"/>
      <c r="LY3" s="136"/>
      <c r="LZ3" s="136"/>
      <c r="MA3" s="136"/>
      <c r="MB3" s="136"/>
      <c r="MC3" s="136"/>
      <c r="MD3" s="136"/>
      <c r="ME3" s="136"/>
      <c r="MF3" s="136"/>
      <c r="MG3" s="136"/>
      <c r="MH3" s="136"/>
      <c r="MI3" s="136"/>
      <c r="MJ3" s="136"/>
      <c r="MK3" s="136"/>
      <c r="ML3" s="136"/>
      <c r="MM3" s="136"/>
      <c r="MN3" s="136"/>
      <c r="MO3" s="136"/>
      <c r="MP3" s="136"/>
      <c r="MQ3" s="136"/>
      <c r="MR3" s="136"/>
      <c r="MS3" s="136"/>
      <c r="MT3" s="136"/>
      <c r="MU3" s="136"/>
      <c r="MV3" s="136"/>
      <c r="MW3" s="136"/>
      <c r="MX3" s="136"/>
      <c r="MY3" s="136"/>
      <c r="MZ3" s="136"/>
      <c r="NA3" s="136"/>
      <c r="NB3" s="136"/>
      <c r="NC3" s="136"/>
      <c r="ND3" s="136"/>
      <c r="NE3" s="136"/>
      <c r="NF3" s="136"/>
      <c r="NG3" s="136"/>
      <c r="NH3" s="136"/>
      <c r="NI3" s="136"/>
      <c r="NJ3" s="136"/>
      <c r="NK3" s="136"/>
      <c r="NL3" s="136"/>
      <c r="NM3" s="136"/>
      <c r="NN3" s="136"/>
      <c r="NO3" s="136"/>
      <c r="NP3" s="136"/>
      <c r="NQ3" s="136"/>
      <c r="NR3" s="136"/>
      <c r="NS3" s="136"/>
      <c r="NT3" s="136"/>
      <c r="NU3" s="136"/>
      <c r="NV3" s="136"/>
      <c r="NW3" s="136"/>
      <c r="NX3" s="136"/>
      <c r="NY3" s="136"/>
      <c r="NZ3" s="136"/>
      <c r="OA3" s="136"/>
      <c r="OB3" s="136"/>
      <c r="OC3" s="136"/>
      <c r="OD3" s="136"/>
      <c r="OE3" s="136"/>
      <c r="OF3" s="136"/>
      <c r="OG3" s="136"/>
      <c r="OH3" s="136"/>
      <c r="OI3" s="136"/>
      <c r="OJ3" s="136"/>
      <c r="OK3" s="136"/>
      <c r="OL3" s="136"/>
      <c r="OM3" s="136"/>
      <c r="ON3" s="136"/>
      <c r="OO3" s="136"/>
      <c r="OP3" s="136"/>
      <c r="OQ3" s="136"/>
      <c r="OR3" s="136"/>
      <c r="OS3" s="136"/>
      <c r="OT3" s="136"/>
      <c r="OU3" s="136"/>
      <c r="OV3" s="154" t="s">
        <v>349</v>
      </c>
      <c r="OW3" s="154" t="s">
        <v>349</v>
      </c>
      <c r="OX3" s="154" t="s">
        <v>349</v>
      </c>
      <c r="OY3" s="154" t="s">
        <v>349</v>
      </c>
      <c r="OZ3" s="136"/>
      <c r="PA3" s="136"/>
      <c r="PB3" s="136"/>
      <c r="PC3" s="136"/>
      <c r="PD3" s="136"/>
      <c r="PE3" s="136"/>
      <c r="PF3" s="136"/>
      <c r="PG3" s="136"/>
      <c r="PH3" s="136"/>
      <c r="PI3" s="136"/>
      <c r="PJ3" s="136"/>
      <c r="PK3" s="136"/>
      <c r="PL3" s="136"/>
      <c r="PM3" s="136"/>
      <c r="PN3" s="136"/>
      <c r="PO3" s="136"/>
      <c r="PP3" s="136"/>
      <c r="PQ3" s="136"/>
      <c r="PR3" s="136"/>
      <c r="PS3" s="136"/>
      <c r="PT3" s="136"/>
      <c r="PU3" s="136"/>
      <c r="PV3" s="136"/>
      <c r="PW3" s="136"/>
      <c r="PX3" s="136"/>
      <c r="PY3" s="136"/>
      <c r="PZ3" s="136"/>
      <c r="QA3" s="136"/>
      <c r="QB3" s="136"/>
      <c r="QC3" s="136"/>
      <c r="QD3" s="136"/>
      <c r="QE3" s="136"/>
      <c r="QF3" s="136"/>
      <c r="QG3" s="136"/>
      <c r="QH3" s="136"/>
      <c r="QI3" s="136"/>
      <c r="QJ3" s="136"/>
      <c r="QK3" s="136"/>
      <c r="QL3" s="136"/>
      <c r="QM3" s="136"/>
      <c r="QN3" s="136"/>
      <c r="QO3" s="136"/>
      <c r="QP3" s="136"/>
      <c r="QQ3" s="136"/>
      <c r="QR3" s="136"/>
      <c r="QS3" s="136"/>
      <c r="QT3" s="136"/>
      <c r="QU3" s="136"/>
      <c r="QV3" s="136"/>
      <c r="QW3" s="136"/>
      <c r="QX3" s="136"/>
      <c r="QY3" s="136"/>
      <c r="QZ3" s="136"/>
      <c r="RA3" s="136"/>
      <c r="RB3" s="136"/>
      <c r="RC3" s="136"/>
      <c r="RD3" s="136"/>
      <c r="RE3" s="136"/>
      <c r="RF3" s="136"/>
      <c r="RG3" s="136"/>
      <c r="RH3" s="136"/>
      <c r="RI3" s="136"/>
      <c r="RJ3" s="136"/>
      <c r="RK3" s="136"/>
      <c r="RL3" s="136"/>
      <c r="RM3" s="136"/>
      <c r="RN3" s="136"/>
      <c r="RO3" s="136"/>
      <c r="RP3" s="136"/>
      <c r="RQ3" s="136"/>
      <c r="RR3" s="136"/>
      <c r="RS3" s="136"/>
      <c r="RT3" s="136"/>
      <c r="RU3" s="136"/>
      <c r="RV3" s="136"/>
      <c r="RW3" s="136"/>
      <c r="RX3" s="136"/>
      <c r="RY3" s="136"/>
      <c r="RZ3" s="136"/>
      <c r="SA3" s="136"/>
      <c r="SB3" s="136"/>
      <c r="SC3" s="136"/>
      <c r="SD3" s="136"/>
      <c r="SE3" s="136"/>
      <c r="SF3" s="136"/>
      <c r="SG3" s="136"/>
      <c r="SH3" s="136"/>
      <c r="SI3" s="136"/>
      <c r="SJ3" s="136"/>
      <c r="SK3" s="136"/>
      <c r="SL3" s="136"/>
      <c r="SM3" s="136"/>
      <c r="SN3" s="136"/>
      <c r="SO3" s="136"/>
      <c r="SP3" s="136"/>
      <c r="SQ3" s="136"/>
      <c r="SR3" s="136"/>
      <c r="SS3" s="136"/>
      <c r="ST3" s="136"/>
      <c r="SU3" s="136"/>
      <c r="SV3" s="136"/>
      <c r="SW3" s="136"/>
      <c r="SX3" s="136"/>
      <c r="SY3" s="136"/>
      <c r="SZ3" s="136"/>
      <c r="TA3" s="136"/>
      <c r="TB3" s="136"/>
      <c r="TC3" s="136"/>
      <c r="TD3" s="136"/>
      <c r="TE3" s="136"/>
      <c r="TF3" s="136"/>
      <c r="TG3" s="136"/>
      <c r="TH3" s="136"/>
      <c r="TI3" s="136"/>
      <c r="TJ3" s="136"/>
      <c r="TK3" s="136"/>
    </row>
    <row r="4" spans="1:531" ht="21" customHeight="1" thickBot="1">
      <c r="A4" s="325"/>
      <c r="B4" s="114"/>
      <c r="C4" s="115"/>
      <c r="D4" s="156"/>
      <c r="E4" s="156"/>
      <c r="F4" s="156"/>
      <c r="G4" s="156"/>
      <c r="H4" s="158"/>
      <c r="I4" s="158"/>
      <c r="J4" s="171"/>
      <c r="K4" s="171"/>
      <c r="L4" s="172"/>
      <c r="M4" s="171"/>
      <c r="N4" s="171"/>
      <c r="O4" s="171"/>
      <c r="P4" s="171"/>
      <c r="Q4" s="171"/>
      <c r="R4" s="171"/>
      <c r="S4" s="171"/>
      <c r="T4" s="171"/>
      <c r="U4" s="171"/>
      <c r="V4" s="171"/>
      <c r="W4" s="171"/>
      <c r="X4" s="171"/>
      <c r="Y4" s="171"/>
      <c r="Z4" s="171"/>
      <c r="AA4" s="171"/>
      <c r="AB4" s="171"/>
      <c r="AC4" s="171"/>
      <c r="AD4" s="171"/>
      <c r="AE4" s="171"/>
      <c r="AF4" s="171"/>
      <c r="AG4" s="171"/>
      <c r="AH4" s="171"/>
      <c r="AI4" s="171"/>
      <c r="AJ4" s="171"/>
      <c r="AK4" s="171"/>
      <c r="AL4" s="136" t="s">
        <v>324</v>
      </c>
      <c r="AM4" s="136" t="s">
        <v>324</v>
      </c>
      <c r="AN4" s="136" t="s">
        <v>324</v>
      </c>
      <c r="AO4" s="154" t="s">
        <v>434</v>
      </c>
      <c r="AP4" s="154" t="s">
        <v>434</v>
      </c>
      <c r="AQ4" s="154" t="s">
        <v>434</v>
      </c>
      <c r="AR4" s="154" t="s">
        <v>434</v>
      </c>
      <c r="AS4" s="154" t="s">
        <v>434</v>
      </c>
      <c r="AT4" s="154" t="s">
        <v>434</v>
      </c>
      <c r="AU4" s="154" t="s">
        <v>434</v>
      </c>
      <c r="AV4" s="154" t="s">
        <v>434</v>
      </c>
      <c r="AW4" s="154" t="s">
        <v>434</v>
      </c>
      <c r="AX4" s="154" t="s">
        <v>434</v>
      </c>
      <c r="AY4" s="154" t="s">
        <v>434</v>
      </c>
      <c r="AZ4" s="154" t="s">
        <v>434</v>
      </c>
      <c r="BA4" s="154" t="s">
        <v>434</v>
      </c>
      <c r="BB4" s="154" t="s">
        <v>434</v>
      </c>
      <c r="BC4" s="154" t="s">
        <v>434</v>
      </c>
      <c r="BD4" s="154" t="s">
        <v>434</v>
      </c>
      <c r="BE4" s="154" t="s">
        <v>434</v>
      </c>
      <c r="BF4" s="154" t="s">
        <v>434</v>
      </c>
      <c r="BG4" s="154" t="s">
        <v>434</v>
      </c>
      <c r="BH4" s="154" t="s">
        <v>434</v>
      </c>
      <c r="BI4" s="154" t="s">
        <v>434</v>
      </c>
      <c r="BJ4" s="154" t="s">
        <v>434</v>
      </c>
      <c r="BK4" s="154" t="s">
        <v>434</v>
      </c>
      <c r="BL4" s="154" t="s">
        <v>434</v>
      </c>
      <c r="BM4" s="154" t="s">
        <v>434</v>
      </c>
      <c r="BN4" s="154" t="s">
        <v>434</v>
      </c>
      <c r="BO4" s="154" t="s">
        <v>434</v>
      </c>
      <c r="BP4" s="154" t="s">
        <v>434</v>
      </c>
      <c r="BQ4" s="154" t="s">
        <v>434</v>
      </c>
      <c r="BR4" s="154" t="s">
        <v>434</v>
      </c>
      <c r="BS4" s="154" t="s">
        <v>434</v>
      </c>
      <c r="BT4" s="154" t="s">
        <v>434</v>
      </c>
      <c r="BU4" s="154" t="s">
        <v>434</v>
      </c>
      <c r="BV4" s="154" t="s">
        <v>434</v>
      </c>
      <c r="BW4" s="154" t="s">
        <v>434</v>
      </c>
      <c r="BX4" s="154" t="s">
        <v>434</v>
      </c>
      <c r="BY4" s="154" t="s">
        <v>434</v>
      </c>
      <c r="BZ4" s="154" t="s">
        <v>434</v>
      </c>
      <c r="CA4" s="154" t="s">
        <v>434</v>
      </c>
      <c r="CB4" s="154" t="s">
        <v>434</v>
      </c>
      <c r="CC4" s="154" t="s">
        <v>434</v>
      </c>
      <c r="CD4" s="154" t="s">
        <v>434</v>
      </c>
      <c r="CE4" s="154" t="s">
        <v>434</v>
      </c>
      <c r="CF4" s="154" t="s">
        <v>434</v>
      </c>
      <c r="CG4" s="154" t="s">
        <v>434</v>
      </c>
      <c r="CH4" s="154" t="s">
        <v>434</v>
      </c>
      <c r="CI4" s="154" t="s">
        <v>434</v>
      </c>
      <c r="CJ4" s="154" t="s">
        <v>434</v>
      </c>
      <c r="CK4" s="154" t="s">
        <v>434</v>
      </c>
      <c r="CL4" s="154" t="s">
        <v>434</v>
      </c>
      <c r="CM4" s="154" t="s">
        <v>434</v>
      </c>
      <c r="CN4" s="154" t="s">
        <v>434</v>
      </c>
      <c r="CO4" s="154" t="s">
        <v>434</v>
      </c>
      <c r="CP4" s="154" t="s">
        <v>434</v>
      </c>
      <c r="CQ4" s="154" t="s">
        <v>434</v>
      </c>
      <c r="CR4" s="154" t="s">
        <v>434</v>
      </c>
      <c r="CS4" s="154" t="s">
        <v>434</v>
      </c>
      <c r="CT4" s="154" t="s">
        <v>434</v>
      </c>
      <c r="CU4" s="154" t="s">
        <v>434</v>
      </c>
      <c r="CV4" s="154" t="s">
        <v>434</v>
      </c>
      <c r="CW4" s="154" t="s">
        <v>434</v>
      </c>
      <c r="CX4" s="154" t="s">
        <v>434</v>
      </c>
      <c r="CY4" s="154" t="s">
        <v>434</v>
      </c>
      <c r="CZ4" s="154" t="s">
        <v>434</v>
      </c>
      <c r="DA4" s="154" t="s">
        <v>434</v>
      </c>
      <c r="DB4" s="154" t="s">
        <v>434</v>
      </c>
      <c r="DC4" s="154" t="s">
        <v>434</v>
      </c>
      <c r="DD4" s="154" t="s">
        <v>434</v>
      </c>
      <c r="DE4" s="154" t="s">
        <v>434</v>
      </c>
      <c r="DF4" s="154" t="s">
        <v>434</v>
      </c>
      <c r="DG4" s="154" t="s">
        <v>434</v>
      </c>
      <c r="DH4" s="154" t="s">
        <v>434</v>
      </c>
      <c r="DI4" s="154"/>
      <c r="DJ4" s="154"/>
      <c r="DK4" s="154"/>
      <c r="DL4" s="154"/>
      <c r="DM4" s="154"/>
      <c r="DN4" s="154"/>
      <c r="DO4" s="154"/>
      <c r="DP4" s="178" t="s">
        <v>357</v>
      </c>
      <c r="DQ4" s="178" t="s">
        <v>357</v>
      </c>
      <c r="DR4" s="154"/>
      <c r="DS4" s="154"/>
      <c r="DT4" s="154"/>
      <c r="DU4" s="154"/>
      <c r="DV4" s="154"/>
      <c r="DW4" s="154"/>
      <c r="DX4" s="154"/>
      <c r="DY4" s="154"/>
      <c r="DZ4" s="154"/>
      <c r="EA4" s="154"/>
      <c r="EB4" s="104" t="s">
        <v>357</v>
      </c>
      <c r="EC4" s="104" t="s">
        <v>357</v>
      </c>
      <c r="ED4" s="171" t="s">
        <v>357</v>
      </c>
      <c r="EE4" s="171" t="s">
        <v>357</v>
      </c>
      <c r="EF4" s="104" t="s">
        <v>357</v>
      </c>
      <c r="EG4" s="104" t="s">
        <v>357</v>
      </c>
      <c r="EH4" s="171" t="s">
        <v>357</v>
      </c>
      <c r="EI4" s="171" t="s">
        <v>357</v>
      </c>
      <c r="EJ4" s="104" t="s">
        <v>357</v>
      </c>
      <c r="EK4" s="104" t="s">
        <v>357</v>
      </c>
      <c r="EL4" s="171" t="s">
        <v>357</v>
      </c>
      <c r="EM4" s="171" t="s">
        <v>357</v>
      </c>
      <c r="EN4" s="190" t="s">
        <v>341</v>
      </c>
      <c r="EO4" s="190" t="s">
        <v>341</v>
      </c>
      <c r="EP4" s="190" t="s">
        <v>341</v>
      </c>
      <c r="EQ4" s="190" t="s">
        <v>341</v>
      </c>
      <c r="ER4" s="154"/>
      <c r="ES4" s="139"/>
      <c r="ET4" s="139"/>
      <c r="EU4" s="139"/>
      <c r="EV4" s="139" t="s">
        <v>475</v>
      </c>
      <c r="EW4" s="139" t="s">
        <v>475</v>
      </c>
      <c r="EX4" s="139" t="s">
        <v>475</v>
      </c>
      <c r="EY4" s="139" t="s">
        <v>475</v>
      </c>
      <c r="EZ4" s="139" t="s">
        <v>475</v>
      </c>
      <c r="FA4" s="139" t="s">
        <v>475</v>
      </c>
      <c r="FB4" s="139" t="s">
        <v>475</v>
      </c>
      <c r="FC4" s="139" t="s">
        <v>475</v>
      </c>
      <c r="FD4" s="139" t="s">
        <v>475</v>
      </c>
      <c r="FE4" s="139" t="s">
        <v>475</v>
      </c>
      <c r="FF4" s="114"/>
      <c r="FG4" s="115"/>
      <c r="FH4" s="139" t="s">
        <v>475</v>
      </c>
      <c r="FI4" s="139" t="s">
        <v>475</v>
      </c>
      <c r="FJ4" s="139" t="s">
        <v>475</v>
      </c>
      <c r="FK4" s="139" t="s">
        <v>475</v>
      </c>
      <c r="FL4" s="139" t="s">
        <v>475</v>
      </c>
      <c r="FM4" s="139" t="s">
        <v>475</v>
      </c>
      <c r="FN4" s="139" t="s">
        <v>475</v>
      </c>
      <c r="FO4" s="139" t="s">
        <v>475</v>
      </c>
      <c r="FP4" s="139" t="s">
        <v>475</v>
      </c>
      <c r="FQ4" s="139" t="s">
        <v>475</v>
      </c>
      <c r="FR4" s="139" t="s">
        <v>475</v>
      </c>
      <c r="FS4" s="139" t="s">
        <v>475</v>
      </c>
      <c r="FT4" s="115"/>
      <c r="FU4" s="115"/>
      <c r="FV4" s="104" t="s">
        <v>676</v>
      </c>
      <c r="FW4" s="104" t="s">
        <v>676</v>
      </c>
      <c r="FX4" s="139"/>
      <c r="FY4" s="139"/>
      <c r="FZ4" s="139"/>
      <c r="GA4" s="139"/>
      <c r="GB4" s="104" t="s">
        <v>676</v>
      </c>
      <c r="GC4" s="104" t="s">
        <v>676</v>
      </c>
      <c r="GD4" s="115"/>
      <c r="GE4" s="115"/>
      <c r="GF4" s="199"/>
      <c r="GG4" s="199"/>
      <c r="GH4" s="104" t="s">
        <v>676</v>
      </c>
      <c r="GI4" s="104" t="s">
        <v>676</v>
      </c>
      <c r="GJ4" s="199"/>
      <c r="GK4" s="199"/>
      <c r="GL4" s="199"/>
      <c r="GM4" s="199"/>
      <c r="GN4" s="104" t="s">
        <v>676</v>
      </c>
      <c r="GO4" s="104" t="s">
        <v>676</v>
      </c>
      <c r="GP4" s="199"/>
      <c r="GQ4" s="199"/>
      <c r="GR4" s="104" t="s">
        <v>676</v>
      </c>
      <c r="GS4" s="199"/>
      <c r="GT4" s="199"/>
      <c r="GU4" s="199"/>
      <c r="GV4" s="199"/>
      <c r="GW4" s="199"/>
      <c r="GX4" s="104" t="s">
        <v>676</v>
      </c>
      <c r="GY4" s="104" t="s">
        <v>676</v>
      </c>
      <c r="GZ4" s="199"/>
      <c r="HA4" s="199"/>
      <c r="HB4" s="104" t="s">
        <v>676</v>
      </c>
      <c r="HC4" s="199"/>
      <c r="HD4" s="199"/>
      <c r="HE4" s="199"/>
      <c r="HF4" s="199"/>
      <c r="HG4" s="199"/>
      <c r="HH4" s="104" t="s">
        <v>583</v>
      </c>
      <c r="HI4" s="104" t="s">
        <v>583</v>
      </c>
      <c r="HJ4" s="199"/>
      <c r="HK4" s="199"/>
      <c r="HL4" s="199"/>
      <c r="HM4" s="199"/>
      <c r="HN4" s="199"/>
      <c r="HO4" s="199"/>
      <c r="HP4" s="104" t="s">
        <v>486</v>
      </c>
      <c r="HQ4" s="104" t="s">
        <v>486</v>
      </c>
      <c r="HR4" s="104" t="s">
        <v>583</v>
      </c>
      <c r="HS4" s="104" t="s">
        <v>583</v>
      </c>
      <c r="HT4" s="199"/>
      <c r="HU4" s="199"/>
      <c r="HV4" s="104" t="s">
        <v>583</v>
      </c>
      <c r="HW4" s="104" t="s">
        <v>583</v>
      </c>
      <c r="HX4" s="199"/>
      <c r="HY4" s="199"/>
      <c r="HZ4" s="199"/>
      <c r="IA4" s="199"/>
      <c r="IB4" s="199"/>
      <c r="IC4" s="199"/>
      <c r="ID4" s="199"/>
      <c r="IE4" s="199"/>
      <c r="IF4" s="199"/>
      <c r="IG4" s="199"/>
      <c r="IH4" s="199"/>
      <c r="II4" s="199"/>
      <c r="IJ4" s="199"/>
      <c r="IK4" s="199"/>
      <c r="IL4" s="199"/>
      <c r="IM4" s="199"/>
      <c r="IN4" s="199"/>
      <c r="IO4" s="199"/>
      <c r="IP4" s="199"/>
      <c r="IQ4" s="199"/>
      <c r="IR4" s="199"/>
      <c r="IS4" s="199"/>
      <c r="IT4" s="199"/>
      <c r="IU4" s="199"/>
      <c r="IV4" s="199"/>
      <c r="IW4" s="199"/>
      <c r="IX4" s="199"/>
      <c r="IY4" s="199"/>
      <c r="IZ4" s="199"/>
      <c r="JA4" s="199"/>
      <c r="JB4" s="199"/>
      <c r="JC4" s="199"/>
      <c r="JD4" s="199"/>
      <c r="JE4" s="199"/>
      <c r="JF4" s="104" t="s">
        <v>669</v>
      </c>
      <c r="JG4" s="104" t="s">
        <v>196</v>
      </c>
      <c r="JH4" s="104" t="s">
        <v>196</v>
      </c>
      <c r="JI4" s="199"/>
      <c r="JJ4" s="199"/>
      <c r="JK4" s="199"/>
      <c r="JL4" s="199"/>
      <c r="JM4" s="199"/>
      <c r="JN4" s="104" t="s">
        <v>669</v>
      </c>
      <c r="JO4" s="104" t="s">
        <v>669</v>
      </c>
      <c r="JP4" s="199"/>
      <c r="JQ4" s="199"/>
      <c r="JR4" s="199"/>
      <c r="JS4" s="199"/>
      <c r="JT4" s="199"/>
      <c r="JU4" s="199"/>
      <c r="JV4" s="199"/>
      <c r="JW4" s="199"/>
      <c r="JX4" s="199"/>
      <c r="JY4" s="139"/>
      <c r="JZ4" s="139"/>
      <c r="KA4" s="139"/>
      <c r="KB4" s="139"/>
      <c r="KC4" s="139"/>
      <c r="KD4" s="139"/>
      <c r="KE4" s="139"/>
      <c r="KF4" s="139"/>
      <c r="KG4" s="139"/>
      <c r="KH4" s="139"/>
      <c r="KI4" s="139"/>
      <c r="KJ4" s="139"/>
      <c r="KK4" s="139"/>
      <c r="KL4" s="139"/>
      <c r="KM4" s="139"/>
      <c r="KN4" s="139"/>
      <c r="KO4" s="139"/>
      <c r="KP4" s="139"/>
      <c r="KQ4" s="139"/>
      <c r="KR4" s="139"/>
      <c r="KS4" s="139"/>
      <c r="KT4" s="139"/>
      <c r="KU4" s="139"/>
      <c r="KV4" s="139"/>
      <c r="KW4" s="139"/>
      <c r="KX4" s="139"/>
      <c r="KY4" s="139"/>
      <c r="KZ4" s="139"/>
      <c r="LA4" s="139"/>
      <c r="LB4" s="139"/>
      <c r="LC4" s="139"/>
      <c r="LD4" s="139"/>
      <c r="LE4" s="139"/>
      <c r="LF4" s="139"/>
      <c r="LG4" s="139"/>
      <c r="LH4" s="139"/>
      <c r="LI4" s="139"/>
      <c r="LJ4" s="139"/>
      <c r="LK4" s="139"/>
      <c r="LL4" s="139"/>
      <c r="LM4" s="139"/>
      <c r="LN4" s="139"/>
      <c r="LO4" s="139"/>
      <c r="LP4" s="115"/>
      <c r="LQ4" s="115"/>
      <c r="LR4" s="139"/>
      <c r="LS4" s="139"/>
      <c r="LT4" s="139"/>
      <c r="LU4" s="139"/>
      <c r="LV4" s="139"/>
      <c r="LW4" s="139"/>
      <c r="LX4" s="139"/>
      <c r="LY4" s="139"/>
      <c r="LZ4" s="139"/>
      <c r="MA4" s="139"/>
      <c r="MB4" s="139"/>
      <c r="MC4" s="139"/>
      <c r="MD4" s="139"/>
      <c r="ME4" s="139"/>
      <c r="MF4" s="139"/>
      <c r="MG4" s="139"/>
      <c r="MH4" s="139"/>
      <c r="MI4" s="139"/>
      <c r="MJ4" s="139"/>
      <c r="MK4" s="139"/>
      <c r="ML4" s="139"/>
      <c r="MM4" s="139"/>
      <c r="MN4" s="139"/>
      <c r="MO4" s="139"/>
      <c r="MP4" s="139"/>
      <c r="MQ4" s="139"/>
      <c r="MR4" s="139"/>
      <c r="MS4" s="139"/>
      <c r="MT4" s="139"/>
      <c r="MU4" s="139"/>
      <c r="MV4" s="139"/>
      <c r="MW4" s="139"/>
      <c r="MX4" s="139"/>
      <c r="MY4" s="139"/>
      <c r="MZ4" s="139"/>
      <c r="NA4" s="139"/>
      <c r="NB4" s="139"/>
      <c r="NC4" s="139"/>
      <c r="ND4" s="139"/>
      <c r="NE4" s="139"/>
      <c r="NF4" s="139"/>
      <c r="NG4" s="139"/>
      <c r="NH4" s="139"/>
      <c r="NI4" s="139"/>
      <c r="NJ4" s="139"/>
      <c r="NK4" s="139"/>
      <c r="NL4" s="139"/>
      <c r="NM4" s="139"/>
      <c r="NN4" s="139"/>
      <c r="NO4" s="139"/>
      <c r="NP4" s="139"/>
      <c r="NQ4" s="139"/>
      <c r="NR4" s="139"/>
      <c r="NS4" s="139"/>
      <c r="NT4" s="139"/>
      <c r="NU4" s="139"/>
      <c r="NV4" s="139"/>
      <c r="NW4" s="139"/>
      <c r="NX4" s="139"/>
      <c r="NY4" s="139"/>
      <c r="NZ4" s="139"/>
      <c r="OA4" s="139"/>
      <c r="OB4" s="139"/>
      <c r="OC4" s="139"/>
      <c r="OD4" s="139"/>
      <c r="OE4" s="139"/>
      <c r="OF4" s="139"/>
      <c r="OG4" s="139"/>
      <c r="OH4" s="139"/>
      <c r="OI4" s="139"/>
      <c r="OJ4" s="139"/>
      <c r="OK4" s="139"/>
      <c r="OL4" s="139"/>
      <c r="OM4" s="139"/>
      <c r="ON4" s="139"/>
      <c r="OO4" s="139"/>
      <c r="OP4" s="139"/>
      <c r="OQ4" s="139"/>
      <c r="OR4" s="139"/>
      <c r="OS4" s="139"/>
      <c r="OT4" s="139"/>
      <c r="OU4" s="139"/>
      <c r="OV4" s="155" t="s">
        <v>499</v>
      </c>
      <c r="OW4" s="155" t="s">
        <v>499</v>
      </c>
      <c r="OX4" s="155" t="s">
        <v>499</v>
      </c>
      <c r="OY4" s="155" t="s">
        <v>499</v>
      </c>
      <c r="OZ4" s="139"/>
      <c r="PA4" s="139"/>
      <c r="PB4" s="139"/>
      <c r="PC4" s="139"/>
      <c r="PD4" s="139"/>
      <c r="PE4" s="139"/>
      <c r="PF4" s="139"/>
      <c r="PG4" s="139"/>
      <c r="PH4" s="139"/>
      <c r="PI4" s="139"/>
      <c r="PJ4" s="139"/>
      <c r="PK4" s="139"/>
      <c r="PL4" s="139"/>
      <c r="PM4" s="139"/>
      <c r="PN4" s="139"/>
      <c r="PO4" s="139"/>
      <c r="PP4" s="139"/>
      <c r="PQ4" s="139"/>
      <c r="PR4" s="139"/>
      <c r="PS4" s="139"/>
      <c r="PT4" s="139"/>
      <c r="PU4" s="139"/>
      <c r="PV4" s="139"/>
      <c r="PW4" s="139"/>
      <c r="PX4" s="139"/>
      <c r="PY4" s="139"/>
      <c r="PZ4" s="139"/>
      <c r="QA4" s="139"/>
      <c r="QB4" s="139"/>
      <c r="QC4" s="139"/>
      <c r="QD4" s="139"/>
      <c r="QE4" s="139"/>
      <c r="QF4" s="139"/>
      <c r="QG4" s="139"/>
      <c r="QH4" s="139"/>
      <c r="QI4" s="139"/>
      <c r="QJ4" s="139"/>
      <c r="QK4" s="139"/>
      <c r="QL4" s="139"/>
      <c r="QM4" s="139"/>
      <c r="QN4" s="139"/>
      <c r="QO4" s="139"/>
      <c r="QP4" s="139"/>
      <c r="QQ4" s="139"/>
      <c r="QR4" s="139"/>
      <c r="QS4" s="139"/>
      <c r="QT4" s="139"/>
      <c r="QU4" s="139"/>
      <c r="QV4" s="139"/>
      <c r="QW4" s="139"/>
      <c r="QX4" s="139"/>
      <c r="QY4" s="139"/>
      <c r="QZ4" s="139"/>
      <c r="RA4" s="139"/>
      <c r="RB4" s="139"/>
      <c r="RC4" s="139"/>
      <c r="RD4" s="139"/>
      <c r="RE4" s="139"/>
      <c r="RF4" s="139"/>
      <c r="RG4" s="139"/>
      <c r="RH4" s="139"/>
      <c r="RI4" s="139"/>
      <c r="RJ4" s="139"/>
      <c r="RK4" s="139"/>
      <c r="RL4" s="139"/>
      <c r="RM4" s="139"/>
      <c r="RN4" s="139"/>
      <c r="RO4" s="139"/>
      <c r="RP4" s="139"/>
      <c r="RQ4" s="139"/>
      <c r="RR4" s="139"/>
      <c r="RS4" s="139"/>
      <c r="RT4" s="139"/>
      <c r="RU4" s="139"/>
      <c r="RV4" s="139"/>
      <c r="RW4" s="139"/>
      <c r="RX4" s="139"/>
      <c r="RY4" s="139"/>
      <c r="RZ4" s="139"/>
      <c r="SA4" s="139"/>
      <c r="SB4" s="139"/>
      <c r="SC4" s="139"/>
      <c r="SD4" s="139"/>
      <c r="SE4" s="139"/>
      <c r="SF4" s="139"/>
      <c r="SG4" s="139"/>
      <c r="SH4" s="139"/>
      <c r="SI4" s="139"/>
      <c r="SJ4" s="139"/>
      <c r="SK4" s="139"/>
      <c r="SL4" s="139"/>
      <c r="SM4" s="139"/>
      <c r="SN4" s="139"/>
      <c r="SO4" s="139"/>
      <c r="SP4" s="139"/>
      <c r="SQ4" s="139"/>
      <c r="SR4" s="139"/>
      <c r="SS4" s="139"/>
      <c r="ST4" s="139"/>
      <c r="SU4" s="139"/>
      <c r="SV4" s="139"/>
      <c r="SW4" s="139"/>
      <c r="SX4" s="139"/>
      <c r="SY4" s="139"/>
      <c r="SZ4" s="139"/>
      <c r="TA4" s="139"/>
      <c r="TB4" s="139"/>
      <c r="TC4" s="139"/>
      <c r="TD4" s="139"/>
      <c r="TE4" s="139"/>
      <c r="TF4" s="139"/>
      <c r="TG4" s="139"/>
      <c r="TH4" s="139"/>
      <c r="TI4" s="139"/>
      <c r="TJ4" s="139"/>
      <c r="TK4" s="139"/>
    </row>
    <row r="5" spans="1:531" ht="21" customHeight="1" thickBot="1">
      <c r="A5" s="325"/>
      <c r="B5" s="116"/>
      <c r="C5" s="117"/>
      <c r="D5" s="156"/>
      <c r="E5" s="156"/>
      <c r="F5" s="156"/>
      <c r="G5" s="156"/>
      <c r="H5" s="158"/>
      <c r="I5" s="158"/>
      <c r="J5" s="137"/>
      <c r="K5" s="137"/>
      <c r="L5" s="173"/>
      <c r="M5" s="137"/>
      <c r="N5" s="137"/>
      <c r="O5" s="137"/>
      <c r="P5" s="137"/>
      <c r="Q5" s="137"/>
      <c r="R5" s="137"/>
      <c r="S5" s="137"/>
      <c r="T5" s="137"/>
      <c r="U5" s="137"/>
      <c r="V5" s="137"/>
      <c r="W5" s="137"/>
      <c r="X5" s="137"/>
      <c r="Y5" s="137"/>
      <c r="Z5" s="137"/>
      <c r="AA5" s="137"/>
      <c r="AB5" s="137"/>
      <c r="AC5" s="137"/>
      <c r="AD5" s="137"/>
      <c r="AE5" s="137"/>
      <c r="AF5" s="137"/>
      <c r="AG5" s="137"/>
      <c r="AH5" s="137"/>
      <c r="AI5" s="137"/>
      <c r="AJ5" s="137"/>
      <c r="AK5" s="137"/>
      <c r="AL5" s="171" t="s">
        <v>336</v>
      </c>
      <c r="AM5" s="171" t="s">
        <v>336</v>
      </c>
      <c r="AN5" s="171" t="s">
        <v>336</v>
      </c>
      <c r="AO5" s="171" t="s">
        <v>336</v>
      </c>
      <c r="AP5" s="171" t="s">
        <v>342</v>
      </c>
      <c r="AQ5" s="171" t="s">
        <v>342</v>
      </c>
      <c r="AR5" s="171" t="s">
        <v>343</v>
      </c>
      <c r="AS5" s="171" t="s">
        <v>343</v>
      </c>
      <c r="AT5" s="171" t="s">
        <v>323</v>
      </c>
      <c r="AU5" s="171" t="s">
        <v>323</v>
      </c>
      <c r="AV5" s="171"/>
      <c r="AW5" s="171" t="s">
        <v>382</v>
      </c>
      <c r="AX5" s="171" t="s">
        <v>343</v>
      </c>
      <c r="AY5" s="171" t="s">
        <v>343</v>
      </c>
      <c r="AZ5" s="171" t="s">
        <v>343</v>
      </c>
      <c r="BA5" s="171" t="s">
        <v>343</v>
      </c>
      <c r="BB5" s="171" t="s">
        <v>344</v>
      </c>
      <c r="BC5" s="171" t="s">
        <v>344</v>
      </c>
      <c r="BD5" s="171" t="s">
        <v>345</v>
      </c>
      <c r="BE5" s="171" t="s">
        <v>345</v>
      </c>
      <c r="BF5" s="171" t="s">
        <v>345</v>
      </c>
      <c r="BG5" s="171" t="s">
        <v>345</v>
      </c>
      <c r="BH5" s="171" t="s">
        <v>323</v>
      </c>
      <c r="BI5" s="171" t="s">
        <v>323</v>
      </c>
      <c r="BJ5" s="171" t="s">
        <v>361</v>
      </c>
      <c r="BK5" s="171" t="s">
        <v>361</v>
      </c>
      <c r="BL5" s="171" t="s">
        <v>361</v>
      </c>
      <c r="BM5" s="171" t="s">
        <v>361</v>
      </c>
      <c r="BN5" s="171" t="s">
        <v>323</v>
      </c>
      <c r="BO5" s="171" t="s">
        <v>361</v>
      </c>
      <c r="BP5" s="171" t="s">
        <v>361</v>
      </c>
      <c r="BQ5" s="171" t="s">
        <v>361</v>
      </c>
      <c r="BR5" s="171" t="s">
        <v>361</v>
      </c>
      <c r="BS5" s="171" t="s">
        <v>453</v>
      </c>
      <c r="BT5" s="171" t="s">
        <v>196</v>
      </c>
      <c r="BU5" s="171" t="s">
        <v>196</v>
      </c>
      <c r="BV5" s="171" t="s">
        <v>196</v>
      </c>
      <c r="BW5" s="171"/>
      <c r="BX5" s="171"/>
      <c r="BY5" s="171"/>
      <c r="BZ5" s="171"/>
      <c r="CA5" s="171"/>
      <c r="CB5" s="171" t="s">
        <v>399</v>
      </c>
      <c r="CC5" s="171" t="s">
        <v>399</v>
      </c>
      <c r="CD5" s="171"/>
      <c r="CE5" s="171"/>
      <c r="CF5" s="171"/>
      <c r="CG5" s="171"/>
      <c r="CH5" s="171"/>
      <c r="CI5" s="171"/>
      <c r="CJ5" s="171"/>
      <c r="CK5" s="171"/>
      <c r="CL5" s="171"/>
      <c r="CM5" s="171"/>
      <c r="CN5" s="171" t="s">
        <v>371</v>
      </c>
      <c r="CO5" s="171" t="s">
        <v>371</v>
      </c>
      <c r="CP5" s="171" t="s">
        <v>371</v>
      </c>
      <c r="CQ5" s="171" t="s">
        <v>371</v>
      </c>
      <c r="CR5" s="171" t="s">
        <v>371</v>
      </c>
      <c r="CS5" s="171" t="s">
        <v>371</v>
      </c>
      <c r="CT5" s="171" t="s">
        <v>385</v>
      </c>
      <c r="CU5" s="171" t="s">
        <v>385</v>
      </c>
      <c r="CV5" s="171" t="s">
        <v>385</v>
      </c>
      <c r="CW5" s="171" t="s">
        <v>385</v>
      </c>
      <c r="CX5" s="171" t="s">
        <v>366</v>
      </c>
      <c r="CY5" s="171" t="s">
        <v>366</v>
      </c>
      <c r="CZ5" s="171"/>
      <c r="DA5" s="171"/>
      <c r="DB5" s="171" t="s">
        <v>366</v>
      </c>
      <c r="DC5" s="171" t="s">
        <v>366</v>
      </c>
      <c r="DD5" s="171" t="s">
        <v>366</v>
      </c>
      <c r="DE5" s="171" t="s">
        <v>366</v>
      </c>
      <c r="DF5" s="171" t="s">
        <v>366</v>
      </c>
      <c r="DG5" s="171" t="s">
        <v>366</v>
      </c>
      <c r="DH5" s="171" t="s">
        <v>405</v>
      </c>
      <c r="DI5" s="171" t="s">
        <v>405</v>
      </c>
      <c r="DJ5" s="171"/>
      <c r="DK5" s="171"/>
      <c r="DL5" s="171"/>
      <c r="DM5" s="171"/>
      <c r="DN5" s="171"/>
      <c r="DO5" s="171"/>
      <c r="DP5" s="171" t="s">
        <v>366</v>
      </c>
      <c r="DQ5" s="171" t="s">
        <v>366</v>
      </c>
      <c r="DR5" s="171"/>
      <c r="DS5" s="171"/>
      <c r="DT5" s="171"/>
      <c r="DU5" s="171"/>
      <c r="DV5" s="171"/>
      <c r="DW5" s="171"/>
      <c r="DX5" s="171"/>
      <c r="DY5" s="171"/>
      <c r="DZ5" s="171"/>
      <c r="EA5" s="171"/>
      <c r="EB5" s="149" t="s">
        <v>366</v>
      </c>
      <c r="EC5" s="149" t="s">
        <v>366</v>
      </c>
      <c r="ED5" s="171" t="s">
        <v>366</v>
      </c>
      <c r="EE5" s="171" t="s">
        <v>366</v>
      </c>
      <c r="EF5" s="149" t="s">
        <v>366</v>
      </c>
      <c r="EG5" s="149" t="s">
        <v>366</v>
      </c>
      <c r="EH5" s="171" t="s">
        <v>366</v>
      </c>
      <c r="EI5" s="171" t="s">
        <v>366</v>
      </c>
      <c r="EJ5" s="104" t="s">
        <v>366</v>
      </c>
      <c r="EK5" s="104" t="s">
        <v>366</v>
      </c>
      <c r="EL5" s="171" t="s">
        <v>366</v>
      </c>
      <c r="EM5" s="171" t="s">
        <v>366</v>
      </c>
      <c r="EN5" s="189" t="s">
        <v>565</v>
      </c>
      <c r="EO5" s="189" t="s">
        <v>565</v>
      </c>
      <c r="EP5" s="189" t="s">
        <v>565</v>
      </c>
      <c r="EQ5" s="189" t="s">
        <v>565</v>
      </c>
      <c r="ER5" s="138"/>
      <c r="ES5" s="139" t="s">
        <v>662</v>
      </c>
      <c r="ET5" s="139" t="s">
        <v>663</v>
      </c>
      <c r="EU5" s="137"/>
      <c r="EV5" s="137"/>
      <c r="EW5" s="137"/>
      <c r="EX5" s="137"/>
      <c r="EY5" s="137"/>
      <c r="EZ5" s="137"/>
      <c r="FA5" s="137"/>
      <c r="FB5" s="137"/>
      <c r="FC5" s="137"/>
      <c r="FD5" s="137"/>
      <c r="FE5" s="137"/>
      <c r="FF5" s="116"/>
      <c r="FG5" s="117"/>
      <c r="FH5" s="137"/>
      <c r="FI5" s="137"/>
      <c r="FJ5" s="137"/>
      <c r="FK5" s="137"/>
      <c r="FL5" s="137"/>
      <c r="FM5" s="137"/>
      <c r="FN5" s="137"/>
      <c r="FO5" s="137"/>
      <c r="FP5" s="137"/>
      <c r="FQ5" s="137"/>
      <c r="FR5" s="137"/>
      <c r="FS5" s="137"/>
      <c r="FT5" s="117"/>
      <c r="FU5" s="117"/>
      <c r="FV5" s="101"/>
      <c r="FW5" s="101"/>
      <c r="FX5" s="137"/>
      <c r="FY5" s="137"/>
      <c r="FZ5" s="137"/>
      <c r="GA5" s="137"/>
      <c r="GB5" s="101"/>
      <c r="GC5" s="101"/>
      <c r="GD5" s="117"/>
      <c r="GE5" s="117"/>
      <c r="GF5" s="101"/>
      <c r="GG5" s="101"/>
      <c r="GH5" s="101"/>
      <c r="GI5" s="101"/>
      <c r="GJ5" s="101"/>
      <c r="GK5" s="101"/>
      <c r="GL5" s="101"/>
      <c r="GM5" s="101"/>
      <c r="GN5" s="101"/>
      <c r="GO5" s="101"/>
      <c r="GP5" s="101"/>
      <c r="GQ5" s="101"/>
      <c r="GR5" s="101"/>
      <c r="GS5" s="101"/>
      <c r="GT5" s="101"/>
      <c r="GU5" s="101"/>
      <c r="GV5" s="101"/>
      <c r="GW5" s="101"/>
      <c r="GX5" s="101"/>
      <c r="GY5" s="101"/>
      <c r="GZ5" s="101"/>
      <c r="HA5" s="101"/>
      <c r="HB5" s="101"/>
      <c r="HC5" s="101"/>
      <c r="HD5" s="101"/>
      <c r="HE5" s="101"/>
      <c r="HF5" s="101"/>
      <c r="HG5" s="101"/>
      <c r="HH5" s="101" t="s">
        <v>674</v>
      </c>
      <c r="HI5" s="101" t="s">
        <v>674</v>
      </c>
      <c r="HJ5" s="101"/>
      <c r="HK5" s="101"/>
      <c r="HL5" s="101"/>
      <c r="HM5" s="101"/>
      <c r="HN5" s="101"/>
      <c r="HO5" s="101"/>
      <c r="HP5" s="101" t="s">
        <v>668</v>
      </c>
      <c r="HQ5" s="101" t="s">
        <v>668</v>
      </c>
      <c r="HR5" s="101" t="s">
        <v>674</v>
      </c>
      <c r="HS5" s="101" t="s">
        <v>674</v>
      </c>
      <c r="HT5" s="101"/>
      <c r="HU5" s="101"/>
      <c r="HV5" s="101" t="s">
        <v>674</v>
      </c>
      <c r="HW5" s="101" t="s">
        <v>674</v>
      </c>
      <c r="HX5" s="101"/>
      <c r="HY5" s="101"/>
      <c r="HZ5" s="101"/>
      <c r="IA5" s="101"/>
      <c r="IB5" s="101"/>
      <c r="IC5" s="101"/>
      <c r="ID5" s="101"/>
      <c r="IE5" s="101"/>
      <c r="IF5" s="101"/>
      <c r="IG5" s="101"/>
      <c r="IH5" s="101"/>
      <c r="II5" s="101"/>
      <c r="IJ5" s="101"/>
      <c r="IK5" s="101"/>
      <c r="IL5" s="101"/>
      <c r="IM5" s="101"/>
      <c r="IN5" s="101"/>
      <c r="IO5" s="101"/>
      <c r="IP5" s="101"/>
      <c r="IQ5" s="101"/>
      <c r="IR5" s="101"/>
      <c r="IS5" s="101"/>
      <c r="IT5" s="101"/>
      <c r="IU5" s="101"/>
      <c r="IV5" s="101"/>
      <c r="IW5" s="101"/>
      <c r="IX5" s="101"/>
      <c r="IY5" s="101"/>
      <c r="IZ5" s="101"/>
      <c r="JA5" s="101"/>
      <c r="JB5" s="101"/>
      <c r="JC5" s="101"/>
      <c r="JD5" s="101"/>
      <c r="JE5" s="101"/>
      <c r="JF5" s="101"/>
      <c r="JG5" s="101" t="s">
        <v>548</v>
      </c>
      <c r="JH5" s="101" t="s">
        <v>548</v>
      </c>
      <c r="JI5" s="101"/>
      <c r="JJ5" s="101"/>
      <c r="JK5" s="101"/>
      <c r="JL5" s="101"/>
      <c r="JM5" s="101"/>
      <c r="JN5" s="101"/>
      <c r="JO5" s="101"/>
      <c r="JP5" s="101"/>
      <c r="JQ5" s="101"/>
      <c r="JR5" s="101"/>
      <c r="JS5" s="101"/>
      <c r="JT5" s="101"/>
      <c r="JU5" s="101"/>
      <c r="JV5" s="101"/>
      <c r="JW5" s="101"/>
      <c r="JX5" s="101"/>
      <c r="JY5" s="137"/>
      <c r="JZ5" s="137"/>
      <c r="KA5" s="137"/>
      <c r="KB5" s="137"/>
      <c r="KC5" s="137"/>
      <c r="KD5" s="137"/>
      <c r="KE5" s="137"/>
      <c r="KF5" s="137"/>
      <c r="KG5" s="137"/>
      <c r="KH5" s="137"/>
      <c r="KI5" s="137"/>
      <c r="KJ5" s="137"/>
      <c r="KK5" s="137"/>
      <c r="KL5" s="137"/>
      <c r="KM5" s="137"/>
      <c r="KN5" s="137"/>
      <c r="KO5" s="137"/>
      <c r="KP5" s="137"/>
      <c r="KQ5" s="137"/>
      <c r="KR5" s="137"/>
      <c r="KS5" s="137"/>
      <c r="KT5" s="137"/>
      <c r="KU5" s="137"/>
      <c r="KV5" s="137"/>
      <c r="KW5" s="137"/>
      <c r="KX5" s="137"/>
      <c r="KY5" s="137"/>
      <c r="KZ5" s="137"/>
      <c r="LA5" s="137"/>
      <c r="LB5" s="137"/>
      <c r="LC5" s="137"/>
      <c r="LD5" s="137"/>
      <c r="LE5" s="137"/>
      <c r="LF5" s="137"/>
      <c r="LG5" s="137"/>
      <c r="LH5" s="137"/>
      <c r="LI5" s="137"/>
      <c r="LJ5" s="137"/>
      <c r="LK5" s="137"/>
      <c r="LL5" s="137"/>
      <c r="LM5" s="137"/>
      <c r="LN5" s="137"/>
      <c r="LO5" s="137"/>
      <c r="LP5" s="117"/>
      <c r="LQ5" s="117"/>
      <c r="LR5" s="137"/>
      <c r="LS5" s="137"/>
      <c r="LT5" s="137"/>
      <c r="LU5" s="137"/>
      <c r="LV5" s="137"/>
      <c r="LW5" s="137"/>
      <c r="LX5" s="137"/>
      <c r="LY5" s="137"/>
      <c r="LZ5" s="137"/>
      <c r="MA5" s="137"/>
      <c r="MB5" s="137"/>
      <c r="MC5" s="137"/>
      <c r="MD5" s="137"/>
      <c r="ME5" s="137"/>
      <c r="MF5" s="137"/>
      <c r="MG5" s="137"/>
      <c r="MH5" s="137"/>
      <c r="MI5" s="137"/>
      <c r="MJ5" s="137"/>
      <c r="MK5" s="137"/>
      <c r="ML5" s="137"/>
      <c r="MM5" s="137"/>
      <c r="MN5" s="137"/>
      <c r="MO5" s="137"/>
      <c r="MP5" s="137"/>
      <c r="MQ5" s="137"/>
      <c r="MR5" s="137"/>
      <c r="MS5" s="137"/>
      <c r="MT5" s="137"/>
      <c r="MU5" s="137"/>
      <c r="MV5" s="137"/>
      <c r="MW5" s="137"/>
      <c r="MX5" s="137"/>
      <c r="MY5" s="137"/>
      <c r="MZ5" s="137"/>
      <c r="NA5" s="137"/>
      <c r="NB5" s="137"/>
      <c r="NC5" s="137"/>
      <c r="ND5" s="137"/>
      <c r="NE5" s="137"/>
      <c r="NF5" s="137"/>
      <c r="NG5" s="137"/>
      <c r="NH5" s="137"/>
      <c r="NI5" s="137"/>
      <c r="NJ5" s="137"/>
      <c r="NK5" s="137"/>
      <c r="NL5" s="137"/>
      <c r="NM5" s="137"/>
      <c r="NN5" s="137"/>
      <c r="NO5" s="137"/>
      <c r="NP5" s="137"/>
      <c r="NQ5" s="137"/>
      <c r="NR5" s="137"/>
      <c r="NS5" s="137"/>
      <c r="NT5" s="137"/>
      <c r="NU5" s="137"/>
      <c r="NV5" s="137"/>
      <c r="NW5" s="137"/>
      <c r="NX5" s="137"/>
      <c r="NY5" s="137"/>
      <c r="NZ5" s="137"/>
      <c r="OA5" s="137"/>
      <c r="OB5" s="137"/>
      <c r="OC5" s="137"/>
      <c r="OD5" s="137"/>
      <c r="OE5" s="137"/>
      <c r="OF5" s="137"/>
      <c r="OG5" s="137"/>
      <c r="OH5" s="137"/>
      <c r="OI5" s="137"/>
      <c r="OJ5" s="137"/>
      <c r="OK5" s="137"/>
      <c r="OL5" s="137"/>
      <c r="OM5" s="137"/>
      <c r="ON5" s="137"/>
      <c r="OO5" s="137"/>
      <c r="OP5" s="137"/>
      <c r="OQ5" s="137"/>
      <c r="OR5" s="137"/>
      <c r="OS5" s="137"/>
      <c r="OT5" s="137"/>
      <c r="OU5" s="137"/>
      <c r="OV5" s="155" t="s">
        <v>498</v>
      </c>
      <c r="OW5" s="155" t="s">
        <v>498</v>
      </c>
      <c r="OX5" s="155" t="s">
        <v>498</v>
      </c>
      <c r="OY5" s="155" t="s">
        <v>498</v>
      </c>
      <c r="OZ5" s="137"/>
      <c r="PA5" s="137"/>
      <c r="PB5" s="137"/>
      <c r="PC5" s="137"/>
      <c r="PD5" s="137"/>
      <c r="PE5" s="137"/>
      <c r="PF5" s="137"/>
      <c r="PG5" s="137"/>
      <c r="PH5" s="137"/>
      <c r="PI5" s="137"/>
      <c r="PJ5" s="137"/>
      <c r="PK5" s="137"/>
      <c r="PL5" s="137"/>
      <c r="PM5" s="137"/>
      <c r="PN5" s="137"/>
      <c r="PO5" s="137"/>
      <c r="PP5" s="137"/>
      <c r="PQ5" s="137"/>
      <c r="PR5" s="137"/>
      <c r="PS5" s="137"/>
      <c r="PT5" s="137"/>
      <c r="PU5" s="137"/>
      <c r="PV5" s="137"/>
      <c r="PW5" s="137"/>
      <c r="PX5" s="137"/>
      <c r="PY5" s="137"/>
      <c r="PZ5" s="137"/>
      <c r="QA5" s="137"/>
      <c r="QB5" s="137"/>
      <c r="QC5" s="137"/>
      <c r="QD5" s="137"/>
      <c r="QE5" s="137"/>
      <c r="QF5" s="137"/>
      <c r="QG5" s="137"/>
      <c r="QH5" s="137"/>
      <c r="QI5" s="137"/>
      <c r="QJ5" s="137"/>
      <c r="QK5" s="137"/>
      <c r="QL5" s="137"/>
      <c r="QM5" s="137"/>
      <c r="QN5" s="137"/>
      <c r="QO5" s="137"/>
      <c r="QP5" s="137"/>
      <c r="QQ5" s="137"/>
      <c r="QR5" s="137"/>
      <c r="QS5" s="137"/>
      <c r="QT5" s="137"/>
      <c r="QU5" s="137"/>
      <c r="QV5" s="137"/>
      <c r="QW5" s="137"/>
      <c r="QX5" s="137"/>
      <c r="QY5" s="137"/>
      <c r="QZ5" s="137"/>
      <c r="RA5" s="137"/>
      <c r="RB5" s="137"/>
      <c r="RC5" s="137"/>
      <c r="RD5" s="137"/>
      <c r="RE5" s="137"/>
      <c r="RF5" s="137"/>
      <c r="RG5" s="137"/>
      <c r="RH5" s="137"/>
      <c r="RI5" s="137"/>
      <c r="RJ5" s="137"/>
      <c r="RK5" s="137"/>
      <c r="RL5" s="137"/>
      <c r="RM5" s="137"/>
      <c r="RN5" s="137"/>
      <c r="RO5" s="137"/>
      <c r="RP5" s="137"/>
      <c r="RQ5" s="137"/>
      <c r="RR5" s="137"/>
      <c r="RS5" s="137"/>
      <c r="RT5" s="137"/>
      <c r="RU5" s="137"/>
      <c r="RV5" s="137"/>
      <c r="RW5" s="137"/>
      <c r="RX5" s="137"/>
      <c r="RY5" s="137"/>
      <c r="RZ5" s="137"/>
      <c r="SA5" s="137"/>
      <c r="SB5" s="137"/>
      <c r="SC5" s="137"/>
      <c r="SD5" s="137"/>
      <c r="SE5" s="137"/>
      <c r="SF5" s="137"/>
      <c r="SG5" s="137"/>
      <c r="SH5" s="137"/>
      <c r="SI5" s="137"/>
      <c r="SJ5" s="137"/>
      <c r="SK5" s="137"/>
      <c r="SL5" s="137"/>
      <c r="SM5" s="137"/>
      <c r="SN5" s="137"/>
      <c r="SO5" s="137"/>
      <c r="SP5" s="137"/>
      <c r="SQ5" s="137"/>
      <c r="SR5" s="137"/>
      <c r="SS5" s="137"/>
      <c r="ST5" s="137"/>
      <c r="SU5" s="137"/>
      <c r="SV5" s="137"/>
      <c r="SW5" s="137"/>
      <c r="SX5" s="137"/>
      <c r="SY5" s="137"/>
      <c r="SZ5" s="137"/>
      <c r="TA5" s="137"/>
      <c r="TB5" s="137"/>
      <c r="TC5" s="137"/>
      <c r="TD5" s="137"/>
      <c r="TE5" s="137"/>
      <c r="TF5" s="137"/>
      <c r="TG5" s="137"/>
      <c r="TH5" s="137"/>
      <c r="TI5" s="137"/>
      <c r="TJ5" s="137"/>
      <c r="TK5" s="137"/>
    </row>
    <row r="6" spans="1:531" s="84" customFormat="1" ht="21" customHeight="1" thickBot="1">
      <c r="A6" s="325"/>
      <c r="B6" s="118"/>
      <c r="C6" s="119"/>
      <c r="D6" s="157"/>
      <c r="E6" s="157"/>
      <c r="F6" s="157"/>
      <c r="G6" s="157"/>
      <c r="H6" s="159"/>
      <c r="I6" s="159"/>
      <c r="J6" s="138"/>
      <c r="K6" s="138"/>
      <c r="L6" s="174"/>
      <c r="M6" s="138"/>
      <c r="N6" s="138"/>
      <c r="O6" s="138"/>
      <c r="P6" s="138"/>
      <c r="Q6" s="138"/>
      <c r="R6" s="138"/>
      <c r="S6" s="138"/>
      <c r="T6" s="138"/>
      <c r="U6" s="138"/>
      <c r="V6" s="138"/>
      <c r="W6" s="138"/>
      <c r="X6" s="138"/>
      <c r="Y6" s="138"/>
      <c r="Z6" s="138"/>
      <c r="AA6" s="138"/>
      <c r="AB6" s="138"/>
      <c r="AC6" s="138"/>
      <c r="AD6" s="138"/>
      <c r="AE6" s="138"/>
      <c r="AF6" s="138"/>
      <c r="AG6" s="138"/>
      <c r="AH6" s="138"/>
      <c r="AI6" s="138"/>
      <c r="AJ6" s="138"/>
      <c r="AK6" s="138"/>
      <c r="AL6" s="171" t="s">
        <v>337</v>
      </c>
      <c r="AM6" s="171" t="s">
        <v>337</v>
      </c>
      <c r="AN6" s="171" t="s">
        <v>337</v>
      </c>
      <c r="AO6" s="171" t="s">
        <v>337</v>
      </c>
      <c r="AP6" s="171" t="s">
        <v>432</v>
      </c>
      <c r="AQ6" s="171" t="s">
        <v>194</v>
      </c>
      <c r="AR6" s="171" t="s">
        <v>409</v>
      </c>
      <c r="AS6" s="171" t="s">
        <v>409</v>
      </c>
      <c r="AT6" s="171" t="s">
        <v>335</v>
      </c>
      <c r="AU6" s="171" t="s">
        <v>335</v>
      </c>
      <c r="AV6" s="171"/>
      <c r="AW6" s="171" t="s">
        <v>338</v>
      </c>
      <c r="AX6" s="171"/>
      <c r="AY6" s="171"/>
      <c r="AZ6" s="171"/>
      <c r="BA6" s="171"/>
      <c r="BB6" s="171" t="s">
        <v>106</v>
      </c>
      <c r="BC6" s="171" t="s">
        <v>106</v>
      </c>
      <c r="BD6" s="171"/>
      <c r="BE6" s="171"/>
      <c r="BF6" s="171"/>
      <c r="BG6" s="171"/>
      <c r="BH6" s="171"/>
      <c r="BI6" s="171"/>
      <c r="BJ6" s="171" t="s">
        <v>364</v>
      </c>
      <c r="BK6" s="171" t="s">
        <v>363</v>
      </c>
      <c r="BL6" s="171" t="s">
        <v>362</v>
      </c>
      <c r="BM6" s="171" t="s">
        <v>362</v>
      </c>
      <c r="BN6" s="171" t="s">
        <v>348</v>
      </c>
      <c r="BO6" s="171" t="s">
        <v>362</v>
      </c>
      <c r="BP6" s="171" t="s">
        <v>362</v>
      </c>
      <c r="BQ6" s="171" t="s">
        <v>362</v>
      </c>
      <c r="BR6" s="171" t="s">
        <v>362</v>
      </c>
      <c r="BS6" s="171" t="s">
        <v>393</v>
      </c>
      <c r="BT6" s="171" t="s">
        <v>396</v>
      </c>
      <c r="BU6" s="171" t="s">
        <v>397</v>
      </c>
      <c r="BV6" s="171" t="s">
        <v>398</v>
      </c>
      <c r="BW6" s="171"/>
      <c r="BX6" s="171" t="s">
        <v>105</v>
      </c>
      <c r="BY6" s="171" t="s">
        <v>105</v>
      </c>
      <c r="BZ6" s="171" t="s">
        <v>105</v>
      </c>
      <c r="CA6" s="171" t="s">
        <v>105</v>
      </c>
      <c r="CB6" s="171"/>
      <c r="CC6" s="171"/>
      <c r="CD6" s="171"/>
      <c r="CE6" s="171"/>
      <c r="CF6" s="171"/>
      <c r="CG6" s="171"/>
      <c r="CH6" s="171"/>
      <c r="CI6" s="171"/>
      <c r="CJ6" s="171" t="s">
        <v>105</v>
      </c>
      <c r="CK6" s="171" t="s">
        <v>105</v>
      </c>
      <c r="CL6" s="171"/>
      <c r="CM6" s="171"/>
      <c r="CN6" s="171" t="s">
        <v>194</v>
      </c>
      <c r="CO6" s="171" t="s">
        <v>194</v>
      </c>
      <c r="CP6" s="171" t="s">
        <v>194</v>
      </c>
      <c r="CQ6" s="171" t="s">
        <v>194</v>
      </c>
      <c r="CR6" s="171" t="s">
        <v>194</v>
      </c>
      <c r="CS6" s="171" t="s">
        <v>194</v>
      </c>
      <c r="CT6" s="171" t="s">
        <v>194</v>
      </c>
      <c r="CU6" s="171" t="s">
        <v>194</v>
      </c>
      <c r="CV6" s="171" t="s">
        <v>194</v>
      </c>
      <c r="CW6" s="171" t="s">
        <v>194</v>
      </c>
      <c r="CX6" s="171"/>
      <c r="CY6" s="171"/>
      <c r="CZ6" s="171" t="s">
        <v>105</v>
      </c>
      <c r="DA6" s="171" t="s">
        <v>105</v>
      </c>
      <c r="DB6" s="171"/>
      <c r="DC6" s="171"/>
      <c r="DD6" s="171"/>
      <c r="DE6" s="171"/>
      <c r="DF6" s="171"/>
      <c r="DG6" s="171"/>
      <c r="DH6" s="171"/>
      <c r="DI6" s="171"/>
      <c r="DJ6" s="171"/>
      <c r="DK6" s="171"/>
      <c r="DL6" s="171"/>
      <c r="DM6" s="171"/>
      <c r="DN6" s="171"/>
      <c r="DO6" s="171"/>
      <c r="DP6" s="171"/>
      <c r="DQ6" s="171"/>
      <c r="DR6" s="171"/>
      <c r="DS6" s="171"/>
      <c r="DT6" s="171"/>
      <c r="DU6" s="171"/>
      <c r="DV6" s="171"/>
      <c r="DW6" s="171" t="s">
        <v>474</v>
      </c>
      <c r="DX6" s="171"/>
      <c r="DY6" s="171"/>
      <c r="DZ6" s="171"/>
      <c r="EA6" s="171"/>
      <c r="EB6" s="108"/>
      <c r="EC6" s="108"/>
      <c r="ED6" s="138"/>
      <c r="EE6" s="138"/>
      <c r="EF6" s="108"/>
      <c r="EG6" s="162"/>
      <c r="EH6" s="138"/>
      <c r="EI6" s="138"/>
      <c r="EJ6" s="162"/>
      <c r="EK6" s="162"/>
      <c r="EL6" s="171" t="s">
        <v>366</v>
      </c>
      <c r="EM6" s="192" t="s">
        <v>672</v>
      </c>
      <c r="EN6" s="182" t="s">
        <v>105</v>
      </c>
      <c r="EO6" s="182" t="s">
        <v>105</v>
      </c>
      <c r="EP6" s="182" t="s">
        <v>105</v>
      </c>
      <c r="EQ6" s="182" t="s">
        <v>105</v>
      </c>
      <c r="ER6" s="138"/>
      <c r="ES6" s="138"/>
      <c r="ET6" s="138"/>
      <c r="EU6" s="138"/>
      <c r="EV6" s="138"/>
      <c r="EW6" s="138"/>
      <c r="EX6" s="138"/>
      <c r="EY6" s="138"/>
      <c r="EZ6" s="138"/>
      <c r="FA6" s="138"/>
      <c r="FB6" s="138"/>
      <c r="FC6" s="138"/>
      <c r="FD6" s="138"/>
      <c r="FE6" s="138"/>
      <c r="FF6" s="118"/>
      <c r="FG6" s="119"/>
      <c r="FH6" s="138"/>
      <c r="FI6" s="138"/>
      <c r="FJ6" s="138"/>
      <c r="FK6" s="138"/>
      <c r="FL6" s="138"/>
      <c r="FM6" s="138"/>
      <c r="FN6" s="138"/>
      <c r="FO6" s="138"/>
      <c r="FP6" s="138"/>
      <c r="FQ6" s="138"/>
      <c r="FR6" s="138"/>
      <c r="FS6" s="138"/>
      <c r="FT6" s="119"/>
      <c r="FU6" s="119"/>
      <c r="FV6" s="108"/>
      <c r="FW6" s="108"/>
      <c r="FX6" s="138"/>
      <c r="FY6" s="138"/>
      <c r="FZ6" s="138"/>
      <c r="GA6" s="138"/>
      <c r="GB6" s="108"/>
      <c r="GC6" s="108"/>
      <c r="GD6" s="119"/>
      <c r="GE6" s="119"/>
      <c r="GF6" s="108"/>
      <c r="GG6" s="108"/>
      <c r="GH6" s="108"/>
      <c r="GI6" s="108"/>
      <c r="GJ6" s="108"/>
      <c r="GK6" s="108"/>
      <c r="GL6" s="108"/>
      <c r="GM6" s="108"/>
      <c r="GN6" s="108"/>
      <c r="GO6" s="108"/>
      <c r="GP6" s="108"/>
      <c r="GQ6" s="108"/>
      <c r="GR6" s="108"/>
      <c r="GS6" s="108"/>
      <c r="GT6" s="108"/>
      <c r="GU6" s="108"/>
      <c r="GV6" s="108"/>
      <c r="GW6" s="108"/>
      <c r="GX6" s="108"/>
      <c r="GY6" s="108"/>
      <c r="GZ6" s="108"/>
      <c r="HA6" s="108"/>
      <c r="HB6" s="108"/>
      <c r="HC6" s="108"/>
      <c r="HD6" s="108"/>
      <c r="HE6" s="108"/>
      <c r="HF6" s="108"/>
      <c r="HG6" s="108"/>
      <c r="HH6" s="99" t="s">
        <v>675</v>
      </c>
      <c r="HI6" s="99" t="s">
        <v>675</v>
      </c>
      <c r="HJ6" s="108"/>
      <c r="HK6" s="108"/>
      <c r="HL6" s="108"/>
      <c r="HM6" s="108"/>
      <c r="HN6" s="108"/>
      <c r="HO6" s="108"/>
      <c r="HP6" s="108"/>
      <c r="HQ6" s="108"/>
      <c r="HR6" s="99" t="s">
        <v>675</v>
      </c>
      <c r="HS6" s="99" t="s">
        <v>675</v>
      </c>
      <c r="HT6" s="108"/>
      <c r="HU6" s="108"/>
      <c r="HV6" s="99" t="s">
        <v>675</v>
      </c>
      <c r="HW6" s="99" t="s">
        <v>675</v>
      </c>
      <c r="HX6" s="108"/>
      <c r="HY6" s="108"/>
      <c r="HZ6" s="108"/>
      <c r="IA6" s="108"/>
      <c r="IB6" s="108"/>
      <c r="IC6" s="108"/>
      <c r="ID6" s="108"/>
      <c r="IE6" s="108"/>
      <c r="IF6" s="108"/>
      <c r="IG6" s="108"/>
      <c r="IH6" s="108"/>
      <c r="II6" s="108"/>
      <c r="IJ6" s="108"/>
      <c r="IK6" s="108"/>
      <c r="IL6" s="108"/>
      <c r="IM6" s="108"/>
      <c r="IN6" s="108"/>
      <c r="IO6" s="108"/>
      <c r="IP6" s="108"/>
      <c r="IQ6" s="108"/>
      <c r="IR6" s="108"/>
      <c r="IS6" s="108"/>
      <c r="IT6" s="108"/>
      <c r="IU6" s="157" t="s">
        <v>474</v>
      </c>
      <c r="IV6" s="108"/>
      <c r="IW6" s="108"/>
      <c r="IX6" s="108"/>
      <c r="IY6" s="108"/>
      <c r="IZ6" s="108"/>
      <c r="JA6" s="108"/>
      <c r="JB6" s="108"/>
      <c r="JC6" s="108"/>
      <c r="JD6" s="108"/>
      <c r="JE6" s="108"/>
      <c r="JF6" s="108" t="s">
        <v>105</v>
      </c>
      <c r="JG6" s="108"/>
      <c r="JH6" s="108"/>
      <c r="JI6" s="108"/>
      <c r="JJ6" s="108"/>
      <c r="JK6" s="108"/>
      <c r="JL6" s="108"/>
      <c r="JM6" s="108"/>
      <c r="JN6" s="108" t="s">
        <v>105</v>
      </c>
      <c r="JO6" s="108" t="s">
        <v>105</v>
      </c>
      <c r="JP6" s="108"/>
      <c r="JQ6" s="108"/>
      <c r="JR6" s="108"/>
      <c r="JS6" s="108"/>
      <c r="JT6" s="108"/>
      <c r="JU6" s="108"/>
      <c r="JV6" s="108"/>
      <c r="JW6" s="108"/>
      <c r="JX6" s="108"/>
      <c r="JY6" s="138"/>
      <c r="JZ6" s="138"/>
      <c r="KA6" s="138"/>
      <c r="KB6" s="138"/>
      <c r="KC6" s="138"/>
      <c r="KD6" s="138"/>
      <c r="KE6" s="138"/>
      <c r="KF6" s="138"/>
      <c r="KG6" s="138"/>
      <c r="KH6" s="138"/>
      <c r="KI6" s="138"/>
      <c r="KJ6" s="138"/>
      <c r="KK6" s="138"/>
      <c r="KL6" s="138"/>
      <c r="KM6" s="138"/>
      <c r="KN6" s="138"/>
      <c r="KO6" s="138"/>
      <c r="KP6" s="138"/>
      <c r="KQ6" s="138"/>
      <c r="KR6" s="138"/>
      <c r="KS6" s="138"/>
      <c r="KT6" s="138"/>
      <c r="KU6" s="138"/>
      <c r="KV6" s="138"/>
      <c r="KW6" s="138"/>
      <c r="KX6" s="138"/>
      <c r="KY6" s="138"/>
      <c r="KZ6" s="138"/>
      <c r="LA6" s="138"/>
      <c r="LB6" s="138"/>
      <c r="LC6" s="138"/>
      <c r="LD6" s="138"/>
      <c r="LE6" s="138"/>
      <c r="LF6" s="138"/>
      <c r="LG6" s="138"/>
      <c r="LH6" s="138"/>
      <c r="LI6" s="138"/>
      <c r="LJ6" s="138"/>
      <c r="LK6" s="138"/>
      <c r="LL6" s="138"/>
      <c r="LM6" s="138"/>
      <c r="LN6" s="138"/>
      <c r="LO6" s="138"/>
      <c r="LP6" s="119"/>
      <c r="LQ6" s="119"/>
      <c r="LR6" s="138"/>
      <c r="LS6" s="138"/>
      <c r="LT6" s="138"/>
      <c r="LU6" s="138"/>
      <c r="LV6" s="138"/>
      <c r="LW6" s="138"/>
      <c r="LX6" s="138"/>
      <c r="LY6" s="138"/>
      <c r="LZ6" s="138"/>
      <c r="MA6" s="138"/>
      <c r="MB6" s="138"/>
      <c r="MC6" s="138"/>
      <c r="MD6" s="138"/>
      <c r="ME6" s="138"/>
      <c r="MF6" s="138"/>
      <c r="MG6" s="138"/>
      <c r="MH6" s="138"/>
      <c r="MI6" s="138"/>
      <c r="MJ6" s="138"/>
      <c r="MK6" s="138"/>
      <c r="ML6" s="138"/>
      <c r="MM6" s="138"/>
      <c r="MN6" s="138"/>
      <c r="MO6" s="138"/>
      <c r="MP6" s="138"/>
      <c r="MQ6" s="138"/>
      <c r="MR6" s="138"/>
      <c r="MS6" s="138"/>
      <c r="MT6" s="138"/>
      <c r="MU6" s="138"/>
      <c r="MV6" s="138"/>
      <c r="MW6" s="138"/>
      <c r="MX6" s="138"/>
      <c r="MY6" s="138"/>
      <c r="MZ6" s="138"/>
      <c r="NA6" s="138"/>
      <c r="NB6" s="138"/>
      <c r="NC6" s="138"/>
      <c r="ND6" s="138"/>
      <c r="NE6" s="138"/>
      <c r="NF6" s="138"/>
      <c r="NG6" s="138"/>
      <c r="NH6" s="138"/>
      <c r="NI6" s="138"/>
      <c r="NJ6" s="138"/>
      <c r="NK6" s="138"/>
      <c r="NL6" s="138"/>
      <c r="NM6" s="138"/>
      <c r="NN6" s="138"/>
      <c r="NO6" s="138"/>
      <c r="NP6" s="138"/>
      <c r="NQ6" s="138"/>
      <c r="NR6" s="138"/>
      <c r="NS6" s="138"/>
      <c r="NT6" s="138"/>
      <c r="NU6" s="138"/>
      <c r="NV6" s="138"/>
      <c r="NW6" s="138"/>
      <c r="NX6" s="138"/>
      <c r="NY6" s="138"/>
      <c r="NZ6" s="138"/>
      <c r="OA6" s="138"/>
      <c r="OB6" s="138"/>
      <c r="OC6" s="138"/>
      <c r="OD6" s="138"/>
      <c r="OE6" s="138"/>
      <c r="OF6" s="138"/>
      <c r="OG6" s="138"/>
      <c r="OH6" s="138"/>
      <c r="OI6" s="138"/>
      <c r="OJ6" s="138"/>
      <c r="OK6" s="138"/>
      <c r="OL6" s="138"/>
      <c r="OM6" s="138"/>
      <c r="ON6" s="138"/>
      <c r="OO6" s="138"/>
      <c r="OP6" s="138"/>
      <c r="OQ6" s="138"/>
      <c r="OR6" s="138"/>
      <c r="OS6" s="138"/>
      <c r="OT6" s="138"/>
      <c r="OU6" s="138"/>
      <c r="OV6" s="157"/>
      <c r="OW6" s="157"/>
      <c r="OX6" s="157"/>
      <c r="OY6" s="157"/>
      <c r="OZ6" s="138"/>
      <c r="PA6" s="138"/>
      <c r="PB6" s="138"/>
      <c r="PC6" s="138"/>
      <c r="PD6" s="138"/>
      <c r="PE6" s="138"/>
      <c r="PF6" s="138"/>
      <c r="PG6" s="138"/>
      <c r="PH6" s="138"/>
      <c r="PI6" s="138"/>
      <c r="PJ6" s="138"/>
      <c r="PK6" s="138"/>
      <c r="PL6" s="138"/>
      <c r="PM6" s="138"/>
      <c r="PN6" s="138"/>
      <c r="PO6" s="138"/>
      <c r="PP6" s="138"/>
      <c r="PQ6" s="138"/>
      <c r="PR6" s="138"/>
      <c r="PS6" s="138"/>
      <c r="PT6" s="138"/>
      <c r="PU6" s="138"/>
      <c r="PV6" s="138"/>
      <c r="PW6" s="138"/>
      <c r="PX6" s="138"/>
      <c r="PY6" s="138"/>
      <c r="PZ6" s="138"/>
      <c r="QA6" s="138"/>
      <c r="QB6" s="138"/>
      <c r="QC6" s="138"/>
      <c r="QD6" s="138"/>
      <c r="QE6" s="138"/>
      <c r="QF6" s="138"/>
      <c r="QG6" s="138"/>
      <c r="QH6" s="138"/>
      <c r="QI6" s="138"/>
      <c r="QJ6" s="138"/>
      <c r="QK6" s="138"/>
      <c r="QL6" s="138"/>
      <c r="QM6" s="138"/>
      <c r="QN6" s="138"/>
      <c r="QO6" s="138"/>
      <c r="QP6" s="138"/>
      <c r="QQ6" s="138"/>
      <c r="QR6" s="138"/>
      <c r="QS6" s="138"/>
      <c r="QT6" s="138"/>
      <c r="QU6" s="138"/>
      <c r="QV6" s="138"/>
      <c r="QW6" s="138"/>
      <c r="QX6" s="138"/>
      <c r="QY6" s="138"/>
      <c r="QZ6" s="138"/>
      <c r="RA6" s="138"/>
      <c r="RB6" s="138"/>
      <c r="RC6" s="138"/>
      <c r="RD6" s="138"/>
      <c r="RE6" s="138"/>
      <c r="RF6" s="138"/>
      <c r="RG6" s="138"/>
      <c r="RH6" s="138"/>
      <c r="RI6" s="138"/>
      <c r="RJ6" s="138"/>
      <c r="RK6" s="138"/>
      <c r="RL6" s="138"/>
      <c r="RM6" s="138"/>
      <c r="RN6" s="138"/>
      <c r="RO6" s="138"/>
      <c r="RP6" s="138"/>
      <c r="RQ6" s="138"/>
      <c r="RR6" s="138"/>
      <c r="RS6" s="138"/>
      <c r="RT6" s="138"/>
      <c r="RU6" s="138"/>
      <c r="RV6" s="138"/>
      <c r="RW6" s="138"/>
      <c r="RX6" s="138"/>
      <c r="RY6" s="138"/>
      <c r="RZ6" s="138"/>
      <c r="SA6" s="138"/>
      <c r="SB6" s="138"/>
      <c r="SC6" s="138"/>
      <c r="SD6" s="138"/>
      <c r="SE6" s="138"/>
      <c r="SF6" s="138"/>
      <c r="SG6" s="138"/>
      <c r="SH6" s="138"/>
      <c r="SI6" s="138"/>
      <c r="SJ6" s="138"/>
      <c r="SK6" s="138"/>
      <c r="SL6" s="138"/>
      <c r="SM6" s="138"/>
      <c r="SN6" s="138"/>
      <c r="SO6" s="138"/>
      <c r="SP6" s="138"/>
      <c r="SQ6" s="138"/>
      <c r="SR6" s="138"/>
      <c r="SS6" s="138"/>
      <c r="ST6" s="138"/>
      <c r="SU6" s="138"/>
      <c r="SV6" s="138"/>
      <c r="SW6" s="138"/>
      <c r="SX6" s="138"/>
      <c r="SY6" s="138"/>
      <c r="SZ6" s="138"/>
      <c r="TA6" s="138"/>
      <c r="TB6" s="138"/>
      <c r="TC6" s="138"/>
      <c r="TD6" s="138"/>
      <c r="TE6" s="138"/>
      <c r="TF6" s="138"/>
      <c r="TG6" s="138"/>
      <c r="TH6" s="138"/>
      <c r="TI6" s="138"/>
      <c r="TJ6" s="138"/>
      <c r="TK6" s="138"/>
    </row>
    <row r="7" spans="1:531" ht="21" customHeight="1" thickBot="1">
      <c r="A7" s="325" t="s">
        <v>683</v>
      </c>
      <c r="B7" s="113"/>
      <c r="C7" s="98"/>
      <c r="D7" s="154" t="s">
        <v>354</v>
      </c>
      <c r="E7" s="154" t="s">
        <v>354</v>
      </c>
      <c r="F7" s="181" t="s">
        <v>415</v>
      </c>
      <c r="G7" s="165" t="s">
        <v>335</v>
      </c>
      <c r="H7" s="165" t="s">
        <v>335</v>
      </c>
      <c r="I7" s="165" t="s">
        <v>335</v>
      </c>
      <c r="J7" s="183" t="s">
        <v>404</v>
      </c>
      <c r="K7" s="183" t="s">
        <v>404</v>
      </c>
      <c r="L7" s="183" t="s">
        <v>383</v>
      </c>
      <c r="M7" s="183" t="s">
        <v>383</v>
      </c>
      <c r="N7" s="165" t="s">
        <v>335</v>
      </c>
      <c r="O7" s="181" t="s">
        <v>438</v>
      </c>
      <c r="P7" s="165" t="s">
        <v>449</v>
      </c>
      <c r="Q7" s="181" t="s">
        <v>333</v>
      </c>
      <c r="R7" s="161" t="s">
        <v>368</v>
      </c>
      <c r="S7" s="183" t="s">
        <v>383</v>
      </c>
      <c r="T7" s="135" t="s">
        <v>320</v>
      </c>
      <c r="U7" s="135" t="s">
        <v>320</v>
      </c>
      <c r="V7" s="135" t="s">
        <v>320</v>
      </c>
      <c r="W7" s="135" t="s">
        <v>320</v>
      </c>
      <c r="X7" s="135" t="s">
        <v>466</v>
      </c>
      <c r="Y7" s="135" t="s">
        <v>466</v>
      </c>
      <c r="Z7" s="181" t="s">
        <v>329</v>
      </c>
      <c r="AA7" s="181" t="s">
        <v>329</v>
      </c>
      <c r="AB7" s="181" t="s">
        <v>329</v>
      </c>
      <c r="AC7" s="181" t="s">
        <v>329</v>
      </c>
      <c r="AD7" s="181" t="s">
        <v>414</v>
      </c>
      <c r="AE7" s="181" t="s">
        <v>324</v>
      </c>
      <c r="AF7" s="135" t="s">
        <v>321</v>
      </c>
      <c r="AG7" s="135" t="s">
        <v>321</v>
      </c>
      <c r="AH7" s="135" t="s">
        <v>321</v>
      </c>
      <c r="AI7" s="135" t="s">
        <v>321</v>
      </c>
      <c r="AJ7" s="135" t="s">
        <v>321</v>
      </c>
      <c r="AK7" s="135" t="s">
        <v>321</v>
      </c>
      <c r="AL7" s="181" t="s">
        <v>373</v>
      </c>
      <c r="AM7" s="181" t="s">
        <v>373</v>
      </c>
      <c r="AN7" s="165" t="s">
        <v>166</v>
      </c>
      <c r="AO7" s="181" t="s">
        <v>324</v>
      </c>
      <c r="AP7" s="181" t="s">
        <v>444</v>
      </c>
      <c r="AQ7" s="181" t="s">
        <v>391</v>
      </c>
      <c r="AR7" s="135" t="s">
        <v>321</v>
      </c>
      <c r="AS7" s="135" t="s">
        <v>321</v>
      </c>
      <c r="AT7" s="135" t="s">
        <v>320</v>
      </c>
      <c r="AU7" s="135" t="s">
        <v>320</v>
      </c>
      <c r="AV7" s="181" t="s">
        <v>456</v>
      </c>
      <c r="AW7" s="181" t="s">
        <v>456</v>
      </c>
      <c r="AX7" s="165" t="s">
        <v>514</v>
      </c>
      <c r="AY7" s="183" t="s">
        <v>383</v>
      </c>
      <c r="AZ7" s="165"/>
      <c r="BA7" s="165" t="s">
        <v>101</v>
      </c>
      <c r="BB7" s="165"/>
      <c r="BC7" s="165"/>
      <c r="BD7" s="183" t="s">
        <v>322</v>
      </c>
      <c r="BE7" s="181" t="s">
        <v>391</v>
      </c>
      <c r="BF7" s="139"/>
      <c r="BG7" s="183" t="s">
        <v>78</v>
      </c>
      <c r="BH7" s="133" t="s">
        <v>376</v>
      </c>
      <c r="BI7" s="183" t="s">
        <v>78</v>
      </c>
      <c r="BJ7" s="181" t="s">
        <v>452</v>
      </c>
      <c r="BK7" s="181" t="s">
        <v>452</v>
      </c>
      <c r="BL7" s="186" t="s">
        <v>480</v>
      </c>
      <c r="BM7" s="134" t="s">
        <v>376</v>
      </c>
      <c r="BN7" s="183" t="s">
        <v>78</v>
      </c>
      <c r="BO7" s="134" t="s">
        <v>533</v>
      </c>
      <c r="BP7" s="134" t="s">
        <v>320</v>
      </c>
      <c r="BQ7" s="134" t="s">
        <v>320</v>
      </c>
      <c r="BR7" s="181" t="s">
        <v>452</v>
      </c>
      <c r="BS7" s="134" t="s">
        <v>376</v>
      </c>
      <c r="BT7" s="181" t="s">
        <v>359</v>
      </c>
      <c r="BU7" s="181" t="s">
        <v>359</v>
      </c>
      <c r="BV7" s="181" t="s">
        <v>359</v>
      </c>
      <c r="BW7" s="181" t="s">
        <v>359</v>
      </c>
      <c r="BX7" s="181" t="s">
        <v>359</v>
      </c>
      <c r="BY7" s="181" t="s">
        <v>359</v>
      </c>
      <c r="BZ7" s="134" t="s">
        <v>557</v>
      </c>
      <c r="CA7" s="134" t="s">
        <v>376</v>
      </c>
      <c r="CB7" s="181" t="s">
        <v>324</v>
      </c>
      <c r="CC7" s="183" t="s">
        <v>558</v>
      </c>
      <c r="CD7" s="181" t="s">
        <v>505</v>
      </c>
      <c r="CE7" s="134" t="s">
        <v>376</v>
      </c>
      <c r="CF7" s="181" t="s">
        <v>543</v>
      </c>
      <c r="CG7" s="181" t="s">
        <v>441</v>
      </c>
      <c r="CH7" s="181" t="s">
        <v>379</v>
      </c>
      <c r="CI7" s="181" t="s">
        <v>379</v>
      </c>
      <c r="CJ7" s="134" t="s">
        <v>376</v>
      </c>
      <c r="CK7" s="165" t="s">
        <v>458</v>
      </c>
      <c r="CL7" s="181" t="s">
        <v>479</v>
      </c>
      <c r="CM7" s="181" t="s">
        <v>479</v>
      </c>
      <c r="CN7" s="134" t="s">
        <v>376</v>
      </c>
      <c r="CO7" s="183" t="s">
        <v>78</v>
      </c>
      <c r="CP7" s="183" t="s">
        <v>78</v>
      </c>
      <c r="CQ7" s="183" t="s">
        <v>78</v>
      </c>
      <c r="CR7" s="134" t="s">
        <v>494</v>
      </c>
      <c r="CS7" s="134" t="s">
        <v>494</v>
      </c>
      <c r="CT7" s="136"/>
      <c r="CU7" s="136"/>
      <c r="CV7" s="136"/>
      <c r="CW7" s="136"/>
      <c r="CX7" s="136"/>
      <c r="CY7" s="136"/>
      <c r="CZ7" s="136"/>
      <c r="DA7" s="136"/>
      <c r="DB7" s="136"/>
      <c r="DC7" s="136"/>
      <c r="DD7" s="136"/>
      <c r="DE7" s="136"/>
      <c r="DF7" s="136"/>
      <c r="DG7" s="136"/>
      <c r="DH7" s="181" t="s">
        <v>340</v>
      </c>
      <c r="DI7" s="181" t="s">
        <v>539</v>
      </c>
      <c r="DJ7" s="95" t="s">
        <v>367</v>
      </c>
      <c r="DK7" s="95" t="s">
        <v>367</v>
      </c>
      <c r="DL7" s="134" t="s">
        <v>332</v>
      </c>
      <c r="DM7" s="134" t="s">
        <v>332</v>
      </c>
      <c r="DN7" s="180" t="s">
        <v>531</v>
      </c>
      <c r="DO7" s="181" t="s">
        <v>355</v>
      </c>
      <c r="DP7" s="165" t="s">
        <v>549</v>
      </c>
      <c r="DQ7" s="183" t="s">
        <v>602</v>
      </c>
      <c r="DR7" s="134" t="s">
        <v>365</v>
      </c>
      <c r="DS7" s="134" t="s">
        <v>365</v>
      </c>
      <c r="DT7" s="134" t="s">
        <v>332</v>
      </c>
      <c r="DU7" s="134" t="s">
        <v>332</v>
      </c>
      <c r="DV7" s="134" t="s">
        <v>332</v>
      </c>
      <c r="DW7" s="134" t="s">
        <v>332</v>
      </c>
      <c r="DX7" s="165" t="s">
        <v>365</v>
      </c>
      <c r="DY7" s="165" t="s">
        <v>365</v>
      </c>
      <c r="DZ7" s="165" t="s">
        <v>551</v>
      </c>
      <c r="EA7" s="165" t="s">
        <v>551</v>
      </c>
      <c r="EB7" s="134" t="s">
        <v>320</v>
      </c>
      <c r="EC7" s="134" t="s">
        <v>320</v>
      </c>
      <c r="ED7" s="165" t="s">
        <v>485</v>
      </c>
      <c r="EE7" s="165" t="s">
        <v>365</v>
      </c>
      <c r="EF7" s="134" t="s">
        <v>318</v>
      </c>
      <c r="EG7" s="134" t="s">
        <v>318</v>
      </c>
      <c r="EH7" s="134" t="s">
        <v>318</v>
      </c>
      <c r="EI7" s="134" t="s">
        <v>318</v>
      </c>
      <c r="EJ7" s="134" t="s">
        <v>318</v>
      </c>
      <c r="EK7" s="134" t="s">
        <v>318</v>
      </c>
      <c r="EL7" s="154" t="s">
        <v>349</v>
      </c>
      <c r="EM7" s="154" t="s">
        <v>349</v>
      </c>
      <c r="EN7" s="154" t="s">
        <v>349</v>
      </c>
      <c r="EO7" s="154" t="s">
        <v>349</v>
      </c>
      <c r="EP7" s="154" t="s">
        <v>349</v>
      </c>
      <c r="EQ7" s="154" t="s">
        <v>349</v>
      </c>
      <c r="ER7" s="154" t="s">
        <v>349</v>
      </c>
      <c r="ES7" s="154" t="s">
        <v>349</v>
      </c>
      <c r="ET7" s="134" t="s">
        <v>365</v>
      </c>
      <c r="EU7" s="134" t="s">
        <v>365</v>
      </c>
      <c r="EV7" s="134" t="s">
        <v>365</v>
      </c>
      <c r="EW7" s="134" t="s">
        <v>365</v>
      </c>
      <c r="EX7" s="134" t="s">
        <v>546</v>
      </c>
      <c r="EY7" s="134" t="s">
        <v>546</v>
      </c>
      <c r="EZ7" s="134" t="s">
        <v>322</v>
      </c>
      <c r="FA7" s="134" t="s">
        <v>322</v>
      </c>
      <c r="FB7" s="161" t="s">
        <v>352</v>
      </c>
      <c r="FC7" s="161" t="s">
        <v>352</v>
      </c>
      <c r="FD7" s="135" t="s">
        <v>582</v>
      </c>
      <c r="FE7" s="135" t="s">
        <v>582</v>
      </c>
      <c r="FF7" s="113"/>
      <c r="FG7" s="98"/>
      <c r="FH7" s="139" t="s">
        <v>328</v>
      </c>
      <c r="FI7" s="139" t="s">
        <v>328</v>
      </c>
      <c r="FJ7" s="134" t="s">
        <v>322</v>
      </c>
      <c r="FK7" s="134" t="s">
        <v>322</v>
      </c>
      <c r="FL7" s="134" t="s">
        <v>673</v>
      </c>
      <c r="FM7" s="134" t="s">
        <v>673</v>
      </c>
      <c r="FN7" s="134" t="s">
        <v>322</v>
      </c>
      <c r="FO7" s="134" t="s">
        <v>322</v>
      </c>
      <c r="FP7" s="134" t="s">
        <v>320</v>
      </c>
      <c r="FQ7" s="134" t="s">
        <v>320</v>
      </c>
      <c r="FR7" s="134" t="s">
        <v>320</v>
      </c>
      <c r="FS7" s="134" t="s">
        <v>320</v>
      </c>
      <c r="FT7" s="98"/>
      <c r="FU7" s="98"/>
      <c r="FV7" s="134" t="s">
        <v>322</v>
      </c>
      <c r="FW7" s="134" t="s">
        <v>322</v>
      </c>
      <c r="FX7" s="134" t="s">
        <v>322</v>
      </c>
      <c r="FY7" s="134" t="s">
        <v>322</v>
      </c>
      <c r="FZ7" s="191" t="s">
        <v>569</v>
      </c>
      <c r="GA7" s="100" t="s">
        <v>428</v>
      </c>
      <c r="GB7" s="191" t="s">
        <v>569</v>
      </c>
      <c r="GC7" s="100" t="s">
        <v>428</v>
      </c>
      <c r="GD7" s="98"/>
      <c r="GE7" s="98"/>
      <c r="GF7" s="191" t="s">
        <v>160</v>
      </c>
      <c r="GG7" s="96" t="s">
        <v>372</v>
      </c>
      <c r="GH7" s="96" t="s">
        <v>372</v>
      </c>
      <c r="GI7" s="96" t="s">
        <v>372</v>
      </c>
      <c r="GJ7" s="96" t="s">
        <v>372</v>
      </c>
      <c r="GK7" s="191" t="s">
        <v>160</v>
      </c>
      <c r="GL7" s="191" t="s">
        <v>593</v>
      </c>
      <c r="GM7" s="191" t="s">
        <v>593</v>
      </c>
      <c r="GN7" s="181" t="s">
        <v>428</v>
      </c>
      <c r="GO7" s="181" t="s">
        <v>428</v>
      </c>
      <c r="GP7" s="181" t="s">
        <v>428</v>
      </c>
      <c r="GQ7" s="181" t="s">
        <v>428</v>
      </c>
      <c r="GR7" s="191" t="s">
        <v>593</v>
      </c>
      <c r="GS7" s="181" t="s">
        <v>428</v>
      </c>
      <c r="GT7" s="191" t="s">
        <v>160</v>
      </c>
      <c r="GU7" s="191" t="s">
        <v>160</v>
      </c>
      <c r="GV7" s="181" t="s">
        <v>428</v>
      </c>
      <c r="GW7" s="181" t="s">
        <v>428</v>
      </c>
      <c r="GX7" s="181" t="s">
        <v>428</v>
      </c>
      <c r="GY7" s="181" t="s">
        <v>428</v>
      </c>
      <c r="GZ7" s="181" t="s">
        <v>428</v>
      </c>
      <c r="HA7" s="181" t="s">
        <v>428</v>
      </c>
      <c r="HB7" s="181" t="s">
        <v>428</v>
      </c>
      <c r="HC7" s="181" t="s">
        <v>428</v>
      </c>
      <c r="HD7" s="144" t="s">
        <v>367</v>
      </c>
      <c r="HE7" s="144" t="s">
        <v>367</v>
      </c>
      <c r="HF7" s="144" t="s">
        <v>367</v>
      </c>
      <c r="HG7" s="144" t="s">
        <v>367</v>
      </c>
      <c r="HH7" s="140" t="s">
        <v>428</v>
      </c>
      <c r="HI7" s="140" t="s">
        <v>428</v>
      </c>
      <c r="HJ7" s="98"/>
      <c r="HK7" s="98"/>
      <c r="HL7" s="140"/>
      <c r="HM7" s="140"/>
      <c r="HN7" s="100" t="s">
        <v>428</v>
      </c>
      <c r="HO7" s="100" t="s">
        <v>428</v>
      </c>
      <c r="HP7" s="183" t="s">
        <v>312</v>
      </c>
      <c r="HQ7" s="100" t="s">
        <v>428</v>
      </c>
      <c r="HR7" s="183" t="s">
        <v>312</v>
      </c>
      <c r="HS7" s="100" t="s">
        <v>428</v>
      </c>
      <c r="HT7" s="181" t="s">
        <v>428</v>
      </c>
      <c r="HU7" s="181" t="s">
        <v>428</v>
      </c>
      <c r="HV7" s="181" t="s">
        <v>428</v>
      </c>
      <c r="HW7" s="181" t="s">
        <v>428</v>
      </c>
      <c r="HX7" s="98"/>
      <c r="HY7" s="98"/>
      <c r="HZ7" s="181" t="s">
        <v>428</v>
      </c>
      <c r="IA7" s="181" t="s">
        <v>428</v>
      </c>
      <c r="IB7" s="181" t="s">
        <v>428</v>
      </c>
      <c r="IC7" s="181" t="s">
        <v>428</v>
      </c>
      <c r="ID7" s="181" t="s">
        <v>428</v>
      </c>
      <c r="IE7" s="181" t="s">
        <v>428</v>
      </c>
      <c r="IF7" s="181" t="s">
        <v>428</v>
      </c>
      <c r="IG7" s="181" t="s">
        <v>428</v>
      </c>
      <c r="IH7" s="187"/>
      <c r="II7" s="187"/>
      <c r="IJ7" s="187"/>
      <c r="IK7" s="187"/>
      <c r="IL7" s="181" t="s">
        <v>428</v>
      </c>
      <c r="IM7" s="181" t="s">
        <v>428</v>
      </c>
      <c r="IN7" s="181" t="s">
        <v>428</v>
      </c>
      <c r="IO7" s="181" t="s">
        <v>428</v>
      </c>
      <c r="IP7" s="181" t="s">
        <v>428</v>
      </c>
      <c r="IQ7" s="181" t="s">
        <v>428</v>
      </c>
      <c r="IR7" s="181" t="s">
        <v>428</v>
      </c>
      <c r="IS7" s="181" t="s">
        <v>428</v>
      </c>
      <c r="IT7" s="181" t="s">
        <v>428</v>
      </c>
      <c r="IU7" s="181" t="s">
        <v>428</v>
      </c>
      <c r="IV7" s="181" t="s">
        <v>428</v>
      </c>
      <c r="IW7" s="181" t="s">
        <v>428</v>
      </c>
      <c r="IX7" s="100" t="s">
        <v>428</v>
      </c>
      <c r="IY7" s="100" t="s">
        <v>428</v>
      </c>
      <c r="IZ7" s="100" t="s">
        <v>428</v>
      </c>
      <c r="JA7" s="100" t="s">
        <v>428</v>
      </c>
      <c r="JB7" s="95" t="s">
        <v>372</v>
      </c>
      <c r="JC7" s="95" t="s">
        <v>372</v>
      </c>
      <c r="JD7" s="95" t="s">
        <v>372</v>
      </c>
      <c r="JE7" s="95" t="s">
        <v>372</v>
      </c>
      <c r="JF7" s="95" t="s">
        <v>372</v>
      </c>
      <c r="JG7" s="95" t="s">
        <v>372</v>
      </c>
      <c r="JH7" s="154" t="s">
        <v>349</v>
      </c>
      <c r="JI7" s="154" t="s">
        <v>349</v>
      </c>
      <c r="JJ7" s="154" t="s">
        <v>349</v>
      </c>
      <c r="JK7" s="154" t="s">
        <v>349</v>
      </c>
      <c r="JL7" s="95" t="s">
        <v>372</v>
      </c>
      <c r="JM7" s="95" t="s">
        <v>372</v>
      </c>
      <c r="JN7" s="95" t="s">
        <v>372</v>
      </c>
      <c r="JO7" s="95" t="s">
        <v>372</v>
      </c>
      <c r="JP7" s="95" t="s">
        <v>372</v>
      </c>
      <c r="JQ7" s="95" t="s">
        <v>372</v>
      </c>
      <c r="JR7" s="95" t="s">
        <v>372</v>
      </c>
      <c r="JS7" s="95" t="s">
        <v>372</v>
      </c>
      <c r="JT7" s="95" t="s">
        <v>372</v>
      </c>
      <c r="JU7" s="95" t="s">
        <v>372</v>
      </c>
      <c r="JV7" s="95" t="s">
        <v>372</v>
      </c>
      <c r="JW7" s="95" t="s">
        <v>372</v>
      </c>
      <c r="JX7" s="100"/>
      <c r="JY7" s="100"/>
      <c r="JZ7" s="100"/>
      <c r="KA7" s="100"/>
      <c r="KB7" s="100"/>
      <c r="KC7" s="100"/>
      <c r="KD7" s="100"/>
      <c r="KE7" s="100"/>
      <c r="KF7" s="100"/>
      <c r="KG7" s="100"/>
      <c r="KH7" s="100"/>
      <c r="KI7" s="100"/>
      <c r="KJ7" s="100"/>
      <c r="KK7" s="100"/>
      <c r="KL7" s="100"/>
      <c r="KM7" s="100"/>
      <c r="KN7" s="100"/>
      <c r="KO7" s="100"/>
      <c r="KP7" s="100"/>
      <c r="KQ7" s="100"/>
      <c r="KR7" s="100"/>
      <c r="KS7" s="100"/>
      <c r="KT7" s="100"/>
      <c r="KU7" s="100"/>
      <c r="KV7" s="100"/>
      <c r="KW7" s="100"/>
      <c r="KX7" s="100"/>
      <c r="KY7" s="100"/>
      <c r="KZ7" s="140"/>
      <c r="LA7" s="140"/>
      <c r="LB7" s="140"/>
      <c r="LC7" s="140"/>
      <c r="LD7" s="187"/>
      <c r="LE7" s="187"/>
      <c r="LF7" s="187"/>
      <c r="LG7" s="187"/>
      <c r="LH7" s="187"/>
      <c r="LI7" s="187"/>
      <c r="LJ7" s="187"/>
      <c r="LK7" s="187"/>
      <c r="LL7" s="187"/>
      <c r="LM7" s="187"/>
      <c r="LN7" s="187"/>
      <c r="LO7" s="140"/>
      <c r="LP7" s="98"/>
      <c r="LQ7" s="98"/>
      <c r="LR7" s="140" t="s">
        <v>550</v>
      </c>
      <c r="LS7" s="140" t="s">
        <v>550</v>
      </c>
      <c r="LT7" s="140" t="s">
        <v>550</v>
      </c>
      <c r="LU7" s="140" t="s">
        <v>550</v>
      </c>
      <c r="LV7" s="140" t="s">
        <v>550</v>
      </c>
      <c r="LW7" s="140" t="s">
        <v>550</v>
      </c>
      <c r="LX7" s="140" t="s">
        <v>550</v>
      </c>
      <c r="LY7" s="140" t="s">
        <v>550</v>
      </c>
      <c r="LZ7" s="140" t="s">
        <v>550</v>
      </c>
      <c r="MA7" s="140" t="s">
        <v>550</v>
      </c>
      <c r="MB7" s="140" t="s">
        <v>550</v>
      </c>
      <c r="MC7" s="140" t="s">
        <v>550</v>
      </c>
      <c r="MD7" s="100"/>
      <c r="ME7" s="100"/>
      <c r="MF7" s="100"/>
      <c r="MG7" s="100"/>
      <c r="MH7" s="100"/>
      <c r="MI7" s="100"/>
      <c r="MJ7" s="100"/>
      <c r="MK7" s="100"/>
      <c r="ML7" s="100"/>
      <c r="MM7" s="100"/>
      <c r="MN7" s="100"/>
      <c r="MO7" s="100"/>
      <c r="MP7" s="100"/>
      <c r="MQ7" s="100"/>
      <c r="MR7" s="187"/>
      <c r="MS7" s="187"/>
      <c r="MT7" s="187"/>
      <c r="MU7" s="187"/>
      <c r="MV7" s="187"/>
      <c r="MW7" s="187"/>
      <c r="MX7" s="187"/>
      <c r="MY7" s="187"/>
      <c r="MZ7" s="187"/>
      <c r="NA7" s="187"/>
      <c r="NB7" s="100"/>
      <c r="NC7" s="100"/>
      <c r="ND7" s="100"/>
      <c r="NE7" s="100"/>
      <c r="NF7" s="100"/>
      <c r="NG7" s="100"/>
      <c r="NH7" s="100"/>
      <c r="NI7" s="100"/>
      <c r="NJ7" s="100"/>
      <c r="NK7" s="100"/>
      <c r="NL7" s="100"/>
      <c r="NM7" s="100"/>
      <c r="NN7" s="100"/>
      <c r="NO7" s="100"/>
      <c r="NP7" s="100"/>
      <c r="NQ7" s="100"/>
      <c r="NR7" s="183" t="s">
        <v>525</v>
      </c>
      <c r="NS7" s="183" t="s">
        <v>525</v>
      </c>
      <c r="NT7" s="183" t="s">
        <v>525</v>
      </c>
      <c r="NU7" s="183" t="s">
        <v>525</v>
      </c>
      <c r="NV7" s="100"/>
      <c r="NW7" s="100"/>
      <c r="NX7" s="100"/>
      <c r="NY7" s="100"/>
      <c r="NZ7" s="100"/>
      <c r="OA7" s="100"/>
      <c r="OB7" s="140"/>
      <c r="OC7" s="140"/>
      <c r="OD7" s="140"/>
      <c r="OE7" s="140"/>
      <c r="OF7" s="140"/>
      <c r="OG7" s="140"/>
      <c r="OH7" s="140"/>
      <c r="OI7" s="140"/>
      <c r="OJ7" s="140"/>
      <c r="OK7" s="140"/>
      <c r="OL7" s="100"/>
      <c r="OM7" s="100"/>
      <c r="ON7" s="100"/>
      <c r="OO7" s="100"/>
      <c r="OP7" s="100"/>
      <c r="OQ7" s="100"/>
      <c r="OR7" s="100"/>
      <c r="OS7" s="100"/>
      <c r="OT7" s="100"/>
      <c r="OU7" s="100"/>
      <c r="OV7" s="100"/>
      <c r="OW7" s="100"/>
      <c r="OX7" s="100"/>
      <c r="OY7" s="100"/>
      <c r="OZ7" s="100"/>
      <c r="PA7" s="100"/>
      <c r="PB7" s="100"/>
      <c r="PC7" s="100"/>
      <c r="PD7" s="100"/>
      <c r="PE7" s="100"/>
      <c r="PF7" s="100"/>
      <c r="PG7" s="100"/>
      <c r="PH7" s="100"/>
      <c r="PI7" s="100"/>
      <c r="PJ7" s="100"/>
      <c r="PK7" s="100"/>
      <c r="PL7" s="100"/>
      <c r="PM7" s="100"/>
      <c r="PN7" s="100"/>
      <c r="PO7" s="100"/>
      <c r="PP7" s="100"/>
      <c r="PQ7" s="100"/>
      <c r="PR7" s="100"/>
      <c r="PS7" s="100"/>
      <c r="PT7" s="100"/>
      <c r="PU7" s="100"/>
      <c r="PV7" s="100"/>
      <c r="PW7" s="100"/>
      <c r="PX7" s="98"/>
      <c r="PY7" s="98"/>
      <c r="PZ7" s="100"/>
      <c r="QA7" s="100"/>
      <c r="QB7" s="100"/>
      <c r="QC7" s="100"/>
      <c r="QD7" s="100"/>
      <c r="QE7" s="100"/>
      <c r="QF7" s="100"/>
      <c r="QG7" s="100"/>
      <c r="QH7" s="100"/>
      <c r="QI7" s="100"/>
      <c r="QJ7" s="98"/>
      <c r="QK7" s="98"/>
      <c r="QL7" s="100"/>
      <c r="QM7" s="100"/>
      <c r="QN7" s="100"/>
      <c r="QO7" s="100"/>
      <c r="QP7" s="100"/>
      <c r="QQ7" s="100"/>
      <c r="QR7" s="100"/>
      <c r="QS7" s="100"/>
      <c r="QT7" s="100"/>
      <c r="QU7" s="100"/>
      <c r="QV7" s="100"/>
      <c r="QW7" s="100"/>
      <c r="QX7" s="100"/>
      <c r="QY7" s="100"/>
      <c r="QZ7" s="100"/>
      <c r="RA7" s="100"/>
      <c r="RB7" s="100"/>
      <c r="RC7" s="100"/>
      <c r="RD7" s="100"/>
      <c r="RE7" s="100"/>
      <c r="RF7" s="100"/>
      <c r="RG7" s="100"/>
      <c r="RH7" s="100"/>
      <c r="RI7" s="100"/>
      <c r="RJ7" s="100"/>
      <c r="RK7" s="100"/>
      <c r="RL7" s="100"/>
      <c r="RM7" s="100"/>
      <c r="RN7" s="100"/>
      <c r="RO7" s="100"/>
      <c r="RP7" s="100"/>
      <c r="RQ7" s="100"/>
      <c r="RR7" s="165"/>
      <c r="RS7" s="165"/>
      <c r="RT7" s="165"/>
      <c r="RU7" s="165"/>
      <c r="RV7" s="165"/>
      <c r="RW7" s="165"/>
      <c r="RX7" s="165"/>
      <c r="RY7" s="165"/>
      <c r="RZ7" s="165"/>
      <c r="SA7" s="165"/>
      <c r="SB7" s="165"/>
      <c r="SC7" s="100"/>
      <c r="SD7" s="100"/>
      <c r="SE7" s="100"/>
      <c r="SF7" s="100"/>
      <c r="SG7" s="100"/>
      <c r="SH7" s="100"/>
      <c r="SI7" s="100"/>
      <c r="SJ7" s="100"/>
      <c r="SK7" s="100"/>
      <c r="SL7" s="100"/>
      <c r="SM7" s="100"/>
      <c r="SN7" s="100"/>
      <c r="SO7" s="100"/>
      <c r="SP7" s="100"/>
      <c r="SQ7" s="100"/>
      <c r="SR7" s="100"/>
      <c r="SS7" s="100"/>
      <c r="ST7" s="100"/>
      <c r="SU7" s="100"/>
      <c r="SV7" s="98"/>
      <c r="SW7" s="98"/>
      <c r="SX7" s="100"/>
      <c r="SY7" s="100"/>
      <c r="SZ7" s="100"/>
      <c r="TA7" s="100"/>
      <c r="TB7" s="100"/>
      <c r="TC7" s="100"/>
      <c r="TD7" s="100"/>
      <c r="TE7" s="100"/>
      <c r="TF7" s="100"/>
      <c r="TG7" s="100"/>
      <c r="TH7" s="100"/>
      <c r="TI7" s="100"/>
      <c r="TJ7" s="100"/>
      <c r="TK7" s="100"/>
    </row>
    <row r="8" spans="1:531" ht="21" customHeight="1" thickBot="1">
      <c r="A8" s="325"/>
      <c r="B8" s="114"/>
      <c r="C8" s="115"/>
      <c r="D8" s="156"/>
      <c r="E8" s="156"/>
      <c r="F8" s="104" t="s">
        <v>417</v>
      </c>
      <c r="G8" s="166" t="s">
        <v>430</v>
      </c>
      <c r="H8" s="166" t="s">
        <v>430</v>
      </c>
      <c r="I8" s="166" t="s">
        <v>430</v>
      </c>
      <c r="J8" s="104" t="s">
        <v>403</v>
      </c>
      <c r="K8" s="104" t="s">
        <v>403</v>
      </c>
      <c r="L8" s="160" t="s">
        <v>384</v>
      </c>
      <c r="M8" s="160" t="s">
        <v>384</v>
      </c>
      <c r="N8" s="166" t="s">
        <v>418</v>
      </c>
      <c r="O8" s="101" t="s">
        <v>440</v>
      </c>
      <c r="P8" s="166" t="s">
        <v>451</v>
      </c>
      <c r="Q8" s="101" t="s">
        <v>377</v>
      </c>
      <c r="R8" s="109" t="s">
        <v>369</v>
      </c>
      <c r="S8" s="160" t="s">
        <v>384</v>
      </c>
      <c r="T8" s="104" t="s">
        <v>407</v>
      </c>
      <c r="U8" s="104" t="s">
        <v>407</v>
      </c>
      <c r="V8" s="104" t="s">
        <v>341</v>
      </c>
      <c r="W8" s="104" t="s">
        <v>341</v>
      </c>
      <c r="X8" s="104"/>
      <c r="Y8" s="104"/>
      <c r="Z8" s="104" t="s">
        <v>330</v>
      </c>
      <c r="AA8" s="104" t="s">
        <v>330</v>
      </c>
      <c r="AB8" s="104" t="s">
        <v>330</v>
      </c>
      <c r="AC8" s="104" t="s">
        <v>330</v>
      </c>
      <c r="AD8" s="109" t="s">
        <v>336</v>
      </c>
      <c r="AE8" s="104" t="s">
        <v>325</v>
      </c>
      <c r="AF8" s="104" t="s">
        <v>356</v>
      </c>
      <c r="AG8" s="104" t="s">
        <v>357</v>
      </c>
      <c r="AH8" s="104" t="s">
        <v>357</v>
      </c>
      <c r="AI8" s="104" t="s">
        <v>357</v>
      </c>
      <c r="AJ8" s="104" t="s">
        <v>357</v>
      </c>
      <c r="AK8" s="104" t="s">
        <v>357</v>
      </c>
      <c r="AL8" s="109" t="s">
        <v>326</v>
      </c>
      <c r="AM8" s="109" t="s">
        <v>326</v>
      </c>
      <c r="AN8" s="166" t="s">
        <v>492</v>
      </c>
      <c r="AO8" s="109" t="s">
        <v>336</v>
      </c>
      <c r="AP8" s="149" t="s">
        <v>445</v>
      </c>
      <c r="AQ8" s="109"/>
      <c r="AR8" s="104" t="s">
        <v>341</v>
      </c>
      <c r="AS8" s="104" t="s">
        <v>341</v>
      </c>
      <c r="AT8" s="104" t="s">
        <v>341</v>
      </c>
      <c r="AU8" s="104" t="s">
        <v>341</v>
      </c>
      <c r="AV8" s="164" t="s">
        <v>382</v>
      </c>
      <c r="AW8" s="164" t="s">
        <v>382</v>
      </c>
      <c r="AX8" s="166" t="s">
        <v>513</v>
      </c>
      <c r="AY8" s="160" t="s">
        <v>384</v>
      </c>
      <c r="AZ8" s="166" t="s">
        <v>508</v>
      </c>
      <c r="BA8" s="166" t="s">
        <v>516</v>
      </c>
      <c r="BB8" s="166" t="s">
        <v>508</v>
      </c>
      <c r="BC8" s="166" t="s">
        <v>508</v>
      </c>
      <c r="BD8" s="109" t="s">
        <v>412</v>
      </c>
      <c r="BE8" s="109" t="s">
        <v>392</v>
      </c>
      <c r="BF8" s="183" t="s">
        <v>78</v>
      </c>
      <c r="BG8" s="104" t="s">
        <v>347</v>
      </c>
      <c r="BH8" s="104" t="s">
        <v>472</v>
      </c>
      <c r="BI8" s="104" t="s">
        <v>347</v>
      </c>
      <c r="BJ8" s="104"/>
      <c r="BK8" s="104"/>
      <c r="BL8" s="104" t="s">
        <v>481</v>
      </c>
      <c r="BM8" s="97" t="s">
        <v>395</v>
      </c>
      <c r="BN8" s="104" t="s">
        <v>347</v>
      </c>
      <c r="BO8" s="106" t="s">
        <v>534</v>
      </c>
      <c r="BP8" s="89" t="s">
        <v>536</v>
      </c>
      <c r="BQ8" s="89" t="s">
        <v>536</v>
      </c>
      <c r="BR8" s="104"/>
      <c r="BS8" s="97" t="s">
        <v>395</v>
      </c>
      <c r="BT8" s="104" t="s">
        <v>360</v>
      </c>
      <c r="BU8" s="104" t="s">
        <v>360</v>
      </c>
      <c r="BV8" s="104" t="s">
        <v>360</v>
      </c>
      <c r="BW8" s="104" t="s">
        <v>360</v>
      </c>
      <c r="BX8" s="104" t="s">
        <v>360</v>
      </c>
      <c r="BY8" s="104" t="s">
        <v>360</v>
      </c>
      <c r="BZ8" s="134" t="s">
        <v>376</v>
      </c>
      <c r="CA8" s="108" t="s">
        <v>105</v>
      </c>
      <c r="CB8" s="104" t="s">
        <v>460</v>
      </c>
      <c r="CC8" s="104" t="s">
        <v>490</v>
      </c>
      <c r="CD8" s="104" t="s">
        <v>506</v>
      </c>
      <c r="CE8" s="97" t="s">
        <v>518</v>
      </c>
      <c r="CF8" s="104" t="s">
        <v>545</v>
      </c>
      <c r="CG8" s="104" t="s">
        <v>442</v>
      </c>
      <c r="CH8" s="104" t="s">
        <v>380</v>
      </c>
      <c r="CI8" s="104" t="s">
        <v>380</v>
      </c>
      <c r="CJ8" s="97" t="s">
        <v>518</v>
      </c>
      <c r="CK8" s="166" t="s">
        <v>574</v>
      </c>
      <c r="CL8" s="109" t="s">
        <v>507</v>
      </c>
      <c r="CM8" s="109" t="s">
        <v>507</v>
      </c>
      <c r="CN8" s="185" t="s">
        <v>564</v>
      </c>
      <c r="CO8" s="104" t="s">
        <v>347</v>
      </c>
      <c r="CP8" s="104" t="s">
        <v>347</v>
      </c>
      <c r="CQ8" s="104" t="s">
        <v>347</v>
      </c>
      <c r="CR8" s="106" t="s">
        <v>495</v>
      </c>
      <c r="CS8" s="106" t="s">
        <v>495</v>
      </c>
      <c r="CT8" s="139" t="s">
        <v>328</v>
      </c>
      <c r="CU8" s="139" t="s">
        <v>328</v>
      </c>
      <c r="CV8" s="139" t="s">
        <v>328</v>
      </c>
      <c r="CW8" s="139" t="s">
        <v>328</v>
      </c>
      <c r="CX8" s="139" t="s">
        <v>328</v>
      </c>
      <c r="CY8" s="139" t="s">
        <v>328</v>
      </c>
      <c r="CZ8" s="139" t="s">
        <v>328</v>
      </c>
      <c r="DA8" s="139" t="s">
        <v>328</v>
      </c>
      <c r="DB8" s="139" t="s">
        <v>328</v>
      </c>
      <c r="DC8" s="139" t="s">
        <v>328</v>
      </c>
      <c r="DD8" s="139" t="s">
        <v>328</v>
      </c>
      <c r="DE8" s="139" t="s">
        <v>328</v>
      </c>
      <c r="DF8" s="139" t="s">
        <v>328</v>
      </c>
      <c r="DG8" s="139" t="s">
        <v>328</v>
      </c>
      <c r="DH8" s="163" t="s">
        <v>488</v>
      </c>
      <c r="DI8" s="104" t="s">
        <v>424</v>
      </c>
      <c r="DJ8" s="106"/>
      <c r="DK8" s="106"/>
      <c r="DL8" s="104" t="s">
        <v>27</v>
      </c>
      <c r="DM8" s="104" t="s">
        <v>27</v>
      </c>
      <c r="DN8" s="134" t="s">
        <v>318</v>
      </c>
      <c r="DO8" s="104" t="s">
        <v>541</v>
      </c>
      <c r="DP8" s="166" t="s">
        <v>591</v>
      </c>
      <c r="DQ8" s="104" t="s">
        <v>597</v>
      </c>
      <c r="DR8" s="104" t="s">
        <v>357</v>
      </c>
      <c r="DS8" s="104" t="s">
        <v>357</v>
      </c>
      <c r="DT8" s="104" t="s">
        <v>27</v>
      </c>
      <c r="DU8" s="104" t="s">
        <v>27</v>
      </c>
      <c r="DV8" s="104" t="s">
        <v>27</v>
      </c>
      <c r="DW8" s="104" t="s">
        <v>27</v>
      </c>
      <c r="DX8" s="184" t="s">
        <v>357</v>
      </c>
      <c r="DY8" s="184" t="s">
        <v>357</v>
      </c>
      <c r="DZ8" s="184" t="s">
        <v>659</v>
      </c>
      <c r="EA8" s="184" t="s">
        <v>659</v>
      </c>
      <c r="EB8" s="104" t="s">
        <v>357</v>
      </c>
      <c r="EC8" s="104" t="s">
        <v>357</v>
      </c>
      <c r="ED8" s="184" t="s">
        <v>599</v>
      </c>
      <c r="EE8" s="184" t="s">
        <v>357</v>
      </c>
      <c r="EF8" s="104" t="s">
        <v>526</v>
      </c>
      <c r="EG8" s="104" t="s">
        <v>526</v>
      </c>
      <c r="EH8" s="104" t="s">
        <v>526</v>
      </c>
      <c r="EI8" s="104" t="s">
        <v>526</v>
      </c>
      <c r="EJ8" s="104" t="s">
        <v>526</v>
      </c>
      <c r="EK8" s="104" t="s">
        <v>526</v>
      </c>
      <c r="EL8" s="155" t="s">
        <v>497</v>
      </c>
      <c r="EM8" s="155" t="s">
        <v>497</v>
      </c>
      <c r="EN8" s="155" t="s">
        <v>497</v>
      </c>
      <c r="EO8" s="155" t="s">
        <v>497</v>
      </c>
      <c r="EP8" s="155" t="s">
        <v>497</v>
      </c>
      <c r="EQ8" s="155" t="s">
        <v>497</v>
      </c>
      <c r="ER8" s="155" t="s">
        <v>497</v>
      </c>
      <c r="ES8" s="155" t="s">
        <v>497</v>
      </c>
      <c r="ET8" s="106" t="s">
        <v>341</v>
      </c>
      <c r="EU8" s="106" t="s">
        <v>341</v>
      </c>
      <c r="EV8" s="106" t="s">
        <v>341</v>
      </c>
      <c r="EW8" s="106" t="s">
        <v>341</v>
      </c>
      <c r="EX8" s="104" t="s">
        <v>534</v>
      </c>
      <c r="EY8" s="104" t="s">
        <v>534</v>
      </c>
      <c r="EZ8" s="104" t="s">
        <v>566</v>
      </c>
      <c r="FA8" s="104" t="s">
        <v>566</v>
      </c>
      <c r="FB8" s="104" t="s">
        <v>547</v>
      </c>
      <c r="FC8" s="104" t="s">
        <v>547</v>
      </c>
      <c r="FD8" s="106" t="s">
        <v>471</v>
      </c>
      <c r="FE8" s="106" t="s">
        <v>471</v>
      </c>
      <c r="FF8" s="114"/>
      <c r="FG8" s="115"/>
      <c r="FH8" s="139" t="s">
        <v>475</v>
      </c>
      <c r="FI8" s="139" t="s">
        <v>475</v>
      </c>
      <c r="FJ8" s="104" t="s">
        <v>196</v>
      </c>
      <c r="FK8" s="104" t="s">
        <v>196</v>
      </c>
      <c r="FL8" s="104" t="s">
        <v>676</v>
      </c>
      <c r="FM8" s="104" t="s">
        <v>676</v>
      </c>
      <c r="FN8" s="104" t="s">
        <v>566</v>
      </c>
      <c r="FO8" s="104" t="s">
        <v>566</v>
      </c>
      <c r="FP8" s="106" t="s">
        <v>590</v>
      </c>
      <c r="FQ8" s="106" t="s">
        <v>590</v>
      </c>
      <c r="FR8" s="106" t="s">
        <v>590</v>
      </c>
      <c r="FS8" s="106" t="s">
        <v>590</v>
      </c>
      <c r="FT8" s="115"/>
      <c r="FU8" s="115"/>
      <c r="FV8" s="104" t="s">
        <v>448</v>
      </c>
      <c r="FW8" s="104" t="s">
        <v>448</v>
      </c>
      <c r="FX8" s="104" t="s">
        <v>448</v>
      </c>
      <c r="FY8" s="104" t="s">
        <v>448</v>
      </c>
      <c r="FZ8" s="104" t="s">
        <v>406</v>
      </c>
      <c r="GA8" s="104" t="s">
        <v>426</v>
      </c>
      <c r="GB8" s="104" t="s">
        <v>406</v>
      </c>
      <c r="GC8" s="104" t="s">
        <v>426</v>
      </c>
      <c r="GD8" s="115"/>
      <c r="GE8" s="115"/>
      <c r="GF8" s="104" t="s">
        <v>567</v>
      </c>
      <c r="GG8" s="106" t="s">
        <v>573</v>
      </c>
      <c r="GH8" s="106" t="s">
        <v>573</v>
      </c>
      <c r="GI8" s="106" t="s">
        <v>573</v>
      </c>
      <c r="GJ8" s="106" t="s">
        <v>573</v>
      </c>
      <c r="GK8" s="104" t="s">
        <v>567</v>
      </c>
      <c r="GL8" s="104"/>
      <c r="GM8" s="104" t="s">
        <v>375</v>
      </c>
      <c r="GN8" s="104" t="s">
        <v>426</v>
      </c>
      <c r="GO8" s="104" t="s">
        <v>426</v>
      </c>
      <c r="GP8" s="104" t="s">
        <v>426</v>
      </c>
      <c r="GQ8" s="104" t="s">
        <v>426</v>
      </c>
      <c r="GR8" s="150" t="s">
        <v>596</v>
      </c>
      <c r="GS8" s="104" t="s">
        <v>426</v>
      </c>
      <c r="GT8" s="104" t="s">
        <v>567</v>
      </c>
      <c r="GU8" s="104" t="s">
        <v>567</v>
      </c>
      <c r="GV8" s="104" t="s">
        <v>426</v>
      </c>
      <c r="GW8" s="104" t="s">
        <v>426</v>
      </c>
      <c r="GX8" s="104" t="s">
        <v>426</v>
      </c>
      <c r="GY8" s="104" t="s">
        <v>426</v>
      </c>
      <c r="GZ8" s="104" t="s">
        <v>680</v>
      </c>
      <c r="HA8" s="104" t="s">
        <v>680</v>
      </c>
      <c r="HB8" s="104" t="s">
        <v>680</v>
      </c>
      <c r="HC8" s="104" t="s">
        <v>680</v>
      </c>
      <c r="HD8" s="146" t="s">
        <v>520</v>
      </c>
      <c r="HE8" s="146" t="s">
        <v>520</v>
      </c>
      <c r="HF8" s="146" t="s">
        <v>520</v>
      </c>
      <c r="HG8" s="146" t="s">
        <v>520</v>
      </c>
      <c r="HH8" s="141" t="s">
        <v>426</v>
      </c>
      <c r="HI8" s="141" t="s">
        <v>426</v>
      </c>
      <c r="HJ8" s="115"/>
      <c r="HK8" s="115"/>
      <c r="HL8" s="141"/>
      <c r="HM8" s="141"/>
      <c r="HN8" s="104" t="s">
        <v>426</v>
      </c>
      <c r="HO8" s="104" t="s">
        <v>426</v>
      </c>
      <c r="HP8" s="150" t="s">
        <v>571</v>
      </c>
      <c r="HQ8" s="104" t="s">
        <v>426</v>
      </c>
      <c r="HR8" s="150" t="s">
        <v>571</v>
      </c>
      <c r="HS8" s="104" t="s">
        <v>426</v>
      </c>
      <c r="HT8" s="104" t="s">
        <v>426</v>
      </c>
      <c r="HU8" s="104" t="s">
        <v>426</v>
      </c>
      <c r="HV8" s="104" t="s">
        <v>426</v>
      </c>
      <c r="HW8" s="104" t="s">
        <v>426</v>
      </c>
      <c r="HX8" s="115"/>
      <c r="HY8" s="115"/>
      <c r="HZ8" s="104" t="s">
        <v>426</v>
      </c>
      <c r="IA8" s="104" t="s">
        <v>426</v>
      </c>
      <c r="IB8" s="104" t="s">
        <v>426</v>
      </c>
      <c r="IC8" s="104" t="s">
        <v>426</v>
      </c>
      <c r="ID8" s="104" t="s">
        <v>426</v>
      </c>
      <c r="IE8" s="104" t="s">
        <v>426</v>
      </c>
      <c r="IF8" s="104" t="s">
        <v>426</v>
      </c>
      <c r="IG8" s="104" t="s">
        <v>426</v>
      </c>
      <c r="IH8" s="184"/>
      <c r="II8" s="184"/>
      <c r="IJ8" s="184"/>
      <c r="IK8" s="184"/>
      <c r="IL8" s="104" t="s">
        <v>426</v>
      </c>
      <c r="IM8" s="104" t="s">
        <v>426</v>
      </c>
      <c r="IN8" s="104" t="s">
        <v>426</v>
      </c>
      <c r="IO8" s="104" t="s">
        <v>426</v>
      </c>
      <c r="IP8" s="104" t="s">
        <v>426</v>
      </c>
      <c r="IQ8" s="104" t="s">
        <v>426</v>
      </c>
      <c r="IR8" s="104" t="s">
        <v>426</v>
      </c>
      <c r="IS8" s="104" t="s">
        <v>426</v>
      </c>
      <c r="IT8" s="104" t="s">
        <v>426</v>
      </c>
      <c r="IU8" s="104" t="s">
        <v>426</v>
      </c>
      <c r="IV8" s="104" t="s">
        <v>426</v>
      </c>
      <c r="IW8" s="104" t="s">
        <v>426</v>
      </c>
      <c r="IX8" s="104" t="s">
        <v>426</v>
      </c>
      <c r="IY8" s="104" t="s">
        <v>426</v>
      </c>
      <c r="IZ8" s="104" t="s">
        <v>426</v>
      </c>
      <c r="JA8" s="104" t="s">
        <v>426</v>
      </c>
      <c r="JB8" s="104" t="s">
        <v>528</v>
      </c>
      <c r="JC8" s="104" t="s">
        <v>528</v>
      </c>
      <c r="JD8" s="104" t="s">
        <v>528</v>
      </c>
      <c r="JE8" s="104" t="s">
        <v>528</v>
      </c>
      <c r="JF8" s="104" t="s">
        <v>528</v>
      </c>
      <c r="JG8" s="104" t="s">
        <v>528</v>
      </c>
      <c r="JH8" s="155" t="s">
        <v>578</v>
      </c>
      <c r="JI8" s="155" t="s">
        <v>578</v>
      </c>
      <c r="JJ8" s="155" t="s">
        <v>578</v>
      </c>
      <c r="JK8" s="155" t="s">
        <v>578</v>
      </c>
      <c r="JL8" s="104" t="s">
        <v>528</v>
      </c>
      <c r="JM8" s="104" t="s">
        <v>528</v>
      </c>
      <c r="JN8" s="104" t="s">
        <v>528</v>
      </c>
      <c r="JO8" s="104" t="s">
        <v>528</v>
      </c>
      <c r="JP8" s="104" t="s">
        <v>528</v>
      </c>
      <c r="JQ8" s="104" t="s">
        <v>528</v>
      </c>
      <c r="JR8" s="104" t="s">
        <v>528</v>
      </c>
      <c r="JS8" s="104" t="s">
        <v>528</v>
      </c>
      <c r="JT8" s="104" t="s">
        <v>528</v>
      </c>
      <c r="JU8" s="104" t="s">
        <v>528</v>
      </c>
      <c r="JV8" s="104" t="s">
        <v>528</v>
      </c>
      <c r="JW8" s="104" t="s">
        <v>528</v>
      </c>
      <c r="JX8" s="104"/>
      <c r="JY8" s="104"/>
      <c r="JZ8" s="104"/>
      <c r="KA8" s="104"/>
      <c r="KB8" s="104"/>
      <c r="KC8" s="104"/>
      <c r="KD8" s="104"/>
      <c r="KE8" s="104"/>
      <c r="KF8" s="104"/>
      <c r="KG8" s="104"/>
      <c r="KH8" s="104"/>
      <c r="KI8" s="104"/>
      <c r="KJ8" s="104"/>
      <c r="KK8" s="104"/>
      <c r="KL8" s="104"/>
      <c r="KM8" s="104"/>
      <c r="KN8" s="104"/>
      <c r="KO8" s="104"/>
      <c r="KP8" s="104"/>
      <c r="KQ8" s="104"/>
      <c r="KR8" s="104"/>
      <c r="KS8" s="104"/>
      <c r="KT8" s="104"/>
      <c r="KU8" s="104"/>
      <c r="KV8" s="104"/>
      <c r="KW8" s="104"/>
      <c r="KX8" s="104"/>
      <c r="KY8" s="104"/>
      <c r="KZ8" s="141"/>
      <c r="LA8" s="141"/>
      <c r="LB8" s="141"/>
      <c r="LC8" s="141"/>
      <c r="LD8" s="184"/>
      <c r="LE8" s="184"/>
      <c r="LF8" s="184"/>
      <c r="LG8" s="184"/>
      <c r="LH8" s="184"/>
      <c r="LI8" s="184"/>
      <c r="LJ8" s="184"/>
      <c r="LK8" s="184"/>
      <c r="LL8" s="184"/>
      <c r="LM8" s="184"/>
      <c r="LN8" s="184"/>
      <c r="LO8" s="179"/>
      <c r="LP8" s="115"/>
      <c r="LQ8" s="115"/>
      <c r="LR8" s="179"/>
      <c r="LS8" s="179"/>
      <c r="LT8" s="179"/>
      <c r="LU8" s="179"/>
      <c r="LV8" s="179"/>
      <c r="LW8" s="179"/>
      <c r="LX8" s="179"/>
      <c r="LY8" s="179"/>
      <c r="LZ8" s="179"/>
      <c r="MA8" s="179"/>
      <c r="MB8" s="179"/>
      <c r="MC8" s="179"/>
      <c r="MD8" s="104"/>
      <c r="ME8" s="104"/>
      <c r="MF8" s="104"/>
      <c r="MG8" s="104"/>
      <c r="MH8" s="104"/>
      <c r="MI8" s="104"/>
      <c r="MJ8" s="104"/>
      <c r="MK8" s="104"/>
      <c r="ML8" s="104"/>
      <c r="MM8" s="104"/>
      <c r="MN8" s="104"/>
      <c r="MO8" s="104"/>
      <c r="MP8" s="104"/>
      <c r="MQ8" s="104"/>
      <c r="MR8" s="184"/>
      <c r="MS8" s="184"/>
      <c r="MT8" s="184"/>
      <c r="MU8" s="184"/>
      <c r="MV8" s="184"/>
      <c r="MW8" s="184"/>
      <c r="MX8" s="184"/>
      <c r="MY8" s="184"/>
      <c r="MZ8" s="184"/>
      <c r="NA8" s="184"/>
      <c r="NB8" s="104"/>
      <c r="NC8" s="104"/>
      <c r="ND8" s="104"/>
      <c r="NE8" s="104"/>
      <c r="NF8" s="104"/>
      <c r="NG8" s="104"/>
      <c r="NH8" s="104"/>
      <c r="NI8" s="104"/>
      <c r="NJ8" s="104"/>
      <c r="NK8" s="104"/>
      <c r="NL8" s="104"/>
      <c r="NM8" s="104"/>
      <c r="NN8" s="104"/>
      <c r="NO8" s="104"/>
      <c r="NP8" s="104"/>
      <c r="NQ8" s="104"/>
      <c r="NR8" s="106" t="s">
        <v>524</v>
      </c>
      <c r="NS8" s="106" t="s">
        <v>524</v>
      </c>
      <c r="NT8" s="106" t="s">
        <v>524</v>
      </c>
      <c r="NU8" s="106" t="s">
        <v>524</v>
      </c>
      <c r="NV8" s="104"/>
      <c r="NW8" s="104"/>
      <c r="NX8" s="104"/>
      <c r="NY8" s="104"/>
      <c r="NZ8" s="104"/>
      <c r="OA8" s="104"/>
      <c r="OB8" s="141" t="s">
        <v>540</v>
      </c>
      <c r="OC8" s="141" t="s">
        <v>540</v>
      </c>
      <c r="OD8" s="141" t="s">
        <v>540</v>
      </c>
      <c r="OE8" s="141" t="s">
        <v>540</v>
      </c>
      <c r="OF8" s="141" t="s">
        <v>540</v>
      </c>
      <c r="OG8" s="141" t="s">
        <v>540</v>
      </c>
      <c r="OH8" s="141" t="s">
        <v>540</v>
      </c>
      <c r="OI8" s="141" t="s">
        <v>540</v>
      </c>
      <c r="OJ8" s="141" t="s">
        <v>540</v>
      </c>
      <c r="OK8" s="141" t="s">
        <v>540</v>
      </c>
      <c r="OL8" s="104"/>
      <c r="OM8" s="104"/>
      <c r="ON8" s="104"/>
      <c r="OO8" s="104"/>
      <c r="OP8" s="104"/>
      <c r="OQ8" s="104"/>
      <c r="OR8" s="104"/>
      <c r="OS8" s="104"/>
      <c r="OT8" s="104"/>
      <c r="OU8" s="104"/>
      <c r="OV8" s="104"/>
      <c r="OW8" s="104"/>
      <c r="OX8" s="104"/>
      <c r="OY8" s="104"/>
      <c r="OZ8" s="104"/>
      <c r="PA8" s="104"/>
      <c r="PB8" s="104"/>
      <c r="PC8" s="104"/>
      <c r="PD8" s="104"/>
      <c r="PE8" s="104"/>
      <c r="PF8" s="104"/>
      <c r="PG8" s="104"/>
      <c r="PH8" s="104"/>
      <c r="PI8" s="104"/>
      <c r="PJ8" s="104"/>
      <c r="PK8" s="104"/>
      <c r="PL8" s="104"/>
      <c r="PM8" s="104"/>
      <c r="PN8" s="104"/>
      <c r="PO8" s="104"/>
      <c r="PP8" s="104"/>
      <c r="PQ8" s="104"/>
      <c r="PR8" s="104"/>
      <c r="PS8" s="104"/>
      <c r="PT8" s="104"/>
      <c r="PU8" s="104"/>
      <c r="PV8" s="104"/>
      <c r="PW8" s="104"/>
      <c r="PX8" s="115"/>
      <c r="PY8" s="115"/>
      <c r="PZ8" s="104"/>
      <c r="QA8" s="104"/>
      <c r="QB8" s="104"/>
      <c r="QC8" s="104"/>
      <c r="QD8" s="104"/>
      <c r="QE8" s="104"/>
      <c r="QF8" s="104"/>
      <c r="QG8" s="104"/>
      <c r="QH8" s="104"/>
      <c r="QI8" s="104"/>
      <c r="QJ8" s="115"/>
      <c r="QK8" s="115"/>
      <c r="QL8" s="104"/>
      <c r="QM8" s="104"/>
      <c r="QN8" s="104"/>
      <c r="QO8" s="104"/>
      <c r="QP8" s="104"/>
      <c r="QQ8" s="104"/>
      <c r="QR8" s="104"/>
      <c r="QS8" s="104"/>
      <c r="QT8" s="104"/>
      <c r="QU8" s="104"/>
      <c r="QV8" s="104"/>
      <c r="QW8" s="104"/>
      <c r="QX8" s="104"/>
      <c r="QY8" s="104"/>
      <c r="QZ8" s="104"/>
      <c r="RA8" s="104"/>
      <c r="RB8" s="104"/>
      <c r="RC8" s="104"/>
      <c r="RD8" s="104"/>
      <c r="RE8" s="104"/>
      <c r="RF8" s="104"/>
      <c r="RG8" s="104"/>
      <c r="RH8" s="104"/>
      <c r="RI8" s="104"/>
      <c r="RJ8" s="104"/>
      <c r="RK8" s="104"/>
      <c r="RL8" s="104"/>
      <c r="RM8" s="104"/>
      <c r="RN8" s="104"/>
      <c r="RO8" s="104"/>
      <c r="RP8" s="104"/>
      <c r="RQ8" s="104"/>
      <c r="RR8" s="184"/>
      <c r="RS8" s="184"/>
      <c r="RT8" s="184"/>
      <c r="RU8" s="184"/>
      <c r="RV8" s="184"/>
      <c r="RW8" s="184"/>
      <c r="RX8" s="184"/>
      <c r="RY8" s="184"/>
      <c r="RZ8" s="184"/>
      <c r="SA8" s="184"/>
      <c r="SB8" s="184"/>
      <c r="SC8" s="104"/>
      <c r="SD8" s="104"/>
      <c r="SE8" s="104"/>
      <c r="SF8" s="104"/>
      <c r="SG8" s="104"/>
      <c r="SH8" s="104"/>
      <c r="SI8" s="104"/>
      <c r="SJ8" s="104"/>
      <c r="SK8" s="104"/>
      <c r="SL8" s="104"/>
      <c r="SM8" s="104"/>
      <c r="SN8" s="104"/>
      <c r="SO8" s="104"/>
      <c r="SP8" s="104"/>
      <c r="SQ8" s="104"/>
      <c r="SR8" s="104"/>
      <c r="SS8" s="104"/>
      <c r="ST8" s="104"/>
      <c r="SU8" s="104"/>
      <c r="SV8" s="115"/>
      <c r="SW8" s="115"/>
      <c r="SX8" s="104"/>
      <c r="SY8" s="104"/>
      <c r="SZ8" s="104"/>
      <c r="TA8" s="104"/>
      <c r="TB8" s="104"/>
      <c r="TC8" s="104"/>
      <c r="TD8" s="104"/>
      <c r="TE8" s="104"/>
      <c r="TF8" s="104"/>
      <c r="TG8" s="104"/>
      <c r="TH8" s="104"/>
      <c r="TI8" s="104"/>
      <c r="TJ8" s="104"/>
      <c r="TK8" s="104"/>
    </row>
    <row r="9" spans="1:531" ht="21" customHeight="1" thickBot="1">
      <c r="A9" s="325"/>
      <c r="B9" s="116"/>
      <c r="C9" s="117"/>
      <c r="D9" s="156"/>
      <c r="E9" s="156"/>
      <c r="F9" s="109" t="s">
        <v>416</v>
      </c>
      <c r="G9" s="147" t="s">
        <v>431</v>
      </c>
      <c r="H9" s="147" t="s">
        <v>431</v>
      </c>
      <c r="I9" s="147" t="s">
        <v>431</v>
      </c>
      <c r="J9" s="167" t="s">
        <v>429</v>
      </c>
      <c r="K9" s="167" t="s">
        <v>429</v>
      </c>
      <c r="L9" s="109" t="s">
        <v>410</v>
      </c>
      <c r="M9" s="109" t="s">
        <v>410</v>
      </c>
      <c r="N9" s="147" t="s">
        <v>419</v>
      </c>
      <c r="O9" s="149" t="s">
        <v>439</v>
      </c>
      <c r="P9" s="147" t="s">
        <v>450</v>
      </c>
      <c r="Q9" s="149" t="s">
        <v>334</v>
      </c>
      <c r="R9" s="93" t="s">
        <v>402</v>
      </c>
      <c r="S9" s="109" t="s">
        <v>410</v>
      </c>
      <c r="T9" s="149" t="s">
        <v>436</v>
      </c>
      <c r="U9" s="149" t="s">
        <v>436</v>
      </c>
      <c r="V9" s="104" t="s">
        <v>389</v>
      </c>
      <c r="W9" s="104" t="s">
        <v>389</v>
      </c>
      <c r="X9" s="160" t="s">
        <v>467</v>
      </c>
      <c r="Y9" s="160" t="s">
        <v>467</v>
      </c>
      <c r="Z9" s="101" t="s">
        <v>331</v>
      </c>
      <c r="AA9" s="101" t="s">
        <v>331</v>
      </c>
      <c r="AB9" s="101" t="s">
        <v>331</v>
      </c>
      <c r="AC9" s="101" t="s">
        <v>331</v>
      </c>
      <c r="AD9" s="109" t="s">
        <v>337</v>
      </c>
      <c r="AE9" s="109" t="s">
        <v>400</v>
      </c>
      <c r="AF9" s="101" t="s">
        <v>476</v>
      </c>
      <c r="AG9" s="108" t="s">
        <v>358</v>
      </c>
      <c r="AH9" s="101" t="s">
        <v>476</v>
      </c>
      <c r="AI9" s="101" t="s">
        <v>476</v>
      </c>
      <c r="AJ9" s="101" t="s">
        <v>476</v>
      </c>
      <c r="AK9" s="101" t="s">
        <v>476</v>
      </c>
      <c r="AL9" s="109"/>
      <c r="AM9" s="109"/>
      <c r="AN9" s="147" t="s">
        <v>493</v>
      </c>
      <c r="AO9" s="109" t="s">
        <v>337</v>
      </c>
      <c r="AP9" s="181" t="s">
        <v>447</v>
      </c>
      <c r="AQ9" s="109" t="s">
        <v>392</v>
      </c>
      <c r="AR9" s="104" t="s">
        <v>469</v>
      </c>
      <c r="AS9" s="104" t="s">
        <v>469</v>
      </c>
      <c r="AT9" s="104" t="s">
        <v>343</v>
      </c>
      <c r="AU9" s="165" t="s">
        <v>512</v>
      </c>
      <c r="AV9" s="176" t="s">
        <v>489</v>
      </c>
      <c r="AW9" s="176" t="s">
        <v>489</v>
      </c>
      <c r="AX9" s="147" t="s">
        <v>408</v>
      </c>
      <c r="AY9" s="160" t="s">
        <v>510</v>
      </c>
      <c r="AZ9" s="147"/>
      <c r="BA9" s="147"/>
      <c r="BB9" s="147"/>
      <c r="BC9" s="147"/>
      <c r="BD9" s="99" t="s">
        <v>413</v>
      </c>
      <c r="BE9" s="133" t="s">
        <v>376</v>
      </c>
      <c r="BF9" s="104" t="s">
        <v>347</v>
      </c>
      <c r="BG9" s="109" t="s">
        <v>323</v>
      </c>
      <c r="BH9" s="183" t="s">
        <v>78</v>
      </c>
      <c r="BI9" s="109" t="s">
        <v>323</v>
      </c>
      <c r="BJ9" s="109" t="s">
        <v>453</v>
      </c>
      <c r="BK9" s="109" t="s">
        <v>453</v>
      </c>
      <c r="BL9" s="109" t="s">
        <v>482</v>
      </c>
      <c r="BM9" s="101" t="s">
        <v>548</v>
      </c>
      <c r="BN9" s="109" t="s">
        <v>323</v>
      </c>
      <c r="BO9" s="101" t="s">
        <v>535</v>
      </c>
      <c r="BP9" s="101" t="s">
        <v>537</v>
      </c>
      <c r="BQ9" s="101" t="s">
        <v>537</v>
      </c>
      <c r="BR9" s="164" t="s">
        <v>453</v>
      </c>
      <c r="BS9" s="101" t="s">
        <v>552</v>
      </c>
      <c r="BT9" s="101" t="s">
        <v>361</v>
      </c>
      <c r="BU9" s="101" t="s">
        <v>361</v>
      </c>
      <c r="BV9" s="101" t="s">
        <v>361</v>
      </c>
      <c r="BW9" s="101" t="s">
        <v>361</v>
      </c>
      <c r="BX9" s="101" t="s">
        <v>361</v>
      </c>
      <c r="BY9" s="101" t="s">
        <v>361</v>
      </c>
      <c r="BZ9" s="97" t="s">
        <v>395</v>
      </c>
      <c r="CA9" s="134" t="s">
        <v>557</v>
      </c>
      <c r="CB9" s="109" t="s">
        <v>461</v>
      </c>
      <c r="CC9" s="109" t="s">
        <v>491</v>
      </c>
      <c r="CD9" s="109" t="s">
        <v>504</v>
      </c>
      <c r="CE9" s="104" t="s">
        <v>563</v>
      </c>
      <c r="CF9" s="109" t="s">
        <v>542</v>
      </c>
      <c r="CG9" s="109" t="s">
        <v>443</v>
      </c>
      <c r="CH9" s="149" t="s">
        <v>378</v>
      </c>
      <c r="CI9" s="106"/>
      <c r="CJ9" s="149" t="s">
        <v>105</v>
      </c>
      <c r="CK9" s="147" t="s">
        <v>459</v>
      </c>
      <c r="CL9" s="163" t="s">
        <v>339</v>
      </c>
      <c r="CM9" s="163" t="s">
        <v>339</v>
      </c>
      <c r="CN9" s="188"/>
      <c r="CO9" s="109" t="s">
        <v>323</v>
      </c>
      <c r="CP9" s="109" t="s">
        <v>323</v>
      </c>
      <c r="CQ9" s="109" t="s">
        <v>323</v>
      </c>
      <c r="CR9" s="104" t="s">
        <v>496</v>
      </c>
      <c r="CS9" s="104" t="s">
        <v>496</v>
      </c>
      <c r="CT9" s="137"/>
      <c r="CU9" s="137"/>
      <c r="CV9" s="137"/>
      <c r="CW9" s="137"/>
      <c r="CX9" s="137"/>
      <c r="CY9" s="137"/>
      <c r="CZ9" s="137"/>
      <c r="DA9" s="137"/>
      <c r="DB9" s="137"/>
      <c r="DC9" s="137"/>
      <c r="DD9" s="137"/>
      <c r="DE9" s="137"/>
      <c r="DF9" s="137"/>
      <c r="DG9" s="137"/>
      <c r="DH9" s="181" t="s">
        <v>539</v>
      </c>
      <c r="DI9" s="109" t="s">
        <v>425</v>
      </c>
      <c r="DJ9" s="101"/>
      <c r="DK9" s="101"/>
      <c r="DL9" s="109" t="s">
        <v>405</v>
      </c>
      <c r="DM9" s="109" t="s">
        <v>405</v>
      </c>
      <c r="DN9" s="106" t="s">
        <v>319</v>
      </c>
      <c r="DO9" s="109" t="s">
        <v>457</v>
      </c>
      <c r="DP9" s="193"/>
      <c r="DQ9" s="104" t="s">
        <v>585</v>
      </c>
      <c r="DR9" s="104" t="s">
        <v>366</v>
      </c>
      <c r="DS9" s="104" t="s">
        <v>366</v>
      </c>
      <c r="DT9" s="109" t="s">
        <v>405</v>
      </c>
      <c r="DU9" s="109" t="s">
        <v>405</v>
      </c>
      <c r="DV9" s="109" t="s">
        <v>405</v>
      </c>
      <c r="DW9" s="157" t="s">
        <v>474</v>
      </c>
      <c r="DX9" s="166"/>
      <c r="DY9" s="166"/>
      <c r="DZ9" s="166" t="s">
        <v>366</v>
      </c>
      <c r="EA9" s="166" t="s">
        <v>366</v>
      </c>
      <c r="EB9" s="149" t="s">
        <v>366</v>
      </c>
      <c r="EC9" s="149" t="s">
        <v>366</v>
      </c>
      <c r="ED9" s="193" t="s">
        <v>598</v>
      </c>
      <c r="EE9" s="166" t="s">
        <v>366</v>
      </c>
      <c r="EF9" s="101" t="s">
        <v>196</v>
      </c>
      <c r="EG9" s="101" t="s">
        <v>196</v>
      </c>
      <c r="EH9" s="101" t="s">
        <v>196</v>
      </c>
      <c r="EI9" s="101" t="s">
        <v>196</v>
      </c>
      <c r="EJ9" s="101" t="s">
        <v>196</v>
      </c>
      <c r="EK9" s="101" t="s">
        <v>196</v>
      </c>
      <c r="EL9" s="155" t="s">
        <v>498</v>
      </c>
      <c r="EM9" s="155" t="s">
        <v>498</v>
      </c>
      <c r="EN9" s="155" t="s">
        <v>498</v>
      </c>
      <c r="EO9" s="155" t="s">
        <v>498</v>
      </c>
      <c r="EP9" s="155" t="s">
        <v>498</v>
      </c>
      <c r="EQ9" s="155" t="s">
        <v>498</v>
      </c>
      <c r="ER9" s="155" t="s">
        <v>498</v>
      </c>
      <c r="ES9" s="155" t="s">
        <v>498</v>
      </c>
      <c r="ET9" s="106" t="s">
        <v>345</v>
      </c>
      <c r="EU9" s="106" t="s">
        <v>345</v>
      </c>
      <c r="EV9" s="106" t="s">
        <v>345</v>
      </c>
      <c r="EW9" s="106" t="s">
        <v>345</v>
      </c>
      <c r="EX9" s="109"/>
      <c r="EY9" s="109"/>
      <c r="EZ9" s="106"/>
      <c r="FA9" s="106"/>
      <c r="FB9" s="109"/>
      <c r="FC9" s="109"/>
      <c r="FD9" s="106" t="s">
        <v>486</v>
      </c>
      <c r="FE9" s="106" t="s">
        <v>486</v>
      </c>
      <c r="FF9" s="116"/>
      <c r="FG9" s="117"/>
      <c r="FH9" s="137"/>
      <c r="FI9" s="137"/>
      <c r="FJ9" s="104" t="s">
        <v>566</v>
      </c>
      <c r="FK9" s="104" t="s">
        <v>566</v>
      </c>
      <c r="FL9" s="109"/>
      <c r="FM9" s="109"/>
      <c r="FN9" s="104"/>
      <c r="FO9" s="104"/>
      <c r="FP9" s="101" t="s">
        <v>196</v>
      </c>
      <c r="FQ9" s="101" t="s">
        <v>196</v>
      </c>
      <c r="FR9" s="101" t="s">
        <v>196</v>
      </c>
      <c r="FS9" s="101" t="s">
        <v>196</v>
      </c>
      <c r="FT9" s="117"/>
      <c r="FU9" s="117"/>
      <c r="FV9" s="104" t="s">
        <v>487</v>
      </c>
      <c r="FW9" s="104" t="s">
        <v>487</v>
      </c>
      <c r="FX9" s="104" t="s">
        <v>487</v>
      </c>
      <c r="FY9" s="104" t="s">
        <v>487</v>
      </c>
      <c r="FZ9" s="101" t="s">
        <v>568</v>
      </c>
      <c r="GA9" s="109" t="s">
        <v>427</v>
      </c>
      <c r="GB9" s="101" t="s">
        <v>568</v>
      </c>
      <c r="GC9" s="109" t="s">
        <v>427</v>
      </c>
      <c r="GD9" s="117"/>
      <c r="GE9" s="117"/>
      <c r="GF9" s="101" t="s">
        <v>568</v>
      </c>
      <c r="GG9" s="106"/>
      <c r="GH9" s="106"/>
      <c r="GI9" s="106"/>
      <c r="GJ9" s="106"/>
      <c r="GK9" s="101" t="s">
        <v>568</v>
      </c>
      <c r="GL9" s="101" t="s">
        <v>594</v>
      </c>
      <c r="GM9" s="101" t="s">
        <v>594</v>
      </c>
      <c r="GN9" s="109" t="s">
        <v>427</v>
      </c>
      <c r="GO9" s="109" t="s">
        <v>427</v>
      </c>
      <c r="GP9" s="109" t="s">
        <v>427</v>
      </c>
      <c r="GQ9" s="109" t="s">
        <v>427</v>
      </c>
      <c r="GR9" s="151" t="s">
        <v>594</v>
      </c>
      <c r="GS9" s="109" t="s">
        <v>427</v>
      </c>
      <c r="GT9" s="101" t="s">
        <v>568</v>
      </c>
      <c r="GU9" s="101" t="s">
        <v>568</v>
      </c>
      <c r="GV9" s="109" t="s">
        <v>427</v>
      </c>
      <c r="GW9" s="109" t="s">
        <v>427</v>
      </c>
      <c r="GX9" s="109" t="s">
        <v>427</v>
      </c>
      <c r="GY9" s="109" t="s">
        <v>427</v>
      </c>
      <c r="GZ9" s="109" t="s">
        <v>427</v>
      </c>
      <c r="HA9" s="109" t="s">
        <v>427</v>
      </c>
      <c r="HB9" s="109" t="s">
        <v>427</v>
      </c>
      <c r="HC9" s="109" t="s">
        <v>427</v>
      </c>
      <c r="HD9" s="142"/>
      <c r="HE9" s="142"/>
      <c r="HF9" s="142"/>
      <c r="HG9" s="142"/>
      <c r="HH9" s="170" t="s">
        <v>427</v>
      </c>
      <c r="HI9" s="170" t="s">
        <v>427</v>
      </c>
      <c r="HJ9" s="117"/>
      <c r="HK9" s="117"/>
      <c r="HL9" s="142"/>
      <c r="HM9" s="142"/>
      <c r="HN9" s="109" t="s">
        <v>427</v>
      </c>
      <c r="HO9" s="109" t="s">
        <v>427</v>
      </c>
      <c r="HP9" s="151" t="s">
        <v>570</v>
      </c>
      <c r="HQ9" s="109" t="s">
        <v>427</v>
      </c>
      <c r="HR9" s="151" t="s">
        <v>570</v>
      </c>
      <c r="HS9" s="109" t="s">
        <v>427</v>
      </c>
      <c r="HT9" s="109" t="s">
        <v>427</v>
      </c>
      <c r="HU9" s="109" t="s">
        <v>427</v>
      </c>
      <c r="HV9" s="109" t="s">
        <v>427</v>
      </c>
      <c r="HW9" s="109" t="s">
        <v>427</v>
      </c>
      <c r="HX9" s="117"/>
      <c r="HY9" s="117"/>
      <c r="HZ9" s="109" t="s">
        <v>427</v>
      </c>
      <c r="IA9" s="109" t="s">
        <v>427</v>
      </c>
      <c r="IB9" s="109" t="s">
        <v>427</v>
      </c>
      <c r="IC9" s="109" t="s">
        <v>427</v>
      </c>
      <c r="ID9" s="109" t="s">
        <v>427</v>
      </c>
      <c r="IE9" s="109" t="s">
        <v>427</v>
      </c>
      <c r="IF9" s="109" t="s">
        <v>427</v>
      </c>
      <c r="IG9" s="109" t="s">
        <v>427</v>
      </c>
      <c r="IH9" s="185"/>
      <c r="II9" s="185"/>
      <c r="IJ9" s="185"/>
      <c r="IK9" s="185"/>
      <c r="IL9" s="109" t="s">
        <v>427</v>
      </c>
      <c r="IM9" s="109" t="s">
        <v>427</v>
      </c>
      <c r="IN9" s="109" t="s">
        <v>427</v>
      </c>
      <c r="IO9" s="109" t="s">
        <v>427</v>
      </c>
      <c r="IP9" s="109" t="s">
        <v>427</v>
      </c>
      <c r="IQ9" s="109" t="s">
        <v>427</v>
      </c>
      <c r="IR9" s="109" t="s">
        <v>427</v>
      </c>
      <c r="IS9" s="109" t="s">
        <v>427</v>
      </c>
      <c r="IT9" s="109" t="s">
        <v>427</v>
      </c>
      <c r="IU9" s="109" t="s">
        <v>427</v>
      </c>
      <c r="IV9" s="109" t="s">
        <v>427</v>
      </c>
      <c r="IW9" s="109" t="s">
        <v>427</v>
      </c>
      <c r="IX9" s="109" t="s">
        <v>427</v>
      </c>
      <c r="IY9" s="109" t="s">
        <v>427</v>
      </c>
      <c r="IZ9" s="109" t="s">
        <v>427</v>
      </c>
      <c r="JA9" s="109" t="s">
        <v>427</v>
      </c>
      <c r="JB9" s="101"/>
      <c r="JC9" s="101"/>
      <c r="JD9" s="101"/>
      <c r="JE9" s="101"/>
      <c r="JF9" s="101"/>
      <c r="JG9" s="101"/>
      <c r="JH9" s="155" t="s">
        <v>586</v>
      </c>
      <c r="JI9" s="155" t="s">
        <v>586</v>
      </c>
      <c r="JJ9" s="155" t="s">
        <v>586</v>
      </c>
      <c r="JK9" s="155" t="s">
        <v>586</v>
      </c>
      <c r="JL9" s="101"/>
      <c r="JM9" s="101"/>
      <c r="JN9" s="101"/>
      <c r="JO9" s="101"/>
      <c r="JP9" s="101"/>
      <c r="JQ9" s="101"/>
      <c r="JR9" s="101"/>
      <c r="JS9" s="101"/>
      <c r="JT9" s="101"/>
      <c r="JU9" s="101"/>
      <c r="JV9" s="101"/>
      <c r="JW9" s="101"/>
      <c r="JX9" s="101"/>
      <c r="JY9" s="101"/>
      <c r="JZ9" s="101"/>
      <c r="KA9" s="101"/>
      <c r="KB9" s="101"/>
      <c r="KC9" s="101"/>
      <c r="KD9" s="101"/>
      <c r="KE9" s="101"/>
      <c r="KF9" s="101"/>
      <c r="KG9" s="101"/>
      <c r="KH9" s="101"/>
      <c r="KI9" s="101"/>
      <c r="KJ9" s="101"/>
      <c r="KK9" s="101"/>
      <c r="KL9" s="101"/>
      <c r="KM9" s="101"/>
      <c r="KN9" s="101"/>
      <c r="KO9" s="101"/>
      <c r="KP9" s="101"/>
      <c r="KQ9" s="101"/>
      <c r="KR9" s="101"/>
      <c r="KS9" s="101"/>
      <c r="KT9" s="101"/>
      <c r="KU9" s="101"/>
      <c r="KV9" s="101"/>
      <c r="KW9" s="101"/>
      <c r="KX9" s="101"/>
      <c r="KY9" s="101"/>
      <c r="KZ9" s="142"/>
      <c r="LA9" s="142"/>
      <c r="LB9" s="142"/>
      <c r="LC9" s="142"/>
      <c r="LD9" s="185"/>
      <c r="LE9" s="185"/>
      <c r="LF9" s="185"/>
      <c r="LG9" s="185"/>
      <c r="LH9" s="185"/>
      <c r="LI9" s="185"/>
      <c r="LJ9" s="185"/>
      <c r="LK9" s="185"/>
      <c r="LL9" s="185"/>
      <c r="LM9" s="185"/>
      <c r="LN9" s="185"/>
      <c r="LO9" s="142"/>
      <c r="LP9" s="117"/>
      <c r="LQ9" s="117"/>
      <c r="LR9" s="142"/>
      <c r="LS9" s="142"/>
      <c r="LT9" s="142"/>
      <c r="LU9" s="142"/>
      <c r="LV9" s="142"/>
      <c r="LW9" s="142"/>
      <c r="LX9" s="142"/>
      <c r="LY9" s="142"/>
      <c r="LZ9" s="142"/>
      <c r="MA9" s="142"/>
      <c r="MB9" s="142"/>
      <c r="MC9" s="142"/>
      <c r="MD9" s="101"/>
      <c r="ME9" s="101"/>
      <c r="MF9" s="101"/>
      <c r="MG9" s="101"/>
      <c r="MH9" s="101"/>
      <c r="MI9" s="101"/>
      <c r="MJ9" s="101"/>
      <c r="MK9" s="101"/>
      <c r="ML9" s="101"/>
      <c r="MM9" s="101"/>
      <c r="MN9" s="101"/>
      <c r="MO9" s="101"/>
      <c r="MP9" s="101"/>
      <c r="MQ9" s="101"/>
      <c r="MR9" s="185"/>
      <c r="MS9" s="185"/>
      <c r="MT9" s="185"/>
      <c r="MU9" s="185"/>
      <c r="MV9" s="185"/>
      <c r="MW9" s="185"/>
      <c r="MX9" s="185"/>
      <c r="MY9" s="185"/>
      <c r="MZ9" s="185"/>
      <c r="NA9" s="185"/>
      <c r="NB9" s="101"/>
      <c r="NC9" s="101"/>
      <c r="ND9" s="101"/>
      <c r="NE9" s="101"/>
      <c r="NF9" s="101"/>
      <c r="NG9" s="101"/>
      <c r="NH9" s="101"/>
      <c r="NI9" s="101"/>
      <c r="NJ9" s="101"/>
      <c r="NK9" s="101"/>
      <c r="NL9" s="101"/>
      <c r="NM9" s="101"/>
      <c r="NN9" s="101"/>
      <c r="NO9" s="101"/>
      <c r="NP9" s="101"/>
      <c r="NQ9" s="101"/>
      <c r="NR9" s="106" t="s">
        <v>678</v>
      </c>
      <c r="NS9" s="106" t="s">
        <v>678</v>
      </c>
      <c r="NT9" s="106" t="s">
        <v>678</v>
      </c>
      <c r="NU9" s="106" t="s">
        <v>678</v>
      </c>
      <c r="NV9" s="101"/>
      <c r="NW9" s="101"/>
      <c r="NX9" s="101"/>
      <c r="NY9" s="101"/>
      <c r="NZ9" s="101"/>
      <c r="OA9" s="101"/>
      <c r="OB9" s="142"/>
      <c r="OC9" s="142"/>
      <c r="OD9" s="142"/>
      <c r="OE9" s="142"/>
      <c r="OF9" s="142"/>
      <c r="OG9" s="142"/>
      <c r="OH9" s="142"/>
      <c r="OI9" s="142"/>
      <c r="OJ9" s="142"/>
      <c r="OK9" s="142"/>
      <c r="OL9" s="101"/>
      <c r="OM9" s="101"/>
      <c r="ON9" s="101"/>
      <c r="OO9" s="101"/>
      <c r="OP9" s="101"/>
      <c r="OQ9" s="101"/>
      <c r="OR9" s="101"/>
      <c r="OS9" s="101"/>
      <c r="OT9" s="101"/>
      <c r="OU9" s="101"/>
      <c r="OV9" s="101"/>
      <c r="OW9" s="101"/>
      <c r="OX9" s="101"/>
      <c r="OY9" s="101"/>
      <c r="OZ9" s="101"/>
      <c r="PA9" s="101"/>
      <c r="PB9" s="101"/>
      <c r="PC9" s="101"/>
      <c r="PD9" s="101"/>
      <c r="PE9" s="101"/>
      <c r="PF9" s="101"/>
      <c r="PG9" s="101"/>
      <c r="PH9" s="101"/>
      <c r="PI9" s="101"/>
      <c r="PJ9" s="101"/>
      <c r="PK9" s="101"/>
      <c r="PL9" s="101"/>
      <c r="PM9" s="101"/>
      <c r="PN9" s="101"/>
      <c r="PO9" s="101"/>
      <c r="PP9" s="101"/>
      <c r="PQ9" s="101"/>
      <c r="PR9" s="101"/>
      <c r="PS9" s="101"/>
      <c r="PT9" s="101"/>
      <c r="PU9" s="101"/>
      <c r="PV9" s="101"/>
      <c r="PW9" s="101"/>
      <c r="PX9" s="117"/>
      <c r="PY9" s="117"/>
      <c r="PZ9" s="101"/>
      <c r="QA9" s="101"/>
      <c r="QB9" s="101"/>
      <c r="QC9" s="101"/>
      <c r="QD9" s="101"/>
      <c r="QE9" s="101"/>
      <c r="QF9" s="101"/>
      <c r="QG9" s="101"/>
      <c r="QH9" s="101"/>
      <c r="QI9" s="101"/>
      <c r="QJ9" s="117"/>
      <c r="QK9" s="117"/>
      <c r="QL9" s="101"/>
      <c r="QM9" s="101"/>
      <c r="QN9" s="101"/>
      <c r="QO9" s="101"/>
      <c r="QP9" s="101"/>
      <c r="QQ9" s="101"/>
      <c r="QR9" s="101"/>
      <c r="QS9" s="101"/>
      <c r="QT9" s="101"/>
      <c r="QU9" s="101"/>
      <c r="QV9" s="101"/>
      <c r="QW9" s="101"/>
      <c r="QX9" s="101"/>
      <c r="QY9" s="101"/>
      <c r="QZ9" s="101"/>
      <c r="RA9" s="101"/>
      <c r="RB9" s="101"/>
      <c r="RC9" s="101"/>
      <c r="RD9" s="101"/>
      <c r="RE9" s="101"/>
      <c r="RF9" s="101"/>
      <c r="RG9" s="101"/>
      <c r="RH9" s="101"/>
      <c r="RI9" s="101"/>
      <c r="RJ9" s="101"/>
      <c r="RK9" s="101"/>
      <c r="RL9" s="101"/>
      <c r="RM9" s="101"/>
      <c r="RN9" s="101"/>
      <c r="RO9" s="101"/>
      <c r="RP9" s="101"/>
      <c r="RQ9" s="101"/>
      <c r="RR9" s="185"/>
      <c r="RS9" s="185"/>
      <c r="RT9" s="185"/>
      <c r="RU9" s="185"/>
      <c r="RV9" s="185"/>
      <c r="RW9" s="185"/>
      <c r="RX9" s="185"/>
      <c r="RY9" s="185"/>
      <c r="RZ9" s="185"/>
      <c r="SA9" s="185"/>
      <c r="SB9" s="185"/>
      <c r="SC9" s="101"/>
      <c r="SD9" s="101"/>
      <c r="SE9" s="101"/>
      <c r="SF9" s="101"/>
      <c r="SG9" s="101"/>
      <c r="SH9" s="101"/>
      <c r="SI9" s="101"/>
      <c r="SJ9" s="101"/>
      <c r="SK9" s="101"/>
      <c r="SL9" s="101"/>
      <c r="SM9" s="101"/>
      <c r="SN9" s="101"/>
      <c r="SO9" s="101"/>
      <c r="SP9" s="101"/>
      <c r="SQ9" s="101"/>
      <c r="SR9" s="101"/>
      <c r="SS9" s="101"/>
      <c r="ST9" s="101"/>
      <c r="SU9" s="101"/>
      <c r="SV9" s="117"/>
      <c r="SW9" s="117"/>
      <c r="SX9" s="101"/>
      <c r="SY9" s="101"/>
      <c r="SZ9" s="101"/>
      <c r="TA9" s="101"/>
      <c r="TB9" s="101"/>
      <c r="TC9" s="101"/>
      <c r="TD9" s="101"/>
      <c r="TE9" s="101"/>
      <c r="TF9" s="101"/>
      <c r="TG9" s="101"/>
      <c r="TH9" s="101"/>
      <c r="TI9" s="101"/>
      <c r="TJ9" s="101"/>
      <c r="TK9" s="101"/>
    </row>
    <row r="10" spans="1:531" ht="24.75" customHeight="1" thickBot="1">
      <c r="A10" s="325"/>
      <c r="B10" s="118"/>
      <c r="C10" s="119"/>
      <c r="D10" s="157"/>
      <c r="E10" s="157"/>
      <c r="F10" s="148" t="s">
        <v>335</v>
      </c>
      <c r="G10" s="148" t="s">
        <v>335</v>
      </c>
      <c r="H10" s="148" t="s">
        <v>335</v>
      </c>
      <c r="I10" s="148" t="s">
        <v>335</v>
      </c>
      <c r="J10" s="148" t="s">
        <v>335</v>
      </c>
      <c r="K10" s="148" t="s">
        <v>335</v>
      </c>
      <c r="L10" s="148" t="s">
        <v>335</v>
      </c>
      <c r="M10" s="148" t="s">
        <v>335</v>
      </c>
      <c r="N10" s="148" t="s">
        <v>335</v>
      </c>
      <c r="O10" s="148" t="s">
        <v>335</v>
      </c>
      <c r="P10" s="148" t="s">
        <v>335</v>
      </c>
      <c r="Q10" s="108" t="s">
        <v>484</v>
      </c>
      <c r="R10" s="160"/>
      <c r="S10" s="102" t="s">
        <v>386</v>
      </c>
      <c r="T10" s="104" t="s">
        <v>437</v>
      </c>
      <c r="U10" s="104" t="s">
        <v>437</v>
      </c>
      <c r="V10" s="160"/>
      <c r="W10" s="160"/>
      <c r="X10" s="104" t="s">
        <v>468</v>
      </c>
      <c r="Y10" s="104" t="s">
        <v>468</v>
      </c>
      <c r="Z10" s="108" t="s">
        <v>390</v>
      </c>
      <c r="AA10" s="108" t="s">
        <v>390</v>
      </c>
      <c r="AB10" s="108" t="s">
        <v>390</v>
      </c>
      <c r="AC10" s="108" t="s">
        <v>390</v>
      </c>
      <c r="AD10" s="108"/>
      <c r="AE10" s="108" t="s">
        <v>401</v>
      </c>
      <c r="AF10" s="108" t="s">
        <v>100</v>
      </c>
      <c r="AG10" s="168" t="s">
        <v>473</v>
      </c>
      <c r="AH10" s="108" t="s">
        <v>358</v>
      </c>
      <c r="AI10" s="108" t="s">
        <v>358</v>
      </c>
      <c r="AJ10" s="108" t="s">
        <v>358</v>
      </c>
      <c r="AK10" s="108"/>
      <c r="AL10" s="108" t="s">
        <v>338</v>
      </c>
      <c r="AM10" s="108" t="s">
        <v>338</v>
      </c>
      <c r="AN10" s="148" t="s">
        <v>374</v>
      </c>
      <c r="AO10" s="108" t="s">
        <v>411</v>
      </c>
      <c r="AP10" s="149" t="s">
        <v>446</v>
      </c>
      <c r="AQ10" s="99" t="s">
        <v>339</v>
      </c>
      <c r="AR10" s="108" t="s">
        <v>106</v>
      </c>
      <c r="AS10" s="108" t="s">
        <v>106</v>
      </c>
      <c r="AT10" s="148" t="s">
        <v>335</v>
      </c>
      <c r="AU10" s="147" t="s">
        <v>511</v>
      </c>
      <c r="AV10" s="148" t="s">
        <v>335</v>
      </c>
      <c r="AW10" s="148" t="s">
        <v>335</v>
      </c>
      <c r="AX10" s="148" t="s">
        <v>335</v>
      </c>
      <c r="AY10" s="148" t="s">
        <v>335</v>
      </c>
      <c r="AZ10" s="148" t="s">
        <v>374</v>
      </c>
      <c r="BA10" s="148" t="s">
        <v>374</v>
      </c>
      <c r="BB10" s="148" t="s">
        <v>374</v>
      </c>
      <c r="BC10" s="148" t="s">
        <v>374</v>
      </c>
      <c r="BD10" s="139" t="s">
        <v>522</v>
      </c>
      <c r="BE10" s="104" t="s">
        <v>433</v>
      </c>
      <c r="BF10" s="109" t="s">
        <v>323</v>
      </c>
      <c r="BG10" s="107"/>
      <c r="BH10" s="104" t="s">
        <v>347</v>
      </c>
      <c r="BI10" s="107"/>
      <c r="BJ10" s="108" t="s">
        <v>454</v>
      </c>
      <c r="BK10" s="108" t="s">
        <v>454</v>
      </c>
      <c r="BL10" s="108" t="s">
        <v>483</v>
      </c>
      <c r="BM10" s="108" t="s">
        <v>517</v>
      </c>
      <c r="BN10" s="108" t="s">
        <v>348</v>
      </c>
      <c r="BO10" s="99"/>
      <c r="BP10" s="99" t="s">
        <v>470</v>
      </c>
      <c r="BQ10" s="99" t="s">
        <v>470</v>
      </c>
      <c r="BR10" s="176" t="s">
        <v>393</v>
      </c>
      <c r="BS10" s="108" t="s">
        <v>517</v>
      </c>
      <c r="BT10" s="108" t="s">
        <v>363</v>
      </c>
      <c r="BU10" s="108" t="s">
        <v>363</v>
      </c>
      <c r="BV10" s="108" t="s">
        <v>362</v>
      </c>
      <c r="BW10" s="108" t="s">
        <v>362</v>
      </c>
      <c r="BX10" s="108" t="s">
        <v>523</v>
      </c>
      <c r="BY10" s="108" t="s">
        <v>532</v>
      </c>
      <c r="BZ10" s="108" t="s">
        <v>105</v>
      </c>
      <c r="CA10" s="97" t="s">
        <v>395</v>
      </c>
      <c r="CB10" s="145" t="s">
        <v>478</v>
      </c>
      <c r="CC10" s="108" t="s">
        <v>527</v>
      </c>
      <c r="CD10" s="108" t="s">
        <v>503</v>
      </c>
      <c r="CE10" s="148" t="s">
        <v>335</v>
      </c>
      <c r="CF10" s="108" t="s">
        <v>554</v>
      </c>
      <c r="CG10" s="108" t="s">
        <v>386</v>
      </c>
      <c r="CH10" s="148" t="s">
        <v>335</v>
      </c>
      <c r="CI10" s="148" t="s">
        <v>335</v>
      </c>
      <c r="CJ10" s="148" t="s">
        <v>335</v>
      </c>
      <c r="CK10" s="148" t="s">
        <v>335</v>
      </c>
      <c r="CL10" s="148" t="s">
        <v>335</v>
      </c>
      <c r="CM10" s="148" t="s">
        <v>335</v>
      </c>
      <c r="CN10" s="148" t="s">
        <v>335</v>
      </c>
      <c r="CO10" s="148" t="s">
        <v>335</v>
      </c>
      <c r="CP10" s="148" t="s">
        <v>335</v>
      </c>
      <c r="CQ10" s="148" t="s">
        <v>335</v>
      </c>
      <c r="CR10" s="108"/>
      <c r="CS10" s="108"/>
      <c r="CT10" s="138"/>
      <c r="CU10" s="138"/>
      <c r="CV10" s="138"/>
      <c r="CW10" s="138"/>
      <c r="CX10" s="138"/>
      <c r="CY10" s="138"/>
      <c r="CZ10" s="138"/>
      <c r="DA10" s="138"/>
      <c r="DB10" s="138"/>
      <c r="DC10" s="138"/>
      <c r="DD10" s="138"/>
      <c r="DE10" s="138"/>
      <c r="DF10" s="138"/>
      <c r="DG10" s="138"/>
      <c r="DH10" s="104" t="s">
        <v>424</v>
      </c>
      <c r="DI10" s="91" t="s">
        <v>339</v>
      </c>
      <c r="DJ10" s="108" t="s">
        <v>327</v>
      </c>
      <c r="DK10" s="108" t="s">
        <v>327</v>
      </c>
      <c r="DL10" s="194" t="s">
        <v>581</v>
      </c>
      <c r="DM10" s="194" t="s">
        <v>27</v>
      </c>
      <c r="DN10" s="169" t="s">
        <v>521</v>
      </c>
      <c r="DO10" s="91" t="s">
        <v>589</v>
      </c>
      <c r="DP10" s="92"/>
      <c r="DQ10" s="104" t="s">
        <v>587</v>
      </c>
      <c r="DR10" s="92"/>
      <c r="DS10" s="92"/>
      <c r="DT10" s="194" t="s">
        <v>581</v>
      </c>
      <c r="DU10" s="194" t="s">
        <v>27</v>
      </c>
      <c r="DV10" s="148" t="s">
        <v>335</v>
      </c>
      <c r="DW10" s="148" t="s">
        <v>335</v>
      </c>
      <c r="DX10" s="148" t="s">
        <v>335</v>
      </c>
      <c r="DY10" s="148" t="s">
        <v>335</v>
      </c>
      <c r="DZ10" s="148" t="s">
        <v>335</v>
      </c>
      <c r="EA10" s="148" t="s">
        <v>335</v>
      </c>
      <c r="EB10" s="148" t="s">
        <v>335</v>
      </c>
      <c r="EC10" s="148" t="s">
        <v>335</v>
      </c>
      <c r="ED10" s="148" t="s">
        <v>335</v>
      </c>
      <c r="EE10" s="148" t="s">
        <v>335</v>
      </c>
      <c r="EF10" s="108" t="s">
        <v>665</v>
      </c>
      <c r="EG10" s="108" t="s">
        <v>665</v>
      </c>
      <c r="EH10" s="108" t="s">
        <v>666</v>
      </c>
      <c r="EI10" s="108" t="s">
        <v>677</v>
      </c>
      <c r="EJ10" s="108" t="s">
        <v>584</v>
      </c>
      <c r="EK10" s="108" t="s">
        <v>584</v>
      </c>
      <c r="EL10" s="157"/>
      <c r="EM10" s="157"/>
      <c r="EN10" s="157"/>
      <c r="EO10" s="157"/>
      <c r="EP10" s="157"/>
      <c r="EQ10" s="157"/>
      <c r="ER10" s="157"/>
      <c r="ES10" s="157"/>
      <c r="ET10" s="108"/>
      <c r="EU10" s="108"/>
      <c r="EV10" s="94"/>
      <c r="EW10" s="108"/>
      <c r="EX10" s="91"/>
      <c r="EY10" s="91"/>
      <c r="EZ10" s="107"/>
      <c r="FA10" s="107"/>
      <c r="FB10" s="91"/>
      <c r="FC10" s="91"/>
      <c r="FD10" s="107"/>
      <c r="FE10" s="107"/>
      <c r="FF10" s="118"/>
      <c r="FG10" s="119"/>
      <c r="FH10" s="138"/>
      <c r="FI10" s="138"/>
      <c r="FJ10" s="104"/>
      <c r="FK10" s="104"/>
      <c r="FL10" s="169"/>
      <c r="FM10" s="169"/>
      <c r="FN10" s="108"/>
      <c r="FO10" s="108"/>
      <c r="FP10" s="101" t="s">
        <v>471</v>
      </c>
      <c r="FQ10" s="101" t="s">
        <v>471</v>
      </c>
      <c r="FR10" s="101" t="s">
        <v>471</v>
      </c>
      <c r="FS10" s="101" t="s">
        <v>471</v>
      </c>
      <c r="FT10" s="148" t="s">
        <v>335</v>
      </c>
      <c r="FU10" s="148" t="s">
        <v>335</v>
      </c>
      <c r="FV10" s="148" t="s">
        <v>335</v>
      </c>
      <c r="FW10" s="148" t="s">
        <v>335</v>
      </c>
      <c r="FX10" s="148" t="s">
        <v>335</v>
      </c>
      <c r="FY10" s="148" t="s">
        <v>335</v>
      </c>
      <c r="FZ10" s="148" t="s">
        <v>335</v>
      </c>
      <c r="GA10" s="148" t="s">
        <v>335</v>
      </c>
      <c r="GB10" s="148" t="s">
        <v>335</v>
      </c>
      <c r="GC10" s="148" t="s">
        <v>335</v>
      </c>
      <c r="GD10" s="119"/>
      <c r="GE10" s="119"/>
      <c r="GF10" s="99" t="s">
        <v>406</v>
      </c>
      <c r="GG10" s="99"/>
      <c r="GH10" s="99"/>
      <c r="GI10" s="99"/>
      <c r="GJ10" s="99"/>
      <c r="GK10" s="99" t="s">
        <v>406</v>
      </c>
      <c r="GL10" s="99" t="s">
        <v>346</v>
      </c>
      <c r="GM10" s="99" t="s">
        <v>595</v>
      </c>
      <c r="GN10" s="91" t="s">
        <v>679</v>
      </c>
      <c r="GO10" s="91" t="s">
        <v>679</v>
      </c>
      <c r="GP10" s="91" t="s">
        <v>679</v>
      </c>
      <c r="GQ10" s="91" t="s">
        <v>679</v>
      </c>
      <c r="GR10" s="195" t="s">
        <v>595</v>
      </c>
      <c r="GS10" s="91" t="s">
        <v>679</v>
      </c>
      <c r="GT10" s="108" t="s">
        <v>393</v>
      </c>
      <c r="GU10" s="108" t="s">
        <v>393</v>
      </c>
      <c r="GV10" s="91" t="s">
        <v>679</v>
      </c>
      <c r="GW10" s="91" t="s">
        <v>679</v>
      </c>
      <c r="GX10" s="91"/>
      <c r="GY10" s="91"/>
      <c r="GZ10" s="91"/>
      <c r="HA10" s="91"/>
      <c r="HB10" s="91"/>
      <c r="HC10" s="91"/>
      <c r="HD10" s="145" t="s">
        <v>540</v>
      </c>
      <c r="HE10" s="143" t="s">
        <v>327</v>
      </c>
      <c r="HF10" s="143" t="s">
        <v>327</v>
      </c>
      <c r="HG10" s="143" t="s">
        <v>327</v>
      </c>
      <c r="HH10" s="153"/>
      <c r="HI10" s="153"/>
      <c r="HJ10" s="119"/>
      <c r="HK10" s="119"/>
      <c r="HL10" s="143"/>
      <c r="HM10" s="143"/>
      <c r="HN10" s="91"/>
      <c r="HO10" s="91"/>
      <c r="HP10" s="152" t="s">
        <v>572</v>
      </c>
      <c r="HQ10" s="91"/>
      <c r="HR10" s="152" t="s">
        <v>572</v>
      </c>
      <c r="HS10" s="91"/>
      <c r="HT10" s="169" t="s">
        <v>105</v>
      </c>
      <c r="HU10" s="169" t="s">
        <v>105</v>
      </c>
      <c r="HV10" s="91" t="s">
        <v>681</v>
      </c>
      <c r="HW10" s="91" t="s">
        <v>681</v>
      </c>
      <c r="HX10" s="119"/>
      <c r="HY10" s="119"/>
      <c r="HZ10" s="91"/>
      <c r="IA10" s="91"/>
      <c r="IB10" s="148" t="s">
        <v>335</v>
      </c>
      <c r="IC10" s="148" t="s">
        <v>335</v>
      </c>
      <c r="ID10" s="148" t="s">
        <v>335</v>
      </c>
      <c r="IE10" s="148" t="s">
        <v>335</v>
      </c>
      <c r="IF10" s="148" t="s">
        <v>335</v>
      </c>
      <c r="IG10" s="148" t="s">
        <v>335</v>
      </c>
      <c r="IH10" s="148" t="s">
        <v>335</v>
      </c>
      <c r="II10" s="148" t="s">
        <v>335</v>
      </c>
      <c r="IJ10" s="148" t="s">
        <v>335</v>
      </c>
      <c r="IK10" s="148" t="s">
        <v>335</v>
      </c>
      <c r="IL10" s="91" t="s">
        <v>103</v>
      </c>
      <c r="IM10" s="91" t="s">
        <v>103</v>
      </c>
      <c r="IN10" s="91" t="s">
        <v>103</v>
      </c>
      <c r="IO10" s="91" t="s">
        <v>103</v>
      </c>
      <c r="IP10" s="91" t="s">
        <v>103</v>
      </c>
      <c r="IQ10" s="91" t="s">
        <v>103</v>
      </c>
      <c r="IR10" s="91" t="s">
        <v>103</v>
      </c>
      <c r="IS10" s="91" t="s">
        <v>103</v>
      </c>
      <c r="IT10" s="91" t="s">
        <v>103</v>
      </c>
      <c r="IU10" s="91" t="s">
        <v>103</v>
      </c>
      <c r="IV10" s="91" t="s">
        <v>103</v>
      </c>
      <c r="IW10" s="91" t="s">
        <v>103</v>
      </c>
      <c r="IX10" s="91"/>
      <c r="IY10" s="91"/>
      <c r="IZ10" s="91"/>
      <c r="JA10" s="91"/>
      <c r="JB10" s="108"/>
      <c r="JC10" s="108"/>
      <c r="JD10" s="108"/>
      <c r="JE10" s="108"/>
      <c r="JF10" s="108"/>
      <c r="JG10" s="108"/>
      <c r="JH10" s="157"/>
      <c r="JI10" s="157"/>
      <c r="JJ10" s="157"/>
      <c r="JK10" s="157"/>
      <c r="JL10" s="108"/>
      <c r="JM10" s="108"/>
      <c r="JN10" s="108"/>
      <c r="JO10" s="108"/>
      <c r="JP10" s="108"/>
      <c r="JQ10" s="108"/>
      <c r="JR10" s="108"/>
      <c r="JS10" s="108"/>
      <c r="JT10" s="108"/>
      <c r="JU10" s="108"/>
      <c r="JV10" s="152" t="s">
        <v>327</v>
      </c>
      <c r="JW10" s="152" t="s">
        <v>327</v>
      </c>
      <c r="JX10" s="108"/>
      <c r="JY10" s="108"/>
      <c r="JZ10" s="108"/>
      <c r="KA10" s="108"/>
      <c r="KB10" s="108"/>
      <c r="KC10" s="108"/>
      <c r="KD10" s="108"/>
      <c r="KE10" s="108"/>
      <c r="KF10" s="108"/>
      <c r="KG10" s="108"/>
      <c r="KH10" s="108"/>
      <c r="KI10" s="108"/>
      <c r="KJ10" s="108"/>
      <c r="KK10" s="108"/>
      <c r="KL10" s="108"/>
      <c r="KM10" s="108"/>
      <c r="KN10" s="108"/>
      <c r="KO10" s="108"/>
      <c r="KP10" s="108"/>
      <c r="KQ10" s="108"/>
      <c r="KR10" s="108"/>
      <c r="KS10" s="108"/>
      <c r="KT10" s="108"/>
      <c r="KU10" s="108"/>
      <c r="KV10" s="108"/>
      <c r="KW10" s="108"/>
      <c r="KX10" s="108"/>
      <c r="KY10" s="108"/>
      <c r="KZ10" s="143"/>
      <c r="LA10" s="143"/>
      <c r="LB10" s="143"/>
      <c r="LC10" s="143"/>
      <c r="LD10" s="148" t="s">
        <v>335</v>
      </c>
      <c r="LE10" s="148" t="s">
        <v>335</v>
      </c>
      <c r="LF10" s="148" t="s">
        <v>335</v>
      </c>
      <c r="LG10" s="148" t="s">
        <v>335</v>
      </c>
      <c r="LH10" s="148" t="s">
        <v>335</v>
      </c>
      <c r="LI10" s="148" t="s">
        <v>335</v>
      </c>
      <c r="LJ10" s="148" t="s">
        <v>335</v>
      </c>
      <c r="LK10" s="148" t="s">
        <v>335</v>
      </c>
      <c r="LL10" s="148" t="s">
        <v>335</v>
      </c>
      <c r="LM10" s="148" t="s">
        <v>335</v>
      </c>
      <c r="LN10" s="148" t="s">
        <v>335</v>
      </c>
      <c r="LO10" s="143"/>
      <c r="LP10" s="119"/>
      <c r="LQ10" s="119"/>
      <c r="LR10" s="143"/>
      <c r="LS10" s="143"/>
      <c r="LT10" s="143"/>
      <c r="LU10" s="143"/>
      <c r="LV10" s="143"/>
      <c r="LW10" s="143"/>
      <c r="LX10" s="143"/>
      <c r="LY10" s="143"/>
      <c r="LZ10" s="143"/>
      <c r="MA10" s="143"/>
      <c r="MB10" s="143"/>
      <c r="MC10" s="143"/>
      <c r="MD10" s="108"/>
      <c r="ME10" s="108"/>
      <c r="MF10" s="108"/>
      <c r="MG10" s="108"/>
      <c r="MH10" s="108"/>
      <c r="MI10" s="108"/>
      <c r="MJ10" s="108"/>
      <c r="MK10" s="108"/>
      <c r="ML10" s="108"/>
      <c r="MM10" s="108"/>
      <c r="MN10" s="108"/>
      <c r="MO10" s="108"/>
      <c r="MP10" s="108"/>
      <c r="MQ10" s="108"/>
      <c r="MR10" s="148" t="s">
        <v>335</v>
      </c>
      <c r="MS10" s="148" t="s">
        <v>335</v>
      </c>
      <c r="MT10" s="148" t="s">
        <v>335</v>
      </c>
      <c r="MU10" s="148" t="s">
        <v>335</v>
      </c>
      <c r="MV10" s="148" t="s">
        <v>335</v>
      </c>
      <c r="MW10" s="148" t="s">
        <v>335</v>
      </c>
      <c r="MX10" s="148" t="s">
        <v>335</v>
      </c>
      <c r="MY10" s="148" t="s">
        <v>335</v>
      </c>
      <c r="MZ10" s="148" t="s">
        <v>335</v>
      </c>
      <c r="NA10" s="148" t="s">
        <v>335</v>
      </c>
      <c r="NB10" s="108"/>
      <c r="NC10" s="108"/>
      <c r="ND10" s="108"/>
      <c r="NE10" s="108"/>
      <c r="NF10" s="108"/>
      <c r="NG10" s="108"/>
      <c r="NH10" s="108"/>
      <c r="NI10" s="108"/>
      <c r="NJ10" s="108"/>
      <c r="NK10" s="108"/>
      <c r="NL10" s="108"/>
      <c r="NM10" s="108"/>
      <c r="NN10" s="108"/>
      <c r="NO10" s="108"/>
      <c r="NP10" s="108"/>
      <c r="NQ10" s="108"/>
      <c r="NR10" s="91" t="s">
        <v>406</v>
      </c>
      <c r="NS10" s="91" t="s">
        <v>406</v>
      </c>
      <c r="NT10" s="91" t="s">
        <v>406</v>
      </c>
      <c r="NU10" s="91" t="s">
        <v>406</v>
      </c>
      <c r="NV10" s="108"/>
      <c r="NW10" s="108"/>
      <c r="NX10" s="108"/>
      <c r="NY10" s="108"/>
      <c r="NZ10" s="108"/>
      <c r="OA10" s="108"/>
      <c r="OB10" s="143"/>
      <c r="OC10" s="143"/>
      <c r="OD10" s="143"/>
      <c r="OE10" s="143"/>
      <c r="OF10" s="143"/>
      <c r="OG10" s="143"/>
      <c r="OH10" s="143"/>
      <c r="OI10" s="143"/>
      <c r="OJ10" s="143"/>
      <c r="OK10" s="143"/>
      <c r="OL10" s="108"/>
      <c r="OM10" s="108"/>
      <c r="ON10" s="108"/>
      <c r="OO10" s="108"/>
      <c r="OP10" s="108"/>
      <c r="OQ10" s="108"/>
      <c r="OR10" s="108"/>
      <c r="OS10" s="108"/>
      <c r="OT10" s="108"/>
      <c r="OU10" s="108"/>
      <c r="OV10" s="108"/>
      <c r="OW10" s="108"/>
      <c r="OX10" s="108"/>
      <c r="OY10" s="108"/>
      <c r="OZ10" s="108"/>
      <c r="PA10" s="108"/>
      <c r="PB10" s="108"/>
      <c r="PC10" s="108"/>
      <c r="PD10" s="108"/>
      <c r="PE10" s="108"/>
      <c r="PF10" s="108"/>
      <c r="PG10" s="108"/>
      <c r="PH10" s="108"/>
      <c r="PI10" s="108"/>
      <c r="PJ10" s="108"/>
      <c r="PK10" s="108"/>
      <c r="PL10" s="108"/>
      <c r="PM10" s="108"/>
      <c r="PN10" s="108"/>
      <c r="PO10" s="108"/>
      <c r="PP10" s="108"/>
      <c r="PQ10" s="108"/>
      <c r="PR10" s="108"/>
      <c r="PS10" s="108"/>
      <c r="PT10" s="108"/>
      <c r="PU10" s="108"/>
      <c r="PV10" s="108"/>
      <c r="PW10" s="108"/>
      <c r="PX10" s="119"/>
      <c r="PY10" s="119"/>
      <c r="PZ10" s="108"/>
      <c r="QA10" s="108"/>
      <c r="QB10" s="108"/>
      <c r="QC10" s="108"/>
      <c r="QD10" s="108"/>
      <c r="QE10" s="108"/>
      <c r="QF10" s="108"/>
      <c r="QG10" s="108"/>
      <c r="QH10" s="108"/>
      <c r="QI10" s="108"/>
      <c r="QJ10" s="119"/>
      <c r="QK10" s="119"/>
      <c r="QL10" s="108"/>
      <c r="QM10" s="108"/>
      <c r="QN10" s="108"/>
      <c r="QO10" s="108"/>
      <c r="QP10" s="108"/>
      <c r="QQ10" s="108"/>
      <c r="QR10" s="108"/>
      <c r="QS10" s="108"/>
      <c r="QT10" s="108"/>
      <c r="QU10" s="108"/>
      <c r="QV10" s="108"/>
      <c r="QW10" s="108"/>
      <c r="QX10" s="108"/>
      <c r="QY10" s="108"/>
      <c r="QZ10" s="108"/>
      <c r="RA10" s="108"/>
      <c r="RB10" s="108"/>
      <c r="RC10" s="108"/>
      <c r="RD10" s="108"/>
      <c r="RE10" s="108"/>
      <c r="RF10" s="108"/>
      <c r="RG10" s="108"/>
      <c r="RH10" s="108"/>
      <c r="RI10" s="108"/>
      <c r="RJ10" s="108"/>
      <c r="RK10" s="108"/>
      <c r="RL10" s="108"/>
      <c r="RM10" s="108"/>
      <c r="RN10" s="108"/>
      <c r="RO10" s="108"/>
      <c r="RP10" s="108"/>
      <c r="RQ10" s="108"/>
      <c r="RR10" s="148" t="s">
        <v>335</v>
      </c>
      <c r="RS10" s="148" t="s">
        <v>335</v>
      </c>
      <c r="RT10" s="148" t="s">
        <v>335</v>
      </c>
      <c r="RU10" s="148" t="s">
        <v>335</v>
      </c>
      <c r="RV10" s="148" t="s">
        <v>335</v>
      </c>
      <c r="RW10" s="148" t="s">
        <v>335</v>
      </c>
      <c r="RX10" s="148" t="s">
        <v>335</v>
      </c>
      <c r="RY10" s="148" t="s">
        <v>335</v>
      </c>
      <c r="RZ10" s="148" t="s">
        <v>335</v>
      </c>
      <c r="SA10" s="148" t="s">
        <v>335</v>
      </c>
      <c r="SB10" s="148" t="s">
        <v>335</v>
      </c>
      <c r="SC10" s="108"/>
      <c r="SD10" s="108"/>
      <c r="SE10" s="108"/>
      <c r="SF10" s="108"/>
      <c r="SG10" s="108"/>
      <c r="SH10" s="108"/>
      <c r="SI10" s="108"/>
      <c r="SJ10" s="108"/>
      <c r="SK10" s="108"/>
      <c r="SL10" s="108"/>
      <c r="SM10" s="108"/>
      <c r="SN10" s="108"/>
      <c r="SO10" s="108"/>
      <c r="SP10" s="108"/>
      <c r="SQ10" s="108"/>
      <c r="SR10" s="108"/>
      <c r="SS10" s="108"/>
      <c r="ST10" s="108"/>
      <c r="SU10" s="108"/>
      <c r="SV10" s="119"/>
      <c r="SW10" s="119"/>
      <c r="SX10" s="108"/>
      <c r="SY10" s="108"/>
      <c r="SZ10" s="108"/>
      <c r="TA10" s="108"/>
      <c r="TB10" s="108"/>
      <c r="TC10" s="108"/>
      <c r="TD10" s="108"/>
      <c r="TE10" s="108"/>
      <c r="TF10" s="108"/>
      <c r="TG10" s="108"/>
      <c r="TH10" s="108"/>
      <c r="TI10" s="108"/>
      <c r="TJ10" s="108"/>
      <c r="TK10" s="108"/>
    </row>
    <row r="11" spans="1:531" ht="21" customHeight="1" thickBot="1">
      <c r="A11" s="326" t="s">
        <v>684</v>
      </c>
      <c r="B11" s="113"/>
      <c r="C11" s="98"/>
      <c r="D11" s="154" t="s">
        <v>354</v>
      </c>
      <c r="E11" s="154" t="s">
        <v>354</v>
      </c>
      <c r="F11" s="154" t="s">
        <v>353</v>
      </c>
      <c r="G11" s="154" t="s">
        <v>353</v>
      </c>
      <c r="H11" s="154" t="s">
        <v>328</v>
      </c>
      <c r="I11" s="154" t="s">
        <v>328</v>
      </c>
      <c r="J11" s="154" t="s">
        <v>328</v>
      </c>
      <c r="K11" s="154" t="s">
        <v>328</v>
      </c>
      <c r="L11" s="154" t="s">
        <v>328</v>
      </c>
      <c r="M11" s="154" t="s">
        <v>328</v>
      </c>
      <c r="N11" s="135" t="s">
        <v>320</v>
      </c>
      <c r="O11" s="135" t="s">
        <v>320</v>
      </c>
      <c r="P11" s="154" t="s">
        <v>349</v>
      </c>
      <c r="Q11" s="154" t="s">
        <v>349</v>
      </c>
      <c r="R11" s="154" t="s">
        <v>349</v>
      </c>
      <c r="S11" s="154" t="s">
        <v>349</v>
      </c>
      <c r="T11" s="154" t="s">
        <v>349</v>
      </c>
      <c r="U11" s="154" t="s">
        <v>349</v>
      </c>
      <c r="V11" s="135" t="s">
        <v>320</v>
      </c>
      <c r="W11" s="135" t="s">
        <v>320</v>
      </c>
      <c r="X11" s="135" t="s">
        <v>466</v>
      </c>
      <c r="Y11" s="135" t="s">
        <v>466</v>
      </c>
      <c r="Z11" s="181" t="s">
        <v>329</v>
      </c>
      <c r="AA11" s="181" t="s">
        <v>329</v>
      </c>
      <c r="AB11" s="181" t="s">
        <v>329</v>
      </c>
      <c r="AC11" s="181" t="s">
        <v>329</v>
      </c>
      <c r="AD11" s="181" t="s">
        <v>414</v>
      </c>
      <c r="AE11" s="181" t="s">
        <v>324</v>
      </c>
      <c r="AF11" s="135" t="s">
        <v>321</v>
      </c>
      <c r="AG11" s="135" t="s">
        <v>321</v>
      </c>
      <c r="AH11" s="135" t="s">
        <v>321</v>
      </c>
      <c r="AI11" s="135" t="s">
        <v>321</v>
      </c>
      <c r="AJ11" s="135" t="s">
        <v>321</v>
      </c>
      <c r="AK11" s="135" t="s">
        <v>321</v>
      </c>
      <c r="AL11" s="181" t="s">
        <v>373</v>
      </c>
      <c r="AM11" s="181" t="s">
        <v>373</v>
      </c>
      <c r="AN11" s="165" t="s">
        <v>166</v>
      </c>
      <c r="AO11" s="181" t="s">
        <v>324</v>
      </c>
      <c r="AP11" s="154" t="s">
        <v>349</v>
      </c>
      <c r="AQ11" s="154" t="s">
        <v>349</v>
      </c>
      <c r="AR11" s="154" t="s">
        <v>349</v>
      </c>
      <c r="AS11" s="154" t="s">
        <v>349</v>
      </c>
      <c r="AT11" s="135" t="s">
        <v>320</v>
      </c>
      <c r="AU11" s="135" t="s">
        <v>320</v>
      </c>
      <c r="AV11" s="181" t="s">
        <v>456</v>
      </c>
      <c r="AW11" s="181" t="s">
        <v>456</v>
      </c>
      <c r="AX11" s="165" t="s">
        <v>514</v>
      </c>
      <c r="AY11" s="183" t="s">
        <v>383</v>
      </c>
      <c r="AZ11" s="165"/>
      <c r="BA11" s="165" t="s">
        <v>101</v>
      </c>
      <c r="BB11" s="165"/>
      <c r="BC11" s="165"/>
      <c r="BD11" s="183" t="s">
        <v>322</v>
      </c>
      <c r="BE11" s="181" t="s">
        <v>391</v>
      </c>
      <c r="BF11" s="139" t="s">
        <v>509</v>
      </c>
      <c r="BG11" s="183" t="s">
        <v>78</v>
      </c>
      <c r="BH11" s="133" t="s">
        <v>376</v>
      </c>
      <c r="BI11" s="183" t="s">
        <v>78</v>
      </c>
      <c r="BJ11" s="181" t="s">
        <v>452</v>
      </c>
      <c r="BK11" s="181" t="s">
        <v>452</v>
      </c>
      <c r="BL11" s="181" t="s">
        <v>480</v>
      </c>
      <c r="BM11" s="134" t="s">
        <v>376</v>
      </c>
      <c r="BN11" s="183" t="s">
        <v>394</v>
      </c>
      <c r="BO11" s="134" t="s">
        <v>533</v>
      </c>
      <c r="BP11" s="134" t="s">
        <v>320</v>
      </c>
      <c r="BQ11" s="134" t="s">
        <v>320</v>
      </c>
      <c r="BR11" s="181" t="s">
        <v>452</v>
      </c>
      <c r="BS11" s="134" t="s">
        <v>376</v>
      </c>
      <c r="BT11" s="134" t="s">
        <v>376</v>
      </c>
      <c r="BU11" s="134" t="s">
        <v>376</v>
      </c>
      <c r="BV11" s="181" t="s">
        <v>359</v>
      </c>
      <c r="BW11" s="181" t="s">
        <v>359</v>
      </c>
      <c r="BX11" s="183" t="s">
        <v>463</v>
      </c>
      <c r="BY11" s="183" t="s">
        <v>324</v>
      </c>
      <c r="BZ11" s="134" t="s">
        <v>557</v>
      </c>
      <c r="CA11" s="134" t="s">
        <v>376</v>
      </c>
      <c r="CB11" s="181" t="s">
        <v>324</v>
      </c>
      <c r="CC11" s="183" t="s">
        <v>324</v>
      </c>
      <c r="CD11" s="181" t="s">
        <v>505</v>
      </c>
      <c r="CE11" s="134" t="s">
        <v>376</v>
      </c>
      <c r="CF11" s="181" t="s">
        <v>543</v>
      </c>
      <c r="CG11" s="181" t="s">
        <v>441</v>
      </c>
      <c r="CH11" s="181" t="s">
        <v>379</v>
      </c>
      <c r="CI11" s="181" t="s">
        <v>379</v>
      </c>
      <c r="CJ11" s="134" t="s">
        <v>376</v>
      </c>
      <c r="CK11" s="165" t="s">
        <v>458</v>
      </c>
      <c r="CL11" s="181" t="s">
        <v>479</v>
      </c>
      <c r="CM11" s="181" t="s">
        <v>479</v>
      </c>
      <c r="CN11" s="134" t="s">
        <v>376</v>
      </c>
      <c r="CO11" s="183" t="s">
        <v>78</v>
      </c>
      <c r="CP11" s="183" t="s">
        <v>78</v>
      </c>
      <c r="CQ11" s="183" t="s">
        <v>78</v>
      </c>
      <c r="CR11" s="134" t="s">
        <v>494</v>
      </c>
      <c r="CS11" s="134" t="s">
        <v>494</v>
      </c>
      <c r="CT11" s="95" t="s">
        <v>367</v>
      </c>
      <c r="CU11" s="95" t="s">
        <v>367</v>
      </c>
      <c r="CV11" s="95" t="s">
        <v>367</v>
      </c>
      <c r="CW11" s="95" t="s">
        <v>367</v>
      </c>
      <c r="CX11" s="134" t="s">
        <v>160</v>
      </c>
      <c r="CY11" s="183" t="s">
        <v>420</v>
      </c>
      <c r="CZ11" s="134" t="s">
        <v>160</v>
      </c>
      <c r="DA11" s="134" t="s">
        <v>160</v>
      </c>
      <c r="DB11" s="95" t="s">
        <v>580</v>
      </c>
      <c r="DC11" s="134" t="s">
        <v>365</v>
      </c>
      <c r="DD11" s="181" t="s">
        <v>543</v>
      </c>
      <c r="DE11" s="134" t="s">
        <v>318</v>
      </c>
      <c r="DF11" s="136"/>
      <c r="DG11" s="136"/>
      <c r="DH11" s="181" t="s">
        <v>340</v>
      </c>
      <c r="DI11" s="181" t="s">
        <v>539</v>
      </c>
      <c r="DJ11" s="95" t="s">
        <v>367</v>
      </c>
      <c r="DK11" s="95" t="s">
        <v>367</v>
      </c>
      <c r="DL11" s="134" t="s">
        <v>332</v>
      </c>
      <c r="DM11" s="134" t="s">
        <v>332</v>
      </c>
      <c r="DN11" s="180" t="s">
        <v>531</v>
      </c>
      <c r="DO11" s="181" t="s">
        <v>355</v>
      </c>
      <c r="DP11" s="181" t="s">
        <v>559</v>
      </c>
      <c r="DQ11" s="181" t="s">
        <v>559</v>
      </c>
      <c r="DR11" s="134" t="s">
        <v>365</v>
      </c>
      <c r="DS11" s="134" t="s">
        <v>365</v>
      </c>
      <c r="DT11" s="134" t="s">
        <v>332</v>
      </c>
      <c r="DU11" s="134" t="s">
        <v>332</v>
      </c>
      <c r="DV11" s="134" t="s">
        <v>332</v>
      </c>
      <c r="DW11" s="134" t="s">
        <v>332</v>
      </c>
      <c r="DX11" s="154" t="s">
        <v>349</v>
      </c>
      <c r="DY11" s="154" t="s">
        <v>349</v>
      </c>
      <c r="DZ11" s="181" t="s">
        <v>559</v>
      </c>
      <c r="EA11" s="183" t="s">
        <v>588</v>
      </c>
      <c r="EB11" s="181" t="s">
        <v>458</v>
      </c>
      <c r="EC11" s="134"/>
      <c r="ED11" s="134" t="s">
        <v>365</v>
      </c>
      <c r="EE11" s="134" t="s">
        <v>365</v>
      </c>
      <c r="EF11" s="134" t="s">
        <v>318</v>
      </c>
      <c r="EG11" s="134" t="s">
        <v>318</v>
      </c>
      <c r="EH11" s="134" t="s">
        <v>318</v>
      </c>
      <c r="EI11" s="134" t="s">
        <v>318</v>
      </c>
      <c r="EJ11" s="134" t="s">
        <v>318</v>
      </c>
      <c r="EK11" s="134" t="s">
        <v>318</v>
      </c>
      <c r="EL11" s="181" t="s">
        <v>605</v>
      </c>
      <c r="EM11" s="181" t="s">
        <v>576</v>
      </c>
      <c r="EN11" s="134" t="s">
        <v>592</v>
      </c>
      <c r="EO11" s="134" t="s">
        <v>592</v>
      </c>
      <c r="EP11" s="134" t="s">
        <v>365</v>
      </c>
      <c r="EQ11" s="134" t="s">
        <v>365</v>
      </c>
      <c r="ER11" s="134" t="s">
        <v>365</v>
      </c>
      <c r="ES11" s="134" t="s">
        <v>365</v>
      </c>
      <c r="ET11" s="134" t="s">
        <v>365</v>
      </c>
      <c r="EU11" s="134" t="s">
        <v>365</v>
      </c>
      <c r="EV11" s="139" t="s">
        <v>328</v>
      </c>
      <c r="EW11" s="139" t="s">
        <v>328</v>
      </c>
      <c r="EX11" s="139" t="s">
        <v>328</v>
      </c>
      <c r="EY11" s="139" t="s">
        <v>328</v>
      </c>
      <c r="EZ11" s="139" t="s">
        <v>328</v>
      </c>
      <c r="FA11" s="139" t="s">
        <v>328</v>
      </c>
      <c r="FB11" s="139" t="s">
        <v>328</v>
      </c>
      <c r="FC11" s="139" t="s">
        <v>328</v>
      </c>
      <c r="FD11" s="139" t="s">
        <v>328</v>
      </c>
      <c r="FE11" s="139" t="s">
        <v>328</v>
      </c>
      <c r="FF11" s="113"/>
      <c r="FG11" s="98"/>
      <c r="FH11" s="139" t="s">
        <v>328</v>
      </c>
      <c r="FI11" s="139" t="s">
        <v>328</v>
      </c>
      <c r="FJ11" s="139" t="s">
        <v>328</v>
      </c>
      <c r="FK11" s="139" t="s">
        <v>328</v>
      </c>
      <c r="FL11" s="139" t="s">
        <v>328</v>
      </c>
      <c r="FM11" s="139" t="s">
        <v>328</v>
      </c>
      <c r="FN11" s="139" t="s">
        <v>328</v>
      </c>
      <c r="FO11" s="139" t="s">
        <v>328</v>
      </c>
      <c r="FP11" s="134" t="s">
        <v>320</v>
      </c>
      <c r="FQ11" s="134" t="s">
        <v>320</v>
      </c>
      <c r="FR11" s="134" t="s">
        <v>320</v>
      </c>
      <c r="FS11" s="134" t="s">
        <v>320</v>
      </c>
      <c r="FT11" s="98"/>
      <c r="FU11" s="98"/>
      <c r="FV11" s="134" t="s">
        <v>322</v>
      </c>
      <c r="FW11" s="134" t="s">
        <v>322</v>
      </c>
      <c r="FX11" s="134" t="s">
        <v>322</v>
      </c>
      <c r="FY11" s="134" t="s">
        <v>322</v>
      </c>
      <c r="FZ11" s="191" t="s">
        <v>569</v>
      </c>
      <c r="GA11" s="100" t="s">
        <v>428</v>
      </c>
      <c r="GB11" s="191" t="s">
        <v>569</v>
      </c>
      <c r="GC11" s="100" t="s">
        <v>428</v>
      </c>
      <c r="GD11" s="98"/>
      <c r="GE11" s="98"/>
      <c r="GF11" s="191" t="s">
        <v>160</v>
      </c>
      <c r="GG11" s="96" t="s">
        <v>372</v>
      </c>
      <c r="GH11" s="96" t="s">
        <v>372</v>
      </c>
      <c r="GI11" s="96" t="s">
        <v>372</v>
      </c>
      <c r="GJ11" s="96" t="s">
        <v>372</v>
      </c>
      <c r="GK11" s="191" t="s">
        <v>160</v>
      </c>
      <c r="GL11" s="191" t="s">
        <v>593</v>
      </c>
      <c r="GM11" s="191" t="s">
        <v>593</v>
      </c>
      <c r="GN11" s="181" t="s">
        <v>428</v>
      </c>
      <c r="GO11" s="181" t="s">
        <v>428</v>
      </c>
      <c r="GP11" s="181" t="s">
        <v>428</v>
      </c>
      <c r="GQ11" s="181" t="s">
        <v>428</v>
      </c>
      <c r="GR11" s="191" t="s">
        <v>593</v>
      </c>
      <c r="GS11" s="181" t="s">
        <v>428</v>
      </c>
      <c r="GT11" s="191" t="s">
        <v>160</v>
      </c>
      <c r="GU11" s="191" t="s">
        <v>160</v>
      </c>
      <c r="GV11" s="181" t="s">
        <v>428</v>
      </c>
      <c r="GW11" s="181" t="s">
        <v>428</v>
      </c>
      <c r="GX11" s="181" t="s">
        <v>428</v>
      </c>
      <c r="GY11" s="181" t="s">
        <v>428</v>
      </c>
      <c r="GZ11" s="181" t="s">
        <v>428</v>
      </c>
      <c r="HA11" s="181" t="s">
        <v>428</v>
      </c>
      <c r="HB11" s="181" t="s">
        <v>428</v>
      </c>
      <c r="HC11" s="181" t="s">
        <v>428</v>
      </c>
      <c r="HD11" s="100" t="s">
        <v>428</v>
      </c>
      <c r="HE11" s="100" t="s">
        <v>428</v>
      </c>
      <c r="HF11" s="100" t="s">
        <v>428</v>
      </c>
      <c r="HG11" s="100" t="s">
        <v>428</v>
      </c>
      <c r="HH11" s="100" t="s">
        <v>428</v>
      </c>
      <c r="HI11" s="100" t="s">
        <v>428</v>
      </c>
      <c r="HJ11" s="98"/>
      <c r="HK11" s="98"/>
      <c r="HL11" s="140"/>
      <c r="HM11" s="140"/>
      <c r="HN11" s="100" t="s">
        <v>428</v>
      </c>
      <c r="HO11" s="100" t="s">
        <v>428</v>
      </c>
      <c r="HP11" s="183" t="s">
        <v>312</v>
      </c>
      <c r="HQ11" s="100" t="s">
        <v>428</v>
      </c>
      <c r="HR11" s="183" t="s">
        <v>312</v>
      </c>
      <c r="HS11" s="100" t="s">
        <v>428</v>
      </c>
      <c r="HT11" s="181" t="s">
        <v>428</v>
      </c>
      <c r="HU11" s="181" t="s">
        <v>428</v>
      </c>
      <c r="HV11" s="181" t="s">
        <v>428</v>
      </c>
      <c r="HW11" s="181" t="s">
        <v>428</v>
      </c>
      <c r="HX11" s="98"/>
      <c r="HY11" s="98"/>
      <c r="HZ11" s="181" t="s">
        <v>428</v>
      </c>
      <c r="IA11" s="181" t="s">
        <v>428</v>
      </c>
      <c r="IB11" s="181" t="s">
        <v>428</v>
      </c>
      <c r="IC11" s="181" t="s">
        <v>428</v>
      </c>
      <c r="ID11" s="181" t="s">
        <v>428</v>
      </c>
      <c r="IE11" s="181" t="s">
        <v>428</v>
      </c>
      <c r="IF11" s="181" t="s">
        <v>428</v>
      </c>
      <c r="IG11" s="181" t="s">
        <v>428</v>
      </c>
      <c r="IH11" s="187"/>
      <c r="II11" s="187"/>
      <c r="IJ11" s="187"/>
      <c r="IK11" s="187"/>
      <c r="IL11" s="181" t="s">
        <v>428</v>
      </c>
      <c r="IM11" s="181" t="s">
        <v>428</v>
      </c>
      <c r="IN11" s="181" t="s">
        <v>428</v>
      </c>
      <c r="IO11" s="181" t="s">
        <v>428</v>
      </c>
      <c r="IP11" s="181" t="s">
        <v>428</v>
      </c>
      <c r="IQ11" s="181" t="s">
        <v>428</v>
      </c>
      <c r="IR11" s="181" t="s">
        <v>428</v>
      </c>
      <c r="IS11" s="181" t="s">
        <v>428</v>
      </c>
      <c r="IT11" s="181" t="s">
        <v>428</v>
      </c>
      <c r="IU11" s="181" t="s">
        <v>428</v>
      </c>
      <c r="IV11" s="181" t="s">
        <v>428</v>
      </c>
      <c r="IW11" s="181" t="s">
        <v>428</v>
      </c>
      <c r="IX11" s="100" t="s">
        <v>428</v>
      </c>
      <c r="IY11" s="100" t="s">
        <v>428</v>
      </c>
      <c r="IZ11" s="100" t="s">
        <v>428</v>
      </c>
      <c r="JA11" s="100" t="s">
        <v>428</v>
      </c>
      <c r="JB11" s="95" t="s">
        <v>372</v>
      </c>
      <c r="JC11" s="95" t="s">
        <v>372</v>
      </c>
      <c r="JD11" s="95" t="s">
        <v>372</v>
      </c>
      <c r="JE11" s="95" t="s">
        <v>372</v>
      </c>
      <c r="JF11" s="95" t="s">
        <v>372</v>
      </c>
      <c r="JG11" s="95" t="s">
        <v>372</v>
      </c>
      <c r="JH11" s="154" t="s">
        <v>349</v>
      </c>
      <c r="JI11" s="154" t="s">
        <v>349</v>
      </c>
      <c r="JJ11" s="154" t="s">
        <v>349</v>
      </c>
      <c r="JK11" s="154" t="s">
        <v>349</v>
      </c>
      <c r="JL11" s="95" t="s">
        <v>372</v>
      </c>
      <c r="JM11" s="95" t="s">
        <v>372</v>
      </c>
      <c r="JN11" s="95" t="s">
        <v>372</v>
      </c>
      <c r="JO11" s="95" t="s">
        <v>372</v>
      </c>
      <c r="JP11" s="95" t="s">
        <v>372</v>
      </c>
      <c r="JQ11" s="95" t="s">
        <v>372</v>
      </c>
      <c r="JR11" s="95" t="s">
        <v>372</v>
      </c>
      <c r="JS11" s="95" t="s">
        <v>372</v>
      </c>
      <c r="JT11" s="95" t="s">
        <v>372</v>
      </c>
      <c r="JU11" s="95" t="s">
        <v>372</v>
      </c>
      <c r="JV11" s="95" t="s">
        <v>372</v>
      </c>
      <c r="JW11" s="95" t="s">
        <v>372</v>
      </c>
      <c r="JX11" s="100"/>
      <c r="JY11" s="100"/>
      <c r="JZ11" s="100"/>
      <c r="KA11" s="100"/>
      <c r="KB11" s="100"/>
      <c r="KC11" s="100"/>
      <c r="KD11" s="100"/>
      <c r="KE11" s="100"/>
      <c r="KF11" s="100"/>
      <c r="KG11" s="100"/>
      <c r="KH11" s="100"/>
      <c r="KI11" s="100"/>
      <c r="KJ11" s="100"/>
      <c r="KK11" s="100"/>
      <c r="KL11" s="100"/>
      <c r="KM11" s="100"/>
      <c r="KN11" s="100"/>
      <c r="KO11" s="100"/>
      <c r="KP11" s="100"/>
      <c r="KQ11" s="100"/>
      <c r="KR11" s="100"/>
      <c r="KS11" s="100"/>
      <c r="KT11" s="100"/>
      <c r="KU11" s="100"/>
      <c r="KV11" s="100"/>
      <c r="KW11" s="100"/>
      <c r="KX11" s="100"/>
      <c r="KY11" s="100"/>
      <c r="KZ11" s="140" t="s">
        <v>550</v>
      </c>
      <c r="LA11" s="140" t="s">
        <v>550</v>
      </c>
      <c r="LB11" s="140" t="s">
        <v>550</v>
      </c>
      <c r="LC11" s="140" t="s">
        <v>550</v>
      </c>
      <c r="LD11" s="140" t="s">
        <v>550</v>
      </c>
      <c r="LE11" s="140" t="s">
        <v>550</v>
      </c>
      <c r="LF11" s="140" t="s">
        <v>550</v>
      </c>
      <c r="LG11" s="140" t="s">
        <v>550</v>
      </c>
      <c r="LH11" s="140" t="s">
        <v>550</v>
      </c>
      <c r="LI11" s="140" t="s">
        <v>550</v>
      </c>
      <c r="LJ11" s="140" t="s">
        <v>550</v>
      </c>
      <c r="LK11" s="140" t="s">
        <v>550</v>
      </c>
      <c r="LL11" s="140" t="s">
        <v>550</v>
      </c>
      <c r="LM11" s="140" t="s">
        <v>550</v>
      </c>
      <c r="LN11" s="140" t="s">
        <v>550</v>
      </c>
      <c r="LO11" s="140" t="s">
        <v>550</v>
      </c>
      <c r="LP11" s="98"/>
      <c r="LQ11" s="98"/>
      <c r="LR11" s="140" t="s">
        <v>550</v>
      </c>
      <c r="LS11" s="140" t="s">
        <v>550</v>
      </c>
      <c r="LT11" s="140" t="s">
        <v>550</v>
      </c>
      <c r="LU11" s="140" t="s">
        <v>550</v>
      </c>
      <c r="LV11" s="140" t="s">
        <v>550</v>
      </c>
      <c r="LW11" s="140" t="s">
        <v>550</v>
      </c>
      <c r="LX11" s="140" t="s">
        <v>550</v>
      </c>
      <c r="LY11" s="140" t="s">
        <v>550</v>
      </c>
      <c r="LZ11" s="140" t="s">
        <v>550</v>
      </c>
      <c r="MA11" s="140" t="s">
        <v>550</v>
      </c>
      <c r="MB11" s="140" t="s">
        <v>550</v>
      </c>
      <c r="MC11" s="140" t="s">
        <v>550</v>
      </c>
      <c r="MD11" s="100"/>
      <c r="ME11" s="100"/>
      <c r="MF11" s="100"/>
      <c r="MG11" s="100"/>
      <c r="MH11" s="100"/>
      <c r="MI11" s="100"/>
      <c r="MJ11" s="100"/>
      <c r="MK11" s="100"/>
      <c r="ML11" s="100"/>
      <c r="MM11" s="100"/>
      <c r="MN11" s="100"/>
      <c r="MO11" s="100"/>
      <c r="MP11" s="100"/>
      <c r="MQ11" s="100"/>
      <c r="MR11" s="187"/>
      <c r="MS11" s="187"/>
      <c r="MT11" s="187"/>
      <c r="MU11" s="187"/>
      <c r="MV11" s="187"/>
      <c r="MW11" s="187"/>
      <c r="MX11" s="187"/>
      <c r="MY11" s="187"/>
      <c r="MZ11" s="187"/>
      <c r="NA11" s="187"/>
      <c r="NB11" s="100"/>
      <c r="NC11" s="100"/>
      <c r="ND11" s="100"/>
      <c r="NE11" s="100"/>
      <c r="NF11" s="100"/>
      <c r="NG11" s="100"/>
      <c r="NH11" s="100"/>
      <c r="NI11" s="100"/>
      <c r="NJ11" s="100"/>
      <c r="NK11" s="100"/>
      <c r="NL11" s="100"/>
      <c r="NM11" s="100"/>
      <c r="NN11" s="100"/>
      <c r="NO11" s="100"/>
      <c r="NP11" s="100"/>
      <c r="NQ11" s="100"/>
      <c r="NR11" s="183" t="s">
        <v>525</v>
      </c>
      <c r="NS11" s="183" t="s">
        <v>525</v>
      </c>
      <c r="NT11" s="183" t="s">
        <v>525</v>
      </c>
      <c r="NU11" s="183" t="s">
        <v>525</v>
      </c>
      <c r="NV11" s="100"/>
      <c r="NW11" s="100"/>
      <c r="NX11" s="100"/>
      <c r="NY11" s="100"/>
      <c r="NZ11" s="100"/>
      <c r="OA11" s="100"/>
      <c r="OB11" s="100"/>
      <c r="OC11" s="100"/>
      <c r="OD11" s="100"/>
      <c r="OE11" s="100"/>
      <c r="OF11" s="100"/>
      <c r="OG11" s="100"/>
      <c r="OH11" s="100"/>
      <c r="OI11" s="100"/>
      <c r="OJ11" s="100"/>
      <c r="OK11" s="100"/>
      <c r="OL11" s="100"/>
      <c r="OM11" s="100"/>
      <c r="ON11" s="100"/>
      <c r="OO11" s="100"/>
      <c r="OP11" s="100"/>
      <c r="OQ11" s="100"/>
      <c r="OR11" s="100"/>
      <c r="OS11" s="100"/>
      <c r="OT11" s="100"/>
      <c r="OU11" s="100"/>
      <c r="OV11" s="100"/>
      <c r="OW11" s="100"/>
      <c r="OX11" s="100"/>
      <c r="OY11" s="100"/>
      <c r="OZ11" s="100"/>
      <c r="PA11" s="100"/>
      <c r="PB11" s="100"/>
      <c r="PC11" s="100"/>
      <c r="PD11" s="100"/>
      <c r="PE11" s="100"/>
      <c r="PF11" s="100"/>
      <c r="PG11" s="100"/>
      <c r="PH11" s="100"/>
      <c r="PI11" s="100"/>
      <c r="PJ11" s="100"/>
      <c r="PK11" s="100"/>
      <c r="PL11" s="100"/>
      <c r="PM11" s="100"/>
      <c r="PN11" s="100"/>
      <c r="PO11" s="100"/>
      <c r="PP11" s="100"/>
      <c r="PQ11" s="100"/>
      <c r="PR11" s="100"/>
      <c r="PS11" s="100"/>
      <c r="PT11" s="100"/>
      <c r="PU11" s="100"/>
      <c r="PV11" s="100"/>
      <c r="PW11" s="100"/>
      <c r="PX11" s="98"/>
      <c r="PY11" s="98"/>
      <c r="PZ11" s="100"/>
      <c r="QA11" s="100"/>
      <c r="QB11" s="100"/>
      <c r="QC11" s="100"/>
      <c r="QD11" s="100"/>
      <c r="QE11" s="100"/>
      <c r="QF11" s="100"/>
      <c r="QG11" s="100"/>
      <c r="QH11" s="100"/>
      <c r="QI11" s="100"/>
      <c r="QJ11" s="98"/>
      <c r="QK11" s="98"/>
      <c r="QL11" s="100"/>
      <c r="QM11" s="100"/>
      <c r="QN11" s="100"/>
      <c r="QO11" s="100"/>
      <c r="QP11" s="100"/>
      <c r="QQ11" s="100"/>
      <c r="QR11" s="100"/>
      <c r="QS11" s="100"/>
      <c r="QT11" s="100"/>
      <c r="QU11" s="100"/>
      <c r="QV11" s="100"/>
      <c r="QW11" s="100"/>
      <c r="QX11" s="100"/>
      <c r="QY11" s="100"/>
      <c r="QZ11" s="100"/>
      <c r="RA11" s="100"/>
      <c r="RB11" s="100"/>
      <c r="RC11" s="100"/>
      <c r="RD11" s="100"/>
      <c r="RE11" s="100"/>
      <c r="RF11" s="100"/>
      <c r="RG11" s="100"/>
      <c r="RH11" s="100"/>
      <c r="RI11" s="100"/>
      <c r="RJ11" s="100"/>
      <c r="RK11" s="100"/>
      <c r="RL11" s="100"/>
      <c r="RM11" s="100"/>
      <c r="RN11" s="100"/>
      <c r="RO11" s="100"/>
      <c r="RP11" s="100"/>
      <c r="RQ11" s="100"/>
      <c r="RR11" s="165"/>
      <c r="RS11" s="165"/>
      <c r="RT11" s="165"/>
      <c r="RU11" s="165"/>
      <c r="RV11" s="165"/>
      <c r="RW11" s="165"/>
      <c r="RX11" s="165"/>
      <c r="RY11" s="165"/>
      <c r="RZ11" s="165"/>
      <c r="SA11" s="165"/>
      <c r="SB11" s="165"/>
      <c r="SC11" s="100"/>
      <c r="SD11" s="100"/>
      <c r="SE11" s="100"/>
      <c r="SF11" s="100"/>
      <c r="SG11" s="100"/>
      <c r="SH11" s="100"/>
      <c r="SI11" s="100"/>
      <c r="SJ11" s="100"/>
      <c r="SK11" s="100"/>
      <c r="SL11" s="100"/>
      <c r="SM11" s="100"/>
      <c r="SN11" s="100"/>
      <c r="SO11" s="100"/>
      <c r="SP11" s="100"/>
      <c r="SQ11" s="100"/>
      <c r="SR11" s="100"/>
      <c r="SS11" s="100"/>
      <c r="ST11" s="100"/>
      <c r="SU11" s="100"/>
      <c r="SV11" s="98"/>
      <c r="SW11" s="98"/>
      <c r="SX11" s="100"/>
      <c r="SY11" s="100"/>
      <c r="SZ11" s="100"/>
      <c r="TA11" s="100"/>
      <c r="TB11" s="100"/>
      <c r="TC11" s="100"/>
      <c r="TD11" s="100"/>
      <c r="TE11" s="100"/>
      <c r="TF11" s="100"/>
      <c r="TG11" s="100"/>
      <c r="TH11" s="100"/>
      <c r="TI11" s="100"/>
      <c r="TJ11" s="100"/>
      <c r="TK11" s="100"/>
    </row>
    <row r="12" spans="1:531" ht="21" customHeight="1" thickBot="1">
      <c r="A12" s="326"/>
      <c r="B12" s="114"/>
      <c r="C12" s="115"/>
      <c r="D12" s="156"/>
      <c r="E12" s="156"/>
      <c r="F12" s="156"/>
      <c r="G12" s="156"/>
      <c r="H12" s="158"/>
      <c r="I12" s="158"/>
      <c r="J12" s="158"/>
      <c r="K12" s="158"/>
      <c r="L12" s="158"/>
      <c r="M12" s="158"/>
      <c r="N12" s="160"/>
      <c r="O12" s="149" t="s">
        <v>387</v>
      </c>
      <c r="P12" s="155" t="s">
        <v>351</v>
      </c>
      <c r="Q12" s="155" t="s">
        <v>351</v>
      </c>
      <c r="R12" s="155" t="s">
        <v>351</v>
      </c>
      <c r="S12" s="155" t="s">
        <v>351</v>
      </c>
      <c r="T12" s="155" t="s">
        <v>351</v>
      </c>
      <c r="U12" s="155" t="s">
        <v>351</v>
      </c>
      <c r="V12" s="104" t="s">
        <v>341</v>
      </c>
      <c r="W12" s="104" t="s">
        <v>341</v>
      </c>
      <c r="X12" s="104"/>
      <c r="Y12" s="104"/>
      <c r="Z12" s="104" t="s">
        <v>330</v>
      </c>
      <c r="AA12" s="104" t="s">
        <v>330</v>
      </c>
      <c r="AB12" s="104" t="s">
        <v>330</v>
      </c>
      <c r="AC12" s="104" t="s">
        <v>330</v>
      </c>
      <c r="AD12" s="109" t="s">
        <v>336</v>
      </c>
      <c r="AE12" s="104" t="s">
        <v>325</v>
      </c>
      <c r="AF12" s="104" t="s">
        <v>356</v>
      </c>
      <c r="AG12" s="104" t="s">
        <v>357</v>
      </c>
      <c r="AH12" s="104" t="s">
        <v>357</v>
      </c>
      <c r="AI12" s="104" t="s">
        <v>357</v>
      </c>
      <c r="AJ12" s="104" t="s">
        <v>357</v>
      </c>
      <c r="AK12" s="104" t="s">
        <v>357</v>
      </c>
      <c r="AL12" s="109" t="s">
        <v>326</v>
      </c>
      <c r="AM12" s="109" t="s">
        <v>326</v>
      </c>
      <c r="AN12" s="166" t="s">
        <v>492</v>
      </c>
      <c r="AO12" s="109" t="s">
        <v>336</v>
      </c>
      <c r="AP12" s="155" t="s">
        <v>350</v>
      </c>
      <c r="AQ12" s="155" t="s">
        <v>350</v>
      </c>
      <c r="AR12" s="155" t="s">
        <v>350</v>
      </c>
      <c r="AS12" s="155" t="s">
        <v>350</v>
      </c>
      <c r="AT12" s="104" t="s">
        <v>341</v>
      </c>
      <c r="AU12" s="104" t="s">
        <v>341</v>
      </c>
      <c r="AV12" s="164" t="s">
        <v>382</v>
      </c>
      <c r="AW12" s="164" t="s">
        <v>382</v>
      </c>
      <c r="AX12" s="166" t="s">
        <v>513</v>
      </c>
      <c r="AY12" s="160" t="s">
        <v>384</v>
      </c>
      <c r="AZ12" s="166" t="s">
        <v>508</v>
      </c>
      <c r="BA12" s="166" t="s">
        <v>516</v>
      </c>
      <c r="BB12" s="166" t="s">
        <v>508</v>
      </c>
      <c r="BC12" s="166" t="s">
        <v>508</v>
      </c>
      <c r="BD12" s="109" t="s">
        <v>412</v>
      </c>
      <c r="BE12" s="109" t="s">
        <v>392</v>
      </c>
      <c r="BF12" s="183" t="s">
        <v>78</v>
      </c>
      <c r="BG12" s="104" t="s">
        <v>347</v>
      </c>
      <c r="BH12" s="104" t="s">
        <v>472</v>
      </c>
      <c r="BI12" s="104" t="s">
        <v>347</v>
      </c>
      <c r="BJ12" s="104"/>
      <c r="BK12" s="104"/>
      <c r="BL12" s="104" t="s">
        <v>481</v>
      </c>
      <c r="BM12" s="97" t="s">
        <v>395</v>
      </c>
      <c r="BN12" s="104" t="s">
        <v>323</v>
      </c>
      <c r="BO12" s="106" t="s">
        <v>534</v>
      </c>
      <c r="BP12" s="89" t="s">
        <v>536</v>
      </c>
      <c r="BQ12" s="89" t="s">
        <v>536</v>
      </c>
      <c r="BR12" s="104"/>
      <c r="BS12" s="97" t="s">
        <v>395</v>
      </c>
      <c r="BT12" s="97" t="s">
        <v>395</v>
      </c>
      <c r="BU12" s="97" t="s">
        <v>395</v>
      </c>
      <c r="BV12" s="104" t="s">
        <v>360</v>
      </c>
      <c r="BW12" s="104" t="s">
        <v>360</v>
      </c>
      <c r="BX12" s="104" t="s">
        <v>464</v>
      </c>
      <c r="BY12" s="104" t="s">
        <v>490</v>
      </c>
      <c r="BZ12" s="134" t="s">
        <v>376</v>
      </c>
      <c r="CA12" s="108" t="s">
        <v>105</v>
      </c>
      <c r="CB12" s="104" t="s">
        <v>460</v>
      </c>
      <c r="CC12" s="104" t="s">
        <v>490</v>
      </c>
      <c r="CD12" s="104" t="s">
        <v>506</v>
      </c>
      <c r="CE12" s="97" t="s">
        <v>518</v>
      </c>
      <c r="CF12" s="104" t="s">
        <v>545</v>
      </c>
      <c r="CG12" s="104" t="s">
        <v>442</v>
      </c>
      <c r="CH12" s="104" t="s">
        <v>380</v>
      </c>
      <c r="CI12" s="104" t="s">
        <v>380</v>
      </c>
      <c r="CJ12" s="97" t="s">
        <v>518</v>
      </c>
      <c r="CK12" s="166" t="s">
        <v>574</v>
      </c>
      <c r="CL12" s="109" t="s">
        <v>507</v>
      </c>
      <c r="CM12" s="109" t="s">
        <v>507</v>
      </c>
      <c r="CN12" s="185" t="s">
        <v>564</v>
      </c>
      <c r="CO12" s="104" t="s">
        <v>347</v>
      </c>
      <c r="CP12" s="104" t="s">
        <v>347</v>
      </c>
      <c r="CQ12" s="104" t="s">
        <v>347</v>
      </c>
      <c r="CR12" s="106" t="s">
        <v>495</v>
      </c>
      <c r="CS12" s="106" t="s">
        <v>495</v>
      </c>
      <c r="CT12" s="106" t="s">
        <v>519</v>
      </c>
      <c r="CU12" s="106" t="s">
        <v>519</v>
      </c>
      <c r="CV12" s="106" t="s">
        <v>519</v>
      </c>
      <c r="CW12" s="106" t="s">
        <v>519</v>
      </c>
      <c r="CX12" s="104" t="s">
        <v>55</v>
      </c>
      <c r="CY12" s="104" t="s">
        <v>421</v>
      </c>
      <c r="CZ12" s="104" t="s">
        <v>55</v>
      </c>
      <c r="DA12" s="104" t="s">
        <v>55</v>
      </c>
      <c r="DB12" s="134" t="s">
        <v>365</v>
      </c>
      <c r="DC12" s="104" t="s">
        <v>357</v>
      </c>
      <c r="DD12" s="104" t="s">
        <v>544</v>
      </c>
      <c r="DE12" s="106" t="s">
        <v>319</v>
      </c>
      <c r="DF12" s="139" t="s">
        <v>575</v>
      </c>
      <c r="DG12" s="139" t="s">
        <v>575</v>
      </c>
      <c r="DH12" s="163" t="s">
        <v>488</v>
      </c>
      <c r="DI12" s="104" t="s">
        <v>424</v>
      </c>
      <c r="DJ12" s="106"/>
      <c r="DK12" s="106"/>
      <c r="DL12" s="104" t="s">
        <v>27</v>
      </c>
      <c r="DM12" s="104" t="s">
        <v>27</v>
      </c>
      <c r="DN12" s="134" t="s">
        <v>318</v>
      </c>
      <c r="DO12" s="104" t="s">
        <v>541</v>
      </c>
      <c r="DP12" s="104" t="s">
        <v>560</v>
      </c>
      <c r="DQ12" s="104" t="s">
        <v>560</v>
      </c>
      <c r="DR12" s="104" t="s">
        <v>357</v>
      </c>
      <c r="DS12" s="104" t="s">
        <v>357</v>
      </c>
      <c r="DT12" s="104" t="s">
        <v>27</v>
      </c>
      <c r="DU12" s="104" t="s">
        <v>27</v>
      </c>
      <c r="DV12" s="104" t="s">
        <v>27</v>
      </c>
      <c r="DW12" s="104" t="s">
        <v>27</v>
      </c>
      <c r="DX12" s="155" t="s">
        <v>501</v>
      </c>
      <c r="DY12" s="155" t="s">
        <v>501</v>
      </c>
      <c r="DZ12" s="104" t="s">
        <v>560</v>
      </c>
      <c r="EA12" s="104" t="s">
        <v>601</v>
      </c>
      <c r="EB12" s="104" t="s">
        <v>529</v>
      </c>
      <c r="EC12" s="104"/>
      <c r="ED12" s="104" t="s">
        <v>357</v>
      </c>
      <c r="EE12" s="104" t="s">
        <v>357</v>
      </c>
      <c r="EF12" s="104" t="s">
        <v>526</v>
      </c>
      <c r="EG12" s="104" t="s">
        <v>526</v>
      </c>
      <c r="EH12" s="104" t="s">
        <v>526</v>
      </c>
      <c r="EI12" s="104" t="s">
        <v>526</v>
      </c>
      <c r="EJ12" s="104" t="s">
        <v>526</v>
      </c>
      <c r="EK12" s="104" t="s">
        <v>526</v>
      </c>
      <c r="EL12" s="106" t="s">
        <v>579</v>
      </c>
      <c r="EM12" s="104"/>
      <c r="EN12" s="93" t="s">
        <v>105</v>
      </c>
      <c r="EO12" s="93" t="s">
        <v>105</v>
      </c>
      <c r="EP12" s="190" t="s">
        <v>341</v>
      </c>
      <c r="EQ12" s="190" t="s">
        <v>341</v>
      </c>
      <c r="ER12" s="106" t="s">
        <v>341</v>
      </c>
      <c r="ES12" s="106" t="s">
        <v>341</v>
      </c>
      <c r="ET12" s="106" t="s">
        <v>341</v>
      </c>
      <c r="EU12" s="106" t="s">
        <v>341</v>
      </c>
      <c r="EV12" s="139" t="s">
        <v>475</v>
      </c>
      <c r="EW12" s="139" t="s">
        <v>475</v>
      </c>
      <c r="EX12" s="139" t="s">
        <v>475</v>
      </c>
      <c r="EY12" s="139" t="s">
        <v>475</v>
      </c>
      <c r="EZ12" s="139" t="s">
        <v>475</v>
      </c>
      <c r="FA12" s="139" t="s">
        <v>475</v>
      </c>
      <c r="FB12" s="139" t="s">
        <v>475</v>
      </c>
      <c r="FC12" s="139" t="s">
        <v>475</v>
      </c>
      <c r="FD12" s="139" t="s">
        <v>475</v>
      </c>
      <c r="FE12" s="139" t="s">
        <v>475</v>
      </c>
      <c r="FF12" s="114"/>
      <c r="FG12" s="115"/>
      <c r="FH12" s="139" t="s">
        <v>475</v>
      </c>
      <c r="FI12" s="139" t="s">
        <v>475</v>
      </c>
      <c r="FJ12" s="139" t="s">
        <v>475</v>
      </c>
      <c r="FK12" s="139" t="s">
        <v>475</v>
      </c>
      <c r="FL12" s="139" t="s">
        <v>475</v>
      </c>
      <c r="FM12" s="139" t="s">
        <v>475</v>
      </c>
      <c r="FN12" s="139" t="s">
        <v>475</v>
      </c>
      <c r="FO12" s="139" t="s">
        <v>475</v>
      </c>
      <c r="FP12" s="106" t="s">
        <v>590</v>
      </c>
      <c r="FQ12" s="106" t="s">
        <v>590</v>
      </c>
      <c r="FR12" s="106" t="s">
        <v>590</v>
      </c>
      <c r="FS12" s="106" t="s">
        <v>590</v>
      </c>
      <c r="FT12" s="115"/>
      <c r="FU12" s="115"/>
      <c r="FV12" s="104" t="s">
        <v>448</v>
      </c>
      <c r="FW12" s="104" t="s">
        <v>448</v>
      </c>
      <c r="FX12" s="104" t="s">
        <v>448</v>
      </c>
      <c r="FY12" s="104" t="s">
        <v>448</v>
      </c>
      <c r="FZ12" s="104" t="s">
        <v>406</v>
      </c>
      <c r="GA12" s="104" t="s">
        <v>426</v>
      </c>
      <c r="GB12" s="104" t="s">
        <v>406</v>
      </c>
      <c r="GC12" s="104" t="s">
        <v>426</v>
      </c>
      <c r="GD12" s="115"/>
      <c r="GE12" s="115"/>
      <c r="GF12" s="104" t="s">
        <v>567</v>
      </c>
      <c r="GG12" s="106" t="s">
        <v>573</v>
      </c>
      <c r="GH12" s="106" t="s">
        <v>573</v>
      </c>
      <c r="GI12" s="106" t="s">
        <v>573</v>
      </c>
      <c r="GJ12" s="106" t="s">
        <v>573</v>
      </c>
      <c r="GK12" s="104" t="s">
        <v>567</v>
      </c>
      <c r="GL12" s="104"/>
      <c r="GM12" s="104" t="s">
        <v>375</v>
      </c>
      <c r="GN12" s="104" t="s">
        <v>426</v>
      </c>
      <c r="GO12" s="104" t="s">
        <v>426</v>
      </c>
      <c r="GP12" s="104" t="s">
        <v>426</v>
      </c>
      <c r="GQ12" s="104" t="s">
        <v>426</v>
      </c>
      <c r="GR12" s="150" t="s">
        <v>596</v>
      </c>
      <c r="GS12" s="104" t="s">
        <v>426</v>
      </c>
      <c r="GT12" s="104" t="s">
        <v>567</v>
      </c>
      <c r="GU12" s="104" t="s">
        <v>567</v>
      </c>
      <c r="GV12" s="104" t="s">
        <v>426</v>
      </c>
      <c r="GW12" s="104" t="s">
        <v>426</v>
      </c>
      <c r="GX12" s="104" t="s">
        <v>426</v>
      </c>
      <c r="GY12" s="104" t="s">
        <v>426</v>
      </c>
      <c r="GZ12" s="104" t="s">
        <v>680</v>
      </c>
      <c r="HA12" s="104" t="s">
        <v>680</v>
      </c>
      <c r="HB12" s="104" t="s">
        <v>680</v>
      </c>
      <c r="HC12" s="104" t="s">
        <v>680</v>
      </c>
      <c r="HD12" s="104" t="s">
        <v>426</v>
      </c>
      <c r="HE12" s="104" t="s">
        <v>426</v>
      </c>
      <c r="HF12" s="104" t="s">
        <v>426</v>
      </c>
      <c r="HG12" s="104" t="s">
        <v>426</v>
      </c>
      <c r="HH12" s="104" t="s">
        <v>426</v>
      </c>
      <c r="HI12" s="104" t="s">
        <v>426</v>
      </c>
      <c r="HJ12" s="115"/>
      <c r="HK12" s="115"/>
      <c r="HL12" s="141"/>
      <c r="HM12" s="141"/>
      <c r="HN12" s="104" t="s">
        <v>426</v>
      </c>
      <c r="HO12" s="104" t="s">
        <v>426</v>
      </c>
      <c r="HP12" s="150" t="s">
        <v>571</v>
      </c>
      <c r="HQ12" s="104" t="s">
        <v>426</v>
      </c>
      <c r="HR12" s="150" t="s">
        <v>571</v>
      </c>
      <c r="HS12" s="104" t="s">
        <v>426</v>
      </c>
      <c r="HT12" s="104" t="s">
        <v>426</v>
      </c>
      <c r="HU12" s="104" t="s">
        <v>426</v>
      </c>
      <c r="HV12" s="104" t="s">
        <v>426</v>
      </c>
      <c r="HW12" s="104" t="s">
        <v>426</v>
      </c>
      <c r="HX12" s="115"/>
      <c r="HY12" s="115"/>
      <c r="HZ12" s="104" t="s">
        <v>426</v>
      </c>
      <c r="IA12" s="104" t="s">
        <v>426</v>
      </c>
      <c r="IB12" s="104" t="s">
        <v>426</v>
      </c>
      <c r="IC12" s="104" t="s">
        <v>426</v>
      </c>
      <c r="ID12" s="104" t="s">
        <v>426</v>
      </c>
      <c r="IE12" s="104" t="s">
        <v>426</v>
      </c>
      <c r="IF12" s="104" t="s">
        <v>426</v>
      </c>
      <c r="IG12" s="104" t="s">
        <v>426</v>
      </c>
      <c r="IH12" s="184"/>
      <c r="II12" s="184"/>
      <c r="IJ12" s="184"/>
      <c r="IK12" s="184"/>
      <c r="IL12" s="104" t="s">
        <v>426</v>
      </c>
      <c r="IM12" s="104" t="s">
        <v>426</v>
      </c>
      <c r="IN12" s="104" t="s">
        <v>426</v>
      </c>
      <c r="IO12" s="104" t="s">
        <v>426</v>
      </c>
      <c r="IP12" s="104" t="s">
        <v>426</v>
      </c>
      <c r="IQ12" s="104" t="s">
        <v>426</v>
      </c>
      <c r="IR12" s="104" t="s">
        <v>426</v>
      </c>
      <c r="IS12" s="104" t="s">
        <v>426</v>
      </c>
      <c r="IT12" s="104" t="s">
        <v>426</v>
      </c>
      <c r="IU12" s="104" t="s">
        <v>426</v>
      </c>
      <c r="IV12" s="104" t="s">
        <v>426</v>
      </c>
      <c r="IW12" s="104" t="s">
        <v>426</v>
      </c>
      <c r="IX12" s="104" t="s">
        <v>426</v>
      </c>
      <c r="IY12" s="104" t="s">
        <v>426</v>
      </c>
      <c r="IZ12" s="104" t="s">
        <v>426</v>
      </c>
      <c r="JA12" s="104" t="s">
        <v>426</v>
      </c>
      <c r="JB12" s="104" t="s">
        <v>528</v>
      </c>
      <c r="JC12" s="104" t="s">
        <v>528</v>
      </c>
      <c r="JD12" s="104" t="s">
        <v>528</v>
      </c>
      <c r="JE12" s="104" t="s">
        <v>528</v>
      </c>
      <c r="JF12" s="104" t="s">
        <v>528</v>
      </c>
      <c r="JG12" s="104" t="s">
        <v>528</v>
      </c>
      <c r="JH12" s="155" t="s">
        <v>578</v>
      </c>
      <c r="JI12" s="155" t="s">
        <v>578</v>
      </c>
      <c r="JJ12" s="155" t="s">
        <v>578</v>
      </c>
      <c r="JK12" s="155" t="s">
        <v>578</v>
      </c>
      <c r="JL12" s="104" t="s">
        <v>528</v>
      </c>
      <c r="JM12" s="104" t="s">
        <v>528</v>
      </c>
      <c r="JN12" s="104" t="s">
        <v>528</v>
      </c>
      <c r="JO12" s="104" t="s">
        <v>528</v>
      </c>
      <c r="JP12" s="104" t="s">
        <v>528</v>
      </c>
      <c r="JQ12" s="104" t="s">
        <v>528</v>
      </c>
      <c r="JR12" s="104" t="s">
        <v>528</v>
      </c>
      <c r="JS12" s="104" t="s">
        <v>528</v>
      </c>
      <c r="JT12" s="104" t="s">
        <v>528</v>
      </c>
      <c r="JU12" s="104" t="s">
        <v>528</v>
      </c>
      <c r="JV12" s="104" t="s">
        <v>528</v>
      </c>
      <c r="JW12" s="104" t="s">
        <v>528</v>
      </c>
      <c r="JX12" s="104"/>
      <c r="JY12" s="104"/>
      <c r="JZ12" s="104"/>
      <c r="KA12" s="104"/>
      <c r="KB12" s="104"/>
      <c r="KC12" s="104"/>
      <c r="KD12" s="104"/>
      <c r="KE12" s="104"/>
      <c r="KF12" s="104"/>
      <c r="KG12" s="104"/>
      <c r="KH12" s="104"/>
      <c r="KI12" s="104"/>
      <c r="KJ12" s="104"/>
      <c r="KK12" s="104"/>
      <c r="KL12" s="104"/>
      <c r="KM12" s="104"/>
      <c r="KN12" s="104"/>
      <c r="KO12" s="104"/>
      <c r="KP12" s="104"/>
      <c r="KQ12" s="104"/>
      <c r="KR12" s="104"/>
      <c r="KS12" s="104"/>
      <c r="KT12" s="104"/>
      <c r="KU12" s="104"/>
      <c r="KV12" s="104"/>
      <c r="KW12" s="104"/>
      <c r="KX12" s="104"/>
      <c r="KY12" s="104"/>
      <c r="KZ12" s="141"/>
      <c r="LA12" s="141"/>
      <c r="LB12" s="141"/>
      <c r="LC12" s="141"/>
      <c r="LD12" s="141"/>
      <c r="LE12" s="141"/>
      <c r="LF12" s="141"/>
      <c r="LG12" s="141"/>
      <c r="LH12" s="141"/>
      <c r="LI12" s="141"/>
      <c r="LJ12" s="179"/>
      <c r="LK12" s="179"/>
      <c r="LL12" s="179"/>
      <c r="LM12" s="179"/>
      <c r="LN12" s="179"/>
      <c r="LO12" s="179"/>
      <c r="LP12" s="115"/>
      <c r="LQ12" s="115"/>
      <c r="LR12" s="179"/>
      <c r="LS12" s="179"/>
      <c r="LT12" s="179"/>
      <c r="LU12" s="179"/>
      <c r="LV12" s="179"/>
      <c r="LW12" s="179"/>
      <c r="LX12" s="179"/>
      <c r="LY12" s="179"/>
      <c r="LZ12" s="179"/>
      <c r="MA12" s="179"/>
      <c r="MB12" s="179"/>
      <c r="MC12" s="179"/>
      <c r="MD12" s="104"/>
      <c r="ME12" s="104"/>
      <c r="MF12" s="104"/>
      <c r="MG12" s="104"/>
      <c r="MH12" s="104"/>
      <c r="MI12" s="104"/>
      <c r="MJ12" s="104"/>
      <c r="MK12" s="104"/>
      <c r="ML12" s="104"/>
      <c r="MM12" s="104"/>
      <c r="MN12" s="104"/>
      <c r="MO12" s="104"/>
      <c r="MP12" s="104"/>
      <c r="MQ12" s="104"/>
      <c r="MR12" s="184"/>
      <c r="MS12" s="184"/>
      <c r="MT12" s="184"/>
      <c r="MU12" s="184"/>
      <c r="MV12" s="184"/>
      <c r="MW12" s="184"/>
      <c r="MX12" s="184"/>
      <c r="MY12" s="184"/>
      <c r="MZ12" s="184"/>
      <c r="NA12" s="184"/>
      <c r="NB12" s="104"/>
      <c r="NC12" s="104"/>
      <c r="ND12" s="104"/>
      <c r="NE12" s="104"/>
      <c r="NF12" s="104"/>
      <c r="NG12" s="104"/>
      <c r="NH12" s="104"/>
      <c r="NI12" s="104"/>
      <c r="NJ12" s="104"/>
      <c r="NK12" s="104"/>
      <c r="NL12" s="104"/>
      <c r="NM12" s="104"/>
      <c r="NN12" s="104"/>
      <c r="NO12" s="104"/>
      <c r="NP12" s="104"/>
      <c r="NQ12" s="104"/>
      <c r="NR12" s="106" t="s">
        <v>524</v>
      </c>
      <c r="NS12" s="106" t="s">
        <v>524</v>
      </c>
      <c r="NT12" s="106" t="s">
        <v>524</v>
      </c>
      <c r="NU12" s="106" t="s">
        <v>524</v>
      </c>
      <c r="NV12" s="104"/>
      <c r="NW12" s="104"/>
      <c r="NX12" s="104"/>
      <c r="NY12" s="104"/>
      <c r="NZ12" s="104"/>
      <c r="OA12" s="104"/>
      <c r="OB12" s="104"/>
      <c r="OC12" s="104"/>
      <c r="OD12" s="104"/>
      <c r="OE12" s="104"/>
      <c r="OF12" s="104"/>
      <c r="OG12" s="104"/>
      <c r="OH12" s="104"/>
      <c r="OI12" s="104"/>
      <c r="OJ12" s="104"/>
      <c r="OK12" s="104"/>
      <c r="OL12" s="104"/>
      <c r="OM12" s="104"/>
      <c r="ON12" s="104"/>
      <c r="OO12" s="104"/>
      <c r="OP12" s="104"/>
      <c r="OQ12" s="104"/>
      <c r="OR12" s="104"/>
      <c r="OS12" s="104"/>
      <c r="OT12" s="104"/>
      <c r="OU12" s="104"/>
      <c r="OV12" s="104"/>
      <c r="OW12" s="104"/>
      <c r="OX12" s="104"/>
      <c r="OY12" s="104"/>
      <c r="OZ12" s="104"/>
      <c r="PA12" s="104"/>
      <c r="PB12" s="104"/>
      <c r="PC12" s="104"/>
      <c r="PD12" s="104"/>
      <c r="PE12" s="104"/>
      <c r="PF12" s="104"/>
      <c r="PG12" s="104"/>
      <c r="PH12" s="104"/>
      <c r="PI12" s="104"/>
      <c r="PJ12" s="104"/>
      <c r="PK12" s="104"/>
      <c r="PL12" s="104"/>
      <c r="PM12" s="104"/>
      <c r="PN12" s="104"/>
      <c r="PO12" s="104"/>
      <c r="PP12" s="104"/>
      <c r="PQ12" s="104"/>
      <c r="PR12" s="104"/>
      <c r="PS12" s="104"/>
      <c r="PT12" s="104"/>
      <c r="PU12" s="104"/>
      <c r="PV12" s="104"/>
      <c r="PW12" s="104"/>
      <c r="PX12" s="115"/>
      <c r="PY12" s="115"/>
      <c r="PZ12" s="104"/>
      <c r="QA12" s="104"/>
      <c r="QB12" s="104"/>
      <c r="QC12" s="104"/>
      <c r="QD12" s="104"/>
      <c r="QE12" s="104"/>
      <c r="QF12" s="104"/>
      <c r="QG12" s="104"/>
      <c r="QH12" s="104"/>
      <c r="QI12" s="104"/>
      <c r="QJ12" s="115"/>
      <c r="QK12" s="115"/>
      <c r="QL12" s="104"/>
      <c r="QM12" s="104"/>
      <c r="QN12" s="104"/>
      <c r="QO12" s="104"/>
      <c r="QP12" s="104"/>
      <c r="QQ12" s="104"/>
      <c r="QR12" s="104"/>
      <c r="QS12" s="104"/>
      <c r="QT12" s="104"/>
      <c r="QU12" s="104"/>
      <c r="QV12" s="104"/>
      <c r="QW12" s="104"/>
      <c r="QX12" s="104"/>
      <c r="QY12" s="104"/>
      <c r="QZ12" s="104"/>
      <c r="RA12" s="104"/>
      <c r="RB12" s="104"/>
      <c r="RC12" s="104"/>
      <c r="RD12" s="104"/>
      <c r="RE12" s="104"/>
      <c r="RF12" s="104"/>
      <c r="RG12" s="104"/>
      <c r="RH12" s="104"/>
      <c r="RI12" s="104"/>
      <c r="RJ12" s="104"/>
      <c r="RK12" s="104"/>
      <c r="RL12" s="104"/>
      <c r="RM12" s="104"/>
      <c r="RN12" s="104"/>
      <c r="RO12" s="104"/>
      <c r="RP12" s="104"/>
      <c r="RQ12" s="104"/>
      <c r="RR12" s="184"/>
      <c r="RS12" s="184"/>
      <c r="RT12" s="184"/>
      <c r="RU12" s="184"/>
      <c r="RV12" s="184"/>
      <c r="RW12" s="184"/>
      <c r="RX12" s="184"/>
      <c r="RY12" s="184"/>
      <c r="RZ12" s="184"/>
      <c r="SA12" s="184"/>
      <c r="SB12" s="184"/>
      <c r="SC12" s="104"/>
      <c r="SD12" s="104"/>
      <c r="SE12" s="104"/>
      <c r="SF12" s="104"/>
      <c r="SG12" s="104"/>
      <c r="SH12" s="104"/>
      <c r="SI12" s="104"/>
      <c r="SJ12" s="104"/>
      <c r="SK12" s="104"/>
      <c r="SL12" s="104"/>
      <c r="SM12" s="104"/>
      <c r="SN12" s="104"/>
      <c r="SO12" s="104"/>
      <c r="SP12" s="104"/>
      <c r="SQ12" s="104"/>
      <c r="SR12" s="104"/>
      <c r="SS12" s="104"/>
      <c r="ST12" s="104"/>
      <c r="SU12" s="104"/>
      <c r="SV12" s="115"/>
      <c r="SW12" s="115"/>
      <c r="SX12" s="104"/>
      <c r="SY12" s="104"/>
      <c r="SZ12" s="104"/>
      <c r="TA12" s="104"/>
      <c r="TB12" s="104"/>
      <c r="TC12" s="104"/>
      <c r="TD12" s="104"/>
      <c r="TE12" s="104"/>
      <c r="TF12" s="104"/>
      <c r="TG12" s="104"/>
      <c r="TH12" s="104"/>
      <c r="TI12" s="104"/>
      <c r="TJ12" s="104"/>
      <c r="TK12" s="104"/>
    </row>
    <row r="13" spans="1:531" ht="21" customHeight="1" thickBot="1">
      <c r="A13" s="326"/>
      <c r="B13" s="116"/>
      <c r="C13" s="117"/>
      <c r="D13" s="156"/>
      <c r="E13" s="156"/>
      <c r="F13" s="156"/>
      <c r="G13" s="156"/>
      <c r="H13" s="158"/>
      <c r="I13" s="158"/>
      <c r="J13" s="158"/>
      <c r="K13" s="158"/>
      <c r="L13" s="158"/>
      <c r="M13" s="158"/>
      <c r="N13" s="109" t="s">
        <v>435</v>
      </c>
      <c r="O13" s="149" t="s">
        <v>388</v>
      </c>
      <c r="P13" s="156"/>
      <c r="Q13" s="156"/>
      <c r="R13" s="156"/>
      <c r="S13" s="156"/>
      <c r="T13" s="156"/>
      <c r="U13" s="156"/>
      <c r="V13" s="104" t="s">
        <v>389</v>
      </c>
      <c r="W13" s="104" t="s">
        <v>389</v>
      </c>
      <c r="X13" s="160" t="s">
        <v>467</v>
      </c>
      <c r="Y13" s="160" t="s">
        <v>467</v>
      </c>
      <c r="Z13" s="101" t="s">
        <v>331</v>
      </c>
      <c r="AA13" s="101" t="s">
        <v>331</v>
      </c>
      <c r="AB13" s="101" t="s">
        <v>331</v>
      </c>
      <c r="AC13" s="101" t="s">
        <v>331</v>
      </c>
      <c r="AD13" s="109" t="s">
        <v>337</v>
      </c>
      <c r="AE13" s="109" t="s">
        <v>400</v>
      </c>
      <c r="AF13" s="160"/>
      <c r="AG13" s="108" t="s">
        <v>358</v>
      </c>
      <c r="AH13" s="101"/>
      <c r="AI13" s="101"/>
      <c r="AJ13" s="101"/>
      <c r="AK13" s="101"/>
      <c r="AL13" s="109"/>
      <c r="AM13" s="109"/>
      <c r="AN13" s="147" t="s">
        <v>493</v>
      </c>
      <c r="AO13" s="109" t="s">
        <v>337</v>
      </c>
      <c r="AP13" s="156"/>
      <c r="AQ13" s="156"/>
      <c r="AR13" s="156"/>
      <c r="AS13" s="156"/>
      <c r="AT13" s="104" t="s">
        <v>343</v>
      </c>
      <c r="AU13" s="165" t="s">
        <v>512</v>
      </c>
      <c r="AV13" s="176" t="s">
        <v>489</v>
      </c>
      <c r="AW13" s="176" t="s">
        <v>489</v>
      </c>
      <c r="AX13" s="147" t="s">
        <v>408</v>
      </c>
      <c r="AY13" s="160" t="s">
        <v>510</v>
      </c>
      <c r="AZ13" s="147"/>
      <c r="BA13" s="147"/>
      <c r="BB13" s="147"/>
      <c r="BC13" s="147"/>
      <c r="BD13" s="99" t="s">
        <v>413</v>
      </c>
      <c r="BE13" s="133" t="s">
        <v>376</v>
      </c>
      <c r="BF13" s="104" t="s">
        <v>347</v>
      </c>
      <c r="BG13" s="109" t="s">
        <v>323</v>
      </c>
      <c r="BH13" s="183" t="s">
        <v>78</v>
      </c>
      <c r="BI13" s="109" t="s">
        <v>323</v>
      </c>
      <c r="BJ13" s="109" t="s">
        <v>453</v>
      </c>
      <c r="BK13" s="109" t="s">
        <v>453</v>
      </c>
      <c r="BL13" s="109" t="s">
        <v>482</v>
      </c>
      <c r="BM13" s="101" t="s">
        <v>548</v>
      </c>
      <c r="BN13" s="101" t="s">
        <v>502</v>
      </c>
      <c r="BO13" s="101" t="s">
        <v>535</v>
      </c>
      <c r="BP13" s="101" t="s">
        <v>537</v>
      </c>
      <c r="BQ13" s="101" t="s">
        <v>537</v>
      </c>
      <c r="BR13" s="164" t="s">
        <v>453</v>
      </c>
      <c r="BS13" s="101" t="s">
        <v>552</v>
      </c>
      <c r="BT13" s="101" t="s">
        <v>538</v>
      </c>
      <c r="BU13" s="101" t="s">
        <v>538</v>
      </c>
      <c r="BV13" s="101" t="s">
        <v>361</v>
      </c>
      <c r="BW13" s="101" t="s">
        <v>361</v>
      </c>
      <c r="BX13" s="109" t="s">
        <v>465</v>
      </c>
      <c r="BY13" s="109" t="s">
        <v>491</v>
      </c>
      <c r="BZ13" s="97" t="s">
        <v>395</v>
      </c>
      <c r="CA13" s="134" t="s">
        <v>557</v>
      </c>
      <c r="CB13" s="109" t="s">
        <v>461</v>
      </c>
      <c r="CC13" s="109" t="s">
        <v>491</v>
      </c>
      <c r="CD13" s="109" t="s">
        <v>504</v>
      </c>
      <c r="CE13" s="104" t="s">
        <v>563</v>
      </c>
      <c r="CF13" s="109" t="s">
        <v>542</v>
      </c>
      <c r="CG13" s="109" t="s">
        <v>443</v>
      </c>
      <c r="CH13" s="149" t="s">
        <v>378</v>
      </c>
      <c r="CI13" s="155" t="s">
        <v>562</v>
      </c>
      <c r="CJ13" s="149" t="s">
        <v>105</v>
      </c>
      <c r="CK13" s="147" t="s">
        <v>459</v>
      </c>
      <c r="CL13" s="163" t="s">
        <v>339</v>
      </c>
      <c r="CM13" s="163" t="s">
        <v>339</v>
      </c>
      <c r="CN13" s="188"/>
      <c r="CO13" s="109" t="s">
        <v>323</v>
      </c>
      <c r="CP13" s="109" t="s">
        <v>323</v>
      </c>
      <c r="CQ13" s="109" t="s">
        <v>323</v>
      </c>
      <c r="CR13" s="104" t="s">
        <v>496</v>
      </c>
      <c r="CS13" s="104" t="s">
        <v>496</v>
      </c>
      <c r="CT13" s="101"/>
      <c r="CU13" s="101"/>
      <c r="CV13" s="101"/>
      <c r="CW13" s="101"/>
      <c r="CX13" s="104" t="s">
        <v>517</v>
      </c>
      <c r="CY13" s="109" t="s">
        <v>422</v>
      </c>
      <c r="CZ13" s="104"/>
      <c r="DA13" s="104"/>
      <c r="DB13" s="104" t="s">
        <v>357</v>
      </c>
      <c r="DC13" s="104" t="s">
        <v>366</v>
      </c>
      <c r="DD13" s="109" t="s">
        <v>542</v>
      </c>
      <c r="DE13" s="104" t="s">
        <v>471</v>
      </c>
      <c r="DF13" s="137"/>
      <c r="DG13" s="137"/>
      <c r="DH13" s="181" t="s">
        <v>539</v>
      </c>
      <c r="DI13" s="109" t="s">
        <v>425</v>
      </c>
      <c r="DJ13" s="101"/>
      <c r="DK13" s="101"/>
      <c r="DL13" s="109" t="s">
        <v>405</v>
      </c>
      <c r="DM13" s="109" t="s">
        <v>405</v>
      </c>
      <c r="DN13" s="106" t="s">
        <v>319</v>
      </c>
      <c r="DO13" s="109" t="s">
        <v>457</v>
      </c>
      <c r="DP13" s="109" t="s">
        <v>457</v>
      </c>
      <c r="DQ13" s="109" t="s">
        <v>457</v>
      </c>
      <c r="DR13" s="104" t="s">
        <v>366</v>
      </c>
      <c r="DS13" s="104" t="s">
        <v>366</v>
      </c>
      <c r="DT13" s="109" t="s">
        <v>405</v>
      </c>
      <c r="DU13" s="109" t="s">
        <v>405</v>
      </c>
      <c r="DV13" s="109" t="s">
        <v>405</v>
      </c>
      <c r="DW13" s="109" t="s">
        <v>405</v>
      </c>
      <c r="DX13" s="155" t="s">
        <v>500</v>
      </c>
      <c r="DY13" s="155" t="s">
        <v>500</v>
      </c>
      <c r="DZ13" s="109" t="s">
        <v>457</v>
      </c>
      <c r="EA13" s="104" t="s">
        <v>600</v>
      </c>
      <c r="EB13" s="109" t="s">
        <v>530</v>
      </c>
      <c r="EC13" s="104"/>
      <c r="ED13" s="104" t="s">
        <v>366</v>
      </c>
      <c r="EE13" s="104" t="s">
        <v>366</v>
      </c>
      <c r="EF13" s="101" t="s">
        <v>196</v>
      </c>
      <c r="EG13" s="101" t="s">
        <v>196</v>
      </c>
      <c r="EH13" s="101" t="s">
        <v>196</v>
      </c>
      <c r="EI13" s="101" t="s">
        <v>196</v>
      </c>
      <c r="EJ13" s="101" t="s">
        <v>196</v>
      </c>
      <c r="EK13" s="101" t="s">
        <v>196</v>
      </c>
      <c r="EL13" s="109" t="s">
        <v>477</v>
      </c>
      <c r="EM13" s="109" t="s">
        <v>577</v>
      </c>
      <c r="EN13" s="101" t="s">
        <v>660</v>
      </c>
      <c r="EO13" s="101" t="s">
        <v>660</v>
      </c>
      <c r="EP13" s="189" t="s">
        <v>565</v>
      </c>
      <c r="EQ13" s="189" t="s">
        <v>565</v>
      </c>
      <c r="ER13" s="106" t="s">
        <v>345</v>
      </c>
      <c r="ES13" s="106" t="s">
        <v>345</v>
      </c>
      <c r="ET13" s="106" t="s">
        <v>345</v>
      </c>
      <c r="EU13" s="106" t="s">
        <v>345</v>
      </c>
      <c r="EV13" s="137"/>
      <c r="EW13" s="137"/>
      <c r="EX13" s="137"/>
      <c r="EY13" s="137"/>
      <c r="EZ13" s="137"/>
      <c r="FA13" s="137"/>
      <c r="FB13" s="137"/>
      <c r="FC13" s="137"/>
      <c r="FD13" s="137"/>
      <c r="FE13" s="137"/>
      <c r="FF13" s="116"/>
      <c r="FG13" s="117"/>
      <c r="FH13" s="137"/>
      <c r="FI13" s="137"/>
      <c r="FJ13" s="137"/>
      <c r="FK13" s="137"/>
      <c r="FL13" s="137"/>
      <c r="FM13" s="137"/>
      <c r="FN13" s="137"/>
      <c r="FO13" s="137"/>
      <c r="FP13" s="101" t="s">
        <v>196</v>
      </c>
      <c r="FQ13" s="101" t="s">
        <v>196</v>
      </c>
      <c r="FR13" s="101" t="s">
        <v>196</v>
      </c>
      <c r="FS13" s="101" t="s">
        <v>196</v>
      </c>
      <c r="FT13" s="117"/>
      <c r="FU13" s="117"/>
      <c r="FV13" s="104" t="s">
        <v>487</v>
      </c>
      <c r="FW13" s="104" t="s">
        <v>487</v>
      </c>
      <c r="FX13" s="104" t="s">
        <v>487</v>
      </c>
      <c r="FY13" s="104" t="s">
        <v>487</v>
      </c>
      <c r="FZ13" s="101" t="s">
        <v>568</v>
      </c>
      <c r="GA13" s="109" t="s">
        <v>427</v>
      </c>
      <c r="GB13" s="101" t="s">
        <v>568</v>
      </c>
      <c r="GC13" s="109" t="s">
        <v>427</v>
      </c>
      <c r="GD13" s="117"/>
      <c r="GE13" s="117"/>
      <c r="GF13" s="101" t="s">
        <v>568</v>
      </c>
      <c r="GG13" s="106"/>
      <c r="GH13" s="106"/>
      <c r="GI13" s="106"/>
      <c r="GJ13" s="106"/>
      <c r="GK13" s="101" t="s">
        <v>568</v>
      </c>
      <c r="GL13" s="101" t="s">
        <v>594</v>
      </c>
      <c r="GM13" s="101" t="s">
        <v>594</v>
      </c>
      <c r="GN13" s="109" t="s">
        <v>427</v>
      </c>
      <c r="GO13" s="109" t="s">
        <v>427</v>
      </c>
      <c r="GP13" s="109" t="s">
        <v>427</v>
      </c>
      <c r="GQ13" s="109" t="s">
        <v>427</v>
      </c>
      <c r="GR13" s="151" t="s">
        <v>594</v>
      </c>
      <c r="GS13" s="109" t="s">
        <v>427</v>
      </c>
      <c r="GT13" s="101" t="s">
        <v>568</v>
      </c>
      <c r="GU13" s="101" t="s">
        <v>568</v>
      </c>
      <c r="GV13" s="109" t="s">
        <v>427</v>
      </c>
      <c r="GW13" s="109" t="s">
        <v>427</v>
      </c>
      <c r="GX13" s="109" t="s">
        <v>427</v>
      </c>
      <c r="GY13" s="109" t="s">
        <v>427</v>
      </c>
      <c r="GZ13" s="109" t="s">
        <v>427</v>
      </c>
      <c r="HA13" s="109" t="s">
        <v>427</v>
      </c>
      <c r="HB13" s="109" t="s">
        <v>427</v>
      </c>
      <c r="HC13" s="109" t="s">
        <v>427</v>
      </c>
      <c r="HD13" s="109" t="s">
        <v>555</v>
      </c>
      <c r="HE13" s="109" t="s">
        <v>556</v>
      </c>
      <c r="HF13" s="109" t="s">
        <v>555</v>
      </c>
      <c r="HG13" s="109" t="s">
        <v>556</v>
      </c>
      <c r="HH13" s="109" t="s">
        <v>427</v>
      </c>
      <c r="HI13" s="109" t="s">
        <v>427</v>
      </c>
      <c r="HJ13" s="117"/>
      <c r="HK13" s="117"/>
      <c r="HL13" s="142"/>
      <c r="HM13" s="142"/>
      <c r="HN13" s="109" t="s">
        <v>427</v>
      </c>
      <c r="HO13" s="109" t="s">
        <v>427</v>
      </c>
      <c r="HP13" s="151" t="s">
        <v>570</v>
      </c>
      <c r="HQ13" s="109" t="s">
        <v>427</v>
      </c>
      <c r="HR13" s="151" t="s">
        <v>570</v>
      </c>
      <c r="HS13" s="109" t="s">
        <v>427</v>
      </c>
      <c r="HT13" s="109" t="s">
        <v>427</v>
      </c>
      <c r="HU13" s="109" t="s">
        <v>427</v>
      </c>
      <c r="HV13" s="109" t="s">
        <v>427</v>
      </c>
      <c r="HW13" s="109" t="s">
        <v>427</v>
      </c>
      <c r="HX13" s="117"/>
      <c r="HY13" s="117"/>
      <c r="HZ13" s="109" t="s">
        <v>427</v>
      </c>
      <c r="IA13" s="109" t="s">
        <v>427</v>
      </c>
      <c r="IB13" s="109" t="s">
        <v>427</v>
      </c>
      <c r="IC13" s="109" t="s">
        <v>427</v>
      </c>
      <c r="ID13" s="109" t="s">
        <v>427</v>
      </c>
      <c r="IE13" s="109" t="s">
        <v>427</v>
      </c>
      <c r="IF13" s="109" t="s">
        <v>427</v>
      </c>
      <c r="IG13" s="109" t="s">
        <v>427</v>
      </c>
      <c r="IH13" s="185"/>
      <c r="II13" s="185"/>
      <c r="IJ13" s="185"/>
      <c r="IK13" s="185"/>
      <c r="IL13" s="109" t="s">
        <v>427</v>
      </c>
      <c r="IM13" s="109" t="s">
        <v>427</v>
      </c>
      <c r="IN13" s="109" t="s">
        <v>427</v>
      </c>
      <c r="IO13" s="109" t="s">
        <v>427</v>
      </c>
      <c r="IP13" s="109" t="s">
        <v>427</v>
      </c>
      <c r="IQ13" s="109" t="s">
        <v>427</v>
      </c>
      <c r="IR13" s="109" t="s">
        <v>427</v>
      </c>
      <c r="IS13" s="109" t="s">
        <v>427</v>
      </c>
      <c r="IT13" s="109" t="s">
        <v>427</v>
      </c>
      <c r="IU13" s="109" t="s">
        <v>427</v>
      </c>
      <c r="IV13" s="109" t="s">
        <v>427</v>
      </c>
      <c r="IW13" s="109" t="s">
        <v>427</v>
      </c>
      <c r="IX13" s="109" t="s">
        <v>427</v>
      </c>
      <c r="IY13" s="109" t="s">
        <v>427</v>
      </c>
      <c r="IZ13" s="109" t="s">
        <v>427</v>
      </c>
      <c r="JA13" s="109" t="s">
        <v>427</v>
      </c>
      <c r="JB13" s="101"/>
      <c r="JC13" s="101"/>
      <c r="JD13" s="101"/>
      <c r="JE13" s="101"/>
      <c r="JF13" s="101"/>
      <c r="JG13" s="101"/>
      <c r="JH13" s="155" t="s">
        <v>586</v>
      </c>
      <c r="JI13" s="155" t="s">
        <v>586</v>
      </c>
      <c r="JJ13" s="155" t="s">
        <v>586</v>
      </c>
      <c r="JK13" s="155" t="s">
        <v>586</v>
      </c>
      <c r="JL13" s="101"/>
      <c r="JM13" s="101"/>
      <c r="JN13" s="101"/>
      <c r="JO13" s="101"/>
      <c r="JP13" s="101"/>
      <c r="JQ13" s="101"/>
      <c r="JR13" s="101"/>
      <c r="JS13" s="101"/>
      <c r="JT13" s="101"/>
      <c r="JU13" s="101"/>
      <c r="JV13" s="101"/>
      <c r="JW13" s="101"/>
      <c r="JX13" s="101"/>
      <c r="JY13" s="101"/>
      <c r="JZ13" s="101"/>
      <c r="KA13" s="101"/>
      <c r="KB13" s="101"/>
      <c r="KC13" s="101"/>
      <c r="KD13" s="101"/>
      <c r="KE13" s="101"/>
      <c r="KF13" s="101"/>
      <c r="KG13" s="101"/>
      <c r="KH13" s="101"/>
      <c r="KI13" s="101"/>
      <c r="KJ13" s="101"/>
      <c r="KK13" s="101"/>
      <c r="KL13" s="101"/>
      <c r="KM13" s="101"/>
      <c r="KN13" s="101"/>
      <c r="KO13" s="101"/>
      <c r="KP13" s="101"/>
      <c r="KQ13" s="101"/>
      <c r="KR13" s="101"/>
      <c r="KS13" s="101"/>
      <c r="KT13" s="101"/>
      <c r="KU13" s="101"/>
      <c r="KV13" s="101"/>
      <c r="KW13" s="101"/>
      <c r="KX13" s="101"/>
      <c r="KY13" s="101"/>
      <c r="KZ13" s="142"/>
      <c r="LA13" s="142"/>
      <c r="LB13" s="142"/>
      <c r="LC13" s="142"/>
      <c r="LD13" s="142"/>
      <c r="LE13" s="142"/>
      <c r="LF13" s="142"/>
      <c r="LG13" s="142"/>
      <c r="LH13" s="142"/>
      <c r="LI13" s="142"/>
      <c r="LJ13" s="142"/>
      <c r="LK13" s="142"/>
      <c r="LL13" s="142"/>
      <c r="LM13" s="142"/>
      <c r="LN13" s="142"/>
      <c r="LO13" s="142"/>
      <c r="LP13" s="117"/>
      <c r="LQ13" s="117"/>
      <c r="LR13" s="142"/>
      <c r="LS13" s="142"/>
      <c r="LT13" s="142"/>
      <c r="LU13" s="142"/>
      <c r="LV13" s="142"/>
      <c r="LW13" s="142"/>
      <c r="LX13" s="142"/>
      <c r="LY13" s="142"/>
      <c r="LZ13" s="142"/>
      <c r="MA13" s="142"/>
      <c r="MB13" s="142"/>
      <c r="MC13" s="142"/>
      <c r="MD13" s="101"/>
      <c r="ME13" s="101"/>
      <c r="MF13" s="101"/>
      <c r="MG13" s="101"/>
      <c r="MH13" s="101"/>
      <c r="MI13" s="101"/>
      <c r="MJ13" s="101"/>
      <c r="MK13" s="101"/>
      <c r="ML13" s="101"/>
      <c r="MM13" s="101"/>
      <c r="MN13" s="101"/>
      <c r="MO13" s="101"/>
      <c r="MP13" s="101"/>
      <c r="MQ13" s="101"/>
      <c r="MR13" s="185"/>
      <c r="MS13" s="185"/>
      <c r="MT13" s="185"/>
      <c r="MU13" s="185"/>
      <c r="MV13" s="185"/>
      <c r="MW13" s="185"/>
      <c r="MX13" s="185"/>
      <c r="MY13" s="185"/>
      <c r="MZ13" s="185"/>
      <c r="NA13" s="185"/>
      <c r="NB13" s="101"/>
      <c r="NC13" s="101"/>
      <c r="ND13" s="101"/>
      <c r="NE13" s="101"/>
      <c r="NF13" s="101"/>
      <c r="NG13" s="101"/>
      <c r="NH13" s="101"/>
      <c r="NI13" s="101"/>
      <c r="NJ13" s="101"/>
      <c r="NK13" s="101"/>
      <c r="NL13" s="101"/>
      <c r="NM13" s="101"/>
      <c r="NN13" s="101"/>
      <c r="NO13" s="101"/>
      <c r="NP13" s="101"/>
      <c r="NQ13" s="101"/>
      <c r="NR13" s="106" t="s">
        <v>678</v>
      </c>
      <c r="NS13" s="106" t="s">
        <v>678</v>
      </c>
      <c r="NT13" s="106" t="s">
        <v>678</v>
      </c>
      <c r="NU13" s="106" t="s">
        <v>678</v>
      </c>
      <c r="NV13" s="101"/>
      <c r="NW13" s="101"/>
      <c r="NX13" s="101"/>
      <c r="NY13" s="101"/>
      <c r="NZ13" s="101"/>
      <c r="OA13" s="101"/>
      <c r="OB13" s="101"/>
      <c r="OC13" s="101"/>
      <c r="OD13" s="101"/>
      <c r="OE13" s="101"/>
      <c r="OF13" s="101"/>
      <c r="OG13" s="101"/>
      <c r="OH13" s="101"/>
      <c r="OI13" s="101"/>
      <c r="OJ13" s="101"/>
      <c r="OK13" s="101"/>
      <c r="OL13" s="101"/>
      <c r="OM13" s="101"/>
      <c r="ON13" s="101"/>
      <c r="OO13" s="101"/>
      <c r="OP13" s="101"/>
      <c r="OQ13" s="101"/>
      <c r="OR13" s="101"/>
      <c r="OS13" s="101"/>
      <c r="OT13" s="101"/>
      <c r="OU13" s="101"/>
      <c r="OV13" s="101"/>
      <c r="OW13" s="101"/>
      <c r="OX13" s="101"/>
      <c r="OY13" s="101"/>
      <c r="OZ13" s="101"/>
      <c r="PA13" s="101"/>
      <c r="PB13" s="101"/>
      <c r="PC13" s="101"/>
      <c r="PD13" s="101"/>
      <c r="PE13" s="101"/>
      <c r="PF13" s="101"/>
      <c r="PG13" s="101"/>
      <c r="PH13" s="101"/>
      <c r="PI13" s="101"/>
      <c r="PJ13" s="101"/>
      <c r="PK13" s="101"/>
      <c r="PL13" s="101"/>
      <c r="PM13" s="101"/>
      <c r="PN13" s="101"/>
      <c r="PO13" s="101"/>
      <c r="PP13" s="101"/>
      <c r="PQ13" s="101"/>
      <c r="PR13" s="101"/>
      <c r="PS13" s="101"/>
      <c r="PT13" s="101"/>
      <c r="PU13" s="101"/>
      <c r="PV13" s="101"/>
      <c r="PW13" s="101"/>
      <c r="PX13" s="117"/>
      <c r="PY13" s="117"/>
      <c r="PZ13" s="101"/>
      <c r="QA13" s="101"/>
      <c r="QB13" s="101"/>
      <c r="QC13" s="101"/>
      <c r="QD13" s="101"/>
      <c r="QE13" s="101"/>
      <c r="QF13" s="101"/>
      <c r="QG13" s="101"/>
      <c r="QH13" s="101"/>
      <c r="QI13" s="101"/>
      <c r="QJ13" s="117"/>
      <c r="QK13" s="117"/>
      <c r="QL13" s="101"/>
      <c r="QM13" s="101"/>
      <c r="QN13" s="101"/>
      <c r="QO13" s="101"/>
      <c r="QP13" s="101"/>
      <c r="QQ13" s="101"/>
      <c r="QR13" s="101"/>
      <c r="QS13" s="101"/>
      <c r="QT13" s="101"/>
      <c r="QU13" s="101"/>
      <c r="QV13" s="101"/>
      <c r="QW13" s="101"/>
      <c r="QX13" s="101"/>
      <c r="QY13" s="101"/>
      <c r="QZ13" s="101"/>
      <c r="RA13" s="101"/>
      <c r="RB13" s="101"/>
      <c r="RC13" s="101"/>
      <c r="RD13" s="101"/>
      <c r="RE13" s="101"/>
      <c r="RF13" s="101"/>
      <c r="RG13" s="101"/>
      <c r="RH13" s="101"/>
      <c r="RI13" s="101"/>
      <c r="RJ13" s="101"/>
      <c r="RK13" s="101"/>
      <c r="RL13" s="101"/>
      <c r="RM13" s="101"/>
      <c r="RN13" s="101"/>
      <c r="RO13" s="101"/>
      <c r="RP13" s="101"/>
      <c r="RQ13" s="101"/>
      <c r="RR13" s="185"/>
      <c r="RS13" s="185"/>
      <c r="RT13" s="185"/>
      <c r="RU13" s="185"/>
      <c r="RV13" s="185"/>
      <c r="RW13" s="185"/>
      <c r="RX13" s="185"/>
      <c r="RY13" s="185"/>
      <c r="RZ13" s="185"/>
      <c r="SA13" s="185"/>
      <c r="SB13" s="185"/>
      <c r="SC13" s="101"/>
      <c r="SD13" s="101"/>
      <c r="SE13" s="101"/>
      <c r="SF13" s="101"/>
      <c r="SG13" s="101"/>
      <c r="SH13" s="101"/>
      <c r="SI13" s="101"/>
      <c r="SJ13" s="101"/>
      <c r="SK13" s="101"/>
      <c r="SL13" s="101"/>
      <c r="SM13" s="101"/>
      <c r="SN13" s="101"/>
      <c r="SO13" s="101"/>
      <c r="SP13" s="101"/>
      <c r="SQ13" s="101"/>
      <c r="SR13" s="101"/>
      <c r="SS13" s="101"/>
      <c r="ST13" s="101"/>
      <c r="SU13" s="101"/>
      <c r="SV13" s="117"/>
      <c r="SW13" s="117"/>
      <c r="SX13" s="101"/>
      <c r="SY13" s="101"/>
      <c r="SZ13" s="101"/>
      <c r="TA13" s="101"/>
      <c r="TB13" s="101"/>
      <c r="TC13" s="101"/>
      <c r="TD13" s="101"/>
      <c r="TE13" s="101"/>
      <c r="TF13" s="101"/>
      <c r="TG13" s="101"/>
      <c r="TH13" s="101"/>
      <c r="TI13" s="101"/>
      <c r="TJ13" s="101"/>
      <c r="TK13" s="101"/>
    </row>
    <row r="14" spans="1:531" ht="21" customHeight="1" thickBot="1">
      <c r="A14" s="326"/>
      <c r="B14" s="118"/>
      <c r="C14" s="119"/>
      <c r="D14" s="157"/>
      <c r="E14" s="157"/>
      <c r="F14" s="157"/>
      <c r="G14" s="157"/>
      <c r="H14" s="159"/>
      <c r="I14" s="159"/>
      <c r="J14" s="159"/>
      <c r="K14" s="159"/>
      <c r="L14" s="159"/>
      <c r="M14" s="159"/>
      <c r="N14" s="108"/>
      <c r="O14" s="108"/>
      <c r="P14" s="157"/>
      <c r="Q14" s="157"/>
      <c r="R14" s="157"/>
      <c r="S14" s="157"/>
      <c r="T14" s="157"/>
      <c r="U14" s="157"/>
      <c r="V14" s="160"/>
      <c r="W14" s="160"/>
      <c r="X14" s="104" t="s">
        <v>468</v>
      </c>
      <c r="Y14" s="104" t="s">
        <v>468</v>
      </c>
      <c r="Z14" s="108" t="s">
        <v>390</v>
      </c>
      <c r="AA14" s="108" t="s">
        <v>390</v>
      </c>
      <c r="AB14" s="108" t="s">
        <v>390</v>
      </c>
      <c r="AC14" s="108" t="s">
        <v>390</v>
      </c>
      <c r="AD14" s="108"/>
      <c r="AE14" s="108" t="s">
        <v>401</v>
      </c>
      <c r="AF14" s="108" t="s">
        <v>100</v>
      </c>
      <c r="AG14" s="168" t="s">
        <v>473</v>
      </c>
      <c r="AH14" s="108" t="s">
        <v>358</v>
      </c>
      <c r="AI14" s="108" t="s">
        <v>358</v>
      </c>
      <c r="AJ14" s="108" t="s">
        <v>358</v>
      </c>
      <c r="AK14" s="157" t="s">
        <v>455</v>
      </c>
      <c r="AL14" s="108" t="s">
        <v>338</v>
      </c>
      <c r="AM14" s="108" t="s">
        <v>338</v>
      </c>
      <c r="AN14" s="148" t="s">
        <v>374</v>
      </c>
      <c r="AO14" s="108" t="s">
        <v>411</v>
      </c>
      <c r="AP14" s="157"/>
      <c r="AQ14" s="157"/>
      <c r="AR14" s="157"/>
      <c r="AS14" s="157"/>
      <c r="AT14" s="148" t="s">
        <v>335</v>
      </c>
      <c r="AU14" s="147" t="s">
        <v>511</v>
      </c>
      <c r="AV14" s="148" t="s">
        <v>335</v>
      </c>
      <c r="AW14" s="148" t="s">
        <v>335</v>
      </c>
      <c r="AX14" s="148" t="s">
        <v>335</v>
      </c>
      <c r="AY14" s="148" t="s">
        <v>335</v>
      </c>
      <c r="AZ14" s="148" t="s">
        <v>374</v>
      </c>
      <c r="BA14" s="148" t="s">
        <v>374</v>
      </c>
      <c r="BB14" s="148" t="s">
        <v>374</v>
      </c>
      <c r="BC14" s="148" t="s">
        <v>374</v>
      </c>
      <c r="BD14" s="139" t="s">
        <v>522</v>
      </c>
      <c r="BE14" s="104" t="s">
        <v>433</v>
      </c>
      <c r="BF14" s="109" t="s">
        <v>323</v>
      </c>
      <c r="BG14" s="107"/>
      <c r="BH14" s="104" t="s">
        <v>347</v>
      </c>
      <c r="BI14" s="107"/>
      <c r="BJ14" s="108" t="s">
        <v>454</v>
      </c>
      <c r="BK14" s="108" t="s">
        <v>454</v>
      </c>
      <c r="BL14" s="108" t="s">
        <v>483</v>
      </c>
      <c r="BM14" s="108" t="s">
        <v>517</v>
      </c>
      <c r="BN14" s="108" t="s">
        <v>348</v>
      </c>
      <c r="BO14" s="99"/>
      <c r="BP14" s="99" t="s">
        <v>470</v>
      </c>
      <c r="BQ14" s="99" t="s">
        <v>470</v>
      </c>
      <c r="BR14" s="176" t="s">
        <v>393</v>
      </c>
      <c r="BS14" s="108" t="s">
        <v>517</v>
      </c>
      <c r="BT14" s="108" t="s">
        <v>517</v>
      </c>
      <c r="BU14" s="108" t="s">
        <v>517</v>
      </c>
      <c r="BV14" s="108" t="s">
        <v>362</v>
      </c>
      <c r="BW14" s="108" t="s">
        <v>362</v>
      </c>
      <c r="BX14" s="108" t="s">
        <v>105</v>
      </c>
      <c r="BY14" s="108" t="s">
        <v>346</v>
      </c>
      <c r="BZ14" s="108" t="s">
        <v>105</v>
      </c>
      <c r="CA14" s="97" t="s">
        <v>395</v>
      </c>
      <c r="CB14" s="145" t="s">
        <v>478</v>
      </c>
      <c r="CC14" s="108" t="s">
        <v>527</v>
      </c>
      <c r="CD14" s="108" t="s">
        <v>503</v>
      </c>
      <c r="CE14" s="148" t="s">
        <v>335</v>
      </c>
      <c r="CF14" s="108" t="s">
        <v>554</v>
      </c>
      <c r="CG14" s="108" t="s">
        <v>386</v>
      </c>
      <c r="CH14" s="148" t="s">
        <v>335</v>
      </c>
      <c r="CI14" s="148" t="s">
        <v>335</v>
      </c>
      <c r="CJ14" s="148" t="s">
        <v>335</v>
      </c>
      <c r="CK14" s="148" t="s">
        <v>335</v>
      </c>
      <c r="CL14" s="148" t="s">
        <v>335</v>
      </c>
      <c r="CM14" s="148" t="s">
        <v>335</v>
      </c>
      <c r="CN14" s="148" t="s">
        <v>335</v>
      </c>
      <c r="CO14" s="148" t="s">
        <v>335</v>
      </c>
      <c r="CP14" s="148" t="s">
        <v>335</v>
      </c>
      <c r="CQ14" s="148" t="s">
        <v>335</v>
      </c>
      <c r="CR14" s="108"/>
      <c r="CS14" s="108"/>
      <c r="CT14" s="108"/>
      <c r="CU14" s="108"/>
      <c r="CV14" s="108"/>
      <c r="CW14" s="108"/>
      <c r="CX14" s="99"/>
      <c r="CY14" s="169" t="s">
        <v>423</v>
      </c>
      <c r="CZ14" s="108" t="s">
        <v>105</v>
      </c>
      <c r="DA14" s="108" t="s">
        <v>105</v>
      </c>
      <c r="DB14" s="104" t="s">
        <v>366</v>
      </c>
      <c r="DC14" s="108"/>
      <c r="DD14" s="108" t="s">
        <v>553</v>
      </c>
      <c r="DE14" s="99"/>
      <c r="DF14" s="138"/>
      <c r="DG14" s="138"/>
      <c r="DH14" s="104" t="s">
        <v>424</v>
      </c>
      <c r="DI14" s="91" t="s">
        <v>339</v>
      </c>
      <c r="DJ14" s="108" t="s">
        <v>327</v>
      </c>
      <c r="DK14" s="108" t="s">
        <v>327</v>
      </c>
      <c r="DL14" s="194" t="s">
        <v>581</v>
      </c>
      <c r="DM14" s="194" t="s">
        <v>27</v>
      </c>
      <c r="DN14" s="169" t="s">
        <v>521</v>
      </c>
      <c r="DO14" s="91" t="s">
        <v>589</v>
      </c>
      <c r="DP14" s="92"/>
      <c r="DQ14" s="104" t="s">
        <v>597</v>
      </c>
      <c r="DR14" s="92"/>
      <c r="DS14" s="92"/>
      <c r="DT14" s="194" t="s">
        <v>581</v>
      </c>
      <c r="DU14" s="194" t="s">
        <v>27</v>
      </c>
      <c r="DV14" s="99"/>
      <c r="DW14" s="157" t="s">
        <v>474</v>
      </c>
      <c r="DX14" s="157"/>
      <c r="DY14" s="157"/>
      <c r="DZ14" s="169" t="s">
        <v>561</v>
      </c>
      <c r="EA14" s="104" t="s">
        <v>603</v>
      </c>
      <c r="EB14" s="91" t="s">
        <v>604</v>
      </c>
      <c r="EC14" s="108"/>
      <c r="ED14" s="108"/>
      <c r="EE14" s="162"/>
      <c r="EF14" s="108" t="s">
        <v>664</v>
      </c>
      <c r="EG14" s="108" t="s">
        <v>664</v>
      </c>
      <c r="EH14" s="108" t="s">
        <v>666</v>
      </c>
      <c r="EI14" s="108" t="s">
        <v>677</v>
      </c>
      <c r="EJ14" s="108" t="s">
        <v>584</v>
      </c>
      <c r="EK14" s="108" t="s">
        <v>584</v>
      </c>
      <c r="EL14" s="108" t="s">
        <v>338</v>
      </c>
      <c r="EM14" s="91" t="s">
        <v>339</v>
      </c>
      <c r="EN14" s="108"/>
      <c r="EO14" s="108"/>
      <c r="EP14" s="182" t="s">
        <v>105</v>
      </c>
      <c r="EQ14" s="182" t="s">
        <v>105</v>
      </c>
      <c r="ER14" s="107"/>
      <c r="ES14" s="107"/>
      <c r="ET14" s="107"/>
      <c r="EU14" s="107"/>
      <c r="EV14" s="138"/>
      <c r="EW14" s="138"/>
      <c r="EX14" s="138"/>
      <c r="EY14" s="157" t="s">
        <v>474</v>
      </c>
      <c r="EZ14" s="138"/>
      <c r="FA14" s="138"/>
      <c r="FB14" s="138"/>
      <c r="FC14" s="138"/>
      <c r="FD14" s="138"/>
      <c r="FE14" s="138"/>
      <c r="FF14" s="118"/>
      <c r="FG14" s="119"/>
      <c r="FH14" s="138"/>
      <c r="FI14" s="138"/>
      <c r="FJ14" s="138"/>
      <c r="FK14" s="138"/>
      <c r="FL14" s="138"/>
      <c r="FM14" s="138"/>
      <c r="FN14" s="138"/>
      <c r="FO14" s="138"/>
      <c r="FP14" s="101" t="s">
        <v>471</v>
      </c>
      <c r="FQ14" s="101" t="s">
        <v>471</v>
      </c>
      <c r="FR14" s="101" t="s">
        <v>471</v>
      </c>
      <c r="FS14" s="101" t="s">
        <v>471</v>
      </c>
      <c r="FT14" s="148" t="s">
        <v>335</v>
      </c>
      <c r="FU14" s="148" t="s">
        <v>335</v>
      </c>
      <c r="FV14" s="148" t="s">
        <v>335</v>
      </c>
      <c r="FW14" s="148" t="s">
        <v>335</v>
      </c>
      <c r="FX14" s="148" t="s">
        <v>335</v>
      </c>
      <c r="FY14" s="148" t="s">
        <v>335</v>
      </c>
      <c r="FZ14" s="148" t="s">
        <v>335</v>
      </c>
      <c r="GA14" s="148" t="s">
        <v>335</v>
      </c>
      <c r="GB14" s="148" t="s">
        <v>335</v>
      </c>
      <c r="GC14" s="148" t="s">
        <v>335</v>
      </c>
      <c r="GD14" s="119"/>
      <c r="GE14" s="119"/>
      <c r="GF14" s="99" t="s">
        <v>406</v>
      </c>
      <c r="GG14" s="108"/>
      <c r="GH14" s="108"/>
      <c r="GI14" s="108"/>
      <c r="GJ14" s="99"/>
      <c r="GK14" s="99" t="s">
        <v>406</v>
      </c>
      <c r="GL14" s="99" t="s">
        <v>346</v>
      </c>
      <c r="GM14" s="99" t="s">
        <v>595</v>
      </c>
      <c r="GN14" s="91" t="s">
        <v>679</v>
      </c>
      <c r="GO14" s="91" t="s">
        <v>679</v>
      </c>
      <c r="GP14" s="91" t="s">
        <v>679</v>
      </c>
      <c r="GQ14" s="91" t="s">
        <v>679</v>
      </c>
      <c r="GR14" s="195" t="s">
        <v>595</v>
      </c>
      <c r="GS14" s="91" t="s">
        <v>679</v>
      </c>
      <c r="GT14" s="108" t="s">
        <v>393</v>
      </c>
      <c r="GU14" s="108" t="s">
        <v>393</v>
      </c>
      <c r="GV14" s="91" t="s">
        <v>679</v>
      </c>
      <c r="GW14" s="91" t="s">
        <v>679</v>
      </c>
      <c r="GX14" s="91"/>
      <c r="GY14" s="91"/>
      <c r="GZ14" s="91"/>
      <c r="HA14" s="91"/>
      <c r="HB14" s="91"/>
      <c r="HC14" s="91"/>
      <c r="HD14" s="91"/>
      <c r="HE14" s="91"/>
      <c r="HF14" s="91"/>
      <c r="HG14" s="91"/>
      <c r="HH14" s="91"/>
      <c r="HI14" s="91"/>
      <c r="HJ14" s="119"/>
      <c r="HK14" s="119"/>
      <c r="HL14" s="143"/>
      <c r="HM14" s="143"/>
      <c r="HN14" s="91"/>
      <c r="HO14" s="91"/>
      <c r="HP14" s="152" t="s">
        <v>572</v>
      </c>
      <c r="HQ14" s="91"/>
      <c r="HR14" s="152" t="s">
        <v>572</v>
      </c>
      <c r="HS14" s="91"/>
      <c r="HT14" s="169" t="s">
        <v>105</v>
      </c>
      <c r="HU14" s="169" t="s">
        <v>105</v>
      </c>
      <c r="HV14" s="91" t="s">
        <v>681</v>
      </c>
      <c r="HW14" s="91" t="s">
        <v>681</v>
      </c>
      <c r="HX14" s="119"/>
      <c r="HY14" s="119"/>
      <c r="HZ14" s="91"/>
      <c r="IA14" s="91"/>
      <c r="IB14" s="148" t="s">
        <v>335</v>
      </c>
      <c r="IC14" s="148" t="s">
        <v>335</v>
      </c>
      <c r="ID14" s="148" t="s">
        <v>335</v>
      </c>
      <c r="IE14" s="148" t="s">
        <v>335</v>
      </c>
      <c r="IF14" s="148" t="s">
        <v>335</v>
      </c>
      <c r="IG14" s="148" t="s">
        <v>335</v>
      </c>
      <c r="IH14" s="148" t="s">
        <v>335</v>
      </c>
      <c r="II14" s="148" t="s">
        <v>335</v>
      </c>
      <c r="IJ14" s="148" t="s">
        <v>335</v>
      </c>
      <c r="IK14" s="148" t="s">
        <v>335</v>
      </c>
      <c r="IL14" s="91" t="s">
        <v>103</v>
      </c>
      <c r="IM14" s="91" t="s">
        <v>103</v>
      </c>
      <c r="IN14" s="91" t="s">
        <v>103</v>
      </c>
      <c r="IO14" s="91" t="s">
        <v>103</v>
      </c>
      <c r="IP14" s="91" t="s">
        <v>103</v>
      </c>
      <c r="IQ14" s="91" t="s">
        <v>103</v>
      </c>
      <c r="IR14" s="91" t="s">
        <v>103</v>
      </c>
      <c r="IS14" s="91" t="s">
        <v>103</v>
      </c>
      <c r="IT14" s="91" t="s">
        <v>103</v>
      </c>
      <c r="IU14" s="91" t="s">
        <v>103</v>
      </c>
      <c r="IV14" s="91" t="s">
        <v>103</v>
      </c>
      <c r="IW14" s="91" t="s">
        <v>103</v>
      </c>
      <c r="IX14" s="91"/>
      <c r="IY14" s="91"/>
      <c r="IZ14" s="91"/>
      <c r="JA14" s="91"/>
      <c r="JB14" s="108"/>
      <c r="JC14" s="108"/>
      <c r="JD14" s="108"/>
      <c r="JE14" s="108"/>
      <c r="JF14" s="108"/>
      <c r="JG14" s="108"/>
      <c r="JH14" s="157"/>
      <c r="JI14" s="157"/>
      <c r="JJ14" s="157"/>
      <c r="JK14" s="157"/>
      <c r="JL14" s="108"/>
      <c r="JM14" s="108"/>
      <c r="JN14" s="108"/>
      <c r="JO14" s="108"/>
      <c r="JP14" s="108"/>
      <c r="JQ14" s="108"/>
      <c r="JR14" s="108"/>
      <c r="JS14" s="108"/>
      <c r="JT14" s="108"/>
      <c r="JU14" s="108"/>
      <c r="JV14" s="152" t="s">
        <v>327</v>
      </c>
      <c r="JW14" s="152" t="s">
        <v>327</v>
      </c>
      <c r="JX14" s="108"/>
      <c r="JY14" s="108"/>
      <c r="JZ14" s="108"/>
      <c r="KA14" s="108"/>
      <c r="KB14" s="108"/>
      <c r="KC14" s="108"/>
      <c r="KD14" s="108"/>
      <c r="KE14" s="108"/>
      <c r="KF14" s="108"/>
      <c r="KG14" s="108"/>
      <c r="KH14" s="108"/>
      <c r="KI14" s="108"/>
      <c r="KJ14" s="108"/>
      <c r="KK14" s="108"/>
      <c r="KL14" s="108"/>
      <c r="KM14" s="108"/>
      <c r="KN14" s="108"/>
      <c r="KO14" s="108"/>
      <c r="KP14" s="108"/>
      <c r="KQ14" s="108"/>
      <c r="KR14" s="108"/>
      <c r="KS14" s="108"/>
      <c r="KT14" s="108"/>
      <c r="KU14" s="108"/>
      <c r="KV14" s="108"/>
      <c r="KW14" s="108"/>
      <c r="KX14" s="108"/>
      <c r="KY14" s="108"/>
      <c r="KZ14" s="143"/>
      <c r="LA14" s="143"/>
      <c r="LB14" s="143"/>
      <c r="LC14" s="143"/>
      <c r="LD14" s="143"/>
      <c r="LE14" s="143"/>
      <c r="LF14" s="143"/>
      <c r="LG14" s="143"/>
      <c r="LH14" s="143"/>
      <c r="LI14" s="143"/>
      <c r="LJ14" s="143"/>
      <c r="LK14" s="143"/>
      <c r="LL14" s="143"/>
      <c r="LM14" s="143"/>
      <c r="LN14" s="143"/>
      <c r="LO14" s="143"/>
      <c r="LP14" s="119"/>
      <c r="LQ14" s="119"/>
      <c r="LR14" s="143"/>
      <c r="LS14" s="143"/>
      <c r="LT14" s="143"/>
      <c r="LU14" s="143"/>
      <c r="LV14" s="143"/>
      <c r="LW14" s="143"/>
      <c r="LX14" s="143"/>
      <c r="LY14" s="143"/>
      <c r="LZ14" s="143"/>
      <c r="MA14" s="143"/>
      <c r="MB14" s="143"/>
      <c r="MC14" s="143"/>
      <c r="MD14" s="108"/>
      <c r="ME14" s="108"/>
      <c r="MF14" s="108"/>
      <c r="MG14" s="108"/>
      <c r="MH14" s="108"/>
      <c r="MI14" s="108"/>
      <c r="MJ14" s="108"/>
      <c r="MK14" s="108"/>
      <c r="ML14" s="108"/>
      <c r="MM14" s="108"/>
      <c r="MN14" s="108"/>
      <c r="MO14" s="108"/>
      <c r="MP14" s="108"/>
      <c r="MQ14" s="108"/>
      <c r="MR14" s="148" t="s">
        <v>335</v>
      </c>
      <c r="MS14" s="148" t="s">
        <v>335</v>
      </c>
      <c r="MT14" s="148" t="s">
        <v>335</v>
      </c>
      <c r="MU14" s="148" t="s">
        <v>335</v>
      </c>
      <c r="MV14" s="148" t="s">
        <v>335</v>
      </c>
      <c r="MW14" s="148" t="s">
        <v>335</v>
      </c>
      <c r="MX14" s="148" t="s">
        <v>335</v>
      </c>
      <c r="MY14" s="148" t="s">
        <v>335</v>
      </c>
      <c r="MZ14" s="148" t="s">
        <v>335</v>
      </c>
      <c r="NA14" s="148" t="s">
        <v>335</v>
      </c>
      <c r="NB14" s="108"/>
      <c r="NC14" s="108"/>
      <c r="ND14" s="108"/>
      <c r="NE14" s="108"/>
      <c r="NF14" s="108"/>
      <c r="NG14" s="108"/>
      <c r="NH14" s="108"/>
      <c r="NI14" s="108"/>
      <c r="NJ14" s="108"/>
      <c r="NK14" s="108"/>
      <c r="NL14" s="108"/>
      <c r="NM14" s="108"/>
      <c r="NN14" s="108"/>
      <c r="NO14" s="108"/>
      <c r="NP14" s="108"/>
      <c r="NQ14" s="108"/>
      <c r="NR14" s="91" t="s">
        <v>406</v>
      </c>
      <c r="NS14" s="91" t="s">
        <v>406</v>
      </c>
      <c r="NT14" s="91" t="s">
        <v>406</v>
      </c>
      <c r="NU14" s="91" t="s">
        <v>406</v>
      </c>
      <c r="NV14" s="108"/>
      <c r="NW14" s="108"/>
      <c r="NX14" s="108"/>
      <c r="NY14" s="108"/>
      <c r="NZ14" s="108"/>
      <c r="OA14" s="108"/>
      <c r="OB14" s="108"/>
      <c r="OC14" s="108"/>
      <c r="OD14" s="108"/>
      <c r="OE14" s="108"/>
      <c r="OF14" s="108"/>
      <c r="OG14" s="108"/>
      <c r="OH14" s="108"/>
      <c r="OI14" s="108"/>
      <c r="OJ14" s="108"/>
      <c r="OK14" s="108"/>
      <c r="OL14" s="108"/>
      <c r="OM14" s="108"/>
      <c r="ON14" s="108"/>
      <c r="OO14" s="108"/>
      <c r="OP14" s="108"/>
      <c r="OQ14" s="108"/>
      <c r="OR14" s="108"/>
      <c r="OS14" s="108"/>
      <c r="OT14" s="108"/>
      <c r="OU14" s="108"/>
      <c r="OV14" s="108"/>
      <c r="OW14" s="108"/>
      <c r="OX14" s="108"/>
      <c r="OY14" s="108"/>
      <c r="OZ14" s="108"/>
      <c r="PA14" s="108"/>
      <c r="PB14" s="108"/>
      <c r="PC14" s="108"/>
      <c r="PD14" s="108"/>
      <c r="PE14" s="108"/>
      <c r="PF14" s="108"/>
      <c r="PG14" s="108"/>
      <c r="PH14" s="108"/>
      <c r="PI14" s="108"/>
      <c r="PJ14" s="108"/>
      <c r="PK14" s="108"/>
      <c r="PL14" s="108"/>
      <c r="PM14" s="108"/>
      <c r="PN14" s="108"/>
      <c r="PO14" s="108"/>
      <c r="PP14" s="108"/>
      <c r="PQ14" s="108"/>
      <c r="PR14" s="108"/>
      <c r="PS14" s="108"/>
      <c r="PT14" s="108"/>
      <c r="PU14" s="108"/>
      <c r="PV14" s="108"/>
      <c r="PW14" s="108"/>
      <c r="PX14" s="119"/>
      <c r="PY14" s="119"/>
      <c r="PZ14" s="108"/>
      <c r="QA14" s="108"/>
      <c r="QB14" s="108"/>
      <c r="QC14" s="108"/>
      <c r="QD14" s="108"/>
      <c r="QE14" s="108"/>
      <c r="QF14" s="108"/>
      <c r="QG14" s="108"/>
      <c r="QH14" s="108"/>
      <c r="QI14" s="108"/>
      <c r="QJ14" s="119"/>
      <c r="QK14" s="119"/>
      <c r="QL14" s="108"/>
      <c r="QM14" s="108"/>
      <c r="QN14" s="108"/>
      <c r="QO14" s="108"/>
      <c r="QP14" s="108"/>
      <c r="QQ14" s="108"/>
      <c r="QR14" s="108"/>
      <c r="QS14" s="108"/>
      <c r="QT14" s="108"/>
      <c r="QU14" s="108"/>
      <c r="QV14" s="108"/>
      <c r="QW14" s="108"/>
      <c r="QX14" s="108"/>
      <c r="QY14" s="108"/>
      <c r="QZ14" s="108"/>
      <c r="RA14" s="108"/>
      <c r="RB14" s="108"/>
      <c r="RC14" s="108"/>
      <c r="RD14" s="108"/>
      <c r="RE14" s="108"/>
      <c r="RF14" s="108"/>
      <c r="RG14" s="108"/>
      <c r="RH14" s="108"/>
      <c r="RI14" s="108"/>
      <c r="RJ14" s="108"/>
      <c r="RK14" s="108"/>
      <c r="RL14" s="108"/>
      <c r="RM14" s="108"/>
      <c r="RN14" s="108"/>
      <c r="RO14" s="108"/>
      <c r="RP14" s="108"/>
      <c r="RQ14" s="108"/>
      <c r="RR14" s="148" t="s">
        <v>335</v>
      </c>
      <c r="RS14" s="148" t="s">
        <v>335</v>
      </c>
      <c r="RT14" s="148" t="s">
        <v>335</v>
      </c>
      <c r="RU14" s="148" t="s">
        <v>335</v>
      </c>
      <c r="RV14" s="148" t="s">
        <v>335</v>
      </c>
      <c r="RW14" s="148" t="s">
        <v>335</v>
      </c>
      <c r="RX14" s="148" t="s">
        <v>335</v>
      </c>
      <c r="RY14" s="148" t="s">
        <v>335</v>
      </c>
      <c r="RZ14" s="148" t="s">
        <v>335</v>
      </c>
      <c r="SA14" s="148" t="s">
        <v>335</v>
      </c>
      <c r="SB14" s="148" t="s">
        <v>335</v>
      </c>
      <c r="SC14" s="108"/>
      <c r="SD14" s="108"/>
      <c r="SE14" s="108"/>
      <c r="SF14" s="108"/>
      <c r="SG14" s="108"/>
      <c r="SH14" s="108"/>
      <c r="SI14" s="108"/>
      <c r="SJ14" s="108"/>
      <c r="SK14" s="108"/>
      <c r="SL14" s="108"/>
      <c r="SM14" s="108"/>
      <c r="SN14" s="108"/>
      <c r="SO14" s="108"/>
      <c r="SP14" s="108"/>
      <c r="SQ14" s="108"/>
      <c r="SR14" s="108"/>
      <c r="SS14" s="108"/>
      <c r="ST14" s="108"/>
      <c r="SU14" s="108"/>
      <c r="SV14" s="119"/>
      <c r="SW14" s="119"/>
      <c r="SX14" s="108"/>
      <c r="SY14" s="108"/>
      <c r="SZ14" s="108"/>
      <c r="TA14" s="108"/>
      <c r="TB14" s="108"/>
      <c r="TC14" s="108"/>
      <c r="TD14" s="108"/>
      <c r="TE14" s="108"/>
      <c r="TF14" s="108"/>
      <c r="TG14" s="108"/>
      <c r="TH14" s="108"/>
      <c r="TI14" s="108"/>
      <c r="TJ14" s="108"/>
      <c r="TK14" s="108"/>
    </row>
    <row r="15" spans="1:531" ht="21" hidden="1" customHeight="1" outlineLevel="1" thickBot="1">
      <c r="A15" s="200"/>
      <c r="B15" s="124"/>
      <c r="C15" s="120"/>
      <c r="D15" s="120"/>
      <c r="E15" s="120"/>
      <c r="F15" s="127"/>
      <c r="G15" s="127"/>
      <c r="H15" s="99"/>
      <c r="I15" s="99"/>
      <c r="J15" s="99"/>
      <c r="K15" s="99"/>
      <c r="L15" s="91"/>
      <c r="M15" s="99"/>
      <c r="N15" s="99"/>
      <c r="O15" s="99"/>
      <c r="P15" s="99"/>
      <c r="Q15" s="99"/>
      <c r="R15" s="99"/>
      <c r="S15" s="99"/>
      <c r="T15" s="99"/>
      <c r="U15" s="99"/>
      <c r="V15" s="91"/>
      <c r="W15" s="99"/>
      <c r="X15" s="99"/>
      <c r="Y15" s="99"/>
      <c r="Z15" s="99"/>
      <c r="AA15" s="99"/>
      <c r="AB15" s="99"/>
      <c r="AC15" s="99"/>
      <c r="AD15" s="99"/>
      <c r="AE15" s="99"/>
      <c r="AF15" s="91"/>
      <c r="AG15" s="99"/>
      <c r="AH15" s="99"/>
      <c r="AI15" s="99"/>
      <c r="AJ15" s="99"/>
      <c r="AK15" s="99"/>
      <c r="AL15" s="99"/>
      <c r="AM15" s="99"/>
      <c r="AN15" s="99"/>
      <c r="AO15" s="99"/>
      <c r="AP15" s="91"/>
      <c r="AQ15" s="99"/>
      <c r="AR15" s="99"/>
      <c r="AS15" s="99"/>
      <c r="AT15" s="99"/>
      <c r="AU15" s="99"/>
      <c r="AV15" s="99"/>
      <c r="AW15" s="99"/>
      <c r="AX15" s="99"/>
      <c r="AY15" s="99"/>
      <c r="AZ15" s="91"/>
      <c r="BA15" s="99"/>
      <c r="BB15" s="108"/>
      <c r="BC15" s="108"/>
      <c r="BD15" s="99"/>
      <c r="BE15" s="99"/>
      <c r="BF15" s="99"/>
      <c r="BG15" s="99"/>
      <c r="BH15" s="99"/>
      <c r="BI15" s="99"/>
      <c r="BJ15" s="91"/>
      <c r="BK15" s="107"/>
      <c r="BL15" s="108"/>
      <c r="BM15" s="108"/>
      <c r="BN15" s="108"/>
      <c r="BO15" s="108"/>
      <c r="BP15" s="108"/>
      <c r="BQ15" s="108"/>
      <c r="BR15" s="108"/>
      <c r="BS15" s="90"/>
      <c r="BT15" s="91"/>
      <c r="BU15" s="99"/>
      <c r="BV15" s="99"/>
      <c r="BW15" s="99"/>
      <c r="BX15" s="99"/>
      <c r="BY15" s="99"/>
      <c r="BZ15" s="99"/>
      <c r="CA15" s="99"/>
      <c r="CB15" s="99"/>
      <c r="CC15" s="99"/>
      <c r="CD15" s="91"/>
      <c r="CE15" s="107"/>
      <c r="CF15" s="99"/>
      <c r="CG15" s="99"/>
      <c r="CH15" s="99"/>
      <c r="CI15" s="99"/>
      <c r="CJ15" s="99"/>
      <c r="CK15" s="99"/>
      <c r="CL15" s="99"/>
      <c r="CM15" s="99"/>
      <c r="CN15" s="91"/>
      <c r="CO15" s="99"/>
      <c r="CP15" s="99"/>
      <c r="CQ15" s="99"/>
      <c r="CR15" s="99"/>
      <c r="CS15" s="99"/>
      <c r="CT15" s="99"/>
      <c r="CU15" s="99"/>
      <c r="CV15" s="99"/>
      <c r="CW15" s="99"/>
      <c r="CX15" s="91"/>
      <c r="CY15" s="99"/>
      <c r="CZ15" s="99"/>
      <c r="DA15" s="99"/>
      <c r="DB15" s="99"/>
      <c r="DC15" s="99"/>
      <c r="DD15" s="99"/>
      <c r="DE15" s="99"/>
      <c r="DF15" s="99"/>
      <c r="DG15" s="99"/>
      <c r="DH15" s="91"/>
      <c r="DI15" s="99"/>
      <c r="DJ15" s="99"/>
      <c r="DK15" s="99"/>
      <c r="DL15" s="99"/>
      <c r="DM15" s="99"/>
      <c r="DN15" s="99"/>
      <c r="DO15" s="99"/>
      <c r="DP15" s="99"/>
      <c r="DQ15" s="99"/>
      <c r="DR15" s="91"/>
      <c r="DS15" s="99"/>
      <c r="DT15" s="99"/>
      <c r="DU15" s="99"/>
      <c r="DV15" s="99"/>
      <c r="DW15" s="99"/>
      <c r="DX15" s="99"/>
      <c r="DY15" s="99"/>
      <c r="DZ15" s="99"/>
      <c r="EA15" s="99"/>
      <c r="EB15" s="91"/>
      <c r="EC15" s="99"/>
      <c r="ED15" s="99"/>
      <c r="EE15" s="99"/>
      <c r="EF15" s="99"/>
      <c r="EG15" s="99"/>
      <c r="EH15" s="99"/>
      <c r="EI15" s="99"/>
      <c r="EJ15" s="99"/>
      <c r="EK15" s="99"/>
      <c r="EL15" s="91"/>
      <c r="EM15" s="99"/>
      <c r="EN15" s="99"/>
      <c r="EO15" s="99"/>
      <c r="EP15" s="99"/>
      <c r="EQ15" s="99"/>
      <c r="ER15" s="99"/>
      <c r="ES15" s="99"/>
      <c r="ET15" s="99"/>
      <c r="EU15" s="99"/>
      <c r="EV15" s="91"/>
      <c r="EW15" s="99"/>
      <c r="EX15" s="99"/>
      <c r="EY15" s="99"/>
      <c r="EZ15" s="99"/>
      <c r="FA15" s="99"/>
      <c r="FB15" s="99"/>
      <c r="FC15" s="99"/>
      <c r="FD15" s="99"/>
      <c r="FE15" s="99"/>
      <c r="FF15" s="124"/>
      <c r="FG15" s="120"/>
      <c r="FH15" s="99"/>
      <c r="FI15" s="99"/>
      <c r="FJ15" s="99"/>
      <c r="FK15" s="99"/>
      <c r="FL15" s="99"/>
      <c r="FM15" s="99"/>
      <c r="FN15" s="99"/>
      <c r="FO15" s="99"/>
      <c r="FP15" s="91"/>
      <c r="FQ15" s="99"/>
      <c r="FR15" s="99"/>
      <c r="FS15" s="99"/>
      <c r="FT15" s="120"/>
      <c r="FU15" s="120"/>
      <c r="FV15" s="99"/>
      <c r="FW15" s="99"/>
      <c r="FX15" s="99"/>
      <c r="FY15" s="99"/>
      <c r="FZ15" s="91"/>
      <c r="GA15" s="99"/>
      <c r="GB15" s="99"/>
      <c r="GC15" s="99"/>
      <c r="GD15" s="120"/>
      <c r="GE15" s="120"/>
      <c r="GF15" s="99"/>
      <c r="GG15" s="99"/>
      <c r="GH15" s="99"/>
      <c r="GI15" s="99"/>
      <c r="GJ15" s="91"/>
      <c r="GK15" s="99"/>
      <c r="GL15" s="99"/>
      <c r="GM15" s="99"/>
      <c r="GN15" s="99"/>
      <c r="GO15" s="99"/>
      <c r="GP15" s="99"/>
      <c r="GQ15" s="99"/>
      <c r="GR15" s="99"/>
      <c r="GS15" s="99"/>
      <c r="GT15" s="91"/>
      <c r="GU15" s="99"/>
      <c r="GV15" s="108"/>
      <c r="GW15" s="108"/>
      <c r="GX15" s="99"/>
      <c r="GY15" s="99"/>
      <c r="GZ15" s="99"/>
      <c r="HA15" s="99"/>
      <c r="HB15" s="99"/>
      <c r="HC15" s="99"/>
      <c r="HD15" s="91"/>
      <c r="HE15" s="107"/>
      <c r="HF15" s="108"/>
      <c r="HG15" s="108"/>
      <c r="HH15" s="108"/>
      <c r="HI15" s="108"/>
      <c r="HJ15" s="119"/>
      <c r="HK15" s="119"/>
      <c r="HL15" s="108"/>
      <c r="HM15" s="90"/>
      <c r="HN15" s="91"/>
      <c r="HO15" s="99"/>
      <c r="HP15" s="99"/>
      <c r="HQ15" s="99"/>
      <c r="HR15" s="99"/>
      <c r="HS15" s="99"/>
      <c r="HT15" s="99"/>
      <c r="HU15" s="99"/>
      <c r="HV15" s="99"/>
      <c r="HW15" s="99"/>
      <c r="HX15" s="124"/>
      <c r="HY15" s="122"/>
      <c r="HZ15" s="99"/>
      <c r="IA15" s="99"/>
      <c r="IB15" s="99"/>
      <c r="IC15" s="99"/>
      <c r="ID15" s="99"/>
      <c r="IE15" s="99"/>
      <c r="IF15" s="99"/>
      <c r="IG15" s="99"/>
      <c r="IH15" s="91"/>
      <c r="II15" s="99"/>
      <c r="IJ15" s="99"/>
      <c r="IK15" s="99"/>
      <c r="IL15" s="99"/>
      <c r="IM15" s="99"/>
      <c r="IN15" s="99"/>
      <c r="IO15" s="99"/>
      <c r="IP15" s="99"/>
      <c r="IQ15" s="99"/>
      <c r="IR15" s="91"/>
      <c r="IS15" s="99"/>
      <c r="IT15" s="99"/>
      <c r="IU15" s="99"/>
      <c r="IV15" s="99"/>
      <c r="IW15" s="99"/>
      <c r="IX15" s="99"/>
      <c r="IY15" s="99"/>
      <c r="IZ15" s="99"/>
      <c r="JA15" s="99"/>
      <c r="JB15" s="91"/>
      <c r="JC15" s="99"/>
      <c r="JD15" s="99"/>
      <c r="JE15" s="99"/>
      <c r="JF15" s="99"/>
      <c r="JG15" s="99"/>
      <c r="JH15" s="99"/>
      <c r="JI15" s="99"/>
      <c r="JJ15" s="99"/>
      <c r="JK15" s="99"/>
      <c r="JL15" s="91"/>
      <c r="JM15" s="99"/>
      <c r="JN15" s="99"/>
      <c r="JO15" s="99"/>
      <c r="JP15" s="99"/>
      <c r="JQ15" s="99"/>
      <c r="JR15" s="99"/>
      <c r="JS15" s="99"/>
      <c r="JT15" s="99"/>
      <c r="JU15" s="99"/>
      <c r="JV15" s="91"/>
      <c r="JW15" s="99"/>
      <c r="JX15" s="99"/>
      <c r="JY15" s="99"/>
      <c r="JZ15" s="99"/>
      <c r="KA15" s="99"/>
      <c r="KB15" s="99"/>
      <c r="KC15" s="99"/>
      <c r="KD15" s="99"/>
      <c r="KE15" s="99"/>
      <c r="KF15" s="91"/>
      <c r="KG15" s="99"/>
      <c r="KH15" s="99"/>
      <c r="KI15" s="99"/>
      <c r="KJ15" s="99"/>
      <c r="KK15" s="99"/>
      <c r="KL15" s="99"/>
      <c r="KM15" s="99"/>
      <c r="KN15" s="99"/>
      <c r="KO15" s="99"/>
      <c r="KP15" s="91"/>
      <c r="KQ15" s="99"/>
      <c r="KR15" s="99"/>
      <c r="KS15" s="99"/>
      <c r="KT15" s="99"/>
      <c r="KU15" s="99"/>
      <c r="KV15" s="99"/>
      <c r="KW15" s="99"/>
      <c r="KX15" s="99"/>
      <c r="KY15" s="99"/>
      <c r="KZ15" s="91"/>
      <c r="LA15" s="99"/>
      <c r="LB15" s="99"/>
      <c r="LC15" s="99"/>
      <c r="LD15" s="99"/>
      <c r="LE15" s="99"/>
      <c r="LF15" s="99"/>
      <c r="LG15" s="99"/>
      <c r="LH15" s="99"/>
      <c r="LI15" s="99"/>
      <c r="LJ15" s="91"/>
      <c r="LK15" s="99"/>
      <c r="LL15" s="99"/>
      <c r="LM15" s="99"/>
      <c r="LN15" s="99"/>
      <c r="LO15" s="99"/>
      <c r="LP15" s="120"/>
      <c r="LQ15" s="120"/>
      <c r="LR15" s="99"/>
      <c r="LS15" s="99"/>
      <c r="LT15" s="91"/>
      <c r="LU15" s="99"/>
      <c r="LV15" s="99"/>
      <c r="LW15" s="99"/>
      <c r="LX15" s="99"/>
      <c r="LY15" s="99"/>
      <c r="LZ15" s="99"/>
      <c r="MA15" s="99"/>
      <c r="MB15" s="99"/>
      <c r="MC15" s="99"/>
      <c r="MD15" s="91"/>
      <c r="ME15" s="99"/>
      <c r="MF15" s="99"/>
      <c r="MG15" s="99"/>
      <c r="MH15" s="99"/>
      <c r="MI15" s="99"/>
      <c r="MJ15" s="99"/>
      <c r="MK15" s="99"/>
      <c r="ML15" s="99"/>
      <c r="MM15" s="99"/>
      <c r="MN15" s="91"/>
      <c r="MO15" s="99"/>
      <c r="MP15" s="99"/>
      <c r="MQ15" s="99"/>
      <c r="MR15" s="108"/>
      <c r="MS15" s="108"/>
      <c r="MT15" s="99"/>
      <c r="MU15" s="99"/>
      <c r="MV15" s="99"/>
      <c r="MW15" s="99"/>
      <c r="MX15" s="91"/>
      <c r="MY15" s="99"/>
      <c r="MZ15" s="99"/>
      <c r="NA15" s="99"/>
      <c r="NB15" s="99"/>
      <c r="NC15" s="99"/>
      <c r="ND15" s="99"/>
      <c r="NE15" s="99"/>
      <c r="NF15" s="99"/>
      <c r="NG15" s="99"/>
      <c r="NH15" s="91"/>
      <c r="NI15" s="99"/>
      <c r="NJ15" s="99"/>
      <c r="NK15" s="99"/>
      <c r="NL15" s="99"/>
      <c r="NM15" s="99"/>
      <c r="NN15" s="99"/>
      <c r="NO15" s="99"/>
      <c r="NP15" s="99"/>
      <c r="NQ15" s="99"/>
      <c r="NR15" s="91"/>
      <c r="NS15" s="99"/>
      <c r="NT15" s="99"/>
      <c r="NU15" s="99"/>
      <c r="NV15" s="99"/>
      <c r="NW15" s="99"/>
      <c r="NX15" s="99"/>
      <c r="NY15" s="99"/>
      <c r="NZ15" s="99"/>
      <c r="OA15" s="99"/>
      <c r="OB15" s="91"/>
      <c r="OC15" s="99"/>
      <c r="OD15" s="99"/>
      <c r="OE15" s="99"/>
      <c r="OF15" s="99"/>
      <c r="OG15" s="99"/>
      <c r="OH15" s="99"/>
      <c r="OI15" s="99"/>
      <c r="OJ15" s="99"/>
      <c r="OK15" s="99"/>
      <c r="OL15" s="91"/>
      <c r="OM15" s="99"/>
      <c r="ON15" s="99"/>
      <c r="OO15" s="99"/>
      <c r="OP15" s="99"/>
      <c r="OQ15" s="99"/>
      <c r="OR15" s="99"/>
      <c r="OS15" s="99"/>
      <c r="OT15" s="99"/>
      <c r="OU15" s="99"/>
      <c r="OV15" s="91"/>
      <c r="OW15" s="99"/>
      <c r="OX15" s="99"/>
      <c r="OY15" s="99"/>
      <c r="OZ15" s="99"/>
      <c r="PA15" s="99"/>
      <c r="PB15" s="99"/>
      <c r="PC15" s="99"/>
      <c r="PD15" s="99"/>
      <c r="PE15" s="99"/>
      <c r="PF15" s="91"/>
      <c r="PG15" s="99"/>
      <c r="PH15" s="99"/>
      <c r="PI15" s="99"/>
      <c r="PJ15" s="99"/>
      <c r="PK15" s="99"/>
      <c r="PL15" s="99"/>
      <c r="PM15" s="99"/>
      <c r="PN15" s="99"/>
      <c r="PO15" s="99"/>
      <c r="PP15" s="91"/>
      <c r="PQ15" s="99"/>
      <c r="PR15" s="99"/>
      <c r="PS15" s="99"/>
      <c r="PT15" s="99"/>
      <c r="PU15" s="99"/>
      <c r="PV15" s="99"/>
      <c r="PW15" s="99"/>
      <c r="PX15" s="120"/>
      <c r="PY15" s="120"/>
      <c r="PZ15" s="91"/>
      <c r="QA15" s="99"/>
      <c r="QB15" s="99"/>
      <c r="QC15" s="99"/>
      <c r="QD15" s="99"/>
      <c r="QE15" s="99"/>
      <c r="QF15" s="99"/>
      <c r="QG15" s="99"/>
      <c r="QH15" s="99"/>
      <c r="QI15" s="99"/>
      <c r="QJ15" s="124"/>
      <c r="QK15" s="120"/>
      <c r="QL15" s="99"/>
      <c r="QM15" s="99"/>
      <c r="QN15" s="99"/>
      <c r="QO15" s="99"/>
      <c r="QP15" s="99"/>
      <c r="QQ15" s="99"/>
      <c r="QR15" s="99"/>
      <c r="QS15" s="99"/>
      <c r="QT15" s="91"/>
      <c r="QU15" s="99"/>
      <c r="QV15" s="99"/>
      <c r="QW15" s="99"/>
      <c r="QX15" s="99"/>
      <c r="QY15" s="99"/>
      <c r="QZ15" s="108"/>
      <c r="RA15" s="108"/>
      <c r="RB15" s="99"/>
      <c r="RC15" s="111"/>
      <c r="RD15" s="91"/>
      <c r="RE15" s="99"/>
      <c r="RF15" s="99"/>
      <c r="RG15" s="99"/>
      <c r="RH15" s="99"/>
      <c r="RI15" s="99"/>
      <c r="RJ15" s="99"/>
      <c r="RK15" s="99"/>
      <c r="RL15" s="99"/>
      <c r="RM15" s="99"/>
      <c r="RN15" s="91"/>
      <c r="RO15" s="99"/>
      <c r="RP15" s="99"/>
      <c r="RQ15" s="99"/>
      <c r="RR15" s="99"/>
      <c r="RS15" s="99"/>
      <c r="RT15" s="99"/>
      <c r="RU15" s="99"/>
      <c r="RV15" s="99"/>
      <c r="RW15" s="99"/>
      <c r="RX15" s="91"/>
      <c r="RY15" s="99"/>
      <c r="RZ15" s="99"/>
      <c r="SA15" s="99"/>
      <c r="SB15" s="99"/>
      <c r="SC15" s="99"/>
      <c r="SD15" s="99"/>
      <c r="SE15" s="99"/>
      <c r="SF15" s="99"/>
      <c r="SG15" s="99"/>
      <c r="SH15" s="91"/>
      <c r="SI15" s="99"/>
      <c r="SJ15" s="99"/>
      <c r="SK15" s="99"/>
      <c r="SL15" s="99"/>
      <c r="SM15" s="99"/>
      <c r="SN15" s="99"/>
      <c r="SO15" s="99"/>
      <c r="SP15" s="99"/>
      <c r="SQ15" s="99"/>
      <c r="SR15" s="91"/>
      <c r="SS15" s="99"/>
      <c r="ST15" s="99"/>
      <c r="SU15" s="99"/>
      <c r="SV15" s="120"/>
      <c r="SW15" s="120"/>
      <c r="SX15" s="99"/>
      <c r="SY15" s="99"/>
      <c r="SZ15" s="99"/>
      <c r="TA15" s="99"/>
      <c r="TB15" s="91"/>
      <c r="TC15" s="99"/>
      <c r="TD15" s="99"/>
      <c r="TE15" s="99"/>
      <c r="TF15" s="99"/>
      <c r="TG15" s="99"/>
      <c r="TH15" s="99"/>
      <c r="TI15" s="99"/>
      <c r="TJ15" s="99"/>
      <c r="TK15" s="99"/>
    </row>
    <row r="16" spans="1:531" ht="21" hidden="1" customHeight="1" outlineLevel="1">
      <c r="A16" s="322"/>
      <c r="B16" s="96"/>
      <c r="C16" s="95"/>
      <c r="D16" s="95"/>
      <c r="E16" s="95"/>
      <c r="F16" s="128"/>
      <c r="G16" s="128"/>
      <c r="H16" s="105"/>
      <c r="I16" s="105"/>
      <c r="J16" s="105"/>
      <c r="K16" s="105"/>
      <c r="L16" s="87"/>
      <c r="M16" s="105"/>
      <c r="N16" s="105"/>
      <c r="O16" s="105"/>
      <c r="P16" s="105"/>
      <c r="Q16" s="105"/>
      <c r="R16" s="105"/>
      <c r="S16" s="105"/>
      <c r="T16" s="105"/>
      <c r="U16" s="105"/>
      <c r="V16" s="87"/>
      <c r="W16" s="105"/>
      <c r="X16" s="105"/>
      <c r="Y16" s="105"/>
      <c r="Z16" s="105"/>
      <c r="AA16" s="105"/>
      <c r="AB16" s="105"/>
      <c r="AC16" s="105"/>
      <c r="AD16" s="105"/>
      <c r="AE16" s="105"/>
      <c r="AF16" s="87"/>
      <c r="AG16" s="105"/>
      <c r="AH16" s="105"/>
      <c r="AI16" s="105"/>
      <c r="AJ16" s="105"/>
      <c r="AK16" s="105"/>
      <c r="AL16" s="105"/>
      <c r="AM16" s="105"/>
      <c r="AN16" s="105"/>
      <c r="AO16" s="105"/>
      <c r="AP16" s="87"/>
      <c r="AQ16" s="105"/>
      <c r="AR16" s="105"/>
      <c r="AS16" s="105"/>
      <c r="AT16" s="105"/>
      <c r="AU16" s="105"/>
      <c r="AV16" s="105"/>
      <c r="AW16" s="105"/>
      <c r="AX16" s="105"/>
      <c r="AY16" s="105"/>
      <c r="AZ16" s="87"/>
      <c r="BA16" s="105"/>
      <c r="BB16" s="110"/>
      <c r="BC16" s="110"/>
      <c r="BD16" s="105"/>
      <c r="BE16" s="105"/>
      <c r="BF16" s="105"/>
      <c r="BG16" s="105"/>
      <c r="BH16" s="105"/>
      <c r="BI16" s="105"/>
      <c r="BJ16" s="110"/>
      <c r="BK16" s="110"/>
      <c r="BL16" s="110"/>
      <c r="BM16" s="110"/>
      <c r="BN16" s="110"/>
      <c r="BO16" s="110"/>
      <c r="BP16" s="110"/>
      <c r="BQ16" s="110"/>
      <c r="BR16" s="110"/>
      <c r="BS16" s="110"/>
      <c r="BT16" s="87"/>
      <c r="BU16" s="105"/>
      <c r="BV16" s="105"/>
      <c r="BW16" s="105"/>
      <c r="BX16" s="105"/>
      <c r="BY16" s="105"/>
      <c r="BZ16" s="105"/>
      <c r="CA16" s="105"/>
      <c r="CB16" s="105"/>
      <c r="CC16" s="105"/>
      <c r="CD16" s="110"/>
      <c r="CE16" s="110"/>
      <c r="CF16" s="105"/>
      <c r="CG16" s="105"/>
      <c r="CH16" s="105"/>
      <c r="CI16" s="105"/>
      <c r="CJ16" s="105"/>
      <c r="CK16" s="105"/>
      <c r="CL16" s="105"/>
      <c r="CM16" s="105"/>
      <c r="CN16" s="87"/>
      <c r="CO16" s="105"/>
      <c r="CP16" s="105"/>
      <c r="CQ16" s="105"/>
      <c r="CR16" s="105"/>
      <c r="CS16" s="105"/>
      <c r="CT16" s="105"/>
      <c r="CU16" s="105"/>
      <c r="CV16" s="105"/>
      <c r="CW16" s="105"/>
      <c r="CX16" s="87"/>
      <c r="CY16" s="105"/>
      <c r="CZ16" s="105"/>
      <c r="DA16" s="105"/>
      <c r="DB16" s="105"/>
      <c r="DC16" s="105"/>
      <c r="DD16" s="105"/>
      <c r="DE16" s="105"/>
      <c r="DF16" s="105"/>
      <c r="DG16" s="105"/>
      <c r="DH16" s="87"/>
      <c r="DI16" s="105"/>
      <c r="DJ16" s="105"/>
      <c r="DK16" s="105"/>
      <c r="DL16" s="105"/>
      <c r="DM16" s="105"/>
      <c r="DN16" s="105"/>
      <c r="DO16" s="105"/>
      <c r="DP16" s="105"/>
      <c r="DQ16" s="105"/>
      <c r="DR16" s="87"/>
      <c r="DS16" s="105"/>
      <c r="DT16" s="105"/>
      <c r="DU16" s="105"/>
      <c r="DV16" s="105"/>
      <c r="DW16" s="105"/>
      <c r="DX16" s="105"/>
      <c r="DY16" s="105"/>
      <c r="DZ16" s="105"/>
      <c r="EA16" s="105"/>
      <c r="EB16" s="87"/>
      <c r="EC16" s="105"/>
      <c r="ED16" s="105"/>
      <c r="EE16" s="105"/>
      <c r="EF16" s="105"/>
      <c r="EG16" s="105"/>
      <c r="EH16" s="105"/>
      <c r="EI16" s="105"/>
      <c r="EJ16" s="105"/>
      <c r="EK16" s="105"/>
      <c r="EL16" s="87"/>
      <c r="EM16" s="105"/>
      <c r="EN16" s="105"/>
      <c r="EO16" s="105"/>
      <c r="EP16" s="105"/>
      <c r="EQ16" s="105"/>
      <c r="ER16" s="105"/>
      <c r="ES16" s="105"/>
      <c r="ET16" s="105"/>
      <c r="EU16" s="105"/>
      <c r="EV16" s="87"/>
      <c r="EW16" s="105"/>
      <c r="EX16" s="105"/>
      <c r="EY16" s="105"/>
      <c r="EZ16" s="105"/>
      <c r="FA16" s="105"/>
      <c r="FB16" s="105"/>
      <c r="FC16" s="105"/>
      <c r="FD16" s="105"/>
      <c r="FE16" s="105"/>
      <c r="FF16" s="96"/>
      <c r="FG16" s="95"/>
      <c r="FH16" s="105"/>
      <c r="FI16" s="105"/>
      <c r="FJ16" s="105"/>
      <c r="FK16" s="105"/>
      <c r="FL16" s="105"/>
      <c r="FM16" s="105"/>
      <c r="FN16" s="105"/>
      <c r="FO16" s="105"/>
      <c r="FP16" s="87"/>
      <c r="FQ16" s="105"/>
      <c r="FR16" s="105"/>
      <c r="FS16" s="105"/>
      <c r="FT16" s="95"/>
      <c r="FU16" s="95"/>
      <c r="FV16" s="105"/>
      <c r="FW16" s="105"/>
      <c r="FX16" s="105"/>
      <c r="FY16" s="105"/>
      <c r="FZ16" s="87"/>
      <c r="GA16" s="105"/>
      <c r="GB16" s="105"/>
      <c r="GC16" s="105"/>
      <c r="GD16" s="95"/>
      <c r="GE16" s="95"/>
      <c r="GF16" s="105"/>
      <c r="GG16" s="105"/>
      <c r="GH16" s="105"/>
      <c r="GI16" s="105"/>
      <c r="GJ16" s="87"/>
      <c r="GK16" s="105"/>
      <c r="GL16" s="105"/>
      <c r="GM16" s="105"/>
      <c r="GN16" s="105"/>
      <c r="GO16" s="105"/>
      <c r="GP16" s="105"/>
      <c r="GQ16" s="105"/>
      <c r="GR16" s="105"/>
      <c r="GS16" s="105"/>
      <c r="GT16" s="87"/>
      <c r="GU16" s="105"/>
      <c r="GV16" s="110"/>
      <c r="GW16" s="110"/>
      <c r="GX16" s="105"/>
      <c r="GY16" s="105"/>
      <c r="GZ16" s="105"/>
      <c r="HA16" s="105"/>
      <c r="HB16" s="105"/>
      <c r="HC16" s="105"/>
      <c r="HD16" s="110"/>
      <c r="HE16" s="110"/>
      <c r="HF16" s="110"/>
      <c r="HG16" s="110"/>
      <c r="HH16" s="110"/>
      <c r="HI16" s="110"/>
      <c r="HJ16" s="126"/>
      <c r="HK16" s="126"/>
      <c r="HL16" s="110"/>
      <c r="HM16" s="110"/>
      <c r="HN16" s="87"/>
      <c r="HO16" s="105"/>
      <c r="HP16" s="105"/>
      <c r="HQ16" s="105"/>
      <c r="HR16" s="105"/>
      <c r="HS16" s="105"/>
      <c r="HT16" s="105"/>
      <c r="HU16" s="105"/>
      <c r="HV16" s="105"/>
      <c r="HW16" s="105"/>
      <c r="HX16" s="126"/>
      <c r="HY16" s="126"/>
      <c r="HZ16" s="105"/>
      <c r="IA16" s="105"/>
      <c r="IB16" s="105"/>
      <c r="IC16" s="105"/>
      <c r="ID16" s="105"/>
      <c r="IE16" s="105"/>
      <c r="IF16" s="105"/>
      <c r="IG16" s="105"/>
      <c r="IH16" s="87"/>
      <c r="II16" s="105"/>
      <c r="IJ16" s="105"/>
      <c r="IK16" s="105"/>
      <c r="IL16" s="105"/>
      <c r="IM16" s="105"/>
      <c r="IN16" s="105"/>
      <c r="IO16" s="105"/>
      <c r="IP16" s="105"/>
      <c r="IQ16" s="105"/>
      <c r="IR16" s="87"/>
      <c r="IS16" s="105"/>
      <c r="IT16" s="105"/>
      <c r="IU16" s="105"/>
      <c r="IV16" s="105"/>
      <c r="IW16" s="105"/>
      <c r="IX16" s="105"/>
      <c r="IY16" s="105"/>
      <c r="IZ16" s="105"/>
      <c r="JA16" s="105"/>
      <c r="JB16" s="87"/>
      <c r="JC16" s="105"/>
      <c r="JD16" s="105"/>
      <c r="JE16" s="105"/>
      <c r="JF16" s="105"/>
      <c r="JG16" s="105"/>
      <c r="JH16" s="105"/>
      <c r="JI16" s="105"/>
      <c r="JJ16" s="105"/>
      <c r="JK16" s="105"/>
      <c r="JL16" s="87"/>
      <c r="JM16" s="105"/>
      <c r="JN16" s="105"/>
      <c r="JO16" s="105"/>
      <c r="JP16" s="105"/>
      <c r="JQ16" s="105"/>
      <c r="JR16" s="105"/>
      <c r="JS16" s="105"/>
      <c r="JT16" s="105"/>
      <c r="JU16" s="105"/>
      <c r="JV16" s="87"/>
      <c r="JW16" s="105"/>
      <c r="JX16" s="105"/>
      <c r="JY16" s="105"/>
      <c r="JZ16" s="105"/>
      <c r="KA16" s="105"/>
      <c r="KB16" s="105"/>
      <c r="KC16" s="105"/>
      <c r="KD16" s="105"/>
      <c r="KE16" s="105"/>
      <c r="KF16" s="87"/>
      <c r="KG16" s="105"/>
      <c r="KH16" s="105"/>
      <c r="KI16" s="105"/>
      <c r="KJ16" s="105"/>
      <c r="KK16" s="105"/>
      <c r="KL16" s="105"/>
      <c r="KM16" s="105"/>
      <c r="KN16" s="105"/>
      <c r="KO16" s="105"/>
      <c r="KP16" s="87"/>
      <c r="KQ16" s="105"/>
      <c r="KR16" s="105"/>
      <c r="KS16" s="105"/>
      <c r="KT16" s="105"/>
      <c r="KU16" s="105"/>
      <c r="KV16" s="105"/>
      <c r="KW16" s="105"/>
      <c r="KX16" s="105"/>
      <c r="KY16" s="105"/>
      <c r="KZ16" s="87"/>
      <c r="LA16" s="105"/>
      <c r="LB16" s="105"/>
      <c r="LC16" s="105"/>
      <c r="LD16" s="105"/>
      <c r="LE16" s="105"/>
      <c r="LF16" s="105"/>
      <c r="LG16" s="105"/>
      <c r="LH16" s="105"/>
      <c r="LI16" s="105"/>
      <c r="LJ16" s="87"/>
      <c r="LK16" s="105"/>
      <c r="LL16" s="105"/>
      <c r="LM16" s="105"/>
      <c r="LN16" s="105"/>
      <c r="LO16" s="105"/>
      <c r="LP16" s="95"/>
      <c r="LQ16" s="95"/>
      <c r="LR16" s="105"/>
      <c r="LS16" s="105"/>
      <c r="LT16" s="87"/>
      <c r="LU16" s="105"/>
      <c r="LV16" s="105"/>
      <c r="LW16" s="105"/>
      <c r="LX16" s="105"/>
      <c r="LY16" s="105"/>
      <c r="LZ16" s="105"/>
      <c r="MA16" s="105"/>
      <c r="MB16" s="105"/>
      <c r="MC16" s="105"/>
      <c r="MD16" s="87"/>
      <c r="ME16" s="105"/>
      <c r="MF16" s="105"/>
      <c r="MG16" s="105"/>
      <c r="MH16" s="105"/>
      <c r="MI16" s="105"/>
      <c r="MJ16" s="105"/>
      <c r="MK16" s="105"/>
      <c r="ML16" s="105"/>
      <c r="MM16" s="105"/>
      <c r="MN16" s="87"/>
      <c r="MO16" s="105"/>
      <c r="MP16" s="105"/>
      <c r="MQ16" s="105"/>
      <c r="MR16" s="110"/>
      <c r="MS16" s="110"/>
      <c r="MT16" s="105"/>
      <c r="MU16" s="105"/>
      <c r="MV16" s="105"/>
      <c r="MW16" s="105"/>
      <c r="MX16" s="87"/>
      <c r="MY16" s="105"/>
      <c r="MZ16" s="105"/>
      <c r="NA16" s="105"/>
      <c r="NB16" s="105"/>
      <c r="NC16" s="105"/>
      <c r="ND16" s="105"/>
      <c r="NE16" s="105"/>
      <c r="NF16" s="105"/>
      <c r="NG16" s="105"/>
      <c r="NH16" s="87"/>
      <c r="NI16" s="105"/>
      <c r="NJ16" s="105"/>
      <c r="NK16" s="105"/>
      <c r="NL16" s="105"/>
      <c r="NM16" s="105"/>
      <c r="NN16" s="105"/>
      <c r="NO16" s="105"/>
      <c r="NP16" s="105"/>
      <c r="NQ16" s="105"/>
      <c r="NR16" s="87"/>
      <c r="NS16" s="105"/>
      <c r="NT16" s="105"/>
      <c r="NU16" s="105"/>
      <c r="NV16" s="105"/>
      <c r="NW16" s="105"/>
      <c r="NX16" s="105"/>
      <c r="NY16" s="105"/>
      <c r="NZ16" s="105"/>
      <c r="OA16" s="105"/>
      <c r="OB16" s="87"/>
      <c r="OC16" s="105"/>
      <c r="OD16" s="105"/>
      <c r="OE16" s="105"/>
      <c r="OF16" s="105"/>
      <c r="OG16" s="105"/>
      <c r="OH16" s="105"/>
      <c r="OI16" s="105"/>
      <c r="OJ16" s="105"/>
      <c r="OK16" s="105"/>
      <c r="OL16" s="87"/>
      <c r="OM16" s="105"/>
      <c r="ON16" s="105"/>
      <c r="OO16" s="105"/>
      <c r="OP16" s="105"/>
      <c r="OQ16" s="105"/>
      <c r="OR16" s="105"/>
      <c r="OS16" s="105"/>
      <c r="OT16" s="105"/>
      <c r="OU16" s="105"/>
      <c r="OV16" s="87"/>
      <c r="OW16" s="105"/>
      <c r="OX16" s="105"/>
      <c r="OY16" s="105"/>
      <c r="OZ16" s="105"/>
      <c r="PA16" s="105"/>
      <c r="PB16" s="105"/>
      <c r="PC16" s="105"/>
      <c r="PD16" s="105"/>
      <c r="PE16" s="105"/>
      <c r="PF16" s="87"/>
      <c r="PG16" s="105"/>
      <c r="PH16" s="105"/>
      <c r="PI16" s="105"/>
      <c r="PJ16" s="105"/>
      <c r="PK16" s="105"/>
      <c r="PL16" s="105"/>
      <c r="PM16" s="105"/>
      <c r="PN16" s="105"/>
      <c r="PO16" s="105"/>
      <c r="PP16" s="87"/>
      <c r="PQ16" s="105"/>
      <c r="PR16" s="105"/>
      <c r="PS16" s="105"/>
      <c r="PT16" s="105"/>
      <c r="PU16" s="105"/>
      <c r="PV16" s="105"/>
      <c r="PW16" s="105"/>
      <c r="PX16" s="95"/>
      <c r="PY16" s="95"/>
      <c r="PZ16" s="87"/>
      <c r="QA16" s="105"/>
      <c r="QB16" s="105"/>
      <c r="QC16" s="105"/>
      <c r="QD16" s="105"/>
      <c r="QE16" s="105"/>
      <c r="QF16" s="105"/>
      <c r="QG16" s="105"/>
      <c r="QH16" s="105"/>
      <c r="QI16" s="105"/>
      <c r="QJ16" s="96"/>
      <c r="QK16" s="95"/>
      <c r="QL16" s="105"/>
      <c r="QM16" s="105"/>
      <c r="QN16" s="105"/>
      <c r="QO16" s="105"/>
      <c r="QP16" s="105"/>
      <c r="QQ16" s="105"/>
      <c r="QR16" s="105"/>
      <c r="QS16" s="105"/>
      <c r="QT16" s="87"/>
      <c r="QU16" s="105"/>
      <c r="QV16" s="105"/>
      <c r="QW16" s="105"/>
      <c r="QX16" s="105"/>
      <c r="QY16" s="105"/>
      <c r="QZ16" s="110"/>
      <c r="RA16" s="110"/>
      <c r="RB16" s="110"/>
      <c r="RC16" s="110"/>
      <c r="RD16" s="87"/>
      <c r="RE16" s="105"/>
      <c r="RF16" s="105"/>
      <c r="RG16" s="105"/>
      <c r="RH16" s="105"/>
      <c r="RI16" s="105"/>
      <c r="RJ16" s="105"/>
      <c r="RK16" s="105"/>
      <c r="RL16" s="105"/>
      <c r="RM16" s="105"/>
      <c r="RN16" s="87"/>
      <c r="RO16" s="105"/>
      <c r="RP16" s="105"/>
      <c r="RQ16" s="105"/>
      <c r="RR16" s="105"/>
      <c r="RS16" s="105"/>
      <c r="RT16" s="105"/>
      <c r="RU16" s="105"/>
      <c r="RV16" s="105"/>
      <c r="RW16" s="105"/>
      <c r="RX16" s="87"/>
      <c r="RY16" s="105"/>
      <c r="RZ16" s="105"/>
      <c r="SA16" s="105"/>
      <c r="SB16" s="105"/>
      <c r="SC16" s="105"/>
      <c r="SD16" s="105"/>
      <c r="SE16" s="105"/>
      <c r="SF16" s="105"/>
      <c r="SG16" s="105"/>
      <c r="SH16" s="87"/>
      <c r="SI16" s="105"/>
      <c r="SJ16" s="105"/>
      <c r="SK16" s="105"/>
      <c r="SL16" s="105"/>
      <c r="SM16" s="105"/>
      <c r="SN16" s="105"/>
      <c r="SO16" s="105"/>
      <c r="SP16" s="105"/>
      <c r="SQ16" s="105"/>
      <c r="SR16" s="87"/>
      <c r="SS16" s="105"/>
      <c r="ST16" s="105"/>
      <c r="SU16" s="105"/>
      <c r="SV16" s="95"/>
      <c r="SW16" s="95"/>
      <c r="SX16" s="105"/>
      <c r="SY16" s="105"/>
      <c r="SZ16" s="105"/>
      <c r="TA16" s="105"/>
      <c r="TB16" s="87"/>
      <c r="TC16" s="105"/>
      <c r="TD16" s="105"/>
      <c r="TE16" s="105"/>
      <c r="TF16" s="105"/>
      <c r="TG16" s="105"/>
      <c r="TH16" s="105"/>
      <c r="TI16" s="105"/>
      <c r="TJ16" s="105"/>
      <c r="TK16" s="105"/>
    </row>
    <row r="17" spans="1:531" ht="21" hidden="1" customHeight="1" outlineLevel="1">
      <c r="A17" s="323"/>
      <c r="B17" s="103"/>
      <c r="C17" s="121"/>
      <c r="D17" s="121"/>
      <c r="E17" s="121"/>
      <c r="F17" s="129"/>
      <c r="G17" s="129"/>
      <c r="H17" s="106"/>
      <c r="I17" s="106"/>
      <c r="J17" s="106"/>
      <c r="K17" s="106"/>
      <c r="L17" s="89"/>
      <c r="M17" s="106"/>
      <c r="N17" s="106"/>
      <c r="O17" s="106"/>
      <c r="P17" s="106"/>
      <c r="Q17" s="106"/>
      <c r="R17" s="106"/>
      <c r="S17" s="106"/>
      <c r="T17" s="106"/>
      <c r="U17" s="106"/>
      <c r="V17" s="89"/>
      <c r="W17" s="106"/>
      <c r="X17" s="106"/>
      <c r="Y17" s="106"/>
      <c r="Z17" s="106"/>
      <c r="AA17" s="106"/>
      <c r="AB17" s="106"/>
      <c r="AC17" s="106"/>
      <c r="AD17" s="106"/>
      <c r="AE17" s="106"/>
      <c r="AF17" s="89"/>
      <c r="AG17" s="106"/>
      <c r="AH17" s="106"/>
      <c r="AI17" s="106"/>
      <c r="AJ17" s="106"/>
      <c r="AK17" s="106"/>
      <c r="AL17" s="106"/>
      <c r="AM17" s="106"/>
      <c r="AN17" s="106"/>
      <c r="AO17" s="106"/>
      <c r="AP17" s="89"/>
      <c r="AQ17" s="106"/>
      <c r="AR17" s="106"/>
      <c r="AS17" s="106"/>
      <c r="AT17" s="106"/>
      <c r="AU17" s="106"/>
      <c r="AV17" s="106"/>
      <c r="AW17" s="106"/>
      <c r="AX17" s="106"/>
      <c r="AY17" s="106"/>
      <c r="AZ17" s="89"/>
      <c r="BA17" s="106"/>
      <c r="BB17" s="106"/>
      <c r="BC17" s="106"/>
      <c r="BD17" s="106"/>
      <c r="BE17" s="106"/>
      <c r="BF17" s="106"/>
      <c r="BG17" s="106"/>
      <c r="BH17" s="106"/>
      <c r="BI17" s="106"/>
      <c r="BJ17" s="89"/>
      <c r="BK17" s="106"/>
      <c r="BL17" s="106"/>
      <c r="BM17" s="106"/>
      <c r="BN17" s="106"/>
      <c r="BO17" s="106"/>
      <c r="BP17" s="106"/>
      <c r="BQ17" s="106"/>
      <c r="BR17" s="88"/>
      <c r="BS17" s="106"/>
      <c r="BT17" s="89"/>
      <c r="BU17" s="106"/>
      <c r="BV17" s="106"/>
      <c r="BW17" s="106"/>
      <c r="BX17" s="106"/>
      <c r="BY17" s="106"/>
      <c r="BZ17" s="106"/>
      <c r="CA17" s="106"/>
      <c r="CB17" s="106"/>
      <c r="CC17" s="106"/>
      <c r="CD17" s="89"/>
      <c r="CE17" s="106"/>
      <c r="CF17" s="106"/>
      <c r="CG17" s="106"/>
      <c r="CH17" s="106"/>
      <c r="CI17" s="106"/>
      <c r="CJ17" s="106"/>
      <c r="CK17" s="106"/>
      <c r="CL17" s="106"/>
      <c r="CM17" s="106"/>
      <c r="CN17" s="89"/>
      <c r="CO17" s="106"/>
      <c r="CP17" s="106"/>
      <c r="CQ17" s="106"/>
      <c r="CR17" s="106"/>
      <c r="CS17" s="106"/>
      <c r="CT17" s="106"/>
      <c r="CU17" s="106"/>
      <c r="CV17" s="106"/>
      <c r="CW17" s="106"/>
      <c r="CX17" s="89"/>
      <c r="CY17" s="106"/>
      <c r="CZ17" s="106"/>
      <c r="DA17" s="106"/>
      <c r="DB17" s="106"/>
      <c r="DC17" s="106"/>
      <c r="DD17" s="106"/>
      <c r="DE17" s="106"/>
      <c r="DF17" s="106"/>
      <c r="DG17" s="106"/>
      <c r="DH17" s="89"/>
      <c r="DI17" s="106"/>
      <c r="DJ17" s="106"/>
      <c r="DK17" s="106"/>
      <c r="DL17" s="106"/>
      <c r="DM17" s="106"/>
      <c r="DN17" s="106"/>
      <c r="DO17" s="106"/>
      <c r="DP17" s="106"/>
      <c r="DQ17" s="106"/>
      <c r="DR17" s="89"/>
      <c r="DS17" s="106"/>
      <c r="DT17" s="106"/>
      <c r="DU17" s="106"/>
      <c r="DV17" s="106"/>
      <c r="DW17" s="106"/>
      <c r="DX17" s="106"/>
      <c r="DY17" s="106"/>
      <c r="DZ17" s="106"/>
      <c r="EA17" s="106"/>
      <c r="EB17" s="89"/>
      <c r="EC17" s="106"/>
      <c r="ED17" s="106"/>
      <c r="EE17" s="106"/>
      <c r="EF17" s="106"/>
      <c r="EG17" s="106"/>
      <c r="EH17" s="106"/>
      <c r="EI17" s="106"/>
      <c r="EJ17" s="106"/>
      <c r="EK17" s="106"/>
      <c r="EL17" s="89"/>
      <c r="EM17" s="106"/>
      <c r="EN17" s="106"/>
      <c r="EO17" s="106"/>
      <c r="EP17" s="106"/>
      <c r="EQ17" s="106"/>
      <c r="ER17" s="106"/>
      <c r="ES17" s="106"/>
      <c r="ET17" s="106"/>
      <c r="EU17" s="106"/>
      <c r="EV17" s="89"/>
      <c r="EW17" s="106"/>
      <c r="EX17" s="106"/>
      <c r="EY17" s="106"/>
      <c r="EZ17" s="106"/>
      <c r="FA17" s="106"/>
      <c r="FB17" s="106"/>
      <c r="FC17" s="106"/>
      <c r="FD17" s="106"/>
      <c r="FE17" s="106"/>
      <c r="FF17" s="103"/>
      <c r="FG17" s="121"/>
      <c r="FH17" s="106"/>
      <c r="FI17" s="106"/>
      <c r="FJ17" s="106"/>
      <c r="FK17" s="106"/>
      <c r="FL17" s="106"/>
      <c r="FM17" s="106"/>
      <c r="FN17" s="106"/>
      <c r="FO17" s="106"/>
      <c r="FP17" s="89"/>
      <c r="FQ17" s="106"/>
      <c r="FR17" s="106"/>
      <c r="FS17" s="106"/>
      <c r="FT17" s="121"/>
      <c r="FU17" s="121"/>
      <c r="FV17" s="106"/>
      <c r="FW17" s="106"/>
      <c r="FX17" s="106"/>
      <c r="FY17" s="106"/>
      <c r="FZ17" s="89"/>
      <c r="GA17" s="106"/>
      <c r="GB17" s="106"/>
      <c r="GC17" s="106"/>
      <c r="GD17" s="121"/>
      <c r="GE17" s="121"/>
      <c r="GF17" s="106"/>
      <c r="GG17" s="106"/>
      <c r="GH17" s="106"/>
      <c r="GI17" s="106"/>
      <c r="GJ17" s="89"/>
      <c r="GK17" s="106"/>
      <c r="GL17" s="106"/>
      <c r="GM17" s="106"/>
      <c r="GN17" s="106"/>
      <c r="GO17" s="106"/>
      <c r="GP17" s="106"/>
      <c r="GQ17" s="106"/>
      <c r="GR17" s="106"/>
      <c r="GS17" s="106"/>
      <c r="GT17" s="89"/>
      <c r="GU17" s="106"/>
      <c r="GV17" s="106"/>
      <c r="GW17" s="106"/>
      <c r="GX17" s="106"/>
      <c r="GY17" s="106"/>
      <c r="GZ17" s="106"/>
      <c r="HA17" s="106"/>
      <c r="HB17" s="106"/>
      <c r="HC17" s="106"/>
      <c r="HD17" s="89"/>
      <c r="HE17" s="106"/>
      <c r="HF17" s="106"/>
      <c r="HG17" s="106"/>
      <c r="HH17" s="106"/>
      <c r="HI17" s="106"/>
      <c r="HJ17" s="121"/>
      <c r="HK17" s="121"/>
      <c r="HL17" s="88"/>
      <c r="HM17" s="106"/>
      <c r="HN17" s="89"/>
      <c r="HO17" s="106"/>
      <c r="HP17" s="106"/>
      <c r="HQ17" s="106"/>
      <c r="HR17" s="106"/>
      <c r="HS17" s="106"/>
      <c r="HT17" s="106"/>
      <c r="HU17" s="106"/>
      <c r="HV17" s="106"/>
      <c r="HW17" s="106"/>
      <c r="HX17" s="103"/>
      <c r="HY17" s="121"/>
      <c r="HZ17" s="106"/>
      <c r="IA17" s="106"/>
      <c r="IB17" s="106"/>
      <c r="IC17" s="106"/>
      <c r="ID17" s="106"/>
      <c r="IE17" s="106"/>
      <c r="IF17" s="106"/>
      <c r="IG17" s="106"/>
      <c r="IH17" s="89"/>
      <c r="II17" s="106"/>
      <c r="IJ17" s="106"/>
      <c r="IK17" s="106"/>
      <c r="IL17" s="106"/>
      <c r="IM17" s="106"/>
      <c r="IN17" s="106"/>
      <c r="IO17" s="106"/>
      <c r="IP17" s="106"/>
      <c r="IQ17" s="106"/>
      <c r="IR17" s="89"/>
      <c r="IS17" s="106"/>
      <c r="IT17" s="106"/>
      <c r="IU17" s="106"/>
      <c r="IV17" s="106"/>
      <c r="IW17" s="106"/>
      <c r="IX17" s="106"/>
      <c r="IY17" s="106"/>
      <c r="IZ17" s="106"/>
      <c r="JA17" s="106"/>
      <c r="JB17" s="89"/>
      <c r="JC17" s="106"/>
      <c r="JD17" s="106"/>
      <c r="JE17" s="106"/>
      <c r="JF17" s="106"/>
      <c r="JG17" s="106"/>
      <c r="JH17" s="106"/>
      <c r="JI17" s="106"/>
      <c r="JJ17" s="106"/>
      <c r="JK17" s="106"/>
      <c r="JL17" s="89"/>
      <c r="JM17" s="106"/>
      <c r="JN17" s="106"/>
      <c r="JO17" s="106"/>
      <c r="JP17" s="106"/>
      <c r="JQ17" s="106"/>
      <c r="JR17" s="106"/>
      <c r="JS17" s="106"/>
      <c r="JT17" s="106"/>
      <c r="JU17" s="106"/>
      <c r="JV17" s="89"/>
      <c r="JW17" s="106"/>
      <c r="JX17" s="106"/>
      <c r="JY17" s="106"/>
      <c r="JZ17" s="106"/>
      <c r="KA17" s="106"/>
      <c r="KB17" s="106"/>
      <c r="KC17" s="106"/>
      <c r="KD17" s="106"/>
      <c r="KE17" s="106"/>
      <c r="KF17" s="89"/>
      <c r="KG17" s="106"/>
      <c r="KH17" s="106"/>
      <c r="KI17" s="106"/>
      <c r="KJ17" s="106"/>
      <c r="KK17" s="106"/>
      <c r="KL17" s="106"/>
      <c r="KM17" s="106"/>
      <c r="KN17" s="106"/>
      <c r="KO17" s="106"/>
      <c r="KP17" s="89"/>
      <c r="KQ17" s="106"/>
      <c r="KR17" s="106"/>
      <c r="KS17" s="106"/>
      <c r="KT17" s="106"/>
      <c r="KU17" s="106"/>
      <c r="KV17" s="106"/>
      <c r="KW17" s="106"/>
      <c r="KX17" s="106"/>
      <c r="KY17" s="106"/>
      <c r="KZ17" s="89"/>
      <c r="LA17" s="106"/>
      <c r="LB17" s="106"/>
      <c r="LC17" s="106"/>
      <c r="LD17" s="106"/>
      <c r="LE17" s="106"/>
      <c r="LF17" s="106"/>
      <c r="LG17" s="106"/>
      <c r="LH17" s="106"/>
      <c r="LI17" s="106"/>
      <c r="LJ17" s="89"/>
      <c r="LK17" s="106"/>
      <c r="LL17" s="106"/>
      <c r="LM17" s="106"/>
      <c r="LN17" s="106"/>
      <c r="LO17" s="106"/>
      <c r="LP17" s="121"/>
      <c r="LQ17" s="121"/>
      <c r="LR17" s="106"/>
      <c r="LS17" s="106"/>
      <c r="LT17" s="89"/>
      <c r="LU17" s="106"/>
      <c r="LV17" s="106"/>
      <c r="LW17" s="106"/>
      <c r="LX17" s="106"/>
      <c r="LY17" s="106"/>
      <c r="LZ17" s="106"/>
      <c r="MA17" s="106"/>
      <c r="MB17" s="106"/>
      <c r="MC17" s="106"/>
      <c r="MD17" s="89"/>
      <c r="ME17" s="106"/>
      <c r="MF17" s="106"/>
      <c r="MG17" s="106"/>
      <c r="MH17" s="106"/>
      <c r="MI17" s="106"/>
      <c r="MJ17" s="106"/>
      <c r="MK17" s="106"/>
      <c r="ML17" s="106"/>
      <c r="MM17" s="106"/>
      <c r="MN17" s="89"/>
      <c r="MO17" s="106"/>
      <c r="MP17" s="106"/>
      <c r="MQ17" s="106"/>
      <c r="MR17" s="106"/>
      <c r="MS17" s="106"/>
      <c r="MT17" s="106"/>
      <c r="MU17" s="106"/>
      <c r="MV17" s="106"/>
      <c r="MW17" s="106"/>
      <c r="MX17" s="89"/>
      <c r="MY17" s="106"/>
      <c r="MZ17" s="106"/>
      <c r="NA17" s="106"/>
      <c r="NB17" s="106"/>
      <c r="NC17" s="106"/>
      <c r="ND17" s="106"/>
      <c r="NE17" s="106"/>
      <c r="NF17" s="106"/>
      <c r="NG17" s="106"/>
      <c r="NH17" s="89"/>
      <c r="NI17" s="106"/>
      <c r="NJ17" s="106"/>
      <c r="NK17" s="106"/>
      <c r="NL17" s="106"/>
      <c r="NM17" s="106"/>
      <c r="NN17" s="106"/>
      <c r="NO17" s="106"/>
      <c r="NP17" s="106"/>
      <c r="NQ17" s="106"/>
      <c r="NR17" s="89"/>
      <c r="NS17" s="106"/>
      <c r="NT17" s="106"/>
      <c r="NU17" s="106"/>
      <c r="NV17" s="106"/>
      <c r="NW17" s="106"/>
      <c r="NX17" s="106"/>
      <c r="NY17" s="106"/>
      <c r="NZ17" s="106"/>
      <c r="OA17" s="106"/>
      <c r="OB17" s="89"/>
      <c r="OC17" s="106"/>
      <c r="OD17" s="106"/>
      <c r="OE17" s="106"/>
      <c r="OF17" s="106"/>
      <c r="OG17" s="106"/>
      <c r="OH17" s="106"/>
      <c r="OI17" s="106"/>
      <c r="OJ17" s="106"/>
      <c r="OK17" s="106"/>
      <c r="OL17" s="89"/>
      <c r="OM17" s="106"/>
      <c r="ON17" s="106"/>
      <c r="OO17" s="106"/>
      <c r="OP17" s="106"/>
      <c r="OQ17" s="106"/>
      <c r="OR17" s="106"/>
      <c r="OS17" s="106"/>
      <c r="OT17" s="106"/>
      <c r="OU17" s="106"/>
      <c r="OV17" s="89"/>
      <c r="OW17" s="106"/>
      <c r="OX17" s="106"/>
      <c r="OY17" s="106"/>
      <c r="OZ17" s="106"/>
      <c r="PA17" s="106"/>
      <c r="PB17" s="106"/>
      <c r="PC17" s="106"/>
      <c r="PD17" s="106"/>
      <c r="PE17" s="106"/>
      <c r="PF17" s="89"/>
      <c r="PG17" s="106"/>
      <c r="PH17" s="106"/>
      <c r="PI17" s="106"/>
      <c r="PJ17" s="106"/>
      <c r="PK17" s="106"/>
      <c r="PL17" s="106"/>
      <c r="PM17" s="106"/>
      <c r="PN17" s="106"/>
      <c r="PO17" s="106"/>
      <c r="PP17" s="89"/>
      <c r="PQ17" s="106"/>
      <c r="PR17" s="106"/>
      <c r="PS17" s="106"/>
      <c r="PT17" s="106"/>
      <c r="PU17" s="106"/>
      <c r="PV17" s="106"/>
      <c r="PW17" s="106"/>
      <c r="PX17" s="121"/>
      <c r="PY17" s="121"/>
      <c r="PZ17" s="89"/>
      <c r="QA17" s="106"/>
      <c r="QB17" s="106"/>
      <c r="QC17" s="106"/>
      <c r="QD17" s="106"/>
      <c r="QE17" s="106"/>
      <c r="QF17" s="106"/>
      <c r="QG17" s="106"/>
      <c r="QH17" s="106"/>
      <c r="QI17" s="106"/>
      <c r="QJ17" s="103"/>
      <c r="QK17" s="121"/>
      <c r="QL17" s="106"/>
      <c r="QM17" s="106"/>
      <c r="QN17" s="106"/>
      <c r="QO17" s="106"/>
      <c r="QP17" s="106"/>
      <c r="QQ17" s="106"/>
      <c r="QR17" s="106"/>
      <c r="QS17" s="106"/>
      <c r="QT17" s="89"/>
      <c r="QU17" s="106"/>
      <c r="QV17" s="106"/>
      <c r="QW17" s="106"/>
      <c r="QX17" s="106"/>
      <c r="QY17" s="106"/>
      <c r="QZ17" s="106"/>
      <c r="RA17" s="106"/>
      <c r="RB17" s="88"/>
      <c r="RC17" s="106"/>
      <c r="RD17" s="89"/>
      <c r="RE17" s="106"/>
      <c r="RF17" s="106"/>
      <c r="RG17" s="106"/>
      <c r="RH17" s="106"/>
      <c r="RI17" s="106"/>
      <c r="RJ17" s="106"/>
      <c r="RK17" s="106"/>
      <c r="RL17" s="106"/>
      <c r="RM17" s="106"/>
      <c r="RN17" s="89"/>
      <c r="RO17" s="106"/>
      <c r="RP17" s="106"/>
      <c r="RQ17" s="106"/>
      <c r="RR17" s="106"/>
      <c r="RS17" s="106"/>
      <c r="RT17" s="106"/>
      <c r="RU17" s="106"/>
      <c r="RV17" s="106"/>
      <c r="RW17" s="106"/>
      <c r="RX17" s="89"/>
      <c r="RY17" s="106"/>
      <c r="RZ17" s="106"/>
      <c r="SA17" s="106"/>
      <c r="SB17" s="106"/>
      <c r="SC17" s="106"/>
      <c r="SD17" s="106"/>
      <c r="SE17" s="106"/>
      <c r="SF17" s="106"/>
      <c r="SG17" s="106"/>
      <c r="SH17" s="89"/>
      <c r="SI17" s="106"/>
      <c r="SJ17" s="106"/>
      <c r="SK17" s="106"/>
      <c r="SL17" s="106"/>
      <c r="SM17" s="106"/>
      <c r="SN17" s="106"/>
      <c r="SO17" s="106"/>
      <c r="SP17" s="106"/>
      <c r="SQ17" s="106"/>
      <c r="SR17" s="89"/>
      <c r="SS17" s="106"/>
      <c r="ST17" s="106"/>
      <c r="SU17" s="106"/>
      <c r="SV17" s="121"/>
      <c r="SW17" s="121"/>
      <c r="SX17" s="106"/>
      <c r="SY17" s="106"/>
      <c r="SZ17" s="106"/>
      <c r="TA17" s="106"/>
      <c r="TB17" s="89"/>
      <c r="TC17" s="106"/>
      <c r="TD17" s="106"/>
      <c r="TE17" s="106"/>
      <c r="TF17" s="106"/>
      <c r="TG17" s="106"/>
      <c r="TH17" s="106"/>
      <c r="TI17" s="106"/>
      <c r="TJ17" s="106"/>
      <c r="TK17" s="106"/>
    </row>
    <row r="18" spans="1:531" ht="21" hidden="1" customHeight="1" outlineLevel="1">
      <c r="A18" s="323"/>
      <c r="B18" s="103"/>
      <c r="C18" s="121"/>
      <c r="D18" s="121"/>
      <c r="E18" s="121"/>
      <c r="F18" s="129"/>
      <c r="G18" s="129"/>
      <c r="H18" s="106"/>
      <c r="I18" s="106"/>
      <c r="J18" s="106"/>
      <c r="K18" s="106"/>
      <c r="L18" s="89"/>
      <c r="M18" s="106"/>
      <c r="N18" s="106"/>
      <c r="O18" s="106"/>
      <c r="P18" s="106"/>
      <c r="Q18" s="106"/>
      <c r="R18" s="106"/>
      <c r="S18" s="106"/>
      <c r="T18" s="106"/>
      <c r="U18" s="106"/>
      <c r="V18" s="89"/>
      <c r="W18" s="106"/>
      <c r="X18" s="106"/>
      <c r="Y18" s="106"/>
      <c r="Z18" s="106"/>
      <c r="AA18" s="106"/>
      <c r="AB18" s="106"/>
      <c r="AC18" s="106"/>
      <c r="AD18" s="106"/>
      <c r="AE18" s="106"/>
      <c r="AF18" s="89"/>
      <c r="AG18" s="106"/>
      <c r="AH18" s="106"/>
      <c r="AI18" s="106"/>
      <c r="AJ18" s="106"/>
      <c r="AK18" s="106"/>
      <c r="AL18" s="106"/>
      <c r="AM18" s="106"/>
      <c r="AN18" s="106"/>
      <c r="AO18" s="106"/>
      <c r="AP18" s="89"/>
      <c r="AQ18" s="106"/>
      <c r="AR18" s="106"/>
      <c r="AS18" s="106"/>
      <c r="AT18" s="106"/>
      <c r="AU18" s="106"/>
      <c r="AV18" s="106"/>
      <c r="AW18" s="106"/>
      <c r="AX18" s="106"/>
      <c r="AY18" s="106"/>
      <c r="AZ18" s="89"/>
      <c r="BA18" s="106"/>
      <c r="BB18" s="106"/>
      <c r="BC18" s="106"/>
      <c r="BD18" s="106"/>
      <c r="BE18" s="106"/>
      <c r="BF18" s="106"/>
      <c r="BG18" s="106"/>
      <c r="BH18" s="106"/>
      <c r="BI18" s="106"/>
      <c r="BJ18" s="89"/>
      <c r="BK18" s="106"/>
      <c r="BL18" s="106"/>
      <c r="BM18" s="106"/>
      <c r="BN18" s="106"/>
      <c r="BO18" s="106"/>
      <c r="BP18" s="106"/>
      <c r="BQ18" s="106"/>
      <c r="BR18" s="106"/>
      <c r="BS18" s="106"/>
      <c r="BT18" s="89"/>
      <c r="BU18" s="106"/>
      <c r="BV18" s="106"/>
      <c r="BW18" s="106"/>
      <c r="BX18" s="106"/>
      <c r="BY18" s="106"/>
      <c r="BZ18" s="106"/>
      <c r="CA18" s="106"/>
      <c r="CB18" s="106"/>
      <c r="CC18" s="106"/>
      <c r="CD18" s="89"/>
      <c r="CE18" s="106"/>
      <c r="CF18" s="106"/>
      <c r="CG18" s="106"/>
      <c r="CH18" s="106"/>
      <c r="CI18" s="106"/>
      <c r="CJ18" s="106"/>
      <c r="CK18" s="106"/>
      <c r="CL18" s="106"/>
      <c r="CM18" s="106"/>
      <c r="CN18" s="89"/>
      <c r="CO18" s="106"/>
      <c r="CP18" s="106"/>
      <c r="CQ18" s="106"/>
      <c r="CR18" s="106"/>
      <c r="CS18" s="106"/>
      <c r="CT18" s="106"/>
      <c r="CU18" s="106"/>
      <c r="CV18" s="106"/>
      <c r="CW18" s="106"/>
      <c r="CX18" s="89"/>
      <c r="CY18" s="106"/>
      <c r="CZ18" s="106"/>
      <c r="DA18" s="106"/>
      <c r="DB18" s="106"/>
      <c r="DC18" s="106"/>
      <c r="DD18" s="106"/>
      <c r="DE18" s="106"/>
      <c r="DF18" s="106"/>
      <c r="DG18" s="106"/>
      <c r="DH18" s="89"/>
      <c r="DI18" s="106"/>
      <c r="DJ18" s="106"/>
      <c r="DK18" s="106"/>
      <c r="DL18" s="106"/>
      <c r="DM18" s="106"/>
      <c r="DN18" s="106"/>
      <c r="DO18" s="106"/>
      <c r="DP18" s="106"/>
      <c r="DQ18" s="106"/>
      <c r="DR18" s="89"/>
      <c r="DS18" s="106"/>
      <c r="DT18" s="106"/>
      <c r="DU18" s="106"/>
      <c r="DV18" s="106"/>
      <c r="DW18" s="106"/>
      <c r="DX18" s="106"/>
      <c r="DY18" s="106"/>
      <c r="DZ18" s="106"/>
      <c r="EA18" s="106"/>
      <c r="EB18" s="89"/>
      <c r="EC18" s="106"/>
      <c r="ED18" s="106"/>
      <c r="EE18" s="106"/>
      <c r="EF18" s="106"/>
      <c r="EG18" s="106"/>
      <c r="EH18" s="106"/>
      <c r="EI18" s="106"/>
      <c r="EJ18" s="106"/>
      <c r="EK18" s="106"/>
      <c r="EL18" s="89"/>
      <c r="EM18" s="106"/>
      <c r="EN18" s="106"/>
      <c r="EO18" s="106"/>
      <c r="EP18" s="106"/>
      <c r="EQ18" s="106"/>
      <c r="ER18" s="106"/>
      <c r="ES18" s="106"/>
      <c r="ET18" s="106"/>
      <c r="EU18" s="106"/>
      <c r="EV18" s="89"/>
      <c r="EW18" s="106"/>
      <c r="EX18" s="106"/>
      <c r="EY18" s="106"/>
      <c r="EZ18" s="106"/>
      <c r="FA18" s="106"/>
      <c r="FB18" s="106"/>
      <c r="FC18" s="106"/>
      <c r="FD18" s="106"/>
      <c r="FE18" s="106"/>
      <c r="FF18" s="103"/>
      <c r="FG18" s="121"/>
      <c r="FH18" s="106"/>
      <c r="FI18" s="106"/>
      <c r="FJ18" s="106"/>
      <c r="FK18" s="106"/>
      <c r="FL18" s="106"/>
      <c r="FM18" s="106"/>
      <c r="FN18" s="106"/>
      <c r="FO18" s="106"/>
      <c r="FP18" s="89"/>
      <c r="FQ18" s="106"/>
      <c r="FR18" s="106"/>
      <c r="FS18" s="106"/>
      <c r="FT18" s="121"/>
      <c r="FU18" s="121"/>
      <c r="FV18" s="106"/>
      <c r="FW18" s="106"/>
      <c r="FX18" s="106"/>
      <c r="FY18" s="106"/>
      <c r="FZ18" s="89"/>
      <c r="GA18" s="106"/>
      <c r="GB18" s="106"/>
      <c r="GC18" s="106"/>
      <c r="GD18" s="121"/>
      <c r="GE18" s="121"/>
      <c r="GF18" s="106"/>
      <c r="GG18" s="106"/>
      <c r="GH18" s="106"/>
      <c r="GI18" s="106"/>
      <c r="GJ18" s="89"/>
      <c r="GK18" s="106"/>
      <c r="GL18" s="106"/>
      <c r="GM18" s="106"/>
      <c r="GN18" s="106"/>
      <c r="GO18" s="106"/>
      <c r="GP18" s="106"/>
      <c r="GQ18" s="106"/>
      <c r="GR18" s="106"/>
      <c r="GS18" s="106"/>
      <c r="GT18" s="89"/>
      <c r="GU18" s="106"/>
      <c r="GV18" s="106"/>
      <c r="GW18" s="106"/>
      <c r="GX18" s="106"/>
      <c r="GY18" s="106"/>
      <c r="GZ18" s="106"/>
      <c r="HA18" s="106"/>
      <c r="HB18" s="106"/>
      <c r="HC18" s="106"/>
      <c r="HD18" s="89"/>
      <c r="HE18" s="106"/>
      <c r="HF18" s="106"/>
      <c r="HG18" s="106"/>
      <c r="HH18" s="106"/>
      <c r="HI18" s="106"/>
      <c r="HJ18" s="121"/>
      <c r="HK18" s="121"/>
      <c r="HL18" s="106"/>
      <c r="HM18" s="106"/>
      <c r="HN18" s="89"/>
      <c r="HO18" s="106"/>
      <c r="HP18" s="106"/>
      <c r="HQ18" s="106"/>
      <c r="HR18" s="106"/>
      <c r="HS18" s="106"/>
      <c r="HT18" s="106"/>
      <c r="HU18" s="106"/>
      <c r="HV18" s="106"/>
      <c r="HW18" s="106"/>
      <c r="HX18" s="103"/>
      <c r="HY18" s="121"/>
      <c r="HZ18" s="106"/>
      <c r="IA18" s="106"/>
      <c r="IB18" s="106"/>
      <c r="IC18" s="106"/>
      <c r="ID18" s="106"/>
      <c r="IE18" s="106"/>
      <c r="IF18" s="106"/>
      <c r="IG18" s="106"/>
      <c r="IH18" s="89"/>
      <c r="II18" s="106"/>
      <c r="IJ18" s="106"/>
      <c r="IK18" s="106"/>
      <c r="IL18" s="106"/>
      <c r="IM18" s="106"/>
      <c r="IN18" s="106"/>
      <c r="IO18" s="106"/>
      <c r="IP18" s="106"/>
      <c r="IQ18" s="106"/>
      <c r="IR18" s="89"/>
      <c r="IS18" s="106"/>
      <c r="IT18" s="106"/>
      <c r="IU18" s="106"/>
      <c r="IV18" s="106"/>
      <c r="IW18" s="106"/>
      <c r="IX18" s="106"/>
      <c r="IY18" s="106"/>
      <c r="IZ18" s="106"/>
      <c r="JA18" s="106"/>
      <c r="JB18" s="89"/>
      <c r="JC18" s="106"/>
      <c r="JD18" s="106"/>
      <c r="JE18" s="106"/>
      <c r="JF18" s="106"/>
      <c r="JG18" s="106"/>
      <c r="JH18" s="106"/>
      <c r="JI18" s="106"/>
      <c r="JJ18" s="106"/>
      <c r="JK18" s="106"/>
      <c r="JL18" s="89"/>
      <c r="JM18" s="106"/>
      <c r="JN18" s="106"/>
      <c r="JO18" s="106"/>
      <c r="JP18" s="106"/>
      <c r="JQ18" s="106"/>
      <c r="JR18" s="106"/>
      <c r="JS18" s="106"/>
      <c r="JT18" s="106"/>
      <c r="JU18" s="106"/>
      <c r="JV18" s="89"/>
      <c r="JW18" s="106"/>
      <c r="JX18" s="106"/>
      <c r="JY18" s="106"/>
      <c r="JZ18" s="106"/>
      <c r="KA18" s="106"/>
      <c r="KB18" s="106"/>
      <c r="KC18" s="106"/>
      <c r="KD18" s="106"/>
      <c r="KE18" s="106"/>
      <c r="KF18" s="89"/>
      <c r="KG18" s="106"/>
      <c r="KH18" s="106"/>
      <c r="KI18" s="106"/>
      <c r="KJ18" s="106"/>
      <c r="KK18" s="106"/>
      <c r="KL18" s="106"/>
      <c r="KM18" s="106"/>
      <c r="KN18" s="106"/>
      <c r="KO18" s="106"/>
      <c r="KP18" s="89"/>
      <c r="KQ18" s="106"/>
      <c r="KR18" s="106"/>
      <c r="KS18" s="106"/>
      <c r="KT18" s="106"/>
      <c r="KU18" s="106"/>
      <c r="KV18" s="106"/>
      <c r="KW18" s="106"/>
      <c r="KX18" s="106"/>
      <c r="KY18" s="106"/>
      <c r="KZ18" s="89"/>
      <c r="LA18" s="106"/>
      <c r="LB18" s="106"/>
      <c r="LC18" s="106"/>
      <c r="LD18" s="106"/>
      <c r="LE18" s="106"/>
      <c r="LF18" s="106"/>
      <c r="LG18" s="106"/>
      <c r="LH18" s="106"/>
      <c r="LI18" s="106"/>
      <c r="LJ18" s="89"/>
      <c r="LK18" s="106"/>
      <c r="LL18" s="106"/>
      <c r="LM18" s="106"/>
      <c r="LN18" s="106"/>
      <c r="LO18" s="106"/>
      <c r="LP18" s="121"/>
      <c r="LQ18" s="121"/>
      <c r="LR18" s="106"/>
      <c r="LS18" s="106"/>
      <c r="LT18" s="89"/>
      <c r="LU18" s="106"/>
      <c r="LV18" s="106"/>
      <c r="LW18" s="106"/>
      <c r="LX18" s="106"/>
      <c r="LY18" s="106"/>
      <c r="LZ18" s="106"/>
      <c r="MA18" s="106"/>
      <c r="MB18" s="106"/>
      <c r="MC18" s="106"/>
      <c r="MD18" s="89"/>
      <c r="ME18" s="106"/>
      <c r="MF18" s="106"/>
      <c r="MG18" s="106"/>
      <c r="MH18" s="106"/>
      <c r="MI18" s="106"/>
      <c r="MJ18" s="106"/>
      <c r="MK18" s="106"/>
      <c r="ML18" s="106"/>
      <c r="MM18" s="106"/>
      <c r="MN18" s="89"/>
      <c r="MO18" s="106"/>
      <c r="MP18" s="106"/>
      <c r="MQ18" s="106"/>
      <c r="MR18" s="106"/>
      <c r="MS18" s="106"/>
      <c r="MT18" s="106"/>
      <c r="MU18" s="106"/>
      <c r="MV18" s="106"/>
      <c r="MW18" s="106"/>
      <c r="MX18" s="89"/>
      <c r="MY18" s="106"/>
      <c r="MZ18" s="106"/>
      <c r="NA18" s="106"/>
      <c r="NB18" s="106"/>
      <c r="NC18" s="106"/>
      <c r="ND18" s="106"/>
      <c r="NE18" s="106"/>
      <c r="NF18" s="106"/>
      <c r="NG18" s="106"/>
      <c r="NH18" s="89"/>
      <c r="NI18" s="106"/>
      <c r="NJ18" s="106"/>
      <c r="NK18" s="106"/>
      <c r="NL18" s="106"/>
      <c r="NM18" s="106"/>
      <c r="NN18" s="106"/>
      <c r="NO18" s="106"/>
      <c r="NP18" s="106"/>
      <c r="NQ18" s="106"/>
      <c r="NR18" s="89"/>
      <c r="NS18" s="106"/>
      <c r="NT18" s="106"/>
      <c r="NU18" s="106"/>
      <c r="NV18" s="106"/>
      <c r="NW18" s="106"/>
      <c r="NX18" s="106"/>
      <c r="NY18" s="106"/>
      <c r="NZ18" s="106"/>
      <c r="OA18" s="106"/>
      <c r="OB18" s="89"/>
      <c r="OC18" s="106"/>
      <c r="OD18" s="106"/>
      <c r="OE18" s="106"/>
      <c r="OF18" s="106"/>
      <c r="OG18" s="106"/>
      <c r="OH18" s="106"/>
      <c r="OI18" s="106"/>
      <c r="OJ18" s="106"/>
      <c r="OK18" s="106"/>
      <c r="OL18" s="89"/>
      <c r="OM18" s="106"/>
      <c r="ON18" s="106"/>
      <c r="OO18" s="106"/>
      <c r="OP18" s="106"/>
      <c r="OQ18" s="106"/>
      <c r="OR18" s="106"/>
      <c r="OS18" s="106"/>
      <c r="OT18" s="106"/>
      <c r="OU18" s="106"/>
      <c r="OV18" s="89"/>
      <c r="OW18" s="106"/>
      <c r="OX18" s="106"/>
      <c r="OY18" s="106"/>
      <c r="OZ18" s="106"/>
      <c r="PA18" s="106"/>
      <c r="PB18" s="106"/>
      <c r="PC18" s="106"/>
      <c r="PD18" s="106"/>
      <c r="PE18" s="106"/>
      <c r="PF18" s="89"/>
      <c r="PG18" s="106"/>
      <c r="PH18" s="106"/>
      <c r="PI18" s="106"/>
      <c r="PJ18" s="106"/>
      <c r="PK18" s="106"/>
      <c r="PL18" s="106"/>
      <c r="PM18" s="106"/>
      <c r="PN18" s="106"/>
      <c r="PO18" s="106"/>
      <c r="PP18" s="89"/>
      <c r="PQ18" s="106"/>
      <c r="PR18" s="106"/>
      <c r="PS18" s="106"/>
      <c r="PT18" s="106"/>
      <c r="PU18" s="106"/>
      <c r="PV18" s="106"/>
      <c r="PW18" s="106"/>
      <c r="PX18" s="121"/>
      <c r="PY18" s="121"/>
      <c r="PZ18" s="89"/>
      <c r="QA18" s="106"/>
      <c r="QB18" s="106"/>
      <c r="QC18" s="106"/>
      <c r="QD18" s="106"/>
      <c r="QE18" s="106"/>
      <c r="QF18" s="106"/>
      <c r="QG18" s="106"/>
      <c r="QH18" s="106"/>
      <c r="QI18" s="106"/>
      <c r="QJ18" s="103"/>
      <c r="QK18" s="121"/>
      <c r="QL18" s="106"/>
      <c r="QM18" s="106"/>
      <c r="QN18" s="106"/>
      <c r="QO18" s="106"/>
      <c r="QP18" s="106"/>
      <c r="QQ18" s="106"/>
      <c r="QR18" s="106"/>
      <c r="QS18" s="106"/>
      <c r="QT18" s="89"/>
      <c r="QU18" s="106"/>
      <c r="QV18" s="106"/>
      <c r="QW18" s="106"/>
      <c r="QX18" s="106"/>
      <c r="QY18" s="106"/>
      <c r="QZ18" s="106"/>
      <c r="RA18" s="106"/>
      <c r="RB18" s="106"/>
      <c r="RC18" s="106"/>
      <c r="RD18" s="89"/>
      <c r="RE18" s="106"/>
      <c r="RF18" s="106"/>
      <c r="RG18" s="106"/>
      <c r="RH18" s="106"/>
      <c r="RI18" s="106"/>
      <c r="RJ18" s="106"/>
      <c r="RK18" s="106"/>
      <c r="RL18" s="106"/>
      <c r="RM18" s="106"/>
      <c r="RN18" s="89"/>
      <c r="RO18" s="106"/>
      <c r="RP18" s="106"/>
      <c r="RQ18" s="106"/>
      <c r="RR18" s="106"/>
      <c r="RS18" s="106"/>
      <c r="RT18" s="106"/>
      <c r="RU18" s="106"/>
      <c r="RV18" s="106"/>
      <c r="RW18" s="106"/>
      <c r="RX18" s="89"/>
      <c r="RY18" s="106"/>
      <c r="RZ18" s="106"/>
      <c r="SA18" s="106"/>
      <c r="SB18" s="106"/>
      <c r="SC18" s="106"/>
      <c r="SD18" s="106"/>
      <c r="SE18" s="106"/>
      <c r="SF18" s="106"/>
      <c r="SG18" s="106"/>
      <c r="SH18" s="89"/>
      <c r="SI18" s="106"/>
      <c r="SJ18" s="106"/>
      <c r="SK18" s="106"/>
      <c r="SL18" s="106"/>
      <c r="SM18" s="106"/>
      <c r="SN18" s="106"/>
      <c r="SO18" s="106"/>
      <c r="SP18" s="106"/>
      <c r="SQ18" s="106"/>
      <c r="SR18" s="89"/>
      <c r="SS18" s="106"/>
      <c r="ST18" s="106"/>
      <c r="SU18" s="106"/>
      <c r="SV18" s="121"/>
      <c r="SW18" s="121"/>
      <c r="SX18" s="106"/>
      <c r="SY18" s="106"/>
      <c r="SZ18" s="106"/>
      <c r="TA18" s="106"/>
      <c r="TB18" s="89"/>
      <c r="TC18" s="106"/>
      <c r="TD18" s="106"/>
      <c r="TE18" s="106"/>
      <c r="TF18" s="106"/>
      <c r="TG18" s="106"/>
      <c r="TH18" s="106"/>
      <c r="TI18" s="106"/>
      <c r="TJ18" s="106"/>
      <c r="TK18" s="106"/>
    </row>
    <row r="19" spans="1:531" ht="21" hidden="1" customHeight="1" outlineLevel="1" thickBot="1">
      <c r="A19" s="324"/>
      <c r="B19" s="124"/>
      <c r="C19" s="120"/>
      <c r="D19" s="120"/>
      <c r="E19" s="120"/>
      <c r="F19" s="127"/>
      <c r="G19" s="127"/>
      <c r="H19" s="99"/>
      <c r="I19" s="99"/>
      <c r="J19" s="99"/>
      <c r="K19" s="99"/>
      <c r="L19" s="91"/>
      <c r="M19" s="99"/>
      <c r="N19" s="99"/>
      <c r="O19" s="99"/>
      <c r="P19" s="99"/>
      <c r="Q19" s="99"/>
      <c r="R19" s="99"/>
      <c r="S19" s="99"/>
      <c r="T19" s="99"/>
      <c r="U19" s="99"/>
      <c r="V19" s="91"/>
      <c r="W19" s="99"/>
      <c r="X19" s="99"/>
      <c r="Y19" s="99"/>
      <c r="Z19" s="99"/>
      <c r="AA19" s="99"/>
      <c r="AB19" s="99"/>
      <c r="AC19" s="99"/>
      <c r="AD19" s="99"/>
      <c r="AE19" s="99"/>
      <c r="AF19" s="91"/>
      <c r="AG19" s="99"/>
      <c r="AH19" s="99"/>
      <c r="AI19" s="99"/>
      <c r="AJ19" s="99"/>
      <c r="AK19" s="99"/>
      <c r="AL19" s="99"/>
      <c r="AM19" s="99"/>
      <c r="AN19" s="99"/>
      <c r="AO19" s="99"/>
      <c r="AP19" s="91"/>
      <c r="AQ19" s="99"/>
      <c r="AR19" s="99"/>
      <c r="AS19" s="99"/>
      <c r="AT19" s="99"/>
      <c r="AU19" s="99"/>
      <c r="AV19" s="99"/>
      <c r="AW19" s="99"/>
      <c r="AX19" s="99"/>
      <c r="AY19" s="99"/>
      <c r="AZ19" s="91"/>
      <c r="BA19" s="99"/>
      <c r="BB19" s="108"/>
      <c r="BC19" s="108"/>
      <c r="BD19" s="99"/>
      <c r="BE19" s="99"/>
      <c r="BF19" s="99"/>
      <c r="BG19" s="99"/>
      <c r="BH19" s="99"/>
      <c r="BI19" s="99"/>
      <c r="BJ19" s="91"/>
      <c r="BK19" s="107"/>
      <c r="BL19" s="108"/>
      <c r="BM19" s="108"/>
      <c r="BN19" s="108"/>
      <c r="BO19" s="108"/>
      <c r="BP19" s="108"/>
      <c r="BQ19" s="108"/>
      <c r="BR19" s="108"/>
      <c r="BS19" s="90"/>
      <c r="BT19" s="91"/>
      <c r="BU19" s="99"/>
      <c r="BV19" s="99"/>
      <c r="BW19" s="99"/>
      <c r="BX19" s="99"/>
      <c r="BY19" s="99"/>
      <c r="BZ19" s="99"/>
      <c r="CA19" s="99"/>
      <c r="CB19" s="99"/>
      <c r="CC19" s="99"/>
      <c r="CD19" s="91"/>
      <c r="CE19" s="107"/>
      <c r="CF19" s="99"/>
      <c r="CG19" s="99"/>
      <c r="CH19" s="99"/>
      <c r="CI19" s="99"/>
      <c r="CJ19" s="99"/>
      <c r="CK19" s="99"/>
      <c r="CL19" s="99"/>
      <c r="CM19" s="99"/>
      <c r="CN19" s="91"/>
      <c r="CO19" s="99"/>
      <c r="CP19" s="99"/>
      <c r="CQ19" s="99"/>
      <c r="CR19" s="99"/>
      <c r="CS19" s="99"/>
      <c r="CT19" s="99"/>
      <c r="CU19" s="99"/>
      <c r="CV19" s="99"/>
      <c r="CW19" s="99"/>
      <c r="CX19" s="91"/>
      <c r="CY19" s="99"/>
      <c r="CZ19" s="99"/>
      <c r="DA19" s="99"/>
      <c r="DB19" s="99"/>
      <c r="DC19" s="99"/>
      <c r="DD19" s="99"/>
      <c r="DE19" s="99"/>
      <c r="DF19" s="99"/>
      <c r="DG19" s="99"/>
      <c r="DH19" s="91"/>
      <c r="DI19" s="99"/>
      <c r="DJ19" s="99"/>
      <c r="DK19" s="99"/>
      <c r="DL19" s="99"/>
      <c r="DM19" s="99"/>
      <c r="DN19" s="99"/>
      <c r="DO19" s="99"/>
      <c r="DP19" s="99"/>
      <c r="DQ19" s="99"/>
      <c r="DR19" s="91"/>
      <c r="DS19" s="99"/>
      <c r="DT19" s="99"/>
      <c r="DU19" s="99"/>
      <c r="DV19" s="99"/>
      <c r="DW19" s="99"/>
      <c r="DX19" s="99"/>
      <c r="DY19" s="99"/>
      <c r="DZ19" s="99"/>
      <c r="EA19" s="99"/>
      <c r="EB19" s="91"/>
      <c r="EC19" s="99"/>
      <c r="ED19" s="99"/>
      <c r="EE19" s="99"/>
      <c r="EF19" s="99"/>
      <c r="EG19" s="99"/>
      <c r="EH19" s="99"/>
      <c r="EI19" s="99"/>
      <c r="EJ19" s="99"/>
      <c r="EK19" s="99"/>
      <c r="EL19" s="91"/>
      <c r="EM19" s="99"/>
      <c r="EN19" s="99"/>
      <c r="EO19" s="99"/>
      <c r="EP19" s="99"/>
      <c r="EQ19" s="99"/>
      <c r="ER19" s="99"/>
      <c r="ES19" s="99"/>
      <c r="ET19" s="99"/>
      <c r="EU19" s="99"/>
      <c r="EV19" s="91"/>
      <c r="EW19" s="99"/>
      <c r="EX19" s="99"/>
      <c r="EY19" s="99"/>
      <c r="EZ19" s="99"/>
      <c r="FA19" s="99"/>
      <c r="FB19" s="99"/>
      <c r="FC19" s="99"/>
      <c r="FD19" s="99"/>
      <c r="FE19" s="99"/>
      <c r="FF19" s="124"/>
      <c r="FG19" s="120"/>
      <c r="FH19" s="99"/>
      <c r="FI19" s="99"/>
      <c r="FJ19" s="99"/>
      <c r="FK19" s="99"/>
      <c r="FL19" s="99"/>
      <c r="FM19" s="99"/>
      <c r="FN19" s="99"/>
      <c r="FO19" s="99"/>
      <c r="FP19" s="91"/>
      <c r="FQ19" s="99"/>
      <c r="FR19" s="99"/>
      <c r="FS19" s="99"/>
      <c r="FT19" s="120"/>
      <c r="FU19" s="120"/>
      <c r="FV19" s="99"/>
      <c r="FW19" s="99"/>
      <c r="FX19" s="99"/>
      <c r="FY19" s="99"/>
      <c r="FZ19" s="91"/>
      <c r="GA19" s="99"/>
      <c r="GB19" s="99"/>
      <c r="GC19" s="99"/>
      <c r="GD19" s="120"/>
      <c r="GE19" s="120"/>
      <c r="GF19" s="99"/>
      <c r="GG19" s="99"/>
      <c r="GH19" s="99"/>
      <c r="GI19" s="99"/>
      <c r="GJ19" s="91"/>
      <c r="GK19" s="99"/>
      <c r="GL19" s="99"/>
      <c r="GM19" s="99"/>
      <c r="GN19" s="99"/>
      <c r="GO19" s="99"/>
      <c r="GP19" s="99"/>
      <c r="GQ19" s="99"/>
      <c r="GR19" s="99"/>
      <c r="GS19" s="99"/>
      <c r="GT19" s="91"/>
      <c r="GU19" s="99"/>
      <c r="GV19" s="108"/>
      <c r="GW19" s="108"/>
      <c r="GX19" s="99"/>
      <c r="GY19" s="99"/>
      <c r="GZ19" s="99"/>
      <c r="HA19" s="99"/>
      <c r="HB19" s="99"/>
      <c r="HC19" s="99"/>
      <c r="HD19" s="91"/>
      <c r="HE19" s="107"/>
      <c r="HF19" s="108"/>
      <c r="HG19" s="108"/>
      <c r="HH19" s="108"/>
      <c r="HI19" s="108"/>
      <c r="HJ19" s="119"/>
      <c r="HK19" s="119"/>
      <c r="HL19" s="108"/>
      <c r="HM19" s="90"/>
      <c r="HN19" s="91"/>
      <c r="HO19" s="99"/>
      <c r="HP19" s="99"/>
      <c r="HQ19" s="99"/>
      <c r="HR19" s="99"/>
      <c r="HS19" s="99"/>
      <c r="HT19" s="99"/>
      <c r="HU19" s="99"/>
      <c r="HV19" s="99"/>
      <c r="HW19" s="99"/>
      <c r="HX19" s="124"/>
      <c r="HY19" s="122"/>
      <c r="HZ19" s="99"/>
      <c r="IA19" s="99"/>
      <c r="IB19" s="99"/>
      <c r="IC19" s="99"/>
      <c r="ID19" s="99"/>
      <c r="IE19" s="99"/>
      <c r="IF19" s="99"/>
      <c r="IG19" s="99"/>
      <c r="IH19" s="91"/>
      <c r="II19" s="99"/>
      <c r="IJ19" s="99"/>
      <c r="IK19" s="99"/>
      <c r="IL19" s="99"/>
      <c r="IM19" s="99"/>
      <c r="IN19" s="99"/>
      <c r="IO19" s="99"/>
      <c r="IP19" s="99"/>
      <c r="IQ19" s="99"/>
      <c r="IR19" s="91"/>
      <c r="IS19" s="99"/>
      <c r="IT19" s="99"/>
      <c r="IU19" s="99"/>
      <c r="IV19" s="99"/>
      <c r="IW19" s="99"/>
      <c r="IX19" s="99"/>
      <c r="IY19" s="99"/>
      <c r="IZ19" s="99"/>
      <c r="JA19" s="99"/>
      <c r="JB19" s="91"/>
      <c r="JC19" s="99"/>
      <c r="JD19" s="99"/>
      <c r="JE19" s="99"/>
      <c r="JF19" s="99"/>
      <c r="JG19" s="99"/>
      <c r="JH19" s="99"/>
      <c r="JI19" s="99"/>
      <c r="JJ19" s="99"/>
      <c r="JK19" s="99"/>
      <c r="JL19" s="91"/>
      <c r="JM19" s="99"/>
      <c r="JN19" s="99"/>
      <c r="JO19" s="99"/>
      <c r="JP19" s="99"/>
      <c r="JQ19" s="99"/>
      <c r="JR19" s="99"/>
      <c r="JS19" s="99"/>
      <c r="JT19" s="99"/>
      <c r="JU19" s="99"/>
      <c r="JV19" s="91"/>
      <c r="JW19" s="99"/>
      <c r="JX19" s="99"/>
      <c r="JY19" s="99"/>
      <c r="JZ19" s="99"/>
      <c r="KA19" s="99"/>
      <c r="KB19" s="99"/>
      <c r="KC19" s="99"/>
      <c r="KD19" s="99"/>
      <c r="KE19" s="99"/>
      <c r="KF19" s="91"/>
      <c r="KG19" s="99"/>
      <c r="KH19" s="99"/>
      <c r="KI19" s="99"/>
      <c r="KJ19" s="99"/>
      <c r="KK19" s="99"/>
      <c r="KL19" s="99"/>
      <c r="KM19" s="99"/>
      <c r="KN19" s="99"/>
      <c r="KO19" s="99"/>
      <c r="KP19" s="91"/>
      <c r="KQ19" s="99"/>
      <c r="KR19" s="99"/>
      <c r="KS19" s="99"/>
      <c r="KT19" s="99"/>
      <c r="KU19" s="99"/>
      <c r="KV19" s="99"/>
      <c r="KW19" s="99"/>
      <c r="KX19" s="99"/>
      <c r="KY19" s="99"/>
      <c r="KZ19" s="91"/>
      <c r="LA19" s="99"/>
      <c r="LB19" s="99"/>
      <c r="LC19" s="99"/>
      <c r="LD19" s="99"/>
      <c r="LE19" s="99"/>
      <c r="LF19" s="99"/>
      <c r="LG19" s="99"/>
      <c r="LH19" s="99"/>
      <c r="LI19" s="99"/>
      <c r="LJ19" s="91"/>
      <c r="LK19" s="99"/>
      <c r="LL19" s="99"/>
      <c r="LM19" s="99"/>
      <c r="LN19" s="99"/>
      <c r="LO19" s="99"/>
      <c r="LP19" s="120"/>
      <c r="LQ19" s="120"/>
      <c r="LR19" s="99"/>
      <c r="LS19" s="99"/>
      <c r="LT19" s="91"/>
      <c r="LU19" s="99"/>
      <c r="LV19" s="99"/>
      <c r="LW19" s="99"/>
      <c r="LX19" s="99"/>
      <c r="LY19" s="99"/>
      <c r="LZ19" s="99"/>
      <c r="MA19" s="99"/>
      <c r="MB19" s="99"/>
      <c r="MC19" s="99"/>
      <c r="MD19" s="91"/>
      <c r="ME19" s="99"/>
      <c r="MF19" s="99"/>
      <c r="MG19" s="99"/>
      <c r="MH19" s="99"/>
      <c r="MI19" s="99"/>
      <c r="MJ19" s="99"/>
      <c r="MK19" s="99"/>
      <c r="ML19" s="99"/>
      <c r="MM19" s="99"/>
      <c r="MN19" s="91"/>
      <c r="MO19" s="99"/>
      <c r="MP19" s="99"/>
      <c r="MQ19" s="99"/>
      <c r="MR19" s="108"/>
      <c r="MS19" s="108"/>
      <c r="MT19" s="99"/>
      <c r="MU19" s="99"/>
      <c r="MV19" s="99"/>
      <c r="MW19" s="99"/>
      <c r="MX19" s="91"/>
      <c r="MY19" s="99"/>
      <c r="MZ19" s="99"/>
      <c r="NA19" s="99"/>
      <c r="NB19" s="99"/>
      <c r="NC19" s="99"/>
      <c r="ND19" s="99"/>
      <c r="NE19" s="99"/>
      <c r="NF19" s="99"/>
      <c r="NG19" s="99"/>
      <c r="NH19" s="91"/>
      <c r="NI19" s="99"/>
      <c r="NJ19" s="99"/>
      <c r="NK19" s="99"/>
      <c r="NL19" s="99"/>
      <c r="NM19" s="99"/>
      <c r="NN19" s="99"/>
      <c r="NO19" s="99"/>
      <c r="NP19" s="99"/>
      <c r="NQ19" s="99"/>
      <c r="NR19" s="91"/>
      <c r="NS19" s="99"/>
      <c r="NT19" s="99"/>
      <c r="NU19" s="99"/>
      <c r="NV19" s="99"/>
      <c r="NW19" s="99"/>
      <c r="NX19" s="99"/>
      <c r="NY19" s="99"/>
      <c r="NZ19" s="99"/>
      <c r="OA19" s="99"/>
      <c r="OB19" s="91"/>
      <c r="OC19" s="99"/>
      <c r="OD19" s="99"/>
      <c r="OE19" s="99"/>
      <c r="OF19" s="99"/>
      <c r="OG19" s="99"/>
      <c r="OH19" s="99"/>
      <c r="OI19" s="99"/>
      <c r="OJ19" s="99"/>
      <c r="OK19" s="99"/>
      <c r="OL19" s="91"/>
      <c r="OM19" s="99"/>
      <c r="ON19" s="99"/>
      <c r="OO19" s="99"/>
      <c r="OP19" s="99"/>
      <c r="OQ19" s="99"/>
      <c r="OR19" s="99"/>
      <c r="OS19" s="99"/>
      <c r="OT19" s="99"/>
      <c r="OU19" s="99"/>
      <c r="OV19" s="91"/>
      <c r="OW19" s="99"/>
      <c r="OX19" s="99"/>
      <c r="OY19" s="99"/>
      <c r="OZ19" s="99"/>
      <c r="PA19" s="99"/>
      <c r="PB19" s="99"/>
      <c r="PC19" s="99"/>
      <c r="PD19" s="99"/>
      <c r="PE19" s="99"/>
      <c r="PF19" s="91"/>
      <c r="PG19" s="99"/>
      <c r="PH19" s="99"/>
      <c r="PI19" s="99"/>
      <c r="PJ19" s="99"/>
      <c r="PK19" s="99"/>
      <c r="PL19" s="99"/>
      <c r="PM19" s="99"/>
      <c r="PN19" s="99"/>
      <c r="PO19" s="99"/>
      <c r="PP19" s="91"/>
      <c r="PQ19" s="99"/>
      <c r="PR19" s="99"/>
      <c r="PS19" s="99"/>
      <c r="PT19" s="99"/>
      <c r="PU19" s="99"/>
      <c r="PV19" s="99"/>
      <c r="PW19" s="99"/>
      <c r="PX19" s="120"/>
      <c r="PY19" s="120"/>
      <c r="PZ19" s="91"/>
      <c r="QA19" s="99"/>
      <c r="QB19" s="99"/>
      <c r="QC19" s="99"/>
      <c r="QD19" s="99"/>
      <c r="QE19" s="99"/>
      <c r="QF19" s="99"/>
      <c r="QG19" s="99"/>
      <c r="QH19" s="99"/>
      <c r="QI19" s="99"/>
      <c r="QJ19" s="124"/>
      <c r="QK19" s="120"/>
      <c r="QL19" s="99"/>
      <c r="QM19" s="99"/>
      <c r="QN19" s="99"/>
      <c r="QO19" s="99"/>
      <c r="QP19" s="99"/>
      <c r="QQ19" s="99"/>
      <c r="QR19" s="99"/>
      <c r="QS19" s="99"/>
      <c r="QT19" s="91"/>
      <c r="QU19" s="99"/>
      <c r="QV19" s="99"/>
      <c r="QW19" s="99"/>
      <c r="QX19" s="99"/>
      <c r="QY19" s="99"/>
      <c r="QZ19" s="108"/>
      <c r="RA19" s="108"/>
      <c r="RB19" s="99"/>
      <c r="RC19" s="111"/>
      <c r="RD19" s="91"/>
      <c r="RE19" s="99"/>
      <c r="RF19" s="99"/>
      <c r="RG19" s="99"/>
      <c r="RH19" s="99"/>
      <c r="RI19" s="99"/>
      <c r="RJ19" s="99"/>
      <c r="RK19" s="99"/>
      <c r="RL19" s="99"/>
      <c r="RM19" s="99"/>
      <c r="RN19" s="91"/>
      <c r="RO19" s="99"/>
      <c r="RP19" s="99"/>
      <c r="RQ19" s="99"/>
      <c r="RR19" s="99"/>
      <c r="RS19" s="99"/>
      <c r="RT19" s="99"/>
      <c r="RU19" s="99"/>
      <c r="RV19" s="99"/>
      <c r="RW19" s="99"/>
      <c r="RX19" s="91"/>
      <c r="RY19" s="99"/>
      <c r="RZ19" s="99"/>
      <c r="SA19" s="99"/>
      <c r="SB19" s="99"/>
      <c r="SC19" s="99"/>
      <c r="SD19" s="99"/>
      <c r="SE19" s="99"/>
      <c r="SF19" s="99"/>
      <c r="SG19" s="99"/>
      <c r="SH19" s="91"/>
      <c r="SI19" s="99"/>
      <c r="SJ19" s="99"/>
      <c r="SK19" s="99"/>
      <c r="SL19" s="99"/>
      <c r="SM19" s="99"/>
      <c r="SN19" s="99"/>
      <c r="SO19" s="99"/>
      <c r="SP19" s="99"/>
      <c r="SQ19" s="99"/>
      <c r="SR19" s="91"/>
      <c r="SS19" s="99"/>
      <c r="ST19" s="99"/>
      <c r="SU19" s="99"/>
      <c r="SV19" s="120"/>
      <c r="SW19" s="120"/>
      <c r="SX19" s="99"/>
      <c r="SY19" s="99"/>
      <c r="SZ19" s="99"/>
      <c r="TA19" s="99"/>
      <c r="TB19" s="91"/>
      <c r="TC19" s="99"/>
      <c r="TD19" s="99"/>
      <c r="TE19" s="99"/>
      <c r="TF19" s="99"/>
      <c r="TG19" s="99"/>
      <c r="TH19" s="99"/>
      <c r="TI19" s="99"/>
      <c r="TJ19" s="99"/>
      <c r="TK19" s="99"/>
    </row>
    <row r="20" spans="1:531" ht="21" hidden="1" customHeight="1" outlineLevel="1">
      <c r="A20" s="322"/>
      <c r="B20" s="96"/>
      <c r="C20" s="95"/>
      <c r="D20" s="95"/>
      <c r="E20" s="95"/>
      <c r="F20" s="128"/>
      <c r="G20" s="128"/>
      <c r="H20" s="105"/>
      <c r="I20" s="105"/>
      <c r="J20" s="105"/>
      <c r="K20" s="105"/>
      <c r="L20" s="87"/>
      <c r="M20" s="105"/>
      <c r="N20" s="105"/>
      <c r="O20" s="105"/>
      <c r="P20" s="105"/>
      <c r="Q20" s="105"/>
      <c r="R20" s="105"/>
      <c r="S20" s="105"/>
      <c r="T20" s="105"/>
      <c r="U20" s="105"/>
      <c r="V20" s="87"/>
      <c r="W20" s="105"/>
      <c r="X20" s="105"/>
      <c r="Y20" s="105"/>
      <c r="Z20" s="105"/>
      <c r="AA20" s="105"/>
      <c r="AB20" s="105"/>
      <c r="AC20" s="105"/>
      <c r="AD20" s="105"/>
      <c r="AE20" s="105"/>
      <c r="AF20" s="87"/>
      <c r="AG20" s="105"/>
      <c r="AH20" s="105"/>
      <c r="AI20" s="105"/>
      <c r="AJ20" s="105"/>
      <c r="AK20" s="105"/>
      <c r="AL20" s="105"/>
      <c r="AM20" s="105"/>
      <c r="AN20" s="105"/>
      <c r="AO20" s="105"/>
      <c r="AP20" s="87"/>
      <c r="AQ20" s="105"/>
      <c r="AR20" s="105"/>
      <c r="AS20" s="105"/>
      <c r="AT20" s="105"/>
      <c r="AU20" s="105"/>
      <c r="AV20" s="105"/>
      <c r="AW20" s="105"/>
      <c r="AX20" s="105"/>
      <c r="AY20" s="105"/>
      <c r="AZ20" s="87"/>
      <c r="BA20" s="105"/>
      <c r="BB20" s="110"/>
      <c r="BC20" s="110"/>
      <c r="BD20" s="105"/>
      <c r="BE20" s="105"/>
      <c r="BF20" s="105"/>
      <c r="BG20" s="105"/>
      <c r="BH20" s="105"/>
      <c r="BI20" s="105"/>
      <c r="BJ20" s="110"/>
      <c r="BK20" s="110"/>
      <c r="BL20" s="110"/>
      <c r="BM20" s="110"/>
      <c r="BN20" s="110"/>
      <c r="BO20" s="110"/>
      <c r="BP20" s="110"/>
      <c r="BQ20" s="110"/>
      <c r="BR20" s="110"/>
      <c r="BS20" s="110"/>
      <c r="BT20" s="87"/>
      <c r="BU20" s="105"/>
      <c r="BV20" s="105"/>
      <c r="BW20" s="105"/>
      <c r="BX20" s="105"/>
      <c r="BY20" s="105"/>
      <c r="BZ20" s="105"/>
      <c r="CA20" s="105"/>
      <c r="CB20" s="105"/>
      <c r="CC20" s="105"/>
      <c r="CD20" s="110"/>
      <c r="CE20" s="110"/>
      <c r="CF20" s="105"/>
      <c r="CG20" s="105"/>
      <c r="CH20" s="105"/>
      <c r="CI20" s="105"/>
      <c r="CJ20" s="105"/>
      <c r="CK20" s="105"/>
      <c r="CL20" s="105"/>
      <c r="CM20" s="105"/>
      <c r="CN20" s="87"/>
      <c r="CO20" s="105"/>
      <c r="CP20" s="105"/>
      <c r="CQ20" s="105"/>
      <c r="CR20" s="105"/>
      <c r="CS20" s="105"/>
      <c r="CT20" s="105"/>
      <c r="CU20" s="105"/>
      <c r="CV20" s="105"/>
      <c r="CW20" s="105"/>
      <c r="CX20" s="87"/>
      <c r="CY20" s="105"/>
      <c r="CZ20" s="105"/>
      <c r="DA20" s="105"/>
      <c r="DB20" s="105"/>
      <c r="DC20" s="105"/>
      <c r="DD20" s="105"/>
      <c r="DE20" s="105"/>
      <c r="DF20" s="105"/>
      <c r="DG20" s="105"/>
      <c r="DH20" s="87"/>
      <c r="DI20" s="105"/>
      <c r="DJ20" s="105"/>
      <c r="DK20" s="105"/>
      <c r="DL20" s="105"/>
      <c r="DM20" s="105"/>
      <c r="DN20" s="105"/>
      <c r="DO20" s="105"/>
      <c r="DP20" s="105"/>
      <c r="DQ20" s="105"/>
      <c r="DR20" s="87"/>
      <c r="DS20" s="105"/>
      <c r="DT20" s="105"/>
      <c r="DU20" s="105"/>
      <c r="DV20" s="105"/>
      <c r="DW20" s="105"/>
      <c r="DX20" s="105"/>
      <c r="DY20" s="105"/>
      <c r="DZ20" s="105"/>
      <c r="EA20" s="105"/>
      <c r="EB20" s="87"/>
      <c r="EC20" s="105"/>
      <c r="ED20" s="105"/>
      <c r="EE20" s="105"/>
      <c r="EF20" s="105"/>
      <c r="EG20" s="105"/>
      <c r="EH20" s="105"/>
      <c r="EI20" s="105"/>
      <c r="EJ20" s="105"/>
      <c r="EK20" s="105"/>
      <c r="EL20" s="87"/>
      <c r="EM20" s="105"/>
      <c r="EN20" s="105"/>
      <c r="EO20" s="105"/>
      <c r="EP20" s="105"/>
      <c r="EQ20" s="105"/>
      <c r="ER20" s="105"/>
      <c r="ES20" s="105"/>
      <c r="ET20" s="105"/>
      <c r="EU20" s="105"/>
      <c r="EV20" s="87"/>
      <c r="EW20" s="105"/>
      <c r="EX20" s="105"/>
      <c r="EY20" s="105"/>
      <c r="EZ20" s="105"/>
      <c r="FA20" s="105"/>
      <c r="FB20" s="105"/>
      <c r="FC20" s="105"/>
      <c r="FD20" s="105"/>
      <c r="FE20" s="105"/>
      <c r="FF20" s="96"/>
      <c r="FG20" s="95"/>
      <c r="FH20" s="105"/>
      <c r="FI20" s="105"/>
      <c r="FJ20" s="105"/>
      <c r="FK20" s="105"/>
      <c r="FL20" s="105"/>
      <c r="FM20" s="105"/>
      <c r="FN20" s="105"/>
      <c r="FO20" s="105"/>
      <c r="FP20" s="87"/>
      <c r="FQ20" s="105"/>
      <c r="FR20" s="105"/>
      <c r="FS20" s="105"/>
      <c r="FT20" s="95"/>
      <c r="FU20" s="95"/>
      <c r="FV20" s="105"/>
      <c r="FW20" s="105"/>
      <c r="FX20" s="105"/>
      <c r="FY20" s="105"/>
      <c r="FZ20" s="87"/>
      <c r="GA20" s="105"/>
      <c r="GB20" s="105"/>
      <c r="GC20" s="105"/>
      <c r="GD20" s="95"/>
      <c r="GE20" s="95"/>
      <c r="GF20" s="105"/>
      <c r="GG20" s="105"/>
      <c r="GH20" s="105"/>
      <c r="GI20" s="105"/>
      <c r="GJ20" s="87"/>
      <c r="GK20" s="105"/>
      <c r="GL20" s="105"/>
      <c r="GM20" s="105"/>
      <c r="GN20" s="105"/>
      <c r="GO20" s="105"/>
      <c r="GP20" s="105"/>
      <c r="GQ20" s="105"/>
      <c r="GR20" s="105"/>
      <c r="GS20" s="105"/>
      <c r="GT20" s="87"/>
      <c r="GU20" s="105"/>
      <c r="GV20" s="110"/>
      <c r="GW20" s="110"/>
      <c r="GX20" s="105"/>
      <c r="GY20" s="105"/>
      <c r="GZ20" s="105"/>
      <c r="HA20" s="105"/>
      <c r="HB20" s="105"/>
      <c r="HC20" s="105"/>
      <c r="HD20" s="110"/>
      <c r="HE20" s="110"/>
      <c r="HF20" s="110"/>
      <c r="HG20" s="110"/>
      <c r="HH20" s="110"/>
      <c r="HI20" s="110"/>
      <c r="HJ20" s="126"/>
      <c r="HK20" s="126"/>
      <c r="HL20" s="110"/>
      <c r="HM20" s="110"/>
      <c r="HN20" s="87"/>
      <c r="HO20" s="105"/>
      <c r="HP20" s="105"/>
      <c r="HQ20" s="105"/>
      <c r="HR20" s="105"/>
      <c r="HS20" s="105"/>
      <c r="HT20" s="105"/>
      <c r="HU20" s="105"/>
      <c r="HV20" s="105"/>
      <c r="HW20" s="105"/>
      <c r="HX20" s="126"/>
      <c r="HY20" s="126"/>
      <c r="HZ20" s="105"/>
      <c r="IA20" s="105"/>
      <c r="IB20" s="105"/>
      <c r="IC20" s="105"/>
      <c r="ID20" s="105"/>
      <c r="IE20" s="105"/>
      <c r="IF20" s="105"/>
      <c r="IG20" s="105"/>
      <c r="IH20" s="87"/>
      <c r="II20" s="105"/>
      <c r="IJ20" s="105"/>
      <c r="IK20" s="105"/>
      <c r="IL20" s="105"/>
      <c r="IM20" s="105"/>
      <c r="IN20" s="105"/>
      <c r="IO20" s="105"/>
      <c r="IP20" s="105"/>
      <c r="IQ20" s="105"/>
      <c r="IR20" s="87"/>
      <c r="IS20" s="105"/>
      <c r="IT20" s="105"/>
      <c r="IU20" s="105"/>
      <c r="IV20" s="105"/>
      <c r="IW20" s="105"/>
      <c r="IX20" s="105"/>
      <c r="IY20" s="105"/>
      <c r="IZ20" s="105"/>
      <c r="JA20" s="105"/>
      <c r="JB20" s="87"/>
      <c r="JC20" s="105"/>
      <c r="JD20" s="105"/>
      <c r="JE20" s="105"/>
      <c r="JF20" s="105"/>
      <c r="JG20" s="105"/>
      <c r="JH20" s="105"/>
      <c r="JI20" s="105"/>
      <c r="JJ20" s="105"/>
      <c r="JK20" s="105"/>
      <c r="JL20" s="87"/>
      <c r="JM20" s="105"/>
      <c r="JN20" s="105"/>
      <c r="JO20" s="105"/>
      <c r="JP20" s="105"/>
      <c r="JQ20" s="105"/>
      <c r="JR20" s="105"/>
      <c r="JS20" s="105"/>
      <c r="JT20" s="105"/>
      <c r="JU20" s="105"/>
      <c r="JV20" s="87"/>
      <c r="JW20" s="105"/>
      <c r="JX20" s="105"/>
      <c r="JY20" s="105"/>
      <c r="JZ20" s="105"/>
      <c r="KA20" s="105"/>
      <c r="KB20" s="105"/>
      <c r="KC20" s="105"/>
      <c r="KD20" s="105"/>
      <c r="KE20" s="105"/>
      <c r="KF20" s="87"/>
      <c r="KG20" s="105"/>
      <c r="KH20" s="105"/>
      <c r="KI20" s="105"/>
      <c r="KJ20" s="105"/>
      <c r="KK20" s="105"/>
      <c r="KL20" s="105"/>
      <c r="KM20" s="105"/>
      <c r="KN20" s="105"/>
      <c r="KO20" s="105"/>
      <c r="KP20" s="87"/>
      <c r="KQ20" s="105"/>
      <c r="KR20" s="105"/>
      <c r="KS20" s="105"/>
      <c r="KT20" s="105"/>
      <c r="KU20" s="105"/>
      <c r="KV20" s="105"/>
      <c r="KW20" s="105"/>
      <c r="KX20" s="105"/>
      <c r="KY20" s="105"/>
      <c r="KZ20" s="87"/>
      <c r="LA20" s="105"/>
      <c r="LB20" s="105"/>
      <c r="LC20" s="105"/>
      <c r="LD20" s="105"/>
      <c r="LE20" s="105"/>
      <c r="LF20" s="105"/>
      <c r="LG20" s="105"/>
      <c r="LH20" s="105"/>
      <c r="LI20" s="105"/>
      <c r="LJ20" s="87"/>
      <c r="LK20" s="105"/>
      <c r="LL20" s="105"/>
      <c r="LM20" s="105"/>
      <c r="LN20" s="105"/>
      <c r="LO20" s="105"/>
      <c r="LP20" s="95"/>
      <c r="LQ20" s="95"/>
      <c r="LR20" s="105"/>
      <c r="LS20" s="105"/>
      <c r="LT20" s="87"/>
      <c r="LU20" s="105"/>
      <c r="LV20" s="105"/>
      <c r="LW20" s="105"/>
      <c r="LX20" s="105"/>
      <c r="LY20" s="105"/>
      <c r="LZ20" s="105"/>
      <c r="MA20" s="105"/>
      <c r="MB20" s="105"/>
      <c r="MC20" s="105"/>
      <c r="MD20" s="87"/>
      <c r="ME20" s="105"/>
      <c r="MF20" s="105"/>
      <c r="MG20" s="105"/>
      <c r="MH20" s="105"/>
      <c r="MI20" s="105"/>
      <c r="MJ20" s="105"/>
      <c r="MK20" s="105"/>
      <c r="ML20" s="105"/>
      <c r="MM20" s="105"/>
      <c r="MN20" s="87"/>
      <c r="MO20" s="105"/>
      <c r="MP20" s="105"/>
      <c r="MQ20" s="105"/>
      <c r="MR20" s="110"/>
      <c r="MS20" s="110"/>
      <c r="MT20" s="105"/>
      <c r="MU20" s="105"/>
      <c r="MV20" s="105"/>
      <c r="MW20" s="105"/>
      <c r="MX20" s="87"/>
      <c r="MY20" s="105"/>
      <c r="MZ20" s="105"/>
      <c r="NA20" s="105"/>
      <c r="NB20" s="105"/>
      <c r="NC20" s="105"/>
      <c r="ND20" s="105"/>
      <c r="NE20" s="105"/>
      <c r="NF20" s="105"/>
      <c r="NG20" s="105"/>
      <c r="NH20" s="87"/>
      <c r="NI20" s="105"/>
      <c r="NJ20" s="105"/>
      <c r="NK20" s="105"/>
      <c r="NL20" s="105"/>
      <c r="NM20" s="105"/>
      <c r="NN20" s="105"/>
      <c r="NO20" s="105"/>
      <c r="NP20" s="105"/>
      <c r="NQ20" s="105"/>
      <c r="NR20" s="87"/>
      <c r="NS20" s="105"/>
      <c r="NT20" s="105"/>
      <c r="NU20" s="105"/>
      <c r="NV20" s="105"/>
      <c r="NW20" s="105"/>
      <c r="NX20" s="105"/>
      <c r="NY20" s="105"/>
      <c r="NZ20" s="105"/>
      <c r="OA20" s="105"/>
      <c r="OB20" s="87"/>
      <c r="OC20" s="105"/>
      <c r="OD20" s="105"/>
      <c r="OE20" s="105"/>
      <c r="OF20" s="105"/>
      <c r="OG20" s="105"/>
      <c r="OH20" s="105"/>
      <c r="OI20" s="105"/>
      <c r="OJ20" s="105"/>
      <c r="OK20" s="105"/>
      <c r="OL20" s="87"/>
      <c r="OM20" s="105"/>
      <c r="ON20" s="105"/>
      <c r="OO20" s="105"/>
      <c r="OP20" s="105"/>
      <c r="OQ20" s="105"/>
      <c r="OR20" s="105"/>
      <c r="OS20" s="105"/>
      <c r="OT20" s="105"/>
      <c r="OU20" s="105"/>
      <c r="OV20" s="87"/>
      <c r="OW20" s="105"/>
      <c r="OX20" s="105"/>
      <c r="OY20" s="105"/>
      <c r="OZ20" s="105"/>
      <c r="PA20" s="105"/>
      <c r="PB20" s="105"/>
      <c r="PC20" s="105"/>
      <c r="PD20" s="105"/>
      <c r="PE20" s="105"/>
      <c r="PF20" s="87"/>
      <c r="PG20" s="105"/>
      <c r="PH20" s="105"/>
      <c r="PI20" s="105"/>
      <c r="PJ20" s="105"/>
      <c r="PK20" s="105"/>
      <c r="PL20" s="105"/>
      <c r="PM20" s="105"/>
      <c r="PN20" s="105"/>
      <c r="PO20" s="105"/>
      <c r="PP20" s="87"/>
      <c r="PQ20" s="105"/>
      <c r="PR20" s="105"/>
      <c r="PS20" s="105"/>
      <c r="PT20" s="105"/>
      <c r="PU20" s="105"/>
      <c r="PV20" s="105"/>
      <c r="PW20" s="105"/>
      <c r="PX20" s="95"/>
      <c r="PY20" s="95"/>
      <c r="PZ20" s="87"/>
      <c r="QA20" s="105"/>
      <c r="QB20" s="105"/>
      <c r="QC20" s="105"/>
      <c r="QD20" s="105"/>
      <c r="QE20" s="105"/>
      <c r="QF20" s="105"/>
      <c r="QG20" s="105"/>
      <c r="QH20" s="105"/>
      <c r="QI20" s="105"/>
      <c r="QJ20" s="96"/>
      <c r="QK20" s="95"/>
      <c r="QL20" s="105"/>
      <c r="QM20" s="105"/>
      <c r="QN20" s="105"/>
      <c r="QO20" s="105"/>
      <c r="QP20" s="105"/>
      <c r="QQ20" s="105"/>
      <c r="QR20" s="105"/>
      <c r="QS20" s="105"/>
      <c r="QT20" s="87"/>
      <c r="QU20" s="105"/>
      <c r="QV20" s="105"/>
      <c r="QW20" s="105"/>
      <c r="QX20" s="105"/>
      <c r="QY20" s="105"/>
      <c r="QZ20" s="110"/>
      <c r="RA20" s="110"/>
      <c r="RB20" s="110"/>
      <c r="RC20" s="110"/>
      <c r="RD20" s="87"/>
      <c r="RE20" s="105"/>
      <c r="RF20" s="105"/>
      <c r="RG20" s="105"/>
      <c r="RH20" s="105"/>
      <c r="RI20" s="105"/>
      <c r="RJ20" s="105"/>
      <c r="RK20" s="105"/>
      <c r="RL20" s="105"/>
      <c r="RM20" s="105"/>
      <c r="RN20" s="87"/>
      <c r="RO20" s="105"/>
      <c r="RP20" s="105"/>
      <c r="RQ20" s="105"/>
      <c r="RR20" s="105"/>
      <c r="RS20" s="105"/>
      <c r="RT20" s="105"/>
      <c r="RU20" s="105"/>
      <c r="RV20" s="105"/>
      <c r="RW20" s="105"/>
      <c r="RX20" s="87"/>
      <c r="RY20" s="105"/>
      <c r="RZ20" s="105"/>
      <c r="SA20" s="105"/>
      <c r="SB20" s="105"/>
      <c r="SC20" s="105"/>
      <c r="SD20" s="105"/>
      <c r="SE20" s="105"/>
      <c r="SF20" s="105"/>
      <c r="SG20" s="105"/>
      <c r="SH20" s="87"/>
      <c r="SI20" s="105"/>
      <c r="SJ20" s="105"/>
      <c r="SK20" s="105"/>
      <c r="SL20" s="105"/>
      <c r="SM20" s="105"/>
      <c r="SN20" s="105"/>
      <c r="SO20" s="105"/>
      <c r="SP20" s="105"/>
      <c r="SQ20" s="105"/>
      <c r="SR20" s="87"/>
      <c r="SS20" s="105"/>
      <c r="ST20" s="105"/>
      <c r="SU20" s="105"/>
      <c r="SV20" s="95"/>
      <c r="SW20" s="95"/>
      <c r="SX20" s="105"/>
      <c r="SY20" s="105"/>
      <c r="SZ20" s="105"/>
      <c r="TA20" s="105"/>
      <c r="TB20" s="87"/>
      <c r="TC20" s="105"/>
      <c r="TD20" s="105"/>
      <c r="TE20" s="105"/>
      <c r="TF20" s="105"/>
      <c r="TG20" s="105"/>
      <c r="TH20" s="105"/>
      <c r="TI20" s="105"/>
      <c r="TJ20" s="105"/>
      <c r="TK20" s="105"/>
    </row>
    <row r="21" spans="1:531" ht="21" hidden="1" customHeight="1" outlineLevel="1">
      <c r="A21" s="323"/>
      <c r="B21" s="103"/>
      <c r="C21" s="121"/>
      <c r="D21" s="121"/>
      <c r="E21" s="121"/>
      <c r="F21" s="129"/>
      <c r="G21" s="129"/>
      <c r="H21" s="106"/>
      <c r="I21" s="106"/>
      <c r="J21" s="106"/>
      <c r="K21" s="106"/>
      <c r="L21" s="89"/>
      <c r="M21" s="106"/>
      <c r="N21" s="106"/>
      <c r="O21" s="106"/>
      <c r="P21" s="106"/>
      <c r="Q21" s="106"/>
      <c r="R21" s="106"/>
      <c r="S21" s="106"/>
      <c r="T21" s="106"/>
      <c r="U21" s="106"/>
      <c r="V21" s="89"/>
      <c r="W21" s="106"/>
      <c r="X21" s="106"/>
      <c r="Y21" s="106"/>
      <c r="Z21" s="106"/>
      <c r="AA21" s="106"/>
      <c r="AB21" s="106"/>
      <c r="AC21" s="106"/>
      <c r="AD21" s="106"/>
      <c r="AE21" s="106"/>
      <c r="AF21" s="89"/>
      <c r="AG21" s="106"/>
      <c r="AH21" s="106"/>
      <c r="AI21" s="106"/>
      <c r="AJ21" s="106"/>
      <c r="AK21" s="106"/>
      <c r="AL21" s="106"/>
      <c r="AM21" s="106"/>
      <c r="AN21" s="106"/>
      <c r="AO21" s="106"/>
      <c r="AP21" s="89"/>
      <c r="AQ21" s="106"/>
      <c r="AR21" s="106"/>
      <c r="AS21" s="106"/>
      <c r="AT21" s="106"/>
      <c r="AU21" s="106"/>
      <c r="AV21" s="106"/>
      <c r="AW21" s="106"/>
      <c r="AX21" s="106"/>
      <c r="AY21" s="106"/>
      <c r="AZ21" s="89"/>
      <c r="BA21" s="106"/>
      <c r="BB21" s="106"/>
      <c r="BC21" s="106"/>
      <c r="BD21" s="106"/>
      <c r="BE21" s="106"/>
      <c r="BF21" s="106"/>
      <c r="BG21" s="106"/>
      <c r="BH21" s="106"/>
      <c r="BI21" s="106"/>
      <c r="BJ21" s="89"/>
      <c r="BK21" s="106"/>
      <c r="BL21" s="106"/>
      <c r="BM21" s="106"/>
      <c r="BN21" s="106"/>
      <c r="BO21" s="106"/>
      <c r="BP21" s="106"/>
      <c r="BQ21" s="106"/>
      <c r="BR21" s="88"/>
      <c r="BS21" s="106"/>
      <c r="BT21" s="89"/>
      <c r="BU21" s="106"/>
      <c r="BV21" s="106"/>
      <c r="BW21" s="106"/>
      <c r="BX21" s="106"/>
      <c r="BY21" s="106"/>
      <c r="BZ21" s="106"/>
      <c r="CA21" s="106"/>
      <c r="CB21" s="106"/>
      <c r="CC21" s="106"/>
      <c r="CD21" s="89"/>
      <c r="CE21" s="106"/>
      <c r="CF21" s="106"/>
      <c r="CG21" s="106"/>
      <c r="CH21" s="106"/>
      <c r="CI21" s="106"/>
      <c r="CJ21" s="106"/>
      <c r="CK21" s="106"/>
      <c r="CL21" s="106"/>
      <c r="CM21" s="106"/>
      <c r="CN21" s="89"/>
      <c r="CO21" s="106"/>
      <c r="CP21" s="106"/>
      <c r="CQ21" s="106"/>
      <c r="CR21" s="106"/>
      <c r="CS21" s="106"/>
      <c r="CT21" s="106"/>
      <c r="CU21" s="106"/>
      <c r="CV21" s="106"/>
      <c r="CW21" s="106"/>
      <c r="CX21" s="89"/>
      <c r="CY21" s="106"/>
      <c r="CZ21" s="106"/>
      <c r="DA21" s="106"/>
      <c r="DB21" s="106"/>
      <c r="DC21" s="106"/>
      <c r="DD21" s="106"/>
      <c r="DE21" s="106"/>
      <c r="DF21" s="106"/>
      <c r="DG21" s="106"/>
      <c r="DH21" s="89"/>
      <c r="DI21" s="106"/>
      <c r="DJ21" s="106"/>
      <c r="DK21" s="106"/>
      <c r="DL21" s="106"/>
      <c r="DM21" s="106"/>
      <c r="DN21" s="106"/>
      <c r="DO21" s="106"/>
      <c r="DP21" s="106"/>
      <c r="DQ21" s="106"/>
      <c r="DR21" s="89"/>
      <c r="DS21" s="106"/>
      <c r="DT21" s="106"/>
      <c r="DU21" s="106"/>
      <c r="DV21" s="106"/>
      <c r="DW21" s="106"/>
      <c r="DX21" s="106"/>
      <c r="DY21" s="106"/>
      <c r="DZ21" s="106"/>
      <c r="EA21" s="106"/>
      <c r="EB21" s="89"/>
      <c r="EC21" s="106"/>
      <c r="ED21" s="106"/>
      <c r="EE21" s="106"/>
      <c r="EF21" s="106"/>
      <c r="EG21" s="106"/>
      <c r="EH21" s="106"/>
      <c r="EI21" s="106"/>
      <c r="EJ21" s="106"/>
      <c r="EK21" s="106"/>
      <c r="EL21" s="89"/>
      <c r="EM21" s="106"/>
      <c r="EN21" s="106"/>
      <c r="EO21" s="106"/>
      <c r="EP21" s="106"/>
      <c r="EQ21" s="106"/>
      <c r="ER21" s="106"/>
      <c r="ES21" s="106"/>
      <c r="ET21" s="106"/>
      <c r="EU21" s="106"/>
      <c r="EV21" s="89"/>
      <c r="EW21" s="106"/>
      <c r="EX21" s="106"/>
      <c r="EY21" s="106"/>
      <c r="EZ21" s="106"/>
      <c r="FA21" s="106"/>
      <c r="FB21" s="106"/>
      <c r="FC21" s="106"/>
      <c r="FD21" s="106"/>
      <c r="FE21" s="106"/>
      <c r="FF21" s="103"/>
      <c r="FG21" s="121"/>
      <c r="FH21" s="106"/>
      <c r="FI21" s="106"/>
      <c r="FJ21" s="106"/>
      <c r="FK21" s="106"/>
      <c r="FL21" s="106"/>
      <c r="FM21" s="106"/>
      <c r="FN21" s="106"/>
      <c r="FO21" s="106"/>
      <c r="FP21" s="89"/>
      <c r="FQ21" s="106"/>
      <c r="FR21" s="106"/>
      <c r="FS21" s="106"/>
      <c r="FT21" s="121"/>
      <c r="FU21" s="121"/>
      <c r="FV21" s="106"/>
      <c r="FW21" s="106"/>
      <c r="FX21" s="106"/>
      <c r="FY21" s="106"/>
      <c r="FZ21" s="89"/>
      <c r="GA21" s="106"/>
      <c r="GB21" s="106"/>
      <c r="GC21" s="106"/>
      <c r="GD21" s="121"/>
      <c r="GE21" s="121"/>
      <c r="GF21" s="106"/>
      <c r="GG21" s="106"/>
      <c r="GH21" s="106"/>
      <c r="GI21" s="106"/>
      <c r="GJ21" s="89"/>
      <c r="GK21" s="106"/>
      <c r="GL21" s="106"/>
      <c r="GM21" s="106"/>
      <c r="GN21" s="106"/>
      <c r="GO21" s="106"/>
      <c r="GP21" s="106"/>
      <c r="GQ21" s="106"/>
      <c r="GR21" s="106"/>
      <c r="GS21" s="106"/>
      <c r="GT21" s="89"/>
      <c r="GU21" s="106"/>
      <c r="GV21" s="106"/>
      <c r="GW21" s="106"/>
      <c r="GX21" s="106"/>
      <c r="GY21" s="106"/>
      <c r="GZ21" s="106"/>
      <c r="HA21" s="106"/>
      <c r="HB21" s="106"/>
      <c r="HC21" s="106"/>
      <c r="HD21" s="89"/>
      <c r="HE21" s="106"/>
      <c r="HF21" s="106"/>
      <c r="HG21" s="106"/>
      <c r="HH21" s="106"/>
      <c r="HI21" s="106"/>
      <c r="HJ21" s="121"/>
      <c r="HK21" s="121"/>
      <c r="HL21" s="88"/>
      <c r="HM21" s="106"/>
      <c r="HN21" s="89"/>
      <c r="HO21" s="106"/>
      <c r="HP21" s="106"/>
      <c r="HQ21" s="106"/>
      <c r="HR21" s="106"/>
      <c r="HS21" s="106"/>
      <c r="HT21" s="106"/>
      <c r="HU21" s="106"/>
      <c r="HV21" s="106"/>
      <c r="HW21" s="106"/>
      <c r="HX21" s="103"/>
      <c r="HY21" s="121"/>
      <c r="HZ21" s="106"/>
      <c r="IA21" s="106"/>
      <c r="IB21" s="106"/>
      <c r="IC21" s="106"/>
      <c r="ID21" s="106"/>
      <c r="IE21" s="106"/>
      <c r="IF21" s="106"/>
      <c r="IG21" s="106"/>
      <c r="IH21" s="89"/>
      <c r="II21" s="106"/>
      <c r="IJ21" s="106"/>
      <c r="IK21" s="106"/>
      <c r="IL21" s="106"/>
      <c r="IM21" s="106"/>
      <c r="IN21" s="106"/>
      <c r="IO21" s="106"/>
      <c r="IP21" s="106"/>
      <c r="IQ21" s="106"/>
      <c r="IR21" s="89"/>
      <c r="IS21" s="106"/>
      <c r="IT21" s="106"/>
      <c r="IU21" s="106"/>
      <c r="IV21" s="106"/>
      <c r="IW21" s="106"/>
      <c r="IX21" s="106"/>
      <c r="IY21" s="106"/>
      <c r="IZ21" s="106"/>
      <c r="JA21" s="106"/>
      <c r="JB21" s="89"/>
      <c r="JC21" s="106"/>
      <c r="JD21" s="106"/>
      <c r="JE21" s="106"/>
      <c r="JF21" s="106"/>
      <c r="JG21" s="106"/>
      <c r="JH21" s="106"/>
      <c r="JI21" s="106"/>
      <c r="JJ21" s="106"/>
      <c r="JK21" s="106"/>
      <c r="JL21" s="89"/>
      <c r="JM21" s="106"/>
      <c r="JN21" s="106"/>
      <c r="JO21" s="106"/>
      <c r="JP21" s="106"/>
      <c r="JQ21" s="106"/>
      <c r="JR21" s="106"/>
      <c r="JS21" s="106"/>
      <c r="JT21" s="106"/>
      <c r="JU21" s="106"/>
      <c r="JV21" s="89"/>
      <c r="JW21" s="106"/>
      <c r="JX21" s="106"/>
      <c r="JY21" s="106"/>
      <c r="JZ21" s="106"/>
      <c r="KA21" s="106"/>
      <c r="KB21" s="106"/>
      <c r="KC21" s="106"/>
      <c r="KD21" s="106"/>
      <c r="KE21" s="106"/>
      <c r="KF21" s="89"/>
      <c r="KG21" s="106"/>
      <c r="KH21" s="106"/>
      <c r="KI21" s="106"/>
      <c r="KJ21" s="106"/>
      <c r="KK21" s="106"/>
      <c r="KL21" s="106"/>
      <c r="KM21" s="106"/>
      <c r="KN21" s="106"/>
      <c r="KO21" s="106"/>
      <c r="KP21" s="89"/>
      <c r="KQ21" s="106"/>
      <c r="KR21" s="106"/>
      <c r="KS21" s="106"/>
      <c r="KT21" s="106"/>
      <c r="KU21" s="106"/>
      <c r="KV21" s="106"/>
      <c r="KW21" s="106"/>
      <c r="KX21" s="106"/>
      <c r="KY21" s="106"/>
      <c r="KZ21" s="89"/>
      <c r="LA21" s="106"/>
      <c r="LB21" s="106"/>
      <c r="LC21" s="106"/>
      <c r="LD21" s="106"/>
      <c r="LE21" s="106"/>
      <c r="LF21" s="106"/>
      <c r="LG21" s="106"/>
      <c r="LH21" s="106"/>
      <c r="LI21" s="106"/>
      <c r="LJ21" s="89"/>
      <c r="LK21" s="106"/>
      <c r="LL21" s="106"/>
      <c r="LM21" s="106"/>
      <c r="LN21" s="106"/>
      <c r="LO21" s="106"/>
      <c r="LP21" s="121"/>
      <c r="LQ21" s="121"/>
      <c r="LR21" s="106"/>
      <c r="LS21" s="106"/>
      <c r="LT21" s="89"/>
      <c r="LU21" s="106"/>
      <c r="LV21" s="106"/>
      <c r="LW21" s="106"/>
      <c r="LX21" s="106"/>
      <c r="LY21" s="106"/>
      <c r="LZ21" s="106"/>
      <c r="MA21" s="106"/>
      <c r="MB21" s="106"/>
      <c r="MC21" s="106"/>
      <c r="MD21" s="89"/>
      <c r="ME21" s="106"/>
      <c r="MF21" s="106"/>
      <c r="MG21" s="106"/>
      <c r="MH21" s="106"/>
      <c r="MI21" s="106"/>
      <c r="MJ21" s="106"/>
      <c r="MK21" s="106"/>
      <c r="ML21" s="106"/>
      <c r="MM21" s="106"/>
      <c r="MN21" s="89"/>
      <c r="MO21" s="106"/>
      <c r="MP21" s="106"/>
      <c r="MQ21" s="106"/>
      <c r="MR21" s="106"/>
      <c r="MS21" s="106"/>
      <c r="MT21" s="106"/>
      <c r="MU21" s="106"/>
      <c r="MV21" s="106"/>
      <c r="MW21" s="106"/>
      <c r="MX21" s="89"/>
      <c r="MY21" s="106"/>
      <c r="MZ21" s="106"/>
      <c r="NA21" s="106"/>
      <c r="NB21" s="106"/>
      <c r="NC21" s="106"/>
      <c r="ND21" s="106"/>
      <c r="NE21" s="106"/>
      <c r="NF21" s="106"/>
      <c r="NG21" s="106"/>
      <c r="NH21" s="89"/>
      <c r="NI21" s="106"/>
      <c r="NJ21" s="106"/>
      <c r="NK21" s="106"/>
      <c r="NL21" s="106"/>
      <c r="NM21" s="106"/>
      <c r="NN21" s="106"/>
      <c r="NO21" s="106"/>
      <c r="NP21" s="106"/>
      <c r="NQ21" s="106"/>
      <c r="NR21" s="89"/>
      <c r="NS21" s="106"/>
      <c r="NT21" s="106"/>
      <c r="NU21" s="106"/>
      <c r="NV21" s="106"/>
      <c r="NW21" s="106"/>
      <c r="NX21" s="106"/>
      <c r="NY21" s="106"/>
      <c r="NZ21" s="106"/>
      <c r="OA21" s="106"/>
      <c r="OB21" s="89"/>
      <c r="OC21" s="106"/>
      <c r="OD21" s="106"/>
      <c r="OE21" s="106"/>
      <c r="OF21" s="106"/>
      <c r="OG21" s="106"/>
      <c r="OH21" s="106"/>
      <c r="OI21" s="106"/>
      <c r="OJ21" s="106"/>
      <c r="OK21" s="106"/>
      <c r="OL21" s="89"/>
      <c r="OM21" s="106"/>
      <c r="ON21" s="106"/>
      <c r="OO21" s="106"/>
      <c r="OP21" s="106"/>
      <c r="OQ21" s="106"/>
      <c r="OR21" s="106"/>
      <c r="OS21" s="106"/>
      <c r="OT21" s="106"/>
      <c r="OU21" s="106"/>
      <c r="OV21" s="89"/>
      <c r="OW21" s="106"/>
      <c r="OX21" s="106"/>
      <c r="OY21" s="106"/>
      <c r="OZ21" s="106"/>
      <c r="PA21" s="106"/>
      <c r="PB21" s="106"/>
      <c r="PC21" s="106"/>
      <c r="PD21" s="106"/>
      <c r="PE21" s="106"/>
      <c r="PF21" s="89"/>
      <c r="PG21" s="106"/>
      <c r="PH21" s="106"/>
      <c r="PI21" s="106"/>
      <c r="PJ21" s="106"/>
      <c r="PK21" s="106"/>
      <c r="PL21" s="106"/>
      <c r="PM21" s="106"/>
      <c r="PN21" s="106"/>
      <c r="PO21" s="106"/>
      <c r="PP21" s="89"/>
      <c r="PQ21" s="106"/>
      <c r="PR21" s="106"/>
      <c r="PS21" s="106"/>
      <c r="PT21" s="106"/>
      <c r="PU21" s="106"/>
      <c r="PV21" s="106"/>
      <c r="PW21" s="106"/>
      <c r="PX21" s="121"/>
      <c r="PY21" s="121"/>
      <c r="PZ21" s="89"/>
      <c r="QA21" s="106"/>
      <c r="QB21" s="106"/>
      <c r="QC21" s="106"/>
      <c r="QD21" s="106"/>
      <c r="QE21" s="106"/>
      <c r="QF21" s="106"/>
      <c r="QG21" s="106"/>
      <c r="QH21" s="106"/>
      <c r="QI21" s="106"/>
      <c r="QJ21" s="103"/>
      <c r="QK21" s="121"/>
      <c r="QL21" s="106"/>
      <c r="QM21" s="106"/>
      <c r="QN21" s="106"/>
      <c r="QO21" s="106"/>
      <c r="QP21" s="106"/>
      <c r="QQ21" s="106"/>
      <c r="QR21" s="106"/>
      <c r="QS21" s="106"/>
      <c r="QT21" s="89"/>
      <c r="QU21" s="106"/>
      <c r="QV21" s="106"/>
      <c r="QW21" s="106"/>
      <c r="QX21" s="106"/>
      <c r="QY21" s="106"/>
      <c r="QZ21" s="106"/>
      <c r="RA21" s="106"/>
      <c r="RB21" s="88"/>
      <c r="RC21" s="106"/>
      <c r="RD21" s="89"/>
      <c r="RE21" s="106"/>
      <c r="RF21" s="106"/>
      <c r="RG21" s="106"/>
      <c r="RH21" s="106"/>
      <c r="RI21" s="106"/>
      <c r="RJ21" s="106"/>
      <c r="RK21" s="106"/>
      <c r="RL21" s="106"/>
      <c r="RM21" s="106"/>
      <c r="RN21" s="89"/>
      <c r="RO21" s="106"/>
      <c r="RP21" s="106"/>
      <c r="RQ21" s="106"/>
      <c r="RR21" s="106"/>
      <c r="RS21" s="106"/>
      <c r="RT21" s="106"/>
      <c r="RU21" s="106"/>
      <c r="RV21" s="106"/>
      <c r="RW21" s="106"/>
      <c r="RX21" s="89"/>
      <c r="RY21" s="106"/>
      <c r="RZ21" s="106"/>
      <c r="SA21" s="106"/>
      <c r="SB21" s="106"/>
      <c r="SC21" s="106"/>
      <c r="SD21" s="106"/>
      <c r="SE21" s="106"/>
      <c r="SF21" s="106"/>
      <c r="SG21" s="106"/>
      <c r="SH21" s="89"/>
      <c r="SI21" s="106"/>
      <c r="SJ21" s="106"/>
      <c r="SK21" s="106"/>
      <c r="SL21" s="106"/>
      <c r="SM21" s="106"/>
      <c r="SN21" s="106"/>
      <c r="SO21" s="106"/>
      <c r="SP21" s="106"/>
      <c r="SQ21" s="106"/>
      <c r="SR21" s="89"/>
      <c r="SS21" s="106"/>
      <c r="ST21" s="106"/>
      <c r="SU21" s="106"/>
      <c r="SV21" s="121"/>
      <c r="SW21" s="121"/>
      <c r="SX21" s="106"/>
      <c r="SY21" s="106"/>
      <c r="SZ21" s="106"/>
      <c r="TA21" s="106"/>
      <c r="TB21" s="89"/>
      <c r="TC21" s="106"/>
      <c r="TD21" s="106"/>
      <c r="TE21" s="106"/>
      <c r="TF21" s="106"/>
      <c r="TG21" s="106"/>
      <c r="TH21" s="106"/>
      <c r="TI21" s="106"/>
      <c r="TJ21" s="106"/>
      <c r="TK21" s="106"/>
    </row>
    <row r="22" spans="1:531" ht="21" hidden="1" customHeight="1" outlineLevel="1">
      <c r="A22" s="323"/>
      <c r="B22" s="103"/>
      <c r="C22" s="121"/>
      <c r="D22" s="121"/>
      <c r="E22" s="121"/>
      <c r="F22" s="129"/>
      <c r="G22" s="129"/>
      <c r="H22" s="106"/>
      <c r="I22" s="106"/>
      <c r="J22" s="106"/>
      <c r="K22" s="106"/>
      <c r="L22" s="89"/>
      <c r="M22" s="106"/>
      <c r="N22" s="106"/>
      <c r="O22" s="106"/>
      <c r="P22" s="106"/>
      <c r="Q22" s="106"/>
      <c r="R22" s="106"/>
      <c r="S22" s="106"/>
      <c r="T22" s="106"/>
      <c r="U22" s="106"/>
      <c r="V22" s="89"/>
      <c r="W22" s="106"/>
      <c r="X22" s="106"/>
      <c r="Y22" s="106"/>
      <c r="Z22" s="106"/>
      <c r="AA22" s="106"/>
      <c r="AB22" s="106"/>
      <c r="AC22" s="106"/>
      <c r="AD22" s="106"/>
      <c r="AE22" s="106"/>
      <c r="AF22" s="89"/>
      <c r="AG22" s="106"/>
      <c r="AH22" s="106"/>
      <c r="AI22" s="106"/>
      <c r="AJ22" s="106"/>
      <c r="AK22" s="106"/>
      <c r="AL22" s="106"/>
      <c r="AM22" s="106"/>
      <c r="AN22" s="106"/>
      <c r="AO22" s="106"/>
      <c r="AP22" s="89"/>
      <c r="AQ22" s="106"/>
      <c r="AR22" s="106"/>
      <c r="AS22" s="106"/>
      <c r="AT22" s="106"/>
      <c r="AU22" s="106"/>
      <c r="AV22" s="106"/>
      <c r="AW22" s="106"/>
      <c r="AX22" s="106"/>
      <c r="AY22" s="106"/>
      <c r="AZ22" s="89"/>
      <c r="BA22" s="106"/>
      <c r="BB22" s="106"/>
      <c r="BC22" s="106"/>
      <c r="BD22" s="106"/>
      <c r="BE22" s="106"/>
      <c r="BF22" s="106"/>
      <c r="BG22" s="106"/>
      <c r="BH22" s="106"/>
      <c r="BI22" s="106"/>
      <c r="BJ22" s="89"/>
      <c r="BK22" s="106"/>
      <c r="BL22" s="106"/>
      <c r="BM22" s="106"/>
      <c r="BN22" s="106"/>
      <c r="BO22" s="106"/>
      <c r="BP22" s="106"/>
      <c r="BQ22" s="106"/>
      <c r="BR22" s="106"/>
      <c r="BS22" s="106"/>
      <c r="BT22" s="89"/>
      <c r="BU22" s="106"/>
      <c r="BV22" s="106"/>
      <c r="BW22" s="106"/>
      <c r="BX22" s="106"/>
      <c r="BY22" s="106"/>
      <c r="BZ22" s="106"/>
      <c r="CA22" s="106"/>
      <c r="CB22" s="106"/>
      <c r="CC22" s="106"/>
      <c r="CD22" s="89"/>
      <c r="CE22" s="106"/>
      <c r="CF22" s="106"/>
      <c r="CG22" s="106"/>
      <c r="CH22" s="106"/>
      <c r="CI22" s="106"/>
      <c r="CJ22" s="106"/>
      <c r="CK22" s="106"/>
      <c r="CL22" s="106"/>
      <c r="CM22" s="106"/>
      <c r="CN22" s="89"/>
      <c r="CO22" s="106"/>
      <c r="CP22" s="106"/>
      <c r="CQ22" s="106"/>
      <c r="CR22" s="106"/>
      <c r="CS22" s="106"/>
      <c r="CT22" s="106"/>
      <c r="CU22" s="106"/>
      <c r="CV22" s="106"/>
      <c r="CW22" s="106"/>
      <c r="CX22" s="89"/>
      <c r="CY22" s="106"/>
      <c r="CZ22" s="106"/>
      <c r="DA22" s="106"/>
      <c r="DB22" s="106"/>
      <c r="DC22" s="106"/>
      <c r="DD22" s="106"/>
      <c r="DE22" s="106"/>
      <c r="DF22" s="106"/>
      <c r="DG22" s="106"/>
      <c r="DH22" s="89"/>
      <c r="DI22" s="106"/>
      <c r="DJ22" s="106"/>
      <c r="DK22" s="106"/>
      <c r="DL22" s="106"/>
      <c r="DM22" s="106"/>
      <c r="DN22" s="106"/>
      <c r="DO22" s="106"/>
      <c r="DP22" s="106"/>
      <c r="DQ22" s="106"/>
      <c r="DR22" s="89"/>
      <c r="DS22" s="106"/>
      <c r="DT22" s="106"/>
      <c r="DU22" s="106"/>
      <c r="DV22" s="106"/>
      <c r="DW22" s="106"/>
      <c r="DX22" s="106"/>
      <c r="DY22" s="106"/>
      <c r="DZ22" s="106"/>
      <c r="EA22" s="106"/>
      <c r="EB22" s="89"/>
      <c r="EC22" s="106"/>
      <c r="ED22" s="106"/>
      <c r="EE22" s="106"/>
      <c r="EF22" s="106"/>
      <c r="EG22" s="106"/>
      <c r="EH22" s="106"/>
      <c r="EI22" s="106"/>
      <c r="EJ22" s="106"/>
      <c r="EK22" s="106"/>
      <c r="EL22" s="89"/>
      <c r="EM22" s="106"/>
      <c r="EN22" s="106"/>
      <c r="EO22" s="106"/>
      <c r="EP22" s="106"/>
      <c r="EQ22" s="106"/>
      <c r="ER22" s="106"/>
      <c r="ES22" s="106"/>
      <c r="ET22" s="106"/>
      <c r="EU22" s="106"/>
      <c r="EV22" s="89"/>
      <c r="EW22" s="106"/>
      <c r="EX22" s="106"/>
      <c r="EY22" s="106"/>
      <c r="EZ22" s="106"/>
      <c r="FA22" s="106"/>
      <c r="FB22" s="106"/>
      <c r="FC22" s="106"/>
      <c r="FD22" s="106"/>
      <c r="FE22" s="106"/>
      <c r="FF22" s="103"/>
      <c r="FG22" s="121"/>
      <c r="FH22" s="106"/>
      <c r="FI22" s="106"/>
      <c r="FJ22" s="106"/>
      <c r="FK22" s="106"/>
      <c r="FL22" s="106"/>
      <c r="FM22" s="106"/>
      <c r="FN22" s="106"/>
      <c r="FO22" s="106"/>
      <c r="FP22" s="89"/>
      <c r="FQ22" s="106"/>
      <c r="FR22" s="106"/>
      <c r="FS22" s="106"/>
      <c r="FT22" s="121"/>
      <c r="FU22" s="121"/>
      <c r="FV22" s="106"/>
      <c r="FW22" s="106"/>
      <c r="FX22" s="106"/>
      <c r="FY22" s="106"/>
      <c r="FZ22" s="89"/>
      <c r="GA22" s="106"/>
      <c r="GB22" s="106"/>
      <c r="GC22" s="106"/>
      <c r="GD22" s="121"/>
      <c r="GE22" s="121"/>
      <c r="GF22" s="106"/>
      <c r="GG22" s="106"/>
      <c r="GH22" s="106"/>
      <c r="GI22" s="106"/>
      <c r="GJ22" s="89"/>
      <c r="GK22" s="106"/>
      <c r="GL22" s="106"/>
      <c r="GM22" s="106"/>
      <c r="GN22" s="106"/>
      <c r="GO22" s="106"/>
      <c r="GP22" s="106"/>
      <c r="GQ22" s="106"/>
      <c r="GR22" s="106"/>
      <c r="GS22" s="106"/>
      <c r="GT22" s="89"/>
      <c r="GU22" s="106"/>
      <c r="GV22" s="106"/>
      <c r="GW22" s="106"/>
      <c r="GX22" s="106"/>
      <c r="GY22" s="106"/>
      <c r="GZ22" s="106"/>
      <c r="HA22" s="106"/>
      <c r="HB22" s="106"/>
      <c r="HC22" s="106"/>
      <c r="HD22" s="89"/>
      <c r="HE22" s="106"/>
      <c r="HF22" s="106"/>
      <c r="HG22" s="106"/>
      <c r="HH22" s="106"/>
      <c r="HI22" s="106"/>
      <c r="HJ22" s="121"/>
      <c r="HK22" s="121"/>
      <c r="HL22" s="106"/>
      <c r="HM22" s="106"/>
      <c r="HN22" s="89"/>
      <c r="HO22" s="106"/>
      <c r="HP22" s="106"/>
      <c r="HQ22" s="106"/>
      <c r="HR22" s="106"/>
      <c r="HS22" s="106"/>
      <c r="HT22" s="106"/>
      <c r="HU22" s="106"/>
      <c r="HV22" s="106"/>
      <c r="HW22" s="106"/>
      <c r="HX22" s="103"/>
      <c r="HY22" s="121"/>
      <c r="HZ22" s="106"/>
      <c r="IA22" s="106"/>
      <c r="IB22" s="106"/>
      <c r="IC22" s="106"/>
      <c r="ID22" s="106"/>
      <c r="IE22" s="106"/>
      <c r="IF22" s="106"/>
      <c r="IG22" s="106"/>
      <c r="IH22" s="89"/>
      <c r="II22" s="106"/>
      <c r="IJ22" s="106"/>
      <c r="IK22" s="106"/>
      <c r="IL22" s="106"/>
      <c r="IM22" s="106"/>
      <c r="IN22" s="106"/>
      <c r="IO22" s="106"/>
      <c r="IP22" s="106"/>
      <c r="IQ22" s="106"/>
      <c r="IR22" s="89"/>
      <c r="IS22" s="106"/>
      <c r="IT22" s="106"/>
      <c r="IU22" s="106"/>
      <c r="IV22" s="106"/>
      <c r="IW22" s="106"/>
      <c r="IX22" s="106"/>
      <c r="IY22" s="106"/>
      <c r="IZ22" s="106"/>
      <c r="JA22" s="106"/>
      <c r="JB22" s="89"/>
      <c r="JC22" s="106"/>
      <c r="JD22" s="106"/>
      <c r="JE22" s="106"/>
      <c r="JF22" s="106"/>
      <c r="JG22" s="106"/>
      <c r="JH22" s="106"/>
      <c r="JI22" s="106"/>
      <c r="JJ22" s="106"/>
      <c r="JK22" s="106"/>
      <c r="JL22" s="89"/>
      <c r="JM22" s="106"/>
      <c r="JN22" s="106"/>
      <c r="JO22" s="106"/>
      <c r="JP22" s="106"/>
      <c r="JQ22" s="106"/>
      <c r="JR22" s="106"/>
      <c r="JS22" s="106"/>
      <c r="JT22" s="106"/>
      <c r="JU22" s="106"/>
      <c r="JV22" s="89"/>
      <c r="JW22" s="106"/>
      <c r="JX22" s="106"/>
      <c r="JY22" s="106"/>
      <c r="JZ22" s="106"/>
      <c r="KA22" s="106"/>
      <c r="KB22" s="106"/>
      <c r="KC22" s="106"/>
      <c r="KD22" s="106"/>
      <c r="KE22" s="106"/>
      <c r="KF22" s="89"/>
      <c r="KG22" s="106"/>
      <c r="KH22" s="106"/>
      <c r="KI22" s="106"/>
      <c r="KJ22" s="106"/>
      <c r="KK22" s="106"/>
      <c r="KL22" s="106"/>
      <c r="KM22" s="106"/>
      <c r="KN22" s="106"/>
      <c r="KO22" s="106"/>
      <c r="KP22" s="89"/>
      <c r="KQ22" s="106"/>
      <c r="KR22" s="106"/>
      <c r="KS22" s="106"/>
      <c r="KT22" s="106"/>
      <c r="KU22" s="106"/>
      <c r="KV22" s="106"/>
      <c r="KW22" s="106"/>
      <c r="KX22" s="106"/>
      <c r="KY22" s="106"/>
      <c r="KZ22" s="89"/>
      <c r="LA22" s="106"/>
      <c r="LB22" s="106"/>
      <c r="LC22" s="106"/>
      <c r="LD22" s="106"/>
      <c r="LE22" s="106"/>
      <c r="LF22" s="106"/>
      <c r="LG22" s="106"/>
      <c r="LH22" s="106"/>
      <c r="LI22" s="106"/>
      <c r="LJ22" s="89"/>
      <c r="LK22" s="106"/>
      <c r="LL22" s="106"/>
      <c r="LM22" s="106"/>
      <c r="LN22" s="106"/>
      <c r="LO22" s="106"/>
      <c r="LP22" s="121"/>
      <c r="LQ22" s="121"/>
      <c r="LR22" s="106"/>
      <c r="LS22" s="106"/>
      <c r="LT22" s="89"/>
      <c r="LU22" s="106"/>
      <c r="LV22" s="106"/>
      <c r="LW22" s="106"/>
      <c r="LX22" s="106"/>
      <c r="LY22" s="106"/>
      <c r="LZ22" s="106"/>
      <c r="MA22" s="106"/>
      <c r="MB22" s="106"/>
      <c r="MC22" s="106"/>
      <c r="MD22" s="89"/>
      <c r="ME22" s="106"/>
      <c r="MF22" s="106"/>
      <c r="MG22" s="106"/>
      <c r="MH22" s="106"/>
      <c r="MI22" s="106"/>
      <c r="MJ22" s="106"/>
      <c r="MK22" s="106"/>
      <c r="ML22" s="106"/>
      <c r="MM22" s="106"/>
      <c r="MN22" s="89"/>
      <c r="MO22" s="106"/>
      <c r="MP22" s="106"/>
      <c r="MQ22" s="106"/>
      <c r="MR22" s="106"/>
      <c r="MS22" s="106"/>
      <c r="MT22" s="106"/>
      <c r="MU22" s="106"/>
      <c r="MV22" s="106"/>
      <c r="MW22" s="106"/>
      <c r="MX22" s="89"/>
      <c r="MY22" s="106"/>
      <c r="MZ22" s="106"/>
      <c r="NA22" s="106"/>
      <c r="NB22" s="106"/>
      <c r="NC22" s="106"/>
      <c r="ND22" s="106"/>
      <c r="NE22" s="106"/>
      <c r="NF22" s="106"/>
      <c r="NG22" s="106"/>
      <c r="NH22" s="89"/>
      <c r="NI22" s="106"/>
      <c r="NJ22" s="106"/>
      <c r="NK22" s="106"/>
      <c r="NL22" s="106"/>
      <c r="NM22" s="106"/>
      <c r="NN22" s="106"/>
      <c r="NO22" s="106"/>
      <c r="NP22" s="106"/>
      <c r="NQ22" s="106"/>
      <c r="NR22" s="89"/>
      <c r="NS22" s="106"/>
      <c r="NT22" s="106"/>
      <c r="NU22" s="106"/>
      <c r="NV22" s="106"/>
      <c r="NW22" s="106"/>
      <c r="NX22" s="106"/>
      <c r="NY22" s="106"/>
      <c r="NZ22" s="106"/>
      <c r="OA22" s="106"/>
      <c r="OB22" s="89"/>
      <c r="OC22" s="106"/>
      <c r="OD22" s="106"/>
      <c r="OE22" s="106"/>
      <c r="OF22" s="106"/>
      <c r="OG22" s="106"/>
      <c r="OH22" s="106"/>
      <c r="OI22" s="106"/>
      <c r="OJ22" s="106"/>
      <c r="OK22" s="106"/>
      <c r="OL22" s="89"/>
      <c r="OM22" s="106"/>
      <c r="ON22" s="106"/>
      <c r="OO22" s="106"/>
      <c r="OP22" s="106"/>
      <c r="OQ22" s="106"/>
      <c r="OR22" s="106"/>
      <c r="OS22" s="106"/>
      <c r="OT22" s="106"/>
      <c r="OU22" s="106"/>
      <c r="OV22" s="89"/>
      <c r="OW22" s="106"/>
      <c r="OX22" s="106"/>
      <c r="OY22" s="106"/>
      <c r="OZ22" s="106"/>
      <c r="PA22" s="106"/>
      <c r="PB22" s="106"/>
      <c r="PC22" s="106"/>
      <c r="PD22" s="106"/>
      <c r="PE22" s="106"/>
      <c r="PF22" s="89"/>
      <c r="PG22" s="106"/>
      <c r="PH22" s="106"/>
      <c r="PI22" s="106"/>
      <c r="PJ22" s="106"/>
      <c r="PK22" s="106"/>
      <c r="PL22" s="106"/>
      <c r="PM22" s="106"/>
      <c r="PN22" s="106"/>
      <c r="PO22" s="106"/>
      <c r="PP22" s="89"/>
      <c r="PQ22" s="106"/>
      <c r="PR22" s="106"/>
      <c r="PS22" s="106"/>
      <c r="PT22" s="106"/>
      <c r="PU22" s="106"/>
      <c r="PV22" s="106"/>
      <c r="PW22" s="106"/>
      <c r="PX22" s="121"/>
      <c r="PY22" s="121"/>
      <c r="PZ22" s="89"/>
      <c r="QA22" s="106"/>
      <c r="QB22" s="106"/>
      <c r="QC22" s="106"/>
      <c r="QD22" s="106"/>
      <c r="QE22" s="106"/>
      <c r="QF22" s="106"/>
      <c r="QG22" s="106"/>
      <c r="QH22" s="106"/>
      <c r="QI22" s="106"/>
      <c r="QJ22" s="103"/>
      <c r="QK22" s="121"/>
      <c r="QL22" s="106"/>
      <c r="QM22" s="106"/>
      <c r="QN22" s="106"/>
      <c r="QO22" s="106"/>
      <c r="QP22" s="106"/>
      <c r="QQ22" s="106"/>
      <c r="QR22" s="106"/>
      <c r="QS22" s="106"/>
      <c r="QT22" s="89"/>
      <c r="QU22" s="106"/>
      <c r="QV22" s="106"/>
      <c r="QW22" s="106"/>
      <c r="QX22" s="106"/>
      <c r="QY22" s="106"/>
      <c r="QZ22" s="106"/>
      <c r="RA22" s="106"/>
      <c r="RB22" s="106"/>
      <c r="RC22" s="106"/>
      <c r="RD22" s="89"/>
      <c r="RE22" s="106"/>
      <c r="RF22" s="106"/>
      <c r="RG22" s="106"/>
      <c r="RH22" s="106"/>
      <c r="RI22" s="106"/>
      <c r="RJ22" s="106"/>
      <c r="RK22" s="106"/>
      <c r="RL22" s="106"/>
      <c r="RM22" s="106"/>
      <c r="RN22" s="89"/>
      <c r="RO22" s="106"/>
      <c r="RP22" s="106"/>
      <c r="RQ22" s="106"/>
      <c r="RR22" s="106"/>
      <c r="RS22" s="106"/>
      <c r="RT22" s="106"/>
      <c r="RU22" s="106"/>
      <c r="RV22" s="106"/>
      <c r="RW22" s="106"/>
      <c r="RX22" s="89"/>
      <c r="RY22" s="106"/>
      <c r="RZ22" s="106"/>
      <c r="SA22" s="106"/>
      <c r="SB22" s="106"/>
      <c r="SC22" s="106"/>
      <c r="SD22" s="106"/>
      <c r="SE22" s="106"/>
      <c r="SF22" s="106"/>
      <c r="SG22" s="106"/>
      <c r="SH22" s="89"/>
      <c r="SI22" s="106"/>
      <c r="SJ22" s="106"/>
      <c r="SK22" s="106"/>
      <c r="SL22" s="106"/>
      <c r="SM22" s="106"/>
      <c r="SN22" s="106"/>
      <c r="SO22" s="106"/>
      <c r="SP22" s="106"/>
      <c r="SQ22" s="106"/>
      <c r="SR22" s="89"/>
      <c r="SS22" s="106"/>
      <c r="ST22" s="106"/>
      <c r="SU22" s="106"/>
      <c r="SV22" s="121"/>
      <c r="SW22" s="121"/>
      <c r="SX22" s="106"/>
      <c r="SY22" s="106"/>
      <c r="SZ22" s="106"/>
      <c r="TA22" s="106"/>
      <c r="TB22" s="89"/>
      <c r="TC22" s="106"/>
      <c r="TD22" s="106"/>
      <c r="TE22" s="106"/>
      <c r="TF22" s="106"/>
      <c r="TG22" s="106"/>
      <c r="TH22" s="106"/>
      <c r="TI22" s="106"/>
      <c r="TJ22" s="106"/>
      <c r="TK22" s="106"/>
    </row>
    <row r="23" spans="1:531" ht="21" hidden="1" customHeight="1" outlineLevel="1" thickBot="1">
      <c r="A23" s="324"/>
      <c r="B23" s="124"/>
      <c r="C23" s="120"/>
      <c r="D23" s="120"/>
      <c r="E23" s="120"/>
      <c r="F23" s="127"/>
      <c r="G23" s="127"/>
      <c r="H23" s="99"/>
      <c r="I23" s="99"/>
      <c r="J23" s="99"/>
      <c r="K23" s="99"/>
      <c r="L23" s="91"/>
      <c r="M23" s="99"/>
      <c r="N23" s="99"/>
      <c r="O23" s="99"/>
      <c r="P23" s="99"/>
      <c r="Q23" s="99"/>
      <c r="R23" s="99"/>
      <c r="S23" s="99"/>
      <c r="T23" s="99"/>
      <c r="U23" s="99"/>
      <c r="V23" s="91"/>
      <c r="W23" s="99"/>
      <c r="X23" s="99"/>
      <c r="Y23" s="99"/>
      <c r="Z23" s="99"/>
      <c r="AA23" s="99"/>
      <c r="AB23" s="99"/>
      <c r="AC23" s="99"/>
      <c r="AD23" s="99"/>
      <c r="AE23" s="99"/>
      <c r="AF23" s="91"/>
      <c r="AG23" s="99"/>
      <c r="AH23" s="99"/>
      <c r="AI23" s="99"/>
      <c r="AJ23" s="99"/>
      <c r="AK23" s="99"/>
      <c r="AL23" s="99"/>
      <c r="AM23" s="99"/>
      <c r="AN23" s="99"/>
      <c r="AO23" s="99"/>
      <c r="AP23" s="91"/>
      <c r="AQ23" s="99"/>
      <c r="AR23" s="99"/>
      <c r="AS23" s="99"/>
      <c r="AT23" s="99"/>
      <c r="AU23" s="99"/>
      <c r="AV23" s="99"/>
      <c r="AW23" s="99"/>
      <c r="AX23" s="99"/>
      <c r="AY23" s="99"/>
      <c r="AZ23" s="91"/>
      <c r="BA23" s="99"/>
      <c r="BB23" s="108"/>
      <c r="BC23" s="108"/>
      <c r="BD23" s="99"/>
      <c r="BE23" s="99"/>
      <c r="BF23" s="99"/>
      <c r="BG23" s="99"/>
      <c r="BH23" s="99"/>
      <c r="BI23" s="99"/>
      <c r="BJ23" s="91"/>
      <c r="BK23" s="107"/>
      <c r="BL23" s="108"/>
      <c r="BM23" s="108"/>
      <c r="BN23" s="108"/>
      <c r="BO23" s="108"/>
      <c r="BP23" s="108"/>
      <c r="BQ23" s="108"/>
      <c r="BR23" s="108"/>
      <c r="BS23" s="90"/>
      <c r="BT23" s="91"/>
      <c r="BU23" s="99"/>
      <c r="BV23" s="99"/>
      <c r="BW23" s="99"/>
      <c r="BX23" s="99"/>
      <c r="BY23" s="99"/>
      <c r="BZ23" s="99"/>
      <c r="CA23" s="99"/>
      <c r="CB23" s="99"/>
      <c r="CC23" s="99"/>
      <c r="CD23" s="91"/>
      <c r="CE23" s="107"/>
      <c r="CF23" s="99"/>
      <c r="CG23" s="99"/>
      <c r="CH23" s="99"/>
      <c r="CI23" s="99"/>
      <c r="CJ23" s="99"/>
      <c r="CK23" s="99"/>
      <c r="CL23" s="99"/>
      <c r="CM23" s="99"/>
      <c r="CN23" s="91"/>
      <c r="CO23" s="99"/>
      <c r="CP23" s="99"/>
      <c r="CQ23" s="99"/>
      <c r="CR23" s="99"/>
      <c r="CS23" s="99"/>
      <c r="CT23" s="99"/>
      <c r="CU23" s="99"/>
      <c r="CV23" s="99"/>
      <c r="CW23" s="99"/>
      <c r="CX23" s="91"/>
      <c r="CY23" s="99"/>
      <c r="CZ23" s="99"/>
      <c r="DA23" s="99"/>
      <c r="DB23" s="99"/>
      <c r="DC23" s="99"/>
      <c r="DD23" s="99"/>
      <c r="DE23" s="99"/>
      <c r="DF23" s="99"/>
      <c r="DG23" s="99"/>
      <c r="DH23" s="91"/>
      <c r="DI23" s="99"/>
      <c r="DJ23" s="99"/>
      <c r="DK23" s="99"/>
      <c r="DL23" s="99"/>
      <c r="DM23" s="99"/>
      <c r="DN23" s="99"/>
      <c r="DO23" s="99"/>
      <c r="DP23" s="99"/>
      <c r="DQ23" s="99"/>
      <c r="DR23" s="91"/>
      <c r="DS23" s="99"/>
      <c r="DT23" s="99"/>
      <c r="DU23" s="99"/>
      <c r="DV23" s="99"/>
      <c r="DW23" s="99"/>
      <c r="DX23" s="99"/>
      <c r="DY23" s="99"/>
      <c r="DZ23" s="99"/>
      <c r="EA23" s="99"/>
      <c r="EB23" s="91"/>
      <c r="EC23" s="99"/>
      <c r="ED23" s="99"/>
      <c r="EE23" s="99"/>
      <c r="EF23" s="99"/>
      <c r="EG23" s="99"/>
      <c r="EH23" s="99"/>
      <c r="EI23" s="99"/>
      <c r="EJ23" s="99"/>
      <c r="EK23" s="99"/>
      <c r="EL23" s="91"/>
      <c r="EM23" s="99"/>
      <c r="EN23" s="99"/>
      <c r="EO23" s="99"/>
      <c r="EP23" s="99"/>
      <c r="EQ23" s="99"/>
      <c r="ER23" s="99"/>
      <c r="ES23" s="99"/>
      <c r="ET23" s="99"/>
      <c r="EU23" s="99"/>
      <c r="EV23" s="91"/>
      <c r="EW23" s="99"/>
      <c r="EX23" s="99"/>
      <c r="EY23" s="99"/>
      <c r="EZ23" s="99"/>
      <c r="FA23" s="99"/>
      <c r="FB23" s="99"/>
      <c r="FC23" s="99"/>
      <c r="FD23" s="99"/>
      <c r="FE23" s="99"/>
      <c r="FF23" s="124"/>
      <c r="FG23" s="120"/>
      <c r="FH23" s="99"/>
      <c r="FI23" s="99"/>
      <c r="FJ23" s="99"/>
      <c r="FK23" s="99"/>
      <c r="FL23" s="99"/>
      <c r="FM23" s="99"/>
      <c r="FN23" s="99"/>
      <c r="FO23" s="99"/>
      <c r="FP23" s="91"/>
      <c r="FQ23" s="99"/>
      <c r="FR23" s="99"/>
      <c r="FS23" s="99"/>
      <c r="FT23" s="120"/>
      <c r="FU23" s="120"/>
      <c r="FV23" s="99"/>
      <c r="FW23" s="99"/>
      <c r="FX23" s="99"/>
      <c r="FY23" s="99"/>
      <c r="FZ23" s="91"/>
      <c r="GA23" s="99"/>
      <c r="GB23" s="99"/>
      <c r="GC23" s="99"/>
      <c r="GD23" s="120"/>
      <c r="GE23" s="120"/>
      <c r="GF23" s="99"/>
      <c r="GG23" s="99"/>
      <c r="GH23" s="99"/>
      <c r="GI23" s="99"/>
      <c r="GJ23" s="91"/>
      <c r="GK23" s="99"/>
      <c r="GL23" s="99"/>
      <c r="GM23" s="99"/>
      <c r="GN23" s="99"/>
      <c r="GO23" s="99"/>
      <c r="GP23" s="99"/>
      <c r="GQ23" s="99"/>
      <c r="GR23" s="99"/>
      <c r="GS23" s="99"/>
      <c r="GT23" s="91"/>
      <c r="GU23" s="99"/>
      <c r="GV23" s="108"/>
      <c r="GW23" s="108"/>
      <c r="GX23" s="99"/>
      <c r="GY23" s="99"/>
      <c r="GZ23" s="99"/>
      <c r="HA23" s="99"/>
      <c r="HB23" s="99"/>
      <c r="HC23" s="99"/>
      <c r="HD23" s="91"/>
      <c r="HE23" s="107"/>
      <c r="HF23" s="108"/>
      <c r="HG23" s="108"/>
      <c r="HH23" s="108"/>
      <c r="HI23" s="108"/>
      <c r="HJ23" s="119"/>
      <c r="HK23" s="119"/>
      <c r="HL23" s="108"/>
      <c r="HM23" s="90"/>
      <c r="HN23" s="91"/>
      <c r="HO23" s="99"/>
      <c r="HP23" s="99"/>
      <c r="HQ23" s="99"/>
      <c r="HR23" s="99"/>
      <c r="HS23" s="99"/>
      <c r="HT23" s="99"/>
      <c r="HU23" s="99"/>
      <c r="HV23" s="99"/>
      <c r="HW23" s="99"/>
      <c r="HX23" s="124"/>
      <c r="HY23" s="122"/>
      <c r="HZ23" s="99"/>
      <c r="IA23" s="99"/>
      <c r="IB23" s="99"/>
      <c r="IC23" s="99"/>
      <c r="ID23" s="99"/>
      <c r="IE23" s="99"/>
      <c r="IF23" s="99"/>
      <c r="IG23" s="99"/>
      <c r="IH23" s="91"/>
      <c r="II23" s="99"/>
      <c r="IJ23" s="99"/>
      <c r="IK23" s="99"/>
      <c r="IL23" s="99"/>
      <c r="IM23" s="99"/>
      <c r="IN23" s="99"/>
      <c r="IO23" s="99"/>
      <c r="IP23" s="99"/>
      <c r="IQ23" s="99"/>
      <c r="IR23" s="91"/>
      <c r="IS23" s="99"/>
      <c r="IT23" s="99"/>
      <c r="IU23" s="99"/>
      <c r="IV23" s="99"/>
      <c r="IW23" s="99"/>
      <c r="IX23" s="99"/>
      <c r="IY23" s="99"/>
      <c r="IZ23" s="99"/>
      <c r="JA23" s="99"/>
      <c r="JB23" s="91"/>
      <c r="JC23" s="99"/>
      <c r="JD23" s="99"/>
      <c r="JE23" s="99"/>
      <c r="JF23" s="99"/>
      <c r="JG23" s="99"/>
      <c r="JH23" s="99"/>
      <c r="JI23" s="99"/>
      <c r="JJ23" s="99"/>
      <c r="JK23" s="99"/>
      <c r="JL23" s="91"/>
      <c r="JM23" s="99"/>
      <c r="JN23" s="99"/>
      <c r="JO23" s="99"/>
      <c r="JP23" s="99"/>
      <c r="JQ23" s="99"/>
      <c r="JR23" s="99"/>
      <c r="JS23" s="99"/>
      <c r="JT23" s="99"/>
      <c r="JU23" s="99"/>
      <c r="JV23" s="91"/>
      <c r="JW23" s="99"/>
      <c r="JX23" s="99"/>
      <c r="JY23" s="99"/>
      <c r="JZ23" s="99"/>
      <c r="KA23" s="99"/>
      <c r="KB23" s="99"/>
      <c r="KC23" s="99"/>
      <c r="KD23" s="99"/>
      <c r="KE23" s="99"/>
      <c r="KF23" s="91"/>
      <c r="KG23" s="99"/>
      <c r="KH23" s="99"/>
      <c r="KI23" s="99"/>
      <c r="KJ23" s="99"/>
      <c r="KK23" s="99"/>
      <c r="KL23" s="99"/>
      <c r="KM23" s="99"/>
      <c r="KN23" s="99"/>
      <c r="KO23" s="99"/>
      <c r="KP23" s="91"/>
      <c r="KQ23" s="99"/>
      <c r="KR23" s="99"/>
      <c r="KS23" s="99"/>
      <c r="KT23" s="99"/>
      <c r="KU23" s="99"/>
      <c r="KV23" s="99"/>
      <c r="KW23" s="99"/>
      <c r="KX23" s="99"/>
      <c r="KY23" s="99"/>
      <c r="KZ23" s="91"/>
      <c r="LA23" s="99"/>
      <c r="LB23" s="99"/>
      <c r="LC23" s="99"/>
      <c r="LD23" s="99"/>
      <c r="LE23" s="99"/>
      <c r="LF23" s="99"/>
      <c r="LG23" s="99"/>
      <c r="LH23" s="99"/>
      <c r="LI23" s="99"/>
      <c r="LJ23" s="91"/>
      <c r="LK23" s="99"/>
      <c r="LL23" s="99"/>
      <c r="LM23" s="99"/>
      <c r="LN23" s="99"/>
      <c r="LO23" s="99"/>
      <c r="LP23" s="120"/>
      <c r="LQ23" s="120"/>
      <c r="LR23" s="99"/>
      <c r="LS23" s="99"/>
      <c r="LT23" s="91"/>
      <c r="LU23" s="99"/>
      <c r="LV23" s="99"/>
      <c r="LW23" s="99"/>
      <c r="LX23" s="99"/>
      <c r="LY23" s="99"/>
      <c r="LZ23" s="99"/>
      <c r="MA23" s="99"/>
      <c r="MB23" s="99"/>
      <c r="MC23" s="99"/>
      <c r="MD23" s="91"/>
      <c r="ME23" s="99"/>
      <c r="MF23" s="99"/>
      <c r="MG23" s="99"/>
      <c r="MH23" s="99"/>
      <c r="MI23" s="99"/>
      <c r="MJ23" s="99"/>
      <c r="MK23" s="99"/>
      <c r="ML23" s="99"/>
      <c r="MM23" s="99"/>
      <c r="MN23" s="91"/>
      <c r="MO23" s="99"/>
      <c r="MP23" s="99"/>
      <c r="MQ23" s="99"/>
      <c r="MR23" s="108"/>
      <c r="MS23" s="108"/>
      <c r="MT23" s="99"/>
      <c r="MU23" s="99"/>
      <c r="MV23" s="99"/>
      <c r="MW23" s="99"/>
      <c r="MX23" s="91"/>
      <c r="MY23" s="99"/>
      <c r="MZ23" s="99"/>
      <c r="NA23" s="99"/>
      <c r="NB23" s="99"/>
      <c r="NC23" s="99"/>
      <c r="ND23" s="99"/>
      <c r="NE23" s="99"/>
      <c r="NF23" s="99"/>
      <c r="NG23" s="99"/>
      <c r="NH23" s="91"/>
      <c r="NI23" s="99"/>
      <c r="NJ23" s="99"/>
      <c r="NK23" s="99"/>
      <c r="NL23" s="99"/>
      <c r="NM23" s="99"/>
      <c r="NN23" s="99"/>
      <c r="NO23" s="99"/>
      <c r="NP23" s="99"/>
      <c r="NQ23" s="99"/>
      <c r="NR23" s="91"/>
      <c r="NS23" s="99"/>
      <c r="NT23" s="99"/>
      <c r="NU23" s="99"/>
      <c r="NV23" s="99"/>
      <c r="NW23" s="99"/>
      <c r="NX23" s="99"/>
      <c r="NY23" s="99"/>
      <c r="NZ23" s="99"/>
      <c r="OA23" s="99"/>
      <c r="OB23" s="91"/>
      <c r="OC23" s="99"/>
      <c r="OD23" s="99"/>
      <c r="OE23" s="99"/>
      <c r="OF23" s="99"/>
      <c r="OG23" s="99"/>
      <c r="OH23" s="99"/>
      <c r="OI23" s="99"/>
      <c r="OJ23" s="99"/>
      <c r="OK23" s="99"/>
      <c r="OL23" s="91"/>
      <c r="OM23" s="99"/>
      <c r="ON23" s="99"/>
      <c r="OO23" s="99"/>
      <c r="OP23" s="99"/>
      <c r="OQ23" s="99"/>
      <c r="OR23" s="99"/>
      <c r="OS23" s="99"/>
      <c r="OT23" s="99"/>
      <c r="OU23" s="99"/>
      <c r="OV23" s="91"/>
      <c r="OW23" s="99"/>
      <c r="OX23" s="99"/>
      <c r="OY23" s="99"/>
      <c r="OZ23" s="99"/>
      <c r="PA23" s="99"/>
      <c r="PB23" s="99"/>
      <c r="PC23" s="99"/>
      <c r="PD23" s="99"/>
      <c r="PE23" s="99"/>
      <c r="PF23" s="91"/>
      <c r="PG23" s="99"/>
      <c r="PH23" s="99"/>
      <c r="PI23" s="99"/>
      <c r="PJ23" s="99"/>
      <c r="PK23" s="99"/>
      <c r="PL23" s="99"/>
      <c r="PM23" s="99"/>
      <c r="PN23" s="99"/>
      <c r="PO23" s="99"/>
      <c r="PP23" s="91"/>
      <c r="PQ23" s="99"/>
      <c r="PR23" s="99"/>
      <c r="PS23" s="99"/>
      <c r="PT23" s="99"/>
      <c r="PU23" s="99"/>
      <c r="PV23" s="99"/>
      <c r="PW23" s="99"/>
      <c r="PX23" s="120"/>
      <c r="PY23" s="120"/>
      <c r="PZ23" s="91"/>
      <c r="QA23" s="99"/>
      <c r="QB23" s="99"/>
      <c r="QC23" s="99"/>
      <c r="QD23" s="99"/>
      <c r="QE23" s="99"/>
      <c r="QF23" s="99"/>
      <c r="QG23" s="99"/>
      <c r="QH23" s="99"/>
      <c r="QI23" s="99"/>
      <c r="QJ23" s="124"/>
      <c r="QK23" s="120"/>
      <c r="QL23" s="99"/>
      <c r="QM23" s="99"/>
      <c r="QN23" s="99"/>
      <c r="QO23" s="99"/>
      <c r="QP23" s="99"/>
      <c r="QQ23" s="99"/>
      <c r="QR23" s="99"/>
      <c r="QS23" s="99"/>
      <c r="QT23" s="91"/>
      <c r="QU23" s="99"/>
      <c r="QV23" s="99"/>
      <c r="QW23" s="99"/>
      <c r="QX23" s="99"/>
      <c r="QY23" s="99"/>
      <c r="QZ23" s="108"/>
      <c r="RA23" s="108"/>
      <c r="RB23" s="99"/>
      <c r="RC23" s="111"/>
      <c r="RD23" s="91"/>
      <c r="RE23" s="99"/>
      <c r="RF23" s="99"/>
      <c r="RG23" s="99"/>
      <c r="RH23" s="99"/>
      <c r="RI23" s="99"/>
      <c r="RJ23" s="99"/>
      <c r="RK23" s="99"/>
      <c r="RL23" s="99"/>
      <c r="RM23" s="99"/>
      <c r="RN23" s="91"/>
      <c r="RO23" s="99"/>
      <c r="RP23" s="99"/>
      <c r="RQ23" s="99"/>
      <c r="RR23" s="99"/>
      <c r="RS23" s="99"/>
      <c r="RT23" s="99"/>
      <c r="RU23" s="99"/>
      <c r="RV23" s="99"/>
      <c r="RW23" s="99"/>
      <c r="RX23" s="91"/>
      <c r="RY23" s="99"/>
      <c r="RZ23" s="99"/>
      <c r="SA23" s="99"/>
      <c r="SB23" s="99"/>
      <c r="SC23" s="99"/>
      <c r="SD23" s="99"/>
      <c r="SE23" s="99"/>
      <c r="SF23" s="99"/>
      <c r="SG23" s="99"/>
      <c r="SH23" s="91"/>
      <c r="SI23" s="99"/>
      <c r="SJ23" s="99"/>
      <c r="SK23" s="99"/>
      <c r="SL23" s="99"/>
      <c r="SM23" s="99"/>
      <c r="SN23" s="99"/>
      <c r="SO23" s="99"/>
      <c r="SP23" s="99"/>
      <c r="SQ23" s="99"/>
      <c r="SR23" s="91"/>
      <c r="SS23" s="99"/>
      <c r="ST23" s="99"/>
      <c r="SU23" s="99"/>
      <c r="SV23" s="120"/>
      <c r="SW23" s="120"/>
      <c r="SX23" s="99"/>
      <c r="SY23" s="99"/>
      <c r="SZ23" s="99"/>
      <c r="TA23" s="99"/>
      <c r="TB23" s="91"/>
      <c r="TC23" s="99"/>
      <c r="TD23" s="99"/>
      <c r="TE23" s="99"/>
      <c r="TF23" s="99"/>
      <c r="TG23" s="99"/>
      <c r="TH23" s="99"/>
      <c r="TI23" s="99"/>
      <c r="TJ23" s="99"/>
      <c r="TK23" s="99"/>
    </row>
    <row r="24" spans="1:531" ht="21" hidden="1" customHeight="1" outlineLevel="1">
      <c r="A24" s="322"/>
      <c r="B24" s="96"/>
      <c r="C24" s="95"/>
      <c r="D24" s="95"/>
      <c r="E24" s="95"/>
      <c r="F24" s="128"/>
      <c r="G24" s="128"/>
      <c r="H24" s="105"/>
      <c r="I24" s="105"/>
      <c r="J24" s="105"/>
      <c r="K24" s="105"/>
      <c r="L24" s="87"/>
      <c r="M24" s="105"/>
      <c r="N24" s="105"/>
      <c r="O24" s="105"/>
      <c r="P24" s="105"/>
      <c r="Q24" s="105"/>
      <c r="R24" s="105"/>
      <c r="S24" s="105"/>
      <c r="T24" s="105"/>
      <c r="U24" s="105"/>
      <c r="V24" s="87"/>
      <c r="W24" s="105"/>
      <c r="X24" s="105"/>
      <c r="Y24" s="105"/>
      <c r="Z24" s="105"/>
      <c r="AA24" s="105"/>
      <c r="AB24" s="105"/>
      <c r="AC24" s="105"/>
      <c r="AD24" s="105"/>
      <c r="AE24" s="105"/>
      <c r="AF24" s="87"/>
      <c r="AG24" s="105"/>
      <c r="AH24" s="105"/>
      <c r="AI24" s="105"/>
      <c r="AJ24" s="105"/>
      <c r="AK24" s="105"/>
      <c r="AL24" s="105"/>
      <c r="AM24" s="105"/>
      <c r="AN24" s="105"/>
      <c r="AO24" s="105"/>
      <c r="AP24" s="87"/>
      <c r="AQ24" s="105"/>
      <c r="AR24" s="105"/>
      <c r="AS24" s="105"/>
      <c r="AT24" s="105"/>
      <c r="AU24" s="105"/>
      <c r="AV24" s="105"/>
      <c r="AW24" s="105"/>
      <c r="AX24" s="105"/>
      <c r="AY24" s="105"/>
      <c r="AZ24" s="87"/>
      <c r="BA24" s="105"/>
      <c r="BB24" s="110"/>
      <c r="BC24" s="110"/>
      <c r="BD24" s="105"/>
      <c r="BE24" s="105"/>
      <c r="BF24" s="105"/>
      <c r="BG24" s="105"/>
      <c r="BH24" s="105"/>
      <c r="BI24" s="105"/>
      <c r="BJ24" s="110"/>
      <c r="BK24" s="110"/>
      <c r="BL24" s="110"/>
      <c r="BM24" s="110"/>
      <c r="BN24" s="110"/>
      <c r="BO24" s="110"/>
      <c r="BP24" s="110"/>
      <c r="BQ24" s="110"/>
      <c r="BR24" s="110"/>
      <c r="BS24" s="110"/>
      <c r="BT24" s="87"/>
      <c r="BU24" s="105"/>
      <c r="BV24" s="105"/>
      <c r="BW24" s="105"/>
      <c r="BX24" s="105"/>
      <c r="BY24" s="105"/>
      <c r="BZ24" s="105"/>
      <c r="CA24" s="105"/>
      <c r="CB24" s="105"/>
      <c r="CC24" s="105"/>
      <c r="CD24" s="110"/>
      <c r="CE24" s="110"/>
      <c r="CF24" s="105"/>
      <c r="CG24" s="105"/>
      <c r="CH24" s="105"/>
      <c r="CI24" s="105"/>
      <c r="CJ24" s="105"/>
      <c r="CK24" s="105"/>
      <c r="CL24" s="105"/>
      <c r="CM24" s="105"/>
      <c r="CN24" s="87"/>
      <c r="CO24" s="105"/>
      <c r="CP24" s="105"/>
      <c r="CQ24" s="105"/>
      <c r="CR24" s="105"/>
      <c r="CS24" s="105"/>
      <c r="CT24" s="105"/>
      <c r="CU24" s="105"/>
      <c r="CV24" s="105"/>
      <c r="CW24" s="105"/>
      <c r="CX24" s="87"/>
      <c r="CY24" s="105"/>
      <c r="CZ24" s="105"/>
      <c r="DA24" s="105"/>
      <c r="DB24" s="105"/>
      <c r="DC24" s="105"/>
      <c r="DD24" s="105"/>
      <c r="DE24" s="105"/>
      <c r="DF24" s="105"/>
      <c r="DG24" s="105"/>
      <c r="DH24" s="87"/>
      <c r="DI24" s="105"/>
      <c r="DJ24" s="105"/>
      <c r="DK24" s="105"/>
      <c r="DL24" s="105"/>
      <c r="DM24" s="105"/>
      <c r="DN24" s="105"/>
      <c r="DO24" s="105"/>
      <c r="DP24" s="105"/>
      <c r="DQ24" s="105"/>
      <c r="DR24" s="87"/>
      <c r="DS24" s="105"/>
      <c r="DT24" s="105"/>
      <c r="DU24" s="105"/>
      <c r="DV24" s="105"/>
      <c r="DW24" s="105"/>
      <c r="DX24" s="105"/>
      <c r="DY24" s="105"/>
      <c r="DZ24" s="105"/>
      <c r="EA24" s="105"/>
      <c r="EB24" s="87"/>
      <c r="EC24" s="105"/>
      <c r="ED24" s="105"/>
      <c r="EE24" s="105"/>
      <c r="EF24" s="105"/>
      <c r="EG24" s="105"/>
      <c r="EH24" s="105"/>
      <c r="EI24" s="105"/>
      <c r="EJ24" s="105"/>
      <c r="EK24" s="105"/>
      <c r="EL24" s="87"/>
      <c r="EM24" s="105"/>
      <c r="EN24" s="105"/>
      <c r="EO24" s="105"/>
      <c r="EP24" s="105"/>
      <c r="EQ24" s="105"/>
      <c r="ER24" s="105"/>
      <c r="ES24" s="105"/>
      <c r="ET24" s="105"/>
      <c r="EU24" s="105"/>
      <c r="EV24" s="87"/>
      <c r="EW24" s="105"/>
      <c r="EX24" s="105"/>
      <c r="EY24" s="105"/>
      <c r="EZ24" s="105"/>
      <c r="FA24" s="105"/>
      <c r="FB24" s="105"/>
      <c r="FC24" s="105"/>
      <c r="FD24" s="105"/>
      <c r="FE24" s="105"/>
      <c r="FF24" s="96"/>
      <c r="FG24" s="95"/>
      <c r="FH24" s="105"/>
      <c r="FI24" s="105"/>
      <c r="FJ24" s="105"/>
      <c r="FK24" s="105"/>
      <c r="FL24" s="105"/>
      <c r="FM24" s="105"/>
      <c r="FN24" s="105"/>
      <c r="FO24" s="105"/>
      <c r="FP24" s="87"/>
      <c r="FQ24" s="105"/>
      <c r="FR24" s="105"/>
      <c r="FS24" s="105"/>
      <c r="FT24" s="95"/>
      <c r="FU24" s="95"/>
      <c r="FV24" s="105"/>
      <c r="FW24" s="105"/>
      <c r="FX24" s="105"/>
      <c r="FY24" s="105"/>
      <c r="FZ24" s="87"/>
      <c r="GA24" s="105"/>
      <c r="GB24" s="105"/>
      <c r="GC24" s="105"/>
      <c r="GD24" s="95"/>
      <c r="GE24" s="95"/>
      <c r="GF24" s="105"/>
      <c r="GG24" s="105"/>
      <c r="GH24" s="105"/>
      <c r="GI24" s="105"/>
      <c r="GJ24" s="87"/>
      <c r="GK24" s="105"/>
      <c r="GL24" s="105"/>
      <c r="GM24" s="105"/>
      <c r="GN24" s="105"/>
      <c r="GO24" s="105"/>
      <c r="GP24" s="105"/>
      <c r="GQ24" s="105"/>
      <c r="GR24" s="105"/>
      <c r="GS24" s="105"/>
      <c r="GT24" s="87"/>
      <c r="GU24" s="105"/>
      <c r="GV24" s="110"/>
      <c r="GW24" s="110"/>
      <c r="GX24" s="105"/>
      <c r="GY24" s="105"/>
      <c r="GZ24" s="105"/>
      <c r="HA24" s="105"/>
      <c r="HB24" s="105"/>
      <c r="HC24" s="105"/>
      <c r="HD24" s="110"/>
      <c r="HE24" s="110"/>
      <c r="HF24" s="110"/>
      <c r="HG24" s="110"/>
      <c r="HH24" s="110"/>
      <c r="HI24" s="110"/>
      <c r="HJ24" s="126"/>
      <c r="HK24" s="126"/>
      <c r="HL24" s="110"/>
      <c r="HM24" s="110"/>
      <c r="HN24" s="87"/>
      <c r="HO24" s="105"/>
      <c r="HP24" s="105"/>
      <c r="HQ24" s="105"/>
      <c r="HR24" s="105"/>
      <c r="HS24" s="105"/>
      <c r="HT24" s="105"/>
      <c r="HU24" s="105"/>
      <c r="HV24" s="105"/>
      <c r="HW24" s="105"/>
      <c r="HX24" s="126"/>
      <c r="HY24" s="126"/>
      <c r="HZ24" s="105"/>
      <c r="IA24" s="105"/>
      <c r="IB24" s="105"/>
      <c r="IC24" s="105"/>
      <c r="ID24" s="105"/>
      <c r="IE24" s="105"/>
      <c r="IF24" s="105"/>
      <c r="IG24" s="105"/>
      <c r="IH24" s="87"/>
      <c r="II24" s="105"/>
      <c r="IJ24" s="105"/>
      <c r="IK24" s="105"/>
      <c r="IL24" s="105"/>
      <c r="IM24" s="105"/>
      <c r="IN24" s="105"/>
      <c r="IO24" s="105"/>
      <c r="IP24" s="105"/>
      <c r="IQ24" s="105"/>
      <c r="IR24" s="87"/>
      <c r="IS24" s="105"/>
      <c r="IT24" s="105"/>
      <c r="IU24" s="105"/>
      <c r="IV24" s="105"/>
      <c r="IW24" s="105"/>
      <c r="IX24" s="105"/>
      <c r="IY24" s="105"/>
      <c r="IZ24" s="105"/>
      <c r="JA24" s="105"/>
      <c r="JB24" s="87"/>
      <c r="JC24" s="105"/>
      <c r="JD24" s="105"/>
      <c r="JE24" s="105"/>
      <c r="JF24" s="105"/>
      <c r="JG24" s="105"/>
      <c r="JH24" s="105"/>
      <c r="JI24" s="105"/>
      <c r="JJ24" s="105"/>
      <c r="JK24" s="105"/>
      <c r="JL24" s="87"/>
      <c r="JM24" s="105"/>
      <c r="JN24" s="105"/>
      <c r="JO24" s="105"/>
      <c r="JP24" s="105"/>
      <c r="JQ24" s="105"/>
      <c r="JR24" s="105"/>
      <c r="JS24" s="105"/>
      <c r="JT24" s="105"/>
      <c r="JU24" s="105"/>
      <c r="JV24" s="87"/>
      <c r="JW24" s="105"/>
      <c r="JX24" s="105"/>
      <c r="JY24" s="105"/>
      <c r="JZ24" s="105"/>
      <c r="KA24" s="105"/>
      <c r="KB24" s="105"/>
      <c r="KC24" s="105"/>
      <c r="KD24" s="105"/>
      <c r="KE24" s="105"/>
      <c r="KF24" s="87"/>
      <c r="KG24" s="105"/>
      <c r="KH24" s="105"/>
      <c r="KI24" s="105"/>
      <c r="KJ24" s="105"/>
      <c r="KK24" s="105"/>
      <c r="KL24" s="105"/>
      <c r="KM24" s="105"/>
      <c r="KN24" s="105"/>
      <c r="KO24" s="105"/>
      <c r="KP24" s="87"/>
      <c r="KQ24" s="105"/>
      <c r="KR24" s="105"/>
      <c r="KS24" s="105"/>
      <c r="KT24" s="105"/>
      <c r="KU24" s="105"/>
      <c r="KV24" s="105"/>
      <c r="KW24" s="105"/>
      <c r="KX24" s="105"/>
      <c r="KY24" s="105"/>
      <c r="KZ24" s="87"/>
      <c r="LA24" s="105"/>
      <c r="LB24" s="105"/>
      <c r="LC24" s="105"/>
      <c r="LD24" s="105"/>
      <c r="LE24" s="105"/>
      <c r="LF24" s="105"/>
      <c r="LG24" s="105"/>
      <c r="LH24" s="105"/>
      <c r="LI24" s="105"/>
      <c r="LJ24" s="87"/>
      <c r="LK24" s="105"/>
      <c r="LL24" s="105"/>
      <c r="LM24" s="105"/>
      <c r="LN24" s="105"/>
      <c r="LO24" s="105"/>
      <c r="LP24" s="95"/>
      <c r="LQ24" s="95"/>
      <c r="LR24" s="105"/>
      <c r="LS24" s="105"/>
      <c r="LT24" s="87"/>
      <c r="LU24" s="105"/>
      <c r="LV24" s="105"/>
      <c r="LW24" s="105"/>
      <c r="LX24" s="105"/>
      <c r="LY24" s="105"/>
      <c r="LZ24" s="105"/>
      <c r="MA24" s="105"/>
      <c r="MB24" s="105"/>
      <c r="MC24" s="105"/>
      <c r="MD24" s="87"/>
      <c r="ME24" s="105"/>
      <c r="MF24" s="105"/>
      <c r="MG24" s="105"/>
      <c r="MH24" s="105"/>
      <c r="MI24" s="105"/>
      <c r="MJ24" s="105"/>
      <c r="MK24" s="105"/>
      <c r="ML24" s="105"/>
      <c r="MM24" s="105"/>
      <c r="MN24" s="87"/>
      <c r="MO24" s="105"/>
      <c r="MP24" s="105"/>
      <c r="MQ24" s="105"/>
      <c r="MR24" s="110"/>
      <c r="MS24" s="110"/>
      <c r="MT24" s="105"/>
      <c r="MU24" s="105"/>
      <c r="MV24" s="105"/>
      <c r="MW24" s="105"/>
      <c r="MX24" s="87"/>
      <c r="MY24" s="105"/>
      <c r="MZ24" s="105"/>
      <c r="NA24" s="105"/>
      <c r="NB24" s="105"/>
      <c r="NC24" s="105"/>
      <c r="ND24" s="105"/>
      <c r="NE24" s="105"/>
      <c r="NF24" s="105"/>
      <c r="NG24" s="105"/>
      <c r="NH24" s="87"/>
      <c r="NI24" s="105"/>
      <c r="NJ24" s="105"/>
      <c r="NK24" s="105"/>
      <c r="NL24" s="105"/>
      <c r="NM24" s="105"/>
      <c r="NN24" s="105"/>
      <c r="NO24" s="105"/>
      <c r="NP24" s="105"/>
      <c r="NQ24" s="105"/>
      <c r="NR24" s="87"/>
      <c r="NS24" s="105"/>
      <c r="NT24" s="105"/>
      <c r="NU24" s="105"/>
      <c r="NV24" s="105"/>
      <c r="NW24" s="105"/>
      <c r="NX24" s="105"/>
      <c r="NY24" s="105"/>
      <c r="NZ24" s="105"/>
      <c r="OA24" s="105"/>
      <c r="OB24" s="87"/>
      <c r="OC24" s="105"/>
      <c r="OD24" s="105"/>
      <c r="OE24" s="105"/>
      <c r="OF24" s="105"/>
      <c r="OG24" s="105"/>
      <c r="OH24" s="105"/>
      <c r="OI24" s="105"/>
      <c r="OJ24" s="105"/>
      <c r="OK24" s="105"/>
      <c r="OL24" s="87"/>
      <c r="OM24" s="105"/>
      <c r="ON24" s="105"/>
      <c r="OO24" s="105"/>
      <c r="OP24" s="105"/>
      <c r="OQ24" s="105"/>
      <c r="OR24" s="105"/>
      <c r="OS24" s="105"/>
      <c r="OT24" s="105"/>
      <c r="OU24" s="105"/>
      <c r="OV24" s="87"/>
      <c r="OW24" s="105"/>
      <c r="OX24" s="105"/>
      <c r="OY24" s="105"/>
      <c r="OZ24" s="105"/>
      <c r="PA24" s="105"/>
      <c r="PB24" s="105"/>
      <c r="PC24" s="105"/>
      <c r="PD24" s="105"/>
      <c r="PE24" s="105"/>
      <c r="PF24" s="87"/>
      <c r="PG24" s="105"/>
      <c r="PH24" s="105"/>
      <c r="PI24" s="105"/>
      <c r="PJ24" s="105"/>
      <c r="PK24" s="105"/>
      <c r="PL24" s="105"/>
      <c r="PM24" s="105"/>
      <c r="PN24" s="105"/>
      <c r="PO24" s="105"/>
      <c r="PP24" s="87"/>
      <c r="PQ24" s="105"/>
      <c r="PR24" s="105"/>
      <c r="PS24" s="105"/>
      <c r="PT24" s="105"/>
      <c r="PU24" s="105"/>
      <c r="PV24" s="105"/>
      <c r="PW24" s="105"/>
      <c r="PX24" s="95"/>
      <c r="PY24" s="95"/>
      <c r="PZ24" s="87"/>
      <c r="QA24" s="105"/>
      <c r="QB24" s="105"/>
      <c r="QC24" s="105"/>
      <c r="QD24" s="105"/>
      <c r="QE24" s="105"/>
      <c r="QF24" s="105"/>
      <c r="QG24" s="105"/>
      <c r="QH24" s="105"/>
      <c r="QI24" s="105"/>
      <c r="QJ24" s="96"/>
      <c r="QK24" s="95"/>
      <c r="QL24" s="105"/>
      <c r="QM24" s="105"/>
      <c r="QN24" s="105"/>
      <c r="QO24" s="105"/>
      <c r="QP24" s="105"/>
      <c r="QQ24" s="105"/>
      <c r="QR24" s="105"/>
      <c r="QS24" s="105"/>
      <c r="QT24" s="87"/>
      <c r="QU24" s="105"/>
      <c r="QV24" s="105"/>
      <c r="QW24" s="105"/>
      <c r="QX24" s="105"/>
      <c r="QY24" s="105"/>
      <c r="QZ24" s="110"/>
      <c r="RA24" s="110"/>
      <c r="RB24" s="110"/>
      <c r="RC24" s="110"/>
      <c r="RD24" s="87"/>
      <c r="RE24" s="105"/>
      <c r="RF24" s="105"/>
      <c r="RG24" s="105"/>
      <c r="RH24" s="105"/>
      <c r="RI24" s="105"/>
      <c r="RJ24" s="105"/>
      <c r="RK24" s="105"/>
      <c r="RL24" s="105"/>
      <c r="RM24" s="105"/>
      <c r="RN24" s="87"/>
      <c r="RO24" s="105"/>
      <c r="RP24" s="105"/>
      <c r="RQ24" s="105"/>
      <c r="RR24" s="105"/>
      <c r="RS24" s="105"/>
      <c r="RT24" s="105"/>
      <c r="RU24" s="105"/>
      <c r="RV24" s="105"/>
      <c r="RW24" s="105"/>
      <c r="RX24" s="87"/>
      <c r="RY24" s="105"/>
      <c r="RZ24" s="105"/>
      <c r="SA24" s="105"/>
      <c r="SB24" s="105"/>
      <c r="SC24" s="105"/>
      <c r="SD24" s="105"/>
      <c r="SE24" s="105"/>
      <c r="SF24" s="105"/>
      <c r="SG24" s="105"/>
      <c r="SH24" s="87"/>
      <c r="SI24" s="105"/>
      <c r="SJ24" s="105"/>
      <c r="SK24" s="105"/>
      <c r="SL24" s="105"/>
      <c r="SM24" s="105"/>
      <c r="SN24" s="105"/>
      <c r="SO24" s="105"/>
      <c r="SP24" s="105"/>
      <c r="SQ24" s="105"/>
      <c r="SR24" s="87"/>
      <c r="SS24" s="105"/>
      <c r="ST24" s="105"/>
      <c r="SU24" s="105"/>
      <c r="SV24" s="95"/>
      <c r="SW24" s="95"/>
      <c r="SX24" s="105"/>
      <c r="SY24" s="105"/>
      <c r="SZ24" s="105"/>
      <c r="TA24" s="105"/>
      <c r="TB24" s="87"/>
      <c r="TC24" s="105"/>
      <c r="TD24" s="105"/>
      <c r="TE24" s="105"/>
      <c r="TF24" s="105"/>
      <c r="TG24" s="105"/>
      <c r="TH24" s="105"/>
      <c r="TI24" s="105"/>
      <c r="TJ24" s="105"/>
      <c r="TK24" s="105"/>
    </row>
    <row r="25" spans="1:531" ht="21" hidden="1" customHeight="1" outlineLevel="1">
      <c r="A25" s="323"/>
      <c r="B25" s="103"/>
      <c r="C25" s="121"/>
      <c r="D25" s="121"/>
      <c r="E25" s="121"/>
      <c r="F25" s="129"/>
      <c r="G25" s="129"/>
      <c r="H25" s="106"/>
      <c r="I25" s="106"/>
      <c r="J25" s="106"/>
      <c r="K25" s="106"/>
      <c r="L25" s="89"/>
      <c r="M25" s="106"/>
      <c r="N25" s="106"/>
      <c r="O25" s="106"/>
      <c r="P25" s="106"/>
      <c r="Q25" s="106"/>
      <c r="R25" s="106"/>
      <c r="S25" s="106"/>
      <c r="T25" s="106"/>
      <c r="U25" s="106"/>
      <c r="V25" s="89"/>
      <c r="W25" s="106"/>
      <c r="X25" s="106"/>
      <c r="Y25" s="106"/>
      <c r="Z25" s="106"/>
      <c r="AA25" s="106"/>
      <c r="AB25" s="106"/>
      <c r="AC25" s="106"/>
      <c r="AD25" s="106"/>
      <c r="AE25" s="106"/>
      <c r="AF25" s="89"/>
      <c r="AG25" s="106"/>
      <c r="AH25" s="106"/>
      <c r="AI25" s="106"/>
      <c r="AJ25" s="106"/>
      <c r="AK25" s="106"/>
      <c r="AL25" s="106"/>
      <c r="AM25" s="106"/>
      <c r="AN25" s="106"/>
      <c r="AO25" s="106"/>
      <c r="AP25" s="89"/>
      <c r="AQ25" s="106"/>
      <c r="AR25" s="106"/>
      <c r="AS25" s="106"/>
      <c r="AT25" s="106"/>
      <c r="AU25" s="106"/>
      <c r="AV25" s="106"/>
      <c r="AW25" s="106"/>
      <c r="AX25" s="106"/>
      <c r="AY25" s="106"/>
      <c r="AZ25" s="89"/>
      <c r="BA25" s="106"/>
      <c r="BB25" s="106"/>
      <c r="BC25" s="106"/>
      <c r="BD25" s="106"/>
      <c r="BE25" s="106"/>
      <c r="BF25" s="106"/>
      <c r="BG25" s="106"/>
      <c r="BH25" s="106"/>
      <c r="BI25" s="106"/>
      <c r="BJ25" s="89"/>
      <c r="BK25" s="106"/>
      <c r="BL25" s="106"/>
      <c r="BM25" s="106"/>
      <c r="BN25" s="106"/>
      <c r="BO25" s="106"/>
      <c r="BP25" s="106"/>
      <c r="BQ25" s="106"/>
      <c r="BR25" s="88"/>
      <c r="BS25" s="106"/>
      <c r="BT25" s="89"/>
      <c r="BU25" s="106"/>
      <c r="BV25" s="106"/>
      <c r="BW25" s="106"/>
      <c r="BX25" s="106"/>
      <c r="BY25" s="106"/>
      <c r="BZ25" s="106"/>
      <c r="CA25" s="106"/>
      <c r="CB25" s="106"/>
      <c r="CC25" s="106"/>
      <c r="CD25" s="89"/>
      <c r="CE25" s="106"/>
      <c r="CF25" s="106"/>
      <c r="CG25" s="106"/>
      <c r="CH25" s="106"/>
      <c r="CI25" s="106"/>
      <c r="CJ25" s="106"/>
      <c r="CK25" s="106"/>
      <c r="CL25" s="106"/>
      <c r="CM25" s="106"/>
      <c r="CN25" s="89"/>
      <c r="CO25" s="106"/>
      <c r="CP25" s="106"/>
      <c r="CQ25" s="106"/>
      <c r="CR25" s="106"/>
      <c r="CS25" s="106"/>
      <c r="CT25" s="106"/>
      <c r="CU25" s="106"/>
      <c r="CV25" s="106"/>
      <c r="CW25" s="106"/>
      <c r="CX25" s="89"/>
      <c r="CY25" s="106"/>
      <c r="CZ25" s="106"/>
      <c r="DA25" s="106"/>
      <c r="DB25" s="106"/>
      <c r="DC25" s="106"/>
      <c r="DD25" s="106"/>
      <c r="DE25" s="106"/>
      <c r="DF25" s="106"/>
      <c r="DG25" s="106"/>
      <c r="DH25" s="89"/>
      <c r="DI25" s="106"/>
      <c r="DJ25" s="106"/>
      <c r="DK25" s="106"/>
      <c r="DL25" s="106"/>
      <c r="DM25" s="106"/>
      <c r="DN25" s="106"/>
      <c r="DO25" s="106"/>
      <c r="DP25" s="106"/>
      <c r="DQ25" s="106"/>
      <c r="DR25" s="89"/>
      <c r="DS25" s="106"/>
      <c r="DT25" s="106"/>
      <c r="DU25" s="106"/>
      <c r="DV25" s="106"/>
      <c r="DW25" s="106"/>
      <c r="DX25" s="106"/>
      <c r="DY25" s="106"/>
      <c r="DZ25" s="106"/>
      <c r="EA25" s="106"/>
      <c r="EB25" s="89"/>
      <c r="EC25" s="106"/>
      <c r="ED25" s="106"/>
      <c r="EE25" s="106"/>
      <c r="EF25" s="106"/>
      <c r="EG25" s="106"/>
      <c r="EH25" s="106"/>
      <c r="EI25" s="106"/>
      <c r="EJ25" s="106"/>
      <c r="EK25" s="106"/>
      <c r="EL25" s="89"/>
      <c r="EM25" s="106"/>
      <c r="EN25" s="106"/>
      <c r="EO25" s="106"/>
      <c r="EP25" s="106"/>
      <c r="EQ25" s="106"/>
      <c r="ER25" s="106"/>
      <c r="ES25" s="106"/>
      <c r="ET25" s="106"/>
      <c r="EU25" s="106"/>
      <c r="EV25" s="89"/>
      <c r="EW25" s="106"/>
      <c r="EX25" s="106"/>
      <c r="EY25" s="106"/>
      <c r="EZ25" s="106"/>
      <c r="FA25" s="106"/>
      <c r="FB25" s="106"/>
      <c r="FC25" s="106"/>
      <c r="FD25" s="106"/>
      <c r="FE25" s="106"/>
      <c r="FF25" s="103"/>
      <c r="FG25" s="121"/>
      <c r="FH25" s="106"/>
      <c r="FI25" s="106"/>
      <c r="FJ25" s="106"/>
      <c r="FK25" s="106"/>
      <c r="FL25" s="106"/>
      <c r="FM25" s="106"/>
      <c r="FN25" s="106"/>
      <c r="FO25" s="106"/>
      <c r="FP25" s="89"/>
      <c r="FQ25" s="106"/>
      <c r="FR25" s="106"/>
      <c r="FS25" s="106"/>
      <c r="FT25" s="121"/>
      <c r="FU25" s="121"/>
      <c r="FV25" s="106"/>
      <c r="FW25" s="106"/>
      <c r="FX25" s="106"/>
      <c r="FY25" s="106"/>
      <c r="FZ25" s="89"/>
      <c r="GA25" s="106"/>
      <c r="GB25" s="106"/>
      <c r="GC25" s="106"/>
      <c r="GD25" s="121"/>
      <c r="GE25" s="121"/>
      <c r="GF25" s="106"/>
      <c r="GG25" s="106"/>
      <c r="GH25" s="106"/>
      <c r="GI25" s="106"/>
      <c r="GJ25" s="89"/>
      <c r="GK25" s="106"/>
      <c r="GL25" s="106"/>
      <c r="GM25" s="106"/>
      <c r="GN25" s="106"/>
      <c r="GO25" s="106"/>
      <c r="GP25" s="106"/>
      <c r="GQ25" s="106"/>
      <c r="GR25" s="106"/>
      <c r="GS25" s="106"/>
      <c r="GT25" s="89"/>
      <c r="GU25" s="106"/>
      <c r="GV25" s="106"/>
      <c r="GW25" s="106"/>
      <c r="GX25" s="106"/>
      <c r="GY25" s="106"/>
      <c r="GZ25" s="106"/>
      <c r="HA25" s="106"/>
      <c r="HB25" s="106"/>
      <c r="HC25" s="106"/>
      <c r="HD25" s="89"/>
      <c r="HE25" s="106"/>
      <c r="HF25" s="106"/>
      <c r="HG25" s="106"/>
      <c r="HH25" s="106"/>
      <c r="HI25" s="106"/>
      <c r="HJ25" s="121"/>
      <c r="HK25" s="121"/>
      <c r="HL25" s="88"/>
      <c r="HM25" s="106"/>
      <c r="HN25" s="89"/>
      <c r="HO25" s="106"/>
      <c r="HP25" s="106"/>
      <c r="HQ25" s="106"/>
      <c r="HR25" s="106"/>
      <c r="HS25" s="106"/>
      <c r="HT25" s="106"/>
      <c r="HU25" s="106"/>
      <c r="HV25" s="106"/>
      <c r="HW25" s="106"/>
      <c r="HX25" s="103"/>
      <c r="HY25" s="121"/>
      <c r="HZ25" s="106"/>
      <c r="IA25" s="106"/>
      <c r="IB25" s="106"/>
      <c r="IC25" s="106"/>
      <c r="ID25" s="106"/>
      <c r="IE25" s="106"/>
      <c r="IF25" s="106"/>
      <c r="IG25" s="106"/>
      <c r="IH25" s="89"/>
      <c r="II25" s="106"/>
      <c r="IJ25" s="106"/>
      <c r="IK25" s="106"/>
      <c r="IL25" s="106"/>
      <c r="IM25" s="106"/>
      <c r="IN25" s="106"/>
      <c r="IO25" s="106"/>
      <c r="IP25" s="106"/>
      <c r="IQ25" s="106"/>
      <c r="IR25" s="89"/>
      <c r="IS25" s="106"/>
      <c r="IT25" s="106"/>
      <c r="IU25" s="106"/>
      <c r="IV25" s="106"/>
      <c r="IW25" s="106"/>
      <c r="IX25" s="106"/>
      <c r="IY25" s="106"/>
      <c r="IZ25" s="106"/>
      <c r="JA25" s="106"/>
      <c r="JB25" s="89"/>
      <c r="JC25" s="106"/>
      <c r="JD25" s="106"/>
      <c r="JE25" s="106"/>
      <c r="JF25" s="106"/>
      <c r="JG25" s="106"/>
      <c r="JH25" s="106"/>
      <c r="JI25" s="106"/>
      <c r="JJ25" s="106"/>
      <c r="JK25" s="106"/>
      <c r="JL25" s="89"/>
      <c r="JM25" s="106"/>
      <c r="JN25" s="106"/>
      <c r="JO25" s="106"/>
      <c r="JP25" s="106"/>
      <c r="JQ25" s="106"/>
      <c r="JR25" s="106"/>
      <c r="JS25" s="106"/>
      <c r="JT25" s="106"/>
      <c r="JU25" s="106"/>
      <c r="JV25" s="89"/>
      <c r="JW25" s="106"/>
      <c r="JX25" s="106"/>
      <c r="JY25" s="106"/>
      <c r="JZ25" s="106"/>
      <c r="KA25" s="106"/>
      <c r="KB25" s="106"/>
      <c r="KC25" s="106"/>
      <c r="KD25" s="106"/>
      <c r="KE25" s="106"/>
      <c r="KF25" s="89"/>
      <c r="KG25" s="106"/>
      <c r="KH25" s="106"/>
      <c r="KI25" s="106"/>
      <c r="KJ25" s="106"/>
      <c r="KK25" s="106"/>
      <c r="KL25" s="106"/>
      <c r="KM25" s="106"/>
      <c r="KN25" s="106"/>
      <c r="KO25" s="106"/>
      <c r="KP25" s="89"/>
      <c r="KQ25" s="106"/>
      <c r="KR25" s="106"/>
      <c r="KS25" s="106"/>
      <c r="KT25" s="106"/>
      <c r="KU25" s="106"/>
      <c r="KV25" s="106"/>
      <c r="KW25" s="106"/>
      <c r="KX25" s="106"/>
      <c r="KY25" s="106"/>
      <c r="KZ25" s="89"/>
      <c r="LA25" s="106"/>
      <c r="LB25" s="106"/>
      <c r="LC25" s="106"/>
      <c r="LD25" s="106"/>
      <c r="LE25" s="106"/>
      <c r="LF25" s="106"/>
      <c r="LG25" s="106"/>
      <c r="LH25" s="106"/>
      <c r="LI25" s="106"/>
      <c r="LJ25" s="89"/>
      <c r="LK25" s="106"/>
      <c r="LL25" s="106"/>
      <c r="LM25" s="106"/>
      <c r="LN25" s="106"/>
      <c r="LO25" s="106"/>
      <c r="LP25" s="121"/>
      <c r="LQ25" s="121"/>
      <c r="LR25" s="106"/>
      <c r="LS25" s="106"/>
      <c r="LT25" s="89"/>
      <c r="LU25" s="106"/>
      <c r="LV25" s="106"/>
      <c r="LW25" s="106"/>
      <c r="LX25" s="106"/>
      <c r="LY25" s="106"/>
      <c r="LZ25" s="106"/>
      <c r="MA25" s="106"/>
      <c r="MB25" s="106"/>
      <c r="MC25" s="106"/>
      <c r="MD25" s="89"/>
      <c r="ME25" s="106"/>
      <c r="MF25" s="106"/>
      <c r="MG25" s="106"/>
      <c r="MH25" s="106"/>
      <c r="MI25" s="106"/>
      <c r="MJ25" s="106"/>
      <c r="MK25" s="106"/>
      <c r="ML25" s="106"/>
      <c r="MM25" s="106"/>
      <c r="MN25" s="89"/>
      <c r="MO25" s="106"/>
      <c r="MP25" s="106"/>
      <c r="MQ25" s="106"/>
      <c r="MR25" s="106"/>
      <c r="MS25" s="106"/>
      <c r="MT25" s="106"/>
      <c r="MU25" s="106"/>
      <c r="MV25" s="106"/>
      <c r="MW25" s="106"/>
      <c r="MX25" s="89"/>
      <c r="MY25" s="106"/>
      <c r="MZ25" s="106"/>
      <c r="NA25" s="106"/>
      <c r="NB25" s="106"/>
      <c r="NC25" s="106"/>
      <c r="ND25" s="106"/>
      <c r="NE25" s="106"/>
      <c r="NF25" s="106"/>
      <c r="NG25" s="106"/>
      <c r="NH25" s="89"/>
      <c r="NI25" s="106"/>
      <c r="NJ25" s="106"/>
      <c r="NK25" s="106"/>
      <c r="NL25" s="106"/>
      <c r="NM25" s="106"/>
      <c r="NN25" s="106"/>
      <c r="NO25" s="106"/>
      <c r="NP25" s="106"/>
      <c r="NQ25" s="106"/>
      <c r="NR25" s="89"/>
      <c r="NS25" s="106"/>
      <c r="NT25" s="106"/>
      <c r="NU25" s="106"/>
      <c r="NV25" s="106"/>
      <c r="NW25" s="106"/>
      <c r="NX25" s="106"/>
      <c r="NY25" s="106"/>
      <c r="NZ25" s="106"/>
      <c r="OA25" s="106"/>
      <c r="OB25" s="89"/>
      <c r="OC25" s="106"/>
      <c r="OD25" s="106"/>
      <c r="OE25" s="106"/>
      <c r="OF25" s="106"/>
      <c r="OG25" s="106"/>
      <c r="OH25" s="106"/>
      <c r="OI25" s="106"/>
      <c r="OJ25" s="106"/>
      <c r="OK25" s="106"/>
      <c r="OL25" s="89"/>
      <c r="OM25" s="106"/>
      <c r="ON25" s="106"/>
      <c r="OO25" s="106"/>
      <c r="OP25" s="106"/>
      <c r="OQ25" s="106"/>
      <c r="OR25" s="106"/>
      <c r="OS25" s="106"/>
      <c r="OT25" s="106"/>
      <c r="OU25" s="106"/>
      <c r="OV25" s="89"/>
      <c r="OW25" s="106"/>
      <c r="OX25" s="106"/>
      <c r="OY25" s="106"/>
      <c r="OZ25" s="106"/>
      <c r="PA25" s="106"/>
      <c r="PB25" s="106"/>
      <c r="PC25" s="106"/>
      <c r="PD25" s="106"/>
      <c r="PE25" s="106"/>
      <c r="PF25" s="89"/>
      <c r="PG25" s="106"/>
      <c r="PH25" s="106"/>
      <c r="PI25" s="106"/>
      <c r="PJ25" s="106"/>
      <c r="PK25" s="106"/>
      <c r="PL25" s="106"/>
      <c r="PM25" s="106"/>
      <c r="PN25" s="106"/>
      <c r="PO25" s="106"/>
      <c r="PP25" s="89"/>
      <c r="PQ25" s="106"/>
      <c r="PR25" s="106"/>
      <c r="PS25" s="106"/>
      <c r="PT25" s="106"/>
      <c r="PU25" s="106"/>
      <c r="PV25" s="106"/>
      <c r="PW25" s="106"/>
      <c r="PX25" s="121"/>
      <c r="PY25" s="121"/>
      <c r="PZ25" s="89"/>
      <c r="QA25" s="106"/>
      <c r="QB25" s="106"/>
      <c r="QC25" s="106"/>
      <c r="QD25" s="106"/>
      <c r="QE25" s="106"/>
      <c r="QF25" s="106"/>
      <c r="QG25" s="106"/>
      <c r="QH25" s="106"/>
      <c r="QI25" s="106"/>
      <c r="QJ25" s="103"/>
      <c r="QK25" s="121"/>
      <c r="QL25" s="106"/>
      <c r="QM25" s="106"/>
      <c r="QN25" s="106"/>
      <c r="QO25" s="106"/>
      <c r="QP25" s="106"/>
      <c r="QQ25" s="106"/>
      <c r="QR25" s="106"/>
      <c r="QS25" s="106"/>
      <c r="QT25" s="89"/>
      <c r="QU25" s="106"/>
      <c r="QV25" s="106"/>
      <c r="QW25" s="106"/>
      <c r="QX25" s="106"/>
      <c r="QY25" s="106"/>
      <c r="QZ25" s="106"/>
      <c r="RA25" s="106"/>
      <c r="RB25" s="88"/>
      <c r="RC25" s="106"/>
      <c r="RD25" s="89"/>
      <c r="RE25" s="106"/>
      <c r="RF25" s="106"/>
      <c r="RG25" s="106"/>
      <c r="RH25" s="106"/>
      <c r="RI25" s="106"/>
      <c r="RJ25" s="106"/>
      <c r="RK25" s="106"/>
      <c r="RL25" s="106"/>
      <c r="RM25" s="106"/>
      <c r="RN25" s="89"/>
      <c r="RO25" s="106"/>
      <c r="RP25" s="106"/>
      <c r="RQ25" s="106"/>
      <c r="RR25" s="106"/>
      <c r="RS25" s="106"/>
      <c r="RT25" s="106"/>
      <c r="RU25" s="106"/>
      <c r="RV25" s="106"/>
      <c r="RW25" s="106"/>
      <c r="RX25" s="89"/>
      <c r="RY25" s="106"/>
      <c r="RZ25" s="106"/>
      <c r="SA25" s="106"/>
      <c r="SB25" s="106"/>
      <c r="SC25" s="106"/>
      <c r="SD25" s="106"/>
      <c r="SE25" s="106"/>
      <c r="SF25" s="106"/>
      <c r="SG25" s="106"/>
      <c r="SH25" s="89"/>
      <c r="SI25" s="106"/>
      <c r="SJ25" s="106"/>
      <c r="SK25" s="106"/>
      <c r="SL25" s="106"/>
      <c r="SM25" s="106"/>
      <c r="SN25" s="106"/>
      <c r="SO25" s="106"/>
      <c r="SP25" s="106"/>
      <c r="SQ25" s="106"/>
      <c r="SR25" s="89"/>
      <c r="SS25" s="106"/>
      <c r="ST25" s="106"/>
      <c r="SU25" s="106"/>
      <c r="SV25" s="121"/>
      <c r="SW25" s="121"/>
      <c r="SX25" s="106"/>
      <c r="SY25" s="106"/>
      <c r="SZ25" s="106"/>
      <c r="TA25" s="106"/>
      <c r="TB25" s="89"/>
      <c r="TC25" s="106"/>
      <c r="TD25" s="106"/>
      <c r="TE25" s="106"/>
      <c r="TF25" s="106"/>
      <c r="TG25" s="106"/>
      <c r="TH25" s="106"/>
      <c r="TI25" s="106"/>
      <c r="TJ25" s="106"/>
      <c r="TK25" s="106"/>
    </row>
    <row r="26" spans="1:531" ht="21" hidden="1" customHeight="1" outlineLevel="1">
      <c r="A26" s="323"/>
      <c r="B26" s="103"/>
      <c r="C26" s="121"/>
      <c r="D26" s="121"/>
      <c r="E26" s="121"/>
      <c r="F26" s="129"/>
      <c r="G26" s="129"/>
      <c r="H26" s="106"/>
      <c r="I26" s="106"/>
      <c r="J26" s="106"/>
      <c r="K26" s="106"/>
      <c r="L26" s="89"/>
      <c r="M26" s="106"/>
      <c r="N26" s="106"/>
      <c r="O26" s="106"/>
      <c r="P26" s="106"/>
      <c r="Q26" s="106"/>
      <c r="R26" s="106"/>
      <c r="S26" s="106"/>
      <c r="T26" s="106"/>
      <c r="U26" s="106"/>
      <c r="V26" s="89"/>
      <c r="W26" s="106"/>
      <c r="X26" s="106"/>
      <c r="Y26" s="106"/>
      <c r="Z26" s="106"/>
      <c r="AA26" s="106"/>
      <c r="AB26" s="106"/>
      <c r="AC26" s="106"/>
      <c r="AD26" s="106"/>
      <c r="AE26" s="106"/>
      <c r="AF26" s="89"/>
      <c r="AG26" s="106"/>
      <c r="AH26" s="106"/>
      <c r="AI26" s="106"/>
      <c r="AJ26" s="106"/>
      <c r="AK26" s="106"/>
      <c r="AL26" s="106"/>
      <c r="AM26" s="106"/>
      <c r="AN26" s="106"/>
      <c r="AO26" s="106"/>
      <c r="AP26" s="89"/>
      <c r="AQ26" s="106"/>
      <c r="AR26" s="106"/>
      <c r="AS26" s="106"/>
      <c r="AT26" s="106"/>
      <c r="AU26" s="106"/>
      <c r="AV26" s="106"/>
      <c r="AW26" s="106"/>
      <c r="AX26" s="106"/>
      <c r="AY26" s="106"/>
      <c r="AZ26" s="89"/>
      <c r="BA26" s="106"/>
      <c r="BB26" s="106"/>
      <c r="BC26" s="106"/>
      <c r="BD26" s="106"/>
      <c r="BE26" s="106"/>
      <c r="BF26" s="106"/>
      <c r="BG26" s="106"/>
      <c r="BH26" s="106"/>
      <c r="BI26" s="106"/>
      <c r="BJ26" s="89"/>
      <c r="BK26" s="106"/>
      <c r="BL26" s="106"/>
      <c r="BM26" s="106"/>
      <c r="BN26" s="106"/>
      <c r="BO26" s="106"/>
      <c r="BP26" s="106"/>
      <c r="BQ26" s="106"/>
      <c r="BR26" s="106"/>
      <c r="BS26" s="106"/>
      <c r="BT26" s="89"/>
      <c r="BU26" s="106"/>
      <c r="BV26" s="106"/>
      <c r="BW26" s="106"/>
      <c r="BX26" s="106"/>
      <c r="BY26" s="106"/>
      <c r="BZ26" s="106"/>
      <c r="CA26" s="106"/>
      <c r="CB26" s="106"/>
      <c r="CC26" s="106"/>
      <c r="CD26" s="89"/>
      <c r="CE26" s="106"/>
      <c r="CF26" s="106"/>
      <c r="CG26" s="106"/>
      <c r="CH26" s="106"/>
      <c r="CI26" s="106"/>
      <c r="CJ26" s="106"/>
      <c r="CK26" s="106"/>
      <c r="CL26" s="106"/>
      <c r="CM26" s="106"/>
      <c r="CN26" s="89"/>
      <c r="CO26" s="106"/>
      <c r="CP26" s="106"/>
      <c r="CQ26" s="106"/>
      <c r="CR26" s="106"/>
      <c r="CS26" s="106"/>
      <c r="CT26" s="106"/>
      <c r="CU26" s="106"/>
      <c r="CV26" s="106"/>
      <c r="CW26" s="106"/>
      <c r="CX26" s="89"/>
      <c r="CY26" s="106"/>
      <c r="CZ26" s="106"/>
      <c r="DA26" s="106"/>
      <c r="DB26" s="106"/>
      <c r="DC26" s="106"/>
      <c r="DD26" s="106"/>
      <c r="DE26" s="106"/>
      <c r="DF26" s="106"/>
      <c r="DG26" s="106"/>
      <c r="DH26" s="89"/>
      <c r="DI26" s="106"/>
      <c r="DJ26" s="106"/>
      <c r="DK26" s="106"/>
      <c r="DL26" s="106"/>
      <c r="DM26" s="106"/>
      <c r="DN26" s="106"/>
      <c r="DO26" s="106"/>
      <c r="DP26" s="106"/>
      <c r="DQ26" s="106"/>
      <c r="DR26" s="89"/>
      <c r="DS26" s="106"/>
      <c r="DT26" s="106"/>
      <c r="DU26" s="106"/>
      <c r="DV26" s="106"/>
      <c r="DW26" s="106"/>
      <c r="DX26" s="106"/>
      <c r="DY26" s="106"/>
      <c r="DZ26" s="106"/>
      <c r="EA26" s="106"/>
      <c r="EB26" s="89"/>
      <c r="EC26" s="106"/>
      <c r="ED26" s="106"/>
      <c r="EE26" s="106"/>
      <c r="EF26" s="106"/>
      <c r="EG26" s="106"/>
      <c r="EH26" s="106"/>
      <c r="EI26" s="106"/>
      <c r="EJ26" s="106"/>
      <c r="EK26" s="106"/>
      <c r="EL26" s="89"/>
      <c r="EM26" s="106"/>
      <c r="EN26" s="106"/>
      <c r="EO26" s="106"/>
      <c r="EP26" s="106"/>
      <c r="EQ26" s="106"/>
      <c r="ER26" s="106"/>
      <c r="ES26" s="106"/>
      <c r="ET26" s="106"/>
      <c r="EU26" s="106"/>
      <c r="EV26" s="89"/>
      <c r="EW26" s="106"/>
      <c r="EX26" s="106"/>
      <c r="EY26" s="106"/>
      <c r="EZ26" s="106"/>
      <c r="FA26" s="106"/>
      <c r="FB26" s="106"/>
      <c r="FC26" s="106"/>
      <c r="FD26" s="106"/>
      <c r="FE26" s="106"/>
      <c r="FF26" s="103"/>
      <c r="FG26" s="121"/>
      <c r="FH26" s="106"/>
      <c r="FI26" s="106"/>
      <c r="FJ26" s="106"/>
      <c r="FK26" s="106"/>
      <c r="FL26" s="106"/>
      <c r="FM26" s="106"/>
      <c r="FN26" s="106"/>
      <c r="FO26" s="106"/>
      <c r="FP26" s="89"/>
      <c r="FQ26" s="106"/>
      <c r="FR26" s="106"/>
      <c r="FS26" s="106"/>
      <c r="FT26" s="121"/>
      <c r="FU26" s="121"/>
      <c r="FV26" s="106"/>
      <c r="FW26" s="106"/>
      <c r="FX26" s="106"/>
      <c r="FY26" s="106"/>
      <c r="FZ26" s="89"/>
      <c r="GA26" s="106"/>
      <c r="GB26" s="106"/>
      <c r="GC26" s="106"/>
      <c r="GD26" s="121"/>
      <c r="GE26" s="121"/>
      <c r="GF26" s="106"/>
      <c r="GG26" s="106"/>
      <c r="GH26" s="106"/>
      <c r="GI26" s="106"/>
      <c r="GJ26" s="89"/>
      <c r="GK26" s="106"/>
      <c r="GL26" s="106"/>
      <c r="GM26" s="106"/>
      <c r="GN26" s="106"/>
      <c r="GO26" s="106"/>
      <c r="GP26" s="106"/>
      <c r="GQ26" s="106"/>
      <c r="GR26" s="106"/>
      <c r="GS26" s="106"/>
      <c r="GT26" s="89"/>
      <c r="GU26" s="106"/>
      <c r="GV26" s="106"/>
      <c r="GW26" s="106"/>
      <c r="GX26" s="106"/>
      <c r="GY26" s="106"/>
      <c r="GZ26" s="106"/>
      <c r="HA26" s="106"/>
      <c r="HB26" s="106"/>
      <c r="HC26" s="106"/>
      <c r="HD26" s="89"/>
      <c r="HE26" s="106"/>
      <c r="HF26" s="106"/>
      <c r="HG26" s="106"/>
      <c r="HH26" s="106"/>
      <c r="HI26" s="106"/>
      <c r="HJ26" s="121"/>
      <c r="HK26" s="121"/>
      <c r="HL26" s="106"/>
      <c r="HM26" s="106"/>
      <c r="HN26" s="89"/>
      <c r="HO26" s="106"/>
      <c r="HP26" s="106"/>
      <c r="HQ26" s="106"/>
      <c r="HR26" s="106"/>
      <c r="HS26" s="106"/>
      <c r="HT26" s="106"/>
      <c r="HU26" s="106"/>
      <c r="HV26" s="106"/>
      <c r="HW26" s="106"/>
      <c r="HX26" s="103"/>
      <c r="HY26" s="121"/>
      <c r="HZ26" s="106"/>
      <c r="IA26" s="106"/>
      <c r="IB26" s="106"/>
      <c r="IC26" s="106"/>
      <c r="ID26" s="106"/>
      <c r="IE26" s="106"/>
      <c r="IF26" s="106"/>
      <c r="IG26" s="106"/>
      <c r="IH26" s="89"/>
      <c r="II26" s="106"/>
      <c r="IJ26" s="106"/>
      <c r="IK26" s="106"/>
      <c r="IL26" s="106"/>
      <c r="IM26" s="106"/>
      <c r="IN26" s="106"/>
      <c r="IO26" s="106"/>
      <c r="IP26" s="106"/>
      <c r="IQ26" s="106"/>
      <c r="IR26" s="89"/>
      <c r="IS26" s="106"/>
      <c r="IT26" s="106"/>
      <c r="IU26" s="106"/>
      <c r="IV26" s="106"/>
      <c r="IW26" s="106"/>
      <c r="IX26" s="106"/>
      <c r="IY26" s="106"/>
      <c r="IZ26" s="106"/>
      <c r="JA26" s="106"/>
      <c r="JB26" s="89"/>
      <c r="JC26" s="106"/>
      <c r="JD26" s="106"/>
      <c r="JE26" s="106"/>
      <c r="JF26" s="106"/>
      <c r="JG26" s="106"/>
      <c r="JH26" s="106"/>
      <c r="JI26" s="106"/>
      <c r="JJ26" s="106"/>
      <c r="JK26" s="106"/>
      <c r="JL26" s="89"/>
      <c r="JM26" s="106"/>
      <c r="JN26" s="106"/>
      <c r="JO26" s="106"/>
      <c r="JP26" s="106"/>
      <c r="JQ26" s="106"/>
      <c r="JR26" s="106"/>
      <c r="JS26" s="106"/>
      <c r="JT26" s="106"/>
      <c r="JU26" s="106"/>
      <c r="JV26" s="89"/>
      <c r="JW26" s="106"/>
      <c r="JX26" s="106"/>
      <c r="JY26" s="106"/>
      <c r="JZ26" s="106"/>
      <c r="KA26" s="106"/>
      <c r="KB26" s="106"/>
      <c r="KC26" s="106"/>
      <c r="KD26" s="106"/>
      <c r="KE26" s="106"/>
      <c r="KF26" s="89"/>
      <c r="KG26" s="106"/>
      <c r="KH26" s="106"/>
      <c r="KI26" s="106"/>
      <c r="KJ26" s="106"/>
      <c r="KK26" s="106"/>
      <c r="KL26" s="106"/>
      <c r="KM26" s="106"/>
      <c r="KN26" s="106"/>
      <c r="KO26" s="106"/>
      <c r="KP26" s="89"/>
      <c r="KQ26" s="106"/>
      <c r="KR26" s="106"/>
      <c r="KS26" s="106"/>
      <c r="KT26" s="106"/>
      <c r="KU26" s="106"/>
      <c r="KV26" s="106"/>
      <c r="KW26" s="106"/>
      <c r="KX26" s="106"/>
      <c r="KY26" s="106"/>
      <c r="KZ26" s="89"/>
      <c r="LA26" s="106"/>
      <c r="LB26" s="106"/>
      <c r="LC26" s="106"/>
      <c r="LD26" s="106"/>
      <c r="LE26" s="106"/>
      <c r="LF26" s="106"/>
      <c r="LG26" s="106"/>
      <c r="LH26" s="106"/>
      <c r="LI26" s="106"/>
      <c r="LJ26" s="89"/>
      <c r="LK26" s="106"/>
      <c r="LL26" s="106"/>
      <c r="LM26" s="106"/>
      <c r="LN26" s="106"/>
      <c r="LO26" s="106"/>
      <c r="LP26" s="121"/>
      <c r="LQ26" s="121"/>
      <c r="LR26" s="106"/>
      <c r="LS26" s="106"/>
      <c r="LT26" s="89"/>
      <c r="LU26" s="106"/>
      <c r="LV26" s="106"/>
      <c r="LW26" s="106"/>
      <c r="LX26" s="106"/>
      <c r="LY26" s="106"/>
      <c r="LZ26" s="106"/>
      <c r="MA26" s="106"/>
      <c r="MB26" s="106"/>
      <c r="MC26" s="106"/>
      <c r="MD26" s="89"/>
      <c r="ME26" s="106"/>
      <c r="MF26" s="106"/>
      <c r="MG26" s="106"/>
      <c r="MH26" s="106"/>
      <c r="MI26" s="106"/>
      <c r="MJ26" s="106"/>
      <c r="MK26" s="106"/>
      <c r="ML26" s="106"/>
      <c r="MM26" s="106"/>
      <c r="MN26" s="89"/>
      <c r="MO26" s="106"/>
      <c r="MP26" s="106"/>
      <c r="MQ26" s="106"/>
      <c r="MR26" s="106"/>
      <c r="MS26" s="106"/>
      <c r="MT26" s="106"/>
      <c r="MU26" s="106"/>
      <c r="MV26" s="106"/>
      <c r="MW26" s="106"/>
      <c r="MX26" s="89"/>
      <c r="MY26" s="106"/>
      <c r="MZ26" s="106"/>
      <c r="NA26" s="106"/>
      <c r="NB26" s="106"/>
      <c r="NC26" s="106"/>
      <c r="ND26" s="106"/>
      <c r="NE26" s="106"/>
      <c r="NF26" s="106"/>
      <c r="NG26" s="106"/>
      <c r="NH26" s="89"/>
      <c r="NI26" s="106"/>
      <c r="NJ26" s="106"/>
      <c r="NK26" s="106"/>
      <c r="NL26" s="106"/>
      <c r="NM26" s="106"/>
      <c r="NN26" s="106"/>
      <c r="NO26" s="106"/>
      <c r="NP26" s="106"/>
      <c r="NQ26" s="106"/>
      <c r="NR26" s="89"/>
      <c r="NS26" s="106"/>
      <c r="NT26" s="106"/>
      <c r="NU26" s="106"/>
      <c r="NV26" s="106"/>
      <c r="NW26" s="106"/>
      <c r="NX26" s="106"/>
      <c r="NY26" s="106"/>
      <c r="NZ26" s="106"/>
      <c r="OA26" s="106"/>
      <c r="OB26" s="89"/>
      <c r="OC26" s="106"/>
      <c r="OD26" s="106"/>
      <c r="OE26" s="106"/>
      <c r="OF26" s="106"/>
      <c r="OG26" s="106"/>
      <c r="OH26" s="106"/>
      <c r="OI26" s="106"/>
      <c r="OJ26" s="106"/>
      <c r="OK26" s="106"/>
      <c r="OL26" s="89"/>
      <c r="OM26" s="106"/>
      <c r="ON26" s="106"/>
      <c r="OO26" s="106"/>
      <c r="OP26" s="106"/>
      <c r="OQ26" s="106"/>
      <c r="OR26" s="106"/>
      <c r="OS26" s="106"/>
      <c r="OT26" s="106"/>
      <c r="OU26" s="106"/>
      <c r="OV26" s="89"/>
      <c r="OW26" s="106"/>
      <c r="OX26" s="106"/>
      <c r="OY26" s="106"/>
      <c r="OZ26" s="106"/>
      <c r="PA26" s="106"/>
      <c r="PB26" s="106"/>
      <c r="PC26" s="106"/>
      <c r="PD26" s="106"/>
      <c r="PE26" s="106"/>
      <c r="PF26" s="89"/>
      <c r="PG26" s="106"/>
      <c r="PH26" s="106"/>
      <c r="PI26" s="106"/>
      <c r="PJ26" s="106"/>
      <c r="PK26" s="106"/>
      <c r="PL26" s="106"/>
      <c r="PM26" s="106"/>
      <c r="PN26" s="106"/>
      <c r="PO26" s="106"/>
      <c r="PP26" s="89"/>
      <c r="PQ26" s="106"/>
      <c r="PR26" s="106"/>
      <c r="PS26" s="106"/>
      <c r="PT26" s="106"/>
      <c r="PU26" s="106"/>
      <c r="PV26" s="106"/>
      <c r="PW26" s="106"/>
      <c r="PX26" s="121"/>
      <c r="PY26" s="121"/>
      <c r="PZ26" s="89"/>
      <c r="QA26" s="106"/>
      <c r="QB26" s="106"/>
      <c r="QC26" s="106"/>
      <c r="QD26" s="106"/>
      <c r="QE26" s="106"/>
      <c r="QF26" s="106"/>
      <c r="QG26" s="106"/>
      <c r="QH26" s="106"/>
      <c r="QI26" s="106"/>
      <c r="QJ26" s="103"/>
      <c r="QK26" s="121"/>
      <c r="QL26" s="106"/>
      <c r="QM26" s="106"/>
      <c r="QN26" s="106"/>
      <c r="QO26" s="106"/>
      <c r="QP26" s="106"/>
      <c r="QQ26" s="106"/>
      <c r="QR26" s="106"/>
      <c r="QS26" s="106"/>
      <c r="QT26" s="89"/>
      <c r="QU26" s="106"/>
      <c r="QV26" s="106"/>
      <c r="QW26" s="106"/>
      <c r="QX26" s="106"/>
      <c r="QY26" s="106"/>
      <c r="QZ26" s="106"/>
      <c r="RA26" s="106"/>
      <c r="RB26" s="106"/>
      <c r="RC26" s="106"/>
      <c r="RD26" s="89"/>
      <c r="RE26" s="106"/>
      <c r="RF26" s="106"/>
      <c r="RG26" s="106"/>
      <c r="RH26" s="106"/>
      <c r="RI26" s="106"/>
      <c r="RJ26" s="106"/>
      <c r="RK26" s="106"/>
      <c r="RL26" s="106"/>
      <c r="RM26" s="106"/>
      <c r="RN26" s="89"/>
      <c r="RO26" s="106"/>
      <c r="RP26" s="106"/>
      <c r="RQ26" s="106"/>
      <c r="RR26" s="106"/>
      <c r="RS26" s="106"/>
      <c r="RT26" s="106"/>
      <c r="RU26" s="106"/>
      <c r="RV26" s="106"/>
      <c r="RW26" s="106"/>
      <c r="RX26" s="89"/>
      <c r="RY26" s="106"/>
      <c r="RZ26" s="106"/>
      <c r="SA26" s="106"/>
      <c r="SB26" s="106"/>
      <c r="SC26" s="106"/>
      <c r="SD26" s="106"/>
      <c r="SE26" s="106"/>
      <c r="SF26" s="106"/>
      <c r="SG26" s="106"/>
      <c r="SH26" s="89"/>
      <c r="SI26" s="106"/>
      <c r="SJ26" s="106"/>
      <c r="SK26" s="106"/>
      <c r="SL26" s="106"/>
      <c r="SM26" s="106"/>
      <c r="SN26" s="106"/>
      <c r="SO26" s="106"/>
      <c r="SP26" s="106"/>
      <c r="SQ26" s="106"/>
      <c r="SR26" s="89"/>
      <c r="SS26" s="106"/>
      <c r="ST26" s="106"/>
      <c r="SU26" s="106"/>
      <c r="SV26" s="121"/>
      <c r="SW26" s="121"/>
      <c r="SX26" s="106"/>
      <c r="SY26" s="106"/>
      <c r="SZ26" s="106"/>
      <c r="TA26" s="106"/>
      <c r="TB26" s="89"/>
      <c r="TC26" s="106"/>
      <c r="TD26" s="106"/>
      <c r="TE26" s="106"/>
      <c r="TF26" s="106"/>
      <c r="TG26" s="106"/>
      <c r="TH26" s="106"/>
      <c r="TI26" s="106"/>
      <c r="TJ26" s="106"/>
      <c r="TK26" s="106"/>
    </row>
    <row r="27" spans="1:531" ht="21" hidden="1" customHeight="1" outlineLevel="1" thickBot="1">
      <c r="A27" s="324"/>
      <c r="B27" s="125"/>
      <c r="C27" s="123"/>
      <c r="D27" s="123"/>
      <c r="E27" s="123"/>
      <c r="F27" s="130"/>
      <c r="G27" s="130"/>
      <c r="H27" s="102"/>
      <c r="I27" s="102"/>
      <c r="J27" s="102"/>
      <c r="K27" s="102"/>
      <c r="L27" s="112"/>
      <c r="M27" s="102"/>
      <c r="N27" s="102"/>
      <c r="O27" s="102"/>
      <c r="P27" s="102"/>
      <c r="Q27" s="102"/>
      <c r="R27" s="102"/>
      <c r="S27" s="102"/>
      <c r="T27" s="102"/>
      <c r="U27" s="102"/>
      <c r="V27" s="112"/>
      <c r="W27" s="102"/>
      <c r="X27" s="102"/>
      <c r="Y27" s="102"/>
      <c r="Z27" s="102"/>
      <c r="AA27" s="102"/>
      <c r="AB27" s="102"/>
      <c r="AC27" s="102"/>
      <c r="AD27" s="102"/>
      <c r="AE27" s="102"/>
      <c r="AF27" s="112"/>
      <c r="AG27" s="102"/>
      <c r="AH27" s="102"/>
      <c r="AI27" s="102"/>
      <c r="AJ27" s="102"/>
      <c r="AK27" s="102"/>
      <c r="AL27" s="102"/>
      <c r="AM27" s="102"/>
      <c r="AN27" s="102"/>
      <c r="AO27" s="102"/>
      <c r="AP27" s="112"/>
      <c r="AQ27" s="102"/>
      <c r="AR27" s="102"/>
      <c r="AS27" s="102"/>
      <c r="AT27" s="102"/>
      <c r="AU27" s="102"/>
      <c r="AV27" s="102"/>
      <c r="AW27" s="102"/>
      <c r="AX27" s="102"/>
      <c r="AY27" s="102"/>
      <c r="AZ27" s="112"/>
      <c r="BA27" s="102"/>
      <c r="BB27" s="108"/>
      <c r="BC27" s="108"/>
      <c r="BD27" s="102"/>
      <c r="BE27" s="102"/>
      <c r="BF27" s="102"/>
      <c r="BG27" s="102"/>
      <c r="BH27" s="102"/>
      <c r="BI27" s="102"/>
      <c r="BJ27" s="91"/>
      <c r="BK27" s="107"/>
      <c r="BL27" s="108"/>
      <c r="BM27" s="108"/>
      <c r="BN27" s="108"/>
      <c r="BO27" s="108"/>
      <c r="BP27" s="108"/>
      <c r="BQ27" s="108"/>
      <c r="BR27" s="108"/>
      <c r="BS27" s="90"/>
      <c r="BT27" s="112"/>
      <c r="BU27" s="102"/>
      <c r="BV27" s="102"/>
      <c r="BW27" s="102"/>
      <c r="BX27" s="102"/>
      <c r="BY27" s="102"/>
      <c r="BZ27" s="102"/>
      <c r="CA27" s="102"/>
      <c r="CB27" s="102"/>
      <c r="CC27" s="102"/>
      <c r="CD27" s="91"/>
      <c r="CE27" s="107"/>
      <c r="CF27" s="102"/>
      <c r="CG27" s="102"/>
      <c r="CH27" s="102"/>
      <c r="CI27" s="102"/>
      <c r="CJ27" s="102"/>
      <c r="CK27" s="102"/>
      <c r="CL27" s="102"/>
      <c r="CM27" s="102"/>
      <c r="CN27" s="112"/>
      <c r="CO27" s="102"/>
      <c r="CP27" s="102"/>
      <c r="CQ27" s="102"/>
      <c r="CR27" s="102"/>
      <c r="CS27" s="102"/>
      <c r="CT27" s="102"/>
      <c r="CU27" s="102"/>
      <c r="CV27" s="102"/>
      <c r="CW27" s="102"/>
      <c r="CX27" s="112"/>
      <c r="CY27" s="102"/>
      <c r="CZ27" s="102"/>
      <c r="DA27" s="102"/>
      <c r="DB27" s="102"/>
      <c r="DC27" s="102"/>
      <c r="DD27" s="102"/>
      <c r="DE27" s="102"/>
      <c r="DF27" s="102"/>
      <c r="DG27" s="102"/>
      <c r="DH27" s="112"/>
      <c r="DI27" s="102"/>
      <c r="DJ27" s="102"/>
      <c r="DK27" s="102"/>
      <c r="DL27" s="102"/>
      <c r="DM27" s="102"/>
      <c r="DN27" s="102"/>
      <c r="DO27" s="102"/>
      <c r="DP27" s="102"/>
      <c r="DQ27" s="102"/>
      <c r="DR27" s="112"/>
      <c r="DS27" s="102"/>
      <c r="DT27" s="102"/>
      <c r="DU27" s="102"/>
      <c r="DV27" s="102"/>
      <c r="DW27" s="102"/>
      <c r="DX27" s="102"/>
      <c r="DY27" s="102"/>
      <c r="DZ27" s="102"/>
      <c r="EA27" s="102"/>
      <c r="EB27" s="112"/>
      <c r="EC27" s="102"/>
      <c r="ED27" s="102"/>
      <c r="EE27" s="102"/>
      <c r="EF27" s="102"/>
      <c r="EG27" s="102"/>
      <c r="EH27" s="102"/>
      <c r="EI27" s="102"/>
      <c r="EJ27" s="102"/>
      <c r="EK27" s="102"/>
      <c r="EL27" s="112"/>
      <c r="EM27" s="102"/>
      <c r="EN27" s="102"/>
      <c r="EO27" s="102"/>
      <c r="EP27" s="102"/>
      <c r="EQ27" s="102"/>
      <c r="ER27" s="102"/>
      <c r="ES27" s="102"/>
      <c r="ET27" s="102"/>
      <c r="EU27" s="102"/>
      <c r="EV27" s="112"/>
      <c r="EW27" s="102"/>
      <c r="EX27" s="102"/>
      <c r="EY27" s="102"/>
      <c r="EZ27" s="102"/>
      <c r="FA27" s="102"/>
      <c r="FB27" s="102"/>
      <c r="FC27" s="102"/>
      <c r="FD27" s="102"/>
      <c r="FE27" s="102"/>
      <c r="FF27" s="125"/>
      <c r="FG27" s="123"/>
      <c r="FH27" s="102"/>
      <c r="FI27" s="102"/>
      <c r="FJ27" s="102"/>
      <c r="FK27" s="102"/>
      <c r="FL27" s="102"/>
      <c r="FM27" s="102"/>
      <c r="FN27" s="102"/>
      <c r="FO27" s="102"/>
      <c r="FP27" s="112"/>
      <c r="FQ27" s="102"/>
      <c r="FR27" s="102"/>
      <c r="FS27" s="102"/>
      <c r="FT27" s="123"/>
      <c r="FU27" s="123"/>
      <c r="FV27" s="102"/>
      <c r="FW27" s="102"/>
      <c r="FX27" s="102"/>
      <c r="FY27" s="102"/>
      <c r="FZ27" s="112"/>
      <c r="GA27" s="102"/>
      <c r="GB27" s="102"/>
      <c r="GC27" s="102"/>
      <c r="GD27" s="123"/>
      <c r="GE27" s="123"/>
      <c r="GF27" s="102"/>
      <c r="GG27" s="102"/>
      <c r="GH27" s="102"/>
      <c r="GI27" s="102"/>
      <c r="GJ27" s="112"/>
      <c r="GK27" s="102"/>
      <c r="GL27" s="102"/>
      <c r="GM27" s="102"/>
      <c r="GN27" s="102"/>
      <c r="GO27" s="102"/>
      <c r="GP27" s="102"/>
      <c r="GQ27" s="102"/>
      <c r="GR27" s="102"/>
      <c r="GS27" s="102"/>
      <c r="GT27" s="112"/>
      <c r="GU27" s="102"/>
      <c r="GV27" s="108"/>
      <c r="GW27" s="108"/>
      <c r="GX27" s="102"/>
      <c r="GY27" s="102"/>
      <c r="GZ27" s="102"/>
      <c r="HA27" s="102"/>
      <c r="HB27" s="102"/>
      <c r="HC27" s="102"/>
      <c r="HD27" s="91"/>
      <c r="HE27" s="107"/>
      <c r="HF27" s="108"/>
      <c r="HG27" s="108"/>
      <c r="HH27" s="108"/>
      <c r="HI27" s="108"/>
      <c r="HJ27" s="119"/>
      <c r="HK27" s="119"/>
      <c r="HL27" s="108"/>
      <c r="HM27" s="90"/>
      <c r="HN27" s="112"/>
      <c r="HO27" s="102"/>
      <c r="HP27" s="102"/>
      <c r="HQ27" s="102"/>
      <c r="HR27" s="102"/>
      <c r="HS27" s="102"/>
      <c r="HT27" s="102"/>
      <c r="HU27" s="102"/>
      <c r="HV27" s="102"/>
      <c r="HW27" s="102"/>
      <c r="HX27" s="124"/>
      <c r="HY27" s="122"/>
      <c r="HZ27" s="102"/>
      <c r="IA27" s="102"/>
      <c r="IB27" s="102"/>
      <c r="IC27" s="102"/>
      <c r="ID27" s="102"/>
      <c r="IE27" s="102"/>
      <c r="IF27" s="102"/>
      <c r="IG27" s="102"/>
      <c r="IH27" s="112"/>
      <c r="II27" s="102"/>
      <c r="IJ27" s="102"/>
      <c r="IK27" s="102"/>
      <c r="IL27" s="102"/>
      <c r="IM27" s="102"/>
      <c r="IN27" s="102"/>
      <c r="IO27" s="102"/>
      <c r="IP27" s="102"/>
      <c r="IQ27" s="102"/>
      <c r="IR27" s="112"/>
      <c r="IS27" s="102"/>
      <c r="IT27" s="102"/>
      <c r="IU27" s="102"/>
      <c r="IV27" s="102"/>
      <c r="IW27" s="102"/>
      <c r="IX27" s="102"/>
      <c r="IY27" s="102"/>
      <c r="IZ27" s="102"/>
      <c r="JA27" s="102"/>
      <c r="JB27" s="112"/>
      <c r="JC27" s="102"/>
      <c r="JD27" s="102"/>
      <c r="JE27" s="102"/>
      <c r="JF27" s="102"/>
      <c r="JG27" s="102"/>
      <c r="JH27" s="102"/>
      <c r="JI27" s="102"/>
      <c r="JJ27" s="102"/>
      <c r="JK27" s="102"/>
      <c r="JL27" s="112"/>
      <c r="JM27" s="102"/>
      <c r="JN27" s="102"/>
      <c r="JO27" s="102"/>
      <c r="JP27" s="102"/>
      <c r="JQ27" s="102"/>
      <c r="JR27" s="102"/>
      <c r="JS27" s="102"/>
      <c r="JT27" s="102"/>
      <c r="JU27" s="102"/>
      <c r="JV27" s="112"/>
      <c r="JW27" s="102"/>
      <c r="JX27" s="102"/>
      <c r="JY27" s="102"/>
      <c r="JZ27" s="102"/>
      <c r="KA27" s="102"/>
      <c r="KB27" s="102"/>
      <c r="KC27" s="102"/>
      <c r="KD27" s="102"/>
      <c r="KE27" s="102"/>
      <c r="KF27" s="112"/>
      <c r="KG27" s="102"/>
      <c r="KH27" s="102"/>
      <c r="KI27" s="102"/>
      <c r="KJ27" s="102"/>
      <c r="KK27" s="102"/>
      <c r="KL27" s="102"/>
      <c r="KM27" s="102"/>
      <c r="KN27" s="102"/>
      <c r="KO27" s="102"/>
      <c r="KP27" s="112"/>
      <c r="KQ27" s="102"/>
      <c r="KR27" s="102"/>
      <c r="KS27" s="102"/>
      <c r="KT27" s="102"/>
      <c r="KU27" s="102"/>
      <c r="KV27" s="102"/>
      <c r="KW27" s="102"/>
      <c r="KX27" s="102"/>
      <c r="KY27" s="102"/>
      <c r="KZ27" s="112"/>
      <c r="LA27" s="102"/>
      <c r="LB27" s="102"/>
      <c r="LC27" s="102"/>
      <c r="LD27" s="102"/>
      <c r="LE27" s="102"/>
      <c r="LF27" s="102"/>
      <c r="LG27" s="102"/>
      <c r="LH27" s="102"/>
      <c r="LI27" s="102"/>
      <c r="LJ27" s="112"/>
      <c r="LK27" s="102"/>
      <c r="LL27" s="102"/>
      <c r="LM27" s="102"/>
      <c r="LN27" s="102"/>
      <c r="LO27" s="102"/>
      <c r="LP27" s="123"/>
      <c r="LQ27" s="123"/>
      <c r="LR27" s="102"/>
      <c r="LS27" s="102"/>
      <c r="LT27" s="112"/>
      <c r="LU27" s="102"/>
      <c r="LV27" s="102"/>
      <c r="LW27" s="102"/>
      <c r="LX27" s="102"/>
      <c r="LY27" s="102"/>
      <c r="LZ27" s="102"/>
      <c r="MA27" s="102"/>
      <c r="MB27" s="102"/>
      <c r="MC27" s="102"/>
      <c r="MD27" s="112"/>
      <c r="ME27" s="102"/>
      <c r="MF27" s="102"/>
      <c r="MG27" s="102"/>
      <c r="MH27" s="102"/>
      <c r="MI27" s="102"/>
      <c r="MJ27" s="102"/>
      <c r="MK27" s="102"/>
      <c r="ML27" s="102"/>
      <c r="MM27" s="102"/>
      <c r="MN27" s="112"/>
      <c r="MO27" s="102"/>
      <c r="MP27" s="102"/>
      <c r="MQ27" s="102"/>
      <c r="MR27" s="108"/>
      <c r="MS27" s="108"/>
      <c r="MT27" s="102"/>
      <c r="MU27" s="102"/>
      <c r="MV27" s="102"/>
      <c r="MW27" s="102"/>
      <c r="MX27" s="112"/>
      <c r="MY27" s="102"/>
      <c r="MZ27" s="102"/>
      <c r="NA27" s="102"/>
      <c r="NB27" s="102"/>
      <c r="NC27" s="102"/>
      <c r="ND27" s="102"/>
      <c r="NE27" s="102"/>
      <c r="NF27" s="102"/>
      <c r="NG27" s="102"/>
      <c r="NH27" s="112"/>
      <c r="NI27" s="102"/>
      <c r="NJ27" s="102"/>
      <c r="NK27" s="102"/>
      <c r="NL27" s="102"/>
      <c r="NM27" s="102"/>
      <c r="NN27" s="102"/>
      <c r="NO27" s="102"/>
      <c r="NP27" s="102"/>
      <c r="NQ27" s="102"/>
      <c r="NR27" s="112"/>
      <c r="NS27" s="102"/>
      <c r="NT27" s="102"/>
      <c r="NU27" s="102"/>
      <c r="NV27" s="102"/>
      <c r="NW27" s="102"/>
      <c r="NX27" s="102"/>
      <c r="NY27" s="102"/>
      <c r="NZ27" s="102"/>
      <c r="OA27" s="102"/>
      <c r="OB27" s="112"/>
      <c r="OC27" s="102"/>
      <c r="OD27" s="102"/>
      <c r="OE27" s="102"/>
      <c r="OF27" s="102"/>
      <c r="OG27" s="102"/>
      <c r="OH27" s="102"/>
      <c r="OI27" s="102"/>
      <c r="OJ27" s="102"/>
      <c r="OK27" s="102"/>
      <c r="OL27" s="112"/>
      <c r="OM27" s="102"/>
      <c r="ON27" s="102"/>
      <c r="OO27" s="102"/>
      <c r="OP27" s="102"/>
      <c r="OQ27" s="102"/>
      <c r="OR27" s="102"/>
      <c r="OS27" s="102"/>
      <c r="OT27" s="102"/>
      <c r="OU27" s="102"/>
      <c r="OV27" s="112"/>
      <c r="OW27" s="102"/>
      <c r="OX27" s="102"/>
      <c r="OY27" s="102"/>
      <c r="OZ27" s="102"/>
      <c r="PA27" s="102"/>
      <c r="PB27" s="102"/>
      <c r="PC27" s="102"/>
      <c r="PD27" s="102"/>
      <c r="PE27" s="102"/>
      <c r="PF27" s="112"/>
      <c r="PG27" s="102"/>
      <c r="PH27" s="102"/>
      <c r="PI27" s="102"/>
      <c r="PJ27" s="102"/>
      <c r="PK27" s="102"/>
      <c r="PL27" s="102"/>
      <c r="PM27" s="102"/>
      <c r="PN27" s="102"/>
      <c r="PO27" s="102"/>
      <c r="PP27" s="112"/>
      <c r="PQ27" s="102"/>
      <c r="PR27" s="102"/>
      <c r="PS27" s="102"/>
      <c r="PT27" s="102"/>
      <c r="PU27" s="102"/>
      <c r="PV27" s="102"/>
      <c r="PW27" s="102"/>
      <c r="PX27" s="123"/>
      <c r="PY27" s="123"/>
      <c r="PZ27" s="112"/>
      <c r="QA27" s="102"/>
      <c r="QB27" s="102"/>
      <c r="QC27" s="102"/>
      <c r="QD27" s="102"/>
      <c r="QE27" s="102"/>
      <c r="QF27" s="102"/>
      <c r="QG27" s="102"/>
      <c r="QH27" s="102"/>
      <c r="QI27" s="102"/>
      <c r="QJ27" s="125"/>
      <c r="QK27" s="123"/>
      <c r="QL27" s="102"/>
      <c r="QM27" s="102"/>
      <c r="QN27" s="102"/>
      <c r="QO27" s="102"/>
      <c r="QP27" s="102"/>
      <c r="QQ27" s="102"/>
      <c r="QR27" s="102"/>
      <c r="QS27" s="102"/>
      <c r="QT27" s="112"/>
      <c r="QU27" s="102"/>
      <c r="QV27" s="102"/>
      <c r="QW27" s="102"/>
      <c r="QX27" s="102"/>
      <c r="QY27" s="102"/>
      <c r="QZ27" s="108"/>
      <c r="RA27" s="108"/>
      <c r="RB27" s="99"/>
      <c r="RC27" s="111"/>
      <c r="RD27" s="112"/>
      <c r="RE27" s="102"/>
      <c r="RF27" s="102"/>
      <c r="RG27" s="102"/>
      <c r="RH27" s="102"/>
      <c r="RI27" s="102"/>
      <c r="RJ27" s="102"/>
      <c r="RK27" s="102"/>
      <c r="RL27" s="102"/>
      <c r="RM27" s="102"/>
      <c r="RN27" s="112"/>
      <c r="RO27" s="102"/>
      <c r="RP27" s="102"/>
      <c r="RQ27" s="102"/>
      <c r="RR27" s="102"/>
      <c r="RS27" s="102"/>
      <c r="RT27" s="102"/>
      <c r="RU27" s="102"/>
      <c r="RV27" s="102"/>
      <c r="RW27" s="102"/>
      <c r="RX27" s="112"/>
      <c r="RY27" s="102"/>
      <c r="RZ27" s="102"/>
      <c r="SA27" s="102"/>
      <c r="SB27" s="102"/>
      <c r="SC27" s="102"/>
      <c r="SD27" s="102"/>
      <c r="SE27" s="102"/>
      <c r="SF27" s="102"/>
      <c r="SG27" s="102"/>
      <c r="SH27" s="112"/>
      <c r="SI27" s="102"/>
      <c r="SJ27" s="102"/>
      <c r="SK27" s="102"/>
      <c r="SL27" s="102"/>
      <c r="SM27" s="102"/>
      <c r="SN27" s="102"/>
      <c r="SO27" s="102"/>
      <c r="SP27" s="102"/>
      <c r="SQ27" s="102"/>
      <c r="SR27" s="112"/>
      <c r="SS27" s="102"/>
      <c r="ST27" s="102"/>
      <c r="SU27" s="102"/>
      <c r="SV27" s="123"/>
      <c r="SW27" s="123"/>
      <c r="SX27" s="102"/>
      <c r="SY27" s="102"/>
      <c r="SZ27" s="102"/>
      <c r="TA27" s="102"/>
      <c r="TB27" s="112"/>
      <c r="TC27" s="102"/>
      <c r="TD27" s="102"/>
      <c r="TE27" s="102"/>
      <c r="TF27" s="102"/>
      <c r="TG27" s="102"/>
      <c r="TH27" s="102"/>
      <c r="TI27" s="102"/>
      <c r="TJ27" s="102"/>
      <c r="TK27" s="102"/>
    </row>
    <row r="28" spans="1:531" collapsed="1">
      <c r="L28" s="83"/>
      <c r="M28" s="83"/>
      <c r="N28" s="83"/>
      <c r="O28" s="83"/>
      <c r="P28" s="83"/>
      <c r="Q28" s="83"/>
      <c r="R28" s="83"/>
      <c r="S28" s="131"/>
    </row>
    <row r="34" spans="2:2">
      <c r="B34" s="417"/>
    </row>
    <row r="575" spans="31:31">
      <c r="AE575" s="177" t="s">
        <v>462</v>
      </c>
    </row>
  </sheetData>
  <dataConsolidate link="1">
    <dataRefs count="1">
      <dataRef ref="B1:K1048576" sheet="PLANNING EQUIPES"/>
    </dataRefs>
  </dataConsolidate>
  <mergeCells count="324">
    <mergeCell ref="TD2:TE2"/>
    <mergeCell ref="TF2:TG2"/>
    <mergeCell ref="TH2:TI2"/>
    <mergeCell ref="TJ2:TK2"/>
    <mergeCell ref="TB1:TK1"/>
    <mergeCell ref="TB2:TC2"/>
    <mergeCell ref="SR1:TA1"/>
    <mergeCell ref="SR2:SS2"/>
    <mergeCell ref="ST2:SU2"/>
    <mergeCell ref="SV2:SW2"/>
    <mergeCell ref="SX2:SY2"/>
    <mergeCell ref="SZ2:TA2"/>
    <mergeCell ref="SH1:SQ1"/>
    <mergeCell ref="SH2:SI2"/>
    <mergeCell ref="SJ2:SK2"/>
    <mergeCell ref="SL2:SM2"/>
    <mergeCell ref="SN2:SO2"/>
    <mergeCell ref="SP2:SQ2"/>
    <mergeCell ref="RX1:SG1"/>
    <mergeCell ref="RX2:RY2"/>
    <mergeCell ref="RZ2:SA2"/>
    <mergeCell ref="SB2:SC2"/>
    <mergeCell ref="SD2:SE2"/>
    <mergeCell ref="SF2:SG2"/>
    <mergeCell ref="RN1:RW1"/>
    <mergeCell ref="RN2:RO2"/>
    <mergeCell ref="RP2:RQ2"/>
    <mergeCell ref="RR2:RS2"/>
    <mergeCell ref="RT2:RU2"/>
    <mergeCell ref="RV2:RW2"/>
    <mergeCell ref="RD1:RM1"/>
    <mergeCell ref="RD2:RE2"/>
    <mergeCell ref="RF2:RG2"/>
    <mergeCell ref="RH2:RI2"/>
    <mergeCell ref="RJ2:RK2"/>
    <mergeCell ref="RL2:RM2"/>
    <mergeCell ref="QT1:RC1"/>
    <mergeCell ref="QT2:QU2"/>
    <mergeCell ref="QV2:QW2"/>
    <mergeCell ref="QX2:QY2"/>
    <mergeCell ref="QZ2:RA2"/>
    <mergeCell ref="RB2:RC2"/>
    <mergeCell ref="QJ1:QS1"/>
    <mergeCell ref="QJ2:QK2"/>
    <mergeCell ref="QL2:QM2"/>
    <mergeCell ref="QN2:QO2"/>
    <mergeCell ref="QP2:QQ2"/>
    <mergeCell ref="QR2:QS2"/>
    <mergeCell ref="PZ1:QI1"/>
    <mergeCell ref="PZ2:QA2"/>
    <mergeCell ref="QB2:QC2"/>
    <mergeCell ref="QD2:QE2"/>
    <mergeCell ref="QF2:QG2"/>
    <mergeCell ref="QH2:QI2"/>
    <mergeCell ref="PP1:PY1"/>
    <mergeCell ref="PP2:PQ2"/>
    <mergeCell ref="PR2:PS2"/>
    <mergeCell ref="PT2:PU2"/>
    <mergeCell ref="PV2:PW2"/>
    <mergeCell ref="PX2:PY2"/>
    <mergeCell ref="PF1:PO1"/>
    <mergeCell ref="PF2:PG2"/>
    <mergeCell ref="PH2:PI2"/>
    <mergeCell ref="PJ2:PK2"/>
    <mergeCell ref="PL2:PM2"/>
    <mergeCell ref="PN2:PO2"/>
    <mergeCell ref="OV1:PE1"/>
    <mergeCell ref="OV2:OW2"/>
    <mergeCell ref="OX2:OY2"/>
    <mergeCell ref="OZ2:PA2"/>
    <mergeCell ref="PB2:PC2"/>
    <mergeCell ref="PD2:PE2"/>
    <mergeCell ref="OL1:OU1"/>
    <mergeCell ref="OL2:OM2"/>
    <mergeCell ref="ON2:OO2"/>
    <mergeCell ref="OP2:OQ2"/>
    <mergeCell ref="OR2:OS2"/>
    <mergeCell ref="OT2:OU2"/>
    <mergeCell ref="OB1:OK1"/>
    <mergeCell ref="OB2:OC2"/>
    <mergeCell ref="OD2:OE2"/>
    <mergeCell ref="OF2:OG2"/>
    <mergeCell ref="OH2:OI2"/>
    <mergeCell ref="OJ2:OK2"/>
    <mergeCell ref="NR1:OA1"/>
    <mergeCell ref="NR2:NS2"/>
    <mergeCell ref="NT2:NU2"/>
    <mergeCell ref="NV2:NW2"/>
    <mergeCell ref="NX2:NY2"/>
    <mergeCell ref="NZ2:OA2"/>
    <mergeCell ref="NH1:NQ1"/>
    <mergeCell ref="NH2:NI2"/>
    <mergeCell ref="NJ2:NK2"/>
    <mergeCell ref="NL2:NM2"/>
    <mergeCell ref="NN2:NO2"/>
    <mergeCell ref="NP2:NQ2"/>
    <mergeCell ref="MX1:NG1"/>
    <mergeCell ref="MX2:MY2"/>
    <mergeCell ref="MZ2:NA2"/>
    <mergeCell ref="NB2:NC2"/>
    <mergeCell ref="ND2:NE2"/>
    <mergeCell ref="NF2:NG2"/>
    <mergeCell ref="MN1:MW1"/>
    <mergeCell ref="MN2:MO2"/>
    <mergeCell ref="MP2:MQ2"/>
    <mergeCell ref="MR2:MS2"/>
    <mergeCell ref="MT2:MU2"/>
    <mergeCell ref="MV2:MW2"/>
    <mergeCell ref="MD1:MM1"/>
    <mergeCell ref="MD2:ME2"/>
    <mergeCell ref="MF2:MG2"/>
    <mergeCell ref="MH2:MI2"/>
    <mergeCell ref="MJ2:MK2"/>
    <mergeCell ref="ML2:MM2"/>
    <mergeCell ref="LT1:MC1"/>
    <mergeCell ref="LT2:LU2"/>
    <mergeCell ref="LV2:LW2"/>
    <mergeCell ref="LX2:LY2"/>
    <mergeCell ref="LZ2:MA2"/>
    <mergeCell ref="MB2:MC2"/>
    <mergeCell ref="LJ1:LS1"/>
    <mergeCell ref="LJ2:LK2"/>
    <mergeCell ref="LL2:LM2"/>
    <mergeCell ref="LN2:LO2"/>
    <mergeCell ref="LP2:LQ2"/>
    <mergeCell ref="LR2:LS2"/>
    <mergeCell ref="KZ1:LI1"/>
    <mergeCell ref="KZ2:LA2"/>
    <mergeCell ref="LB2:LC2"/>
    <mergeCell ref="LD2:LE2"/>
    <mergeCell ref="LF2:LG2"/>
    <mergeCell ref="LH2:LI2"/>
    <mergeCell ref="KP1:KY1"/>
    <mergeCell ref="KP2:KQ2"/>
    <mergeCell ref="KR2:KS2"/>
    <mergeCell ref="KT2:KU2"/>
    <mergeCell ref="KV2:KW2"/>
    <mergeCell ref="KX2:KY2"/>
    <mergeCell ref="KF1:KO1"/>
    <mergeCell ref="KF2:KG2"/>
    <mergeCell ref="KH2:KI2"/>
    <mergeCell ref="KJ2:KK2"/>
    <mergeCell ref="KL2:KM2"/>
    <mergeCell ref="KN2:KO2"/>
    <mergeCell ref="JV1:KE1"/>
    <mergeCell ref="JV2:JW2"/>
    <mergeCell ref="JX2:JY2"/>
    <mergeCell ref="JZ2:KA2"/>
    <mergeCell ref="KB2:KC2"/>
    <mergeCell ref="KD2:KE2"/>
    <mergeCell ref="JL1:JU1"/>
    <mergeCell ref="JL2:JM2"/>
    <mergeCell ref="JN2:JO2"/>
    <mergeCell ref="JP2:JQ2"/>
    <mergeCell ref="JR2:JS2"/>
    <mergeCell ref="JT2:JU2"/>
    <mergeCell ref="JB1:JK1"/>
    <mergeCell ref="JB2:JC2"/>
    <mergeCell ref="JD2:JE2"/>
    <mergeCell ref="JF2:JG2"/>
    <mergeCell ref="JH2:JI2"/>
    <mergeCell ref="JJ2:JK2"/>
    <mergeCell ref="IR1:JA1"/>
    <mergeCell ref="IR2:IS2"/>
    <mergeCell ref="IT2:IU2"/>
    <mergeCell ref="IV2:IW2"/>
    <mergeCell ref="IX2:IY2"/>
    <mergeCell ref="IZ2:JA2"/>
    <mergeCell ref="IH1:IQ1"/>
    <mergeCell ref="IH2:II2"/>
    <mergeCell ref="IJ2:IK2"/>
    <mergeCell ref="IL2:IM2"/>
    <mergeCell ref="IN2:IO2"/>
    <mergeCell ref="IP2:IQ2"/>
    <mergeCell ref="HX1:IG1"/>
    <mergeCell ref="HX2:HY2"/>
    <mergeCell ref="HZ2:IA2"/>
    <mergeCell ref="IB2:IC2"/>
    <mergeCell ref="ID2:IE2"/>
    <mergeCell ref="IF2:IG2"/>
    <mergeCell ref="HN1:HW1"/>
    <mergeCell ref="HN2:HO2"/>
    <mergeCell ref="HP2:HQ2"/>
    <mergeCell ref="HR2:HS2"/>
    <mergeCell ref="HT2:HU2"/>
    <mergeCell ref="HV2:HW2"/>
    <mergeCell ref="HD1:HM1"/>
    <mergeCell ref="HD2:HE2"/>
    <mergeCell ref="HF2:HG2"/>
    <mergeCell ref="HH2:HI2"/>
    <mergeCell ref="HJ2:HK2"/>
    <mergeCell ref="HL2:HM2"/>
    <mergeCell ref="GT1:HC1"/>
    <mergeCell ref="GT2:GU2"/>
    <mergeCell ref="GV2:GW2"/>
    <mergeCell ref="GX2:GY2"/>
    <mergeCell ref="GZ2:HA2"/>
    <mergeCell ref="HB2:HC2"/>
    <mergeCell ref="FZ1:GI1"/>
    <mergeCell ref="FZ2:GA2"/>
    <mergeCell ref="GB2:GC2"/>
    <mergeCell ref="GD2:GE2"/>
    <mergeCell ref="GF2:GG2"/>
    <mergeCell ref="GH2:GI2"/>
    <mergeCell ref="FF2:FG2"/>
    <mergeCell ref="FH2:FI2"/>
    <mergeCell ref="FJ2:FK2"/>
    <mergeCell ref="FL2:FM2"/>
    <mergeCell ref="FN2:FO2"/>
    <mergeCell ref="FP2:FQ2"/>
    <mergeCell ref="A16:A19"/>
    <mergeCell ref="A20:A23"/>
    <mergeCell ref="A24:A27"/>
    <mergeCell ref="A3:A6"/>
    <mergeCell ref="FV2:FW2"/>
    <mergeCell ref="FF1:FO1"/>
    <mergeCell ref="A11:A14"/>
    <mergeCell ref="GJ1:GS1"/>
    <mergeCell ref="GJ2:GK2"/>
    <mergeCell ref="GL2:GM2"/>
    <mergeCell ref="GN2:GO2"/>
    <mergeCell ref="GP2:GQ2"/>
    <mergeCell ref="GR2:GS2"/>
    <mergeCell ref="A7:A10"/>
    <mergeCell ref="AF2:AG2"/>
    <mergeCell ref="AH2:AI2"/>
    <mergeCell ref="FR2:FS2"/>
    <mergeCell ref="FT2:FU2"/>
    <mergeCell ref="FP1:FY1"/>
    <mergeCell ref="FX2:FY2"/>
    <mergeCell ref="B1:K1"/>
    <mergeCell ref="L1:U1"/>
    <mergeCell ref="V1:AE1"/>
    <mergeCell ref="AF1:AO1"/>
    <mergeCell ref="EV1:FE1"/>
    <mergeCell ref="EV2:EW2"/>
    <mergeCell ref="EX2:EY2"/>
    <mergeCell ref="EZ2:FA2"/>
    <mergeCell ref="FB2:FC2"/>
    <mergeCell ref="FD2:FE2"/>
    <mergeCell ref="B2:C2"/>
    <mergeCell ref="D2:E2"/>
    <mergeCell ref="F2:G2"/>
    <mergeCell ref="H2:I2"/>
    <mergeCell ref="J2:K2"/>
    <mergeCell ref="L2:M2"/>
    <mergeCell ref="N2:O2"/>
    <mergeCell ref="P2:Q2"/>
    <mergeCell ref="R2:S2"/>
    <mergeCell ref="T2:U2"/>
    <mergeCell ref="V2:W2"/>
    <mergeCell ref="X2:Y2"/>
    <mergeCell ref="Z2:AA2"/>
    <mergeCell ref="AB2:AC2"/>
    <mergeCell ref="AD2:AE2"/>
    <mergeCell ref="AL2:AM2"/>
    <mergeCell ref="ET2:EU2"/>
    <mergeCell ref="AP1:AY1"/>
    <mergeCell ref="BT1:CC1"/>
    <mergeCell ref="CD1:CM1"/>
    <mergeCell ref="CN1:CW1"/>
    <mergeCell ref="CX1:DG1"/>
    <mergeCell ref="DH1:DQ1"/>
    <mergeCell ref="DR1:EA1"/>
    <mergeCell ref="EB1:EK1"/>
    <mergeCell ref="EL1:EU1"/>
    <mergeCell ref="BT2:BU2"/>
    <mergeCell ref="CX2:CY2"/>
    <mergeCell ref="CZ2:DA2"/>
    <mergeCell ref="DB2:DC2"/>
    <mergeCell ref="DD2:DE2"/>
    <mergeCell ref="BV2:BW2"/>
    <mergeCell ref="BX2:BY2"/>
    <mergeCell ref="BZ2:CA2"/>
    <mergeCell ref="CB2:CC2"/>
    <mergeCell ref="CD2:CE2"/>
    <mergeCell ref="BF2:BG2"/>
    <mergeCell ref="BH2:BI2"/>
    <mergeCell ref="BJ2:BK2"/>
    <mergeCell ref="BL2:BM2"/>
    <mergeCell ref="BN2:BO2"/>
    <mergeCell ref="BP2:BQ2"/>
    <mergeCell ref="BR2:BS2"/>
    <mergeCell ref="AJ2:AK2"/>
    <mergeCell ref="BJ1:BS1"/>
    <mergeCell ref="AZ1:BI1"/>
    <mergeCell ref="AN2:AO2"/>
    <mergeCell ref="AP2:AQ2"/>
    <mergeCell ref="AR2:AS2"/>
    <mergeCell ref="AT2:AU2"/>
    <mergeCell ref="AV2:AW2"/>
    <mergeCell ref="AX2:AY2"/>
    <mergeCell ref="AZ2:BA2"/>
    <mergeCell ref="BB2:BC2"/>
    <mergeCell ref="BD2:BE2"/>
    <mergeCell ref="CN2:CO2"/>
    <mergeCell ref="CP2:CQ2"/>
    <mergeCell ref="CR2:CS2"/>
    <mergeCell ref="CT2:CU2"/>
    <mergeCell ref="CV2:CW2"/>
    <mergeCell ref="CJ2:CK2"/>
    <mergeCell ref="CL2:CM2"/>
    <mergeCell ref="CF2:CG2"/>
    <mergeCell ref="CH2:CI2"/>
    <mergeCell ref="EP2:EQ2"/>
    <mergeCell ref="ER2:ES2"/>
    <mergeCell ref="EN2:EO2"/>
    <mergeCell ref="DF2:DG2"/>
    <mergeCell ref="DH2:DI2"/>
    <mergeCell ref="DJ2:DK2"/>
    <mergeCell ref="DL2:DM2"/>
    <mergeCell ref="DN2:DO2"/>
    <mergeCell ref="DP2:DQ2"/>
    <mergeCell ref="DR2:DS2"/>
    <mergeCell ref="DT2:DU2"/>
    <mergeCell ref="DV2:DW2"/>
    <mergeCell ref="EJ2:EK2"/>
    <mergeCell ref="EL2:EM2"/>
    <mergeCell ref="DX2:DY2"/>
    <mergeCell ref="DZ2:EA2"/>
    <mergeCell ref="EB2:EC2"/>
    <mergeCell ref="ED2:EE2"/>
    <mergeCell ref="EF2:EG2"/>
    <mergeCell ref="EH2:EI2"/>
  </mergeCells>
  <printOptions horizontalCentered="1" verticalCentered="1"/>
  <pageMargins left="0" right="0" top="0" bottom="0" header="0" footer="0"/>
  <pageSetup paperSize="8" scale="21" orientation="landscape" r:id="rId1"/>
  <colBreaks count="3" manualBreakCount="3">
    <brk id="191" max="1048575" man="1"/>
    <brk id="201" max="1048575" man="1"/>
    <brk id="211" max="1048575" man="1"/>
  </colBreaks>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outlinePr summaryBelow="0" summaryRight="0"/>
    <pageSetUpPr fitToPage="1"/>
  </sheetPr>
  <dimension ref="A1:UG563"/>
  <sheetViews>
    <sheetView zoomScale="40" zoomScaleNormal="40" zoomScaleSheetLayoutView="40" workbookViewId="0">
      <pane xSplit="1" ySplit="2" topLeftCell="B3" activePane="bottomRight" state="frozen"/>
      <selection pane="topRight" activeCell="B1" sqref="B1"/>
      <selection pane="bottomLeft" activeCell="A3" sqref="A3"/>
      <selection pane="bottomRight" activeCell="EX9" sqref="EX9:EY10"/>
    </sheetView>
  </sheetViews>
  <sheetFormatPr baseColWidth="10" defaultColWidth="11.42578125" defaultRowHeight="31.5"/>
  <cols>
    <col min="1" max="1" width="30.7109375" style="85" customWidth="1"/>
    <col min="2" max="31" width="2.7109375" style="85" customWidth="1"/>
    <col min="32" max="151" width="2.7109375" style="83" customWidth="1"/>
    <col min="152" max="171" width="2.7109375" style="85" customWidth="1"/>
    <col min="172" max="531" width="2.7109375" style="83" customWidth="1"/>
    <col min="532" max="553" width="43.5703125" style="83" customWidth="1"/>
    <col min="554" max="16384" width="11.42578125" style="83"/>
  </cols>
  <sheetData>
    <row r="1" spans="1:553" ht="54.75" customHeight="1" thickBot="1">
      <c r="A1" s="198">
        <f>vAn</f>
        <v>2019</v>
      </c>
      <c r="B1" s="372" t="s">
        <v>606</v>
      </c>
      <c r="C1" s="373"/>
      <c r="D1" s="373"/>
      <c r="E1" s="373"/>
      <c r="F1" s="373"/>
      <c r="G1" s="373"/>
      <c r="H1" s="373"/>
      <c r="I1" s="373"/>
      <c r="J1" s="373"/>
      <c r="K1" s="374"/>
      <c r="L1" s="370" t="s">
        <v>607</v>
      </c>
      <c r="M1" s="368"/>
      <c r="N1" s="368"/>
      <c r="O1" s="368"/>
      <c r="P1" s="368"/>
      <c r="Q1" s="368"/>
      <c r="R1" s="368"/>
      <c r="S1" s="368"/>
      <c r="T1" s="368"/>
      <c r="U1" s="371"/>
      <c r="V1" s="372" t="s">
        <v>608</v>
      </c>
      <c r="W1" s="373"/>
      <c r="X1" s="373"/>
      <c r="Y1" s="373"/>
      <c r="Z1" s="373"/>
      <c r="AA1" s="373"/>
      <c r="AB1" s="373"/>
      <c r="AC1" s="373"/>
      <c r="AD1" s="373"/>
      <c r="AE1" s="374"/>
      <c r="AF1" s="367" t="s">
        <v>609</v>
      </c>
      <c r="AG1" s="368"/>
      <c r="AH1" s="368"/>
      <c r="AI1" s="368"/>
      <c r="AJ1" s="368"/>
      <c r="AK1" s="368"/>
      <c r="AL1" s="368"/>
      <c r="AM1" s="368"/>
      <c r="AN1" s="368"/>
      <c r="AO1" s="369"/>
      <c r="AP1" s="370" t="s">
        <v>610</v>
      </c>
      <c r="AQ1" s="368"/>
      <c r="AR1" s="368"/>
      <c r="AS1" s="368"/>
      <c r="AT1" s="368"/>
      <c r="AU1" s="368"/>
      <c r="AV1" s="368"/>
      <c r="AW1" s="368"/>
      <c r="AX1" s="368"/>
      <c r="AY1" s="371"/>
      <c r="AZ1" s="367" t="s">
        <v>611</v>
      </c>
      <c r="BA1" s="368"/>
      <c r="BB1" s="368"/>
      <c r="BC1" s="368"/>
      <c r="BD1" s="368"/>
      <c r="BE1" s="368"/>
      <c r="BF1" s="368"/>
      <c r="BG1" s="368"/>
      <c r="BH1" s="368"/>
      <c r="BI1" s="369"/>
      <c r="BJ1" s="370" t="s">
        <v>612</v>
      </c>
      <c r="BK1" s="368"/>
      <c r="BL1" s="368"/>
      <c r="BM1" s="368"/>
      <c r="BN1" s="368"/>
      <c r="BO1" s="368"/>
      <c r="BP1" s="368"/>
      <c r="BQ1" s="368"/>
      <c r="BR1" s="368"/>
      <c r="BS1" s="371"/>
      <c r="BT1" s="367" t="s">
        <v>613</v>
      </c>
      <c r="BU1" s="368"/>
      <c r="BV1" s="368"/>
      <c r="BW1" s="368"/>
      <c r="BX1" s="368"/>
      <c r="BY1" s="368"/>
      <c r="BZ1" s="368"/>
      <c r="CA1" s="368"/>
      <c r="CB1" s="368"/>
      <c r="CC1" s="369"/>
      <c r="CD1" s="370" t="s">
        <v>614</v>
      </c>
      <c r="CE1" s="368"/>
      <c r="CF1" s="368"/>
      <c r="CG1" s="368"/>
      <c r="CH1" s="368"/>
      <c r="CI1" s="368"/>
      <c r="CJ1" s="368"/>
      <c r="CK1" s="368"/>
      <c r="CL1" s="368"/>
      <c r="CM1" s="371"/>
      <c r="CN1" s="367" t="s">
        <v>615</v>
      </c>
      <c r="CO1" s="368"/>
      <c r="CP1" s="368"/>
      <c r="CQ1" s="368"/>
      <c r="CR1" s="368"/>
      <c r="CS1" s="368"/>
      <c r="CT1" s="368"/>
      <c r="CU1" s="368"/>
      <c r="CV1" s="368"/>
      <c r="CW1" s="369"/>
      <c r="CX1" s="370" t="s">
        <v>616</v>
      </c>
      <c r="CY1" s="368"/>
      <c r="CZ1" s="368"/>
      <c r="DA1" s="368"/>
      <c r="DB1" s="368"/>
      <c r="DC1" s="368"/>
      <c r="DD1" s="368"/>
      <c r="DE1" s="368"/>
      <c r="DF1" s="368"/>
      <c r="DG1" s="371"/>
      <c r="DH1" s="367" t="s">
        <v>617</v>
      </c>
      <c r="DI1" s="368"/>
      <c r="DJ1" s="368"/>
      <c r="DK1" s="368"/>
      <c r="DL1" s="368"/>
      <c r="DM1" s="368"/>
      <c r="DN1" s="368"/>
      <c r="DO1" s="368"/>
      <c r="DP1" s="368"/>
      <c r="DQ1" s="369"/>
      <c r="DR1" s="364" t="s">
        <v>618</v>
      </c>
      <c r="DS1" s="365"/>
      <c r="DT1" s="365"/>
      <c r="DU1" s="365"/>
      <c r="DV1" s="365"/>
      <c r="DW1" s="365"/>
      <c r="DX1" s="365"/>
      <c r="DY1" s="365"/>
      <c r="DZ1" s="365"/>
      <c r="EA1" s="366"/>
      <c r="EB1" s="365" t="s">
        <v>619</v>
      </c>
      <c r="EC1" s="365"/>
      <c r="ED1" s="365"/>
      <c r="EE1" s="365"/>
      <c r="EF1" s="365"/>
      <c r="EG1" s="365"/>
      <c r="EH1" s="365"/>
      <c r="EI1" s="365"/>
      <c r="EJ1" s="365"/>
      <c r="EK1" s="365"/>
      <c r="EL1" s="364" t="s">
        <v>620</v>
      </c>
      <c r="EM1" s="365"/>
      <c r="EN1" s="365"/>
      <c r="EO1" s="365"/>
      <c r="EP1" s="365"/>
      <c r="EQ1" s="365"/>
      <c r="ER1" s="365"/>
      <c r="ES1" s="365"/>
      <c r="ET1" s="365"/>
      <c r="EU1" s="366"/>
      <c r="EV1" s="365" t="s">
        <v>621</v>
      </c>
      <c r="EW1" s="365"/>
      <c r="EX1" s="365"/>
      <c r="EY1" s="365"/>
      <c r="EZ1" s="365"/>
      <c r="FA1" s="365"/>
      <c r="FB1" s="365"/>
      <c r="FC1" s="365"/>
      <c r="FD1" s="365"/>
      <c r="FE1" s="365"/>
      <c r="FF1" s="364" t="s">
        <v>622</v>
      </c>
      <c r="FG1" s="365"/>
      <c r="FH1" s="365"/>
      <c r="FI1" s="365"/>
      <c r="FJ1" s="365"/>
      <c r="FK1" s="365"/>
      <c r="FL1" s="365"/>
      <c r="FM1" s="365"/>
      <c r="FN1" s="365"/>
      <c r="FO1" s="366"/>
      <c r="FP1" s="365" t="s">
        <v>623</v>
      </c>
      <c r="FQ1" s="365"/>
      <c r="FR1" s="365"/>
      <c r="FS1" s="365"/>
      <c r="FT1" s="365"/>
      <c r="FU1" s="365"/>
      <c r="FV1" s="365"/>
      <c r="FW1" s="365"/>
      <c r="FX1" s="365"/>
      <c r="FY1" s="365"/>
      <c r="FZ1" s="364" t="s">
        <v>624</v>
      </c>
      <c r="GA1" s="365"/>
      <c r="GB1" s="365"/>
      <c r="GC1" s="365"/>
      <c r="GD1" s="365"/>
      <c r="GE1" s="365"/>
      <c r="GF1" s="365"/>
      <c r="GG1" s="365"/>
      <c r="GH1" s="365"/>
      <c r="GI1" s="366"/>
      <c r="GJ1" s="365" t="s">
        <v>625</v>
      </c>
      <c r="GK1" s="365"/>
      <c r="GL1" s="365"/>
      <c r="GM1" s="365"/>
      <c r="GN1" s="365"/>
      <c r="GO1" s="365"/>
      <c r="GP1" s="365"/>
      <c r="GQ1" s="365"/>
      <c r="GR1" s="365"/>
      <c r="GS1" s="365"/>
      <c r="GT1" s="364" t="s">
        <v>626</v>
      </c>
      <c r="GU1" s="365"/>
      <c r="GV1" s="365"/>
      <c r="GW1" s="365"/>
      <c r="GX1" s="365"/>
      <c r="GY1" s="365"/>
      <c r="GZ1" s="365"/>
      <c r="HA1" s="365"/>
      <c r="HB1" s="365"/>
      <c r="HC1" s="366"/>
      <c r="HD1" s="365" t="s">
        <v>627</v>
      </c>
      <c r="HE1" s="365"/>
      <c r="HF1" s="365"/>
      <c r="HG1" s="365"/>
      <c r="HH1" s="365"/>
      <c r="HI1" s="365"/>
      <c r="HJ1" s="365"/>
      <c r="HK1" s="365"/>
      <c r="HL1" s="365"/>
      <c r="HM1" s="365"/>
      <c r="HN1" s="364" t="s">
        <v>628</v>
      </c>
      <c r="HO1" s="365"/>
      <c r="HP1" s="365"/>
      <c r="HQ1" s="365"/>
      <c r="HR1" s="365"/>
      <c r="HS1" s="365"/>
      <c r="HT1" s="365"/>
      <c r="HU1" s="365"/>
      <c r="HV1" s="365"/>
      <c r="HW1" s="366"/>
      <c r="HX1" s="365" t="s">
        <v>629</v>
      </c>
      <c r="HY1" s="365"/>
      <c r="HZ1" s="365"/>
      <c r="IA1" s="365"/>
      <c r="IB1" s="365"/>
      <c r="IC1" s="365"/>
      <c r="ID1" s="365"/>
      <c r="IE1" s="365"/>
      <c r="IF1" s="365"/>
      <c r="IG1" s="365"/>
      <c r="IH1" s="364" t="s">
        <v>630</v>
      </c>
      <c r="II1" s="365"/>
      <c r="IJ1" s="365"/>
      <c r="IK1" s="365"/>
      <c r="IL1" s="365"/>
      <c r="IM1" s="365"/>
      <c r="IN1" s="365"/>
      <c r="IO1" s="365"/>
      <c r="IP1" s="365"/>
      <c r="IQ1" s="366"/>
      <c r="IR1" s="365" t="s">
        <v>631</v>
      </c>
      <c r="IS1" s="365"/>
      <c r="IT1" s="365"/>
      <c r="IU1" s="365"/>
      <c r="IV1" s="365"/>
      <c r="IW1" s="365"/>
      <c r="IX1" s="365"/>
      <c r="IY1" s="365"/>
      <c r="IZ1" s="365"/>
      <c r="JA1" s="365"/>
      <c r="JB1" s="364" t="s">
        <v>632</v>
      </c>
      <c r="JC1" s="365"/>
      <c r="JD1" s="365"/>
      <c r="JE1" s="365"/>
      <c r="JF1" s="365"/>
      <c r="JG1" s="365"/>
      <c r="JH1" s="365"/>
      <c r="JI1" s="365"/>
      <c r="JJ1" s="365"/>
      <c r="JK1" s="366"/>
      <c r="JL1" s="365" t="s">
        <v>633</v>
      </c>
      <c r="JM1" s="365"/>
      <c r="JN1" s="365"/>
      <c r="JO1" s="365"/>
      <c r="JP1" s="365"/>
      <c r="JQ1" s="365"/>
      <c r="JR1" s="365"/>
      <c r="JS1" s="365"/>
      <c r="JT1" s="365"/>
      <c r="JU1" s="365"/>
      <c r="JV1" s="364" t="s">
        <v>634</v>
      </c>
      <c r="JW1" s="365"/>
      <c r="JX1" s="365"/>
      <c r="JY1" s="365"/>
      <c r="JZ1" s="365"/>
      <c r="KA1" s="365"/>
      <c r="KB1" s="365"/>
      <c r="KC1" s="365"/>
      <c r="KD1" s="365"/>
      <c r="KE1" s="366"/>
      <c r="KF1" s="365" t="s">
        <v>635</v>
      </c>
      <c r="KG1" s="365"/>
      <c r="KH1" s="365"/>
      <c r="KI1" s="365"/>
      <c r="KJ1" s="365"/>
      <c r="KK1" s="365"/>
      <c r="KL1" s="365"/>
      <c r="KM1" s="365"/>
      <c r="KN1" s="365"/>
      <c r="KO1" s="365"/>
      <c r="KP1" s="364" t="s">
        <v>636</v>
      </c>
      <c r="KQ1" s="365"/>
      <c r="KR1" s="365"/>
      <c r="KS1" s="365"/>
      <c r="KT1" s="365"/>
      <c r="KU1" s="365"/>
      <c r="KV1" s="365"/>
      <c r="KW1" s="365"/>
      <c r="KX1" s="365"/>
      <c r="KY1" s="366"/>
      <c r="KZ1" s="365" t="s">
        <v>637</v>
      </c>
      <c r="LA1" s="365"/>
      <c r="LB1" s="365"/>
      <c r="LC1" s="365"/>
      <c r="LD1" s="365"/>
      <c r="LE1" s="365"/>
      <c r="LF1" s="365"/>
      <c r="LG1" s="365"/>
      <c r="LH1" s="365"/>
      <c r="LI1" s="365"/>
      <c r="LJ1" s="364" t="s">
        <v>638</v>
      </c>
      <c r="LK1" s="365"/>
      <c r="LL1" s="365"/>
      <c r="LM1" s="365"/>
      <c r="LN1" s="365"/>
      <c r="LO1" s="365"/>
      <c r="LP1" s="365"/>
      <c r="LQ1" s="365"/>
      <c r="LR1" s="365"/>
      <c r="LS1" s="366"/>
      <c r="LT1" s="365" t="s">
        <v>639</v>
      </c>
      <c r="LU1" s="365"/>
      <c r="LV1" s="365"/>
      <c r="LW1" s="365"/>
      <c r="LX1" s="365"/>
      <c r="LY1" s="365"/>
      <c r="LZ1" s="365"/>
      <c r="MA1" s="365"/>
      <c r="MB1" s="365"/>
      <c r="MC1" s="365"/>
      <c r="MD1" s="364" t="s">
        <v>640</v>
      </c>
      <c r="ME1" s="365"/>
      <c r="MF1" s="365"/>
      <c r="MG1" s="365"/>
      <c r="MH1" s="365"/>
      <c r="MI1" s="365"/>
      <c r="MJ1" s="365"/>
      <c r="MK1" s="365"/>
      <c r="ML1" s="365"/>
      <c r="MM1" s="366"/>
      <c r="MN1" s="365" t="s">
        <v>641</v>
      </c>
      <c r="MO1" s="365"/>
      <c r="MP1" s="365"/>
      <c r="MQ1" s="365"/>
      <c r="MR1" s="365"/>
      <c r="MS1" s="365"/>
      <c r="MT1" s="365"/>
      <c r="MU1" s="365"/>
      <c r="MV1" s="365"/>
      <c r="MW1" s="365"/>
      <c r="MX1" s="364" t="s">
        <v>642</v>
      </c>
      <c r="MY1" s="365"/>
      <c r="MZ1" s="365"/>
      <c r="NA1" s="365"/>
      <c r="NB1" s="365"/>
      <c r="NC1" s="365"/>
      <c r="ND1" s="365"/>
      <c r="NE1" s="365"/>
      <c r="NF1" s="365"/>
      <c r="NG1" s="366"/>
      <c r="NH1" s="365" t="s">
        <v>643</v>
      </c>
      <c r="NI1" s="365"/>
      <c r="NJ1" s="365"/>
      <c r="NK1" s="365"/>
      <c r="NL1" s="365"/>
      <c r="NM1" s="365"/>
      <c r="NN1" s="365"/>
      <c r="NO1" s="365"/>
      <c r="NP1" s="365"/>
      <c r="NQ1" s="365"/>
      <c r="NR1" s="364" t="s">
        <v>644</v>
      </c>
      <c r="NS1" s="365"/>
      <c r="NT1" s="365"/>
      <c r="NU1" s="365"/>
      <c r="NV1" s="365"/>
      <c r="NW1" s="365"/>
      <c r="NX1" s="365"/>
      <c r="NY1" s="365"/>
      <c r="NZ1" s="365"/>
      <c r="OA1" s="366"/>
      <c r="OB1" s="365" t="s">
        <v>645</v>
      </c>
      <c r="OC1" s="365"/>
      <c r="OD1" s="365"/>
      <c r="OE1" s="365"/>
      <c r="OF1" s="365"/>
      <c r="OG1" s="365"/>
      <c r="OH1" s="365"/>
      <c r="OI1" s="365"/>
      <c r="OJ1" s="365"/>
      <c r="OK1" s="365"/>
      <c r="OL1" s="364" t="s">
        <v>646</v>
      </c>
      <c r="OM1" s="365"/>
      <c r="ON1" s="365"/>
      <c r="OO1" s="365"/>
      <c r="OP1" s="365"/>
      <c r="OQ1" s="365"/>
      <c r="OR1" s="365"/>
      <c r="OS1" s="365"/>
      <c r="OT1" s="365"/>
      <c r="OU1" s="366"/>
      <c r="OV1" s="365" t="s">
        <v>647</v>
      </c>
      <c r="OW1" s="365"/>
      <c r="OX1" s="365"/>
      <c r="OY1" s="365"/>
      <c r="OZ1" s="365"/>
      <c r="PA1" s="365"/>
      <c r="PB1" s="365"/>
      <c r="PC1" s="365"/>
      <c r="PD1" s="365"/>
      <c r="PE1" s="365"/>
      <c r="PF1" s="364" t="s">
        <v>648</v>
      </c>
      <c r="PG1" s="365"/>
      <c r="PH1" s="365"/>
      <c r="PI1" s="365"/>
      <c r="PJ1" s="365"/>
      <c r="PK1" s="365"/>
      <c r="PL1" s="365"/>
      <c r="PM1" s="365"/>
      <c r="PN1" s="365"/>
      <c r="PO1" s="366"/>
      <c r="PP1" s="365" t="s">
        <v>649</v>
      </c>
      <c r="PQ1" s="365"/>
      <c r="PR1" s="365"/>
      <c r="PS1" s="365"/>
      <c r="PT1" s="365"/>
      <c r="PU1" s="365"/>
      <c r="PV1" s="365"/>
      <c r="PW1" s="365"/>
      <c r="PX1" s="365"/>
      <c r="PY1" s="365"/>
      <c r="PZ1" s="364" t="s">
        <v>650</v>
      </c>
      <c r="QA1" s="365"/>
      <c r="QB1" s="365"/>
      <c r="QC1" s="365"/>
      <c r="QD1" s="365"/>
      <c r="QE1" s="365"/>
      <c r="QF1" s="365"/>
      <c r="QG1" s="365"/>
      <c r="QH1" s="365"/>
      <c r="QI1" s="366"/>
      <c r="QJ1" s="365" t="s">
        <v>658</v>
      </c>
      <c r="QK1" s="365"/>
      <c r="QL1" s="365"/>
      <c r="QM1" s="365"/>
      <c r="QN1" s="365"/>
      <c r="QO1" s="365"/>
      <c r="QP1" s="365"/>
      <c r="QQ1" s="365"/>
      <c r="QR1" s="365"/>
      <c r="QS1" s="365"/>
      <c r="QT1" s="364" t="s">
        <v>651</v>
      </c>
      <c r="QU1" s="365"/>
      <c r="QV1" s="365"/>
      <c r="QW1" s="365"/>
      <c r="QX1" s="365"/>
      <c r="QY1" s="365"/>
      <c r="QZ1" s="365"/>
      <c r="RA1" s="365"/>
      <c r="RB1" s="365"/>
      <c r="RC1" s="366"/>
      <c r="RD1" s="365" t="s">
        <v>652</v>
      </c>
      <c r="RE1" s="365"/>
      <c r="RF1" s="365"/>
      <c r="RG1" s="365"/>
      <c r="RH1" s="365"/>
      <c r="RI1" s="365"/>
      <c r="RJ1" s="365"/>
      <c r="RK1" s="365"/>
      <c r="RL1" s="365"/>
      <c r="RM1" s="365"/>
      <c r="RN1" s="364" t="s">
        <v>653</v>
      </c>
      <c r="RO1" s="365"/>
      <c r="RP1" s="365"/>
      <c r="RQ1" s="365"/>
      <c r="RR1" s="365"/>
      <c r="RS1" s="365"/>
      <c r="RT1" s="365"/>
      <c r="RU1" s="365"/>
      <c r="RV1" s="365"/>
      <c r="RW1" s="366"/>
      <c r="RX1" s="365" t="s">
        <v>654</v>
      </c>
      <c r="RY1" s="365"/>
      <c r="RZ1" s="365"/>
      <c r="SA1" s="365"/>
      <c r="SB1" s="365"/>
      <c r="SC1" s="365"/>
      <c r="SD1" s="365"/>
      <c r="SE1" s="365"/>
      <c r="SF1" s="365"/>
      <c r="SG1" s="365"/>
      <c r="SH1" s="364" t="s">
        <v>655</v>
      </c>
      <c r="SI1" s="365"/>
      <c r="SJ1" s="365"/>
      <c r="SK1" s="365"/>
      <c r="SL1" s="365"/>
      <c r="SM1" s="365"/>
      <c r="SN1" s="365"/>
      <c r="SO1" s="365"/>
      <c r="SP1" s="365"/>
      <c r="SQ1" s="366"/>
      <c r="SR1" s="365" t="s">
        <v>656</v>
      </c>
      <c r="SS1" s="365"/>
      <c r="ST1" s="365"/>
      <c r="SU1" s="365"/>
      <c r="SV1" s="365"/>
      <c r="SW1" s="365"/>
      <c r="SX1" s="365"/>
      <c r="SY1" s="365"/>
      <c r="SZ1" s="365"/>
      <c r="TA1" s="365"/>
      <c r="TB1" s="364" t="s">
        <v>657</v>
      </c>
      <c r="TC1" s="365"/>
      <c r="TD1" s="365"/>
      <c r="TE1" s="365"/>
      <c r="TF1" s="365"/>
      <c r="TG1" s="365"/>
      <c r="TH1" s="365"/>
      <c r="TI1" s="365"/>
      <c r="TJ1" s="365"/>
      <c r="TK1" s="366"/>
    </row>
    <row r="2" spans="1:553" ht="39.950000000000003" hidden="1" customHeight="1" thickBot="1">
      <c r="A2" s="86" t="s">
        <v>317</v>
      </c>
      <c r="B2" s="376">
        <v>43465</v>
      </c>
      <c r="C2" s="359"/>
      <c r="D2" s="361">
        <v>43466</v>
      </c>
      <c r="E2" s="359"/>
      <c r="F2" s="361">
        <v>43467</v>
      </c>
      <c r="G2" s="359"/>
      <c r="H2" s="361">
        <v>43468</v>
      </c>
      <c r="I2" s="359"/>
      <c r="J2" s="361">
        <v>43469</v>
      </c>
      <c r="K2" s="375"/>
      <c r="L2" s="363">
        <v>43472</v>
      </c>
      <c r="M2" s="360"/>
      <c r="N2" s="360">
        <v>43473</v>
      </c>
      <c r="O2" s="360"/>
      <c r="P2" s="360">
        <v>43474</v>
      </c>
      <c r="Q2" s="360"/>
      <c r="R2" s="360">
        <v>43475</v>
      </c>
      <c r="S2" s="360"/>
      <c r="T2" s="360">
        <v>43476</v>
      </c>
      <c r="U2" s="362"/>
      <c r="V2" s="376">
        <v>43479</v>
      </c>
      <c r="W2" s="359"/>
      <c r="X2" s="361">
        <v>43480</v>
      </c>
      <c r="Y2" s="359"/>
      <c r="Z2" s="361">
        <v>43481</v>
      </c>
      <c r="AA2" s="359"/>
      <c r="AB2" s="361">
        <v>43482</v>
      </c>
      <c r="AC2" s="359"/>
      <c r="AD2" s="361">
        <v>43483</v>
      </c>
      <c r="AE2" s="375"/>
      <c r="AF2" s="359">
        <v>43486</v>
      </c>
      <c r="AG2" s="360"/>
      <c r="AH2" s="360">
        <v>43487</v>
      </c>
      <c r="AI2" s="360"/>
      <c r="AJ2" s="360">
        <v>43488</v>
      </c>
      <c r="AK2" s="360"/>
      <c r="AL2" s="360">
        <v>43489</v>
      </c>
      <c r="AM2" s="360"/>
      <c r="AN2" s="360">
        <v>43490</v>
      </c>
      <c r="AO2" s="361"/>
      <c r="AP2" s="363">
        <v>43493</v>
      </c>
      <c r="AQ2" s="360"/>
      <c r="AR2" s="360">
        <v>43494</v>
      </c>
      <c r="AS2" s="360"/>
      <c r="AT2" s="360">
        <v>43495</v>
      </c>
      <c r="AU2" s="360"/>
      <c r="AV2" s="360">
        <v>43496</v>
      </c>
      <c r="AW2" s="360"/>
      <c r="AX2" s="360">
        <v>43497</v>
      </c>
      <c r="AY2" s="362"/>
      <c r="AZ2" s="359">
        <v>43500</v>
      </c>
      <c r="BA2" s="360"/>
      <c r="BB2" s="360">
        <v>43501</v>
      </c>
      <c r="BC2" s="360"/>
      <c r="BD2" s="360">
        <v>43502</v>
      </c>
      <c r="BE2" s="360"/>
      <c r="BF2" s="360">
        <v>43503</v>
      </c>
      <c r="BG2" s="360"/>
      <c r="BH2" s="360">
        <v>43504</v>
      </c>
      <c r="BI2" s="361"/>
      <c r="BJ2" s="363">
        <v>43507</v>
      </c>
      <c r="BK2" s="360"/>
      <c r="BL2" s="360">
        <v>43508</v>
      </c>
      <c r="BM2" s="360"/>
      <c r="BN2" s="360">
        <v>43509</v>
      </c>
      <c r="BO2" s="360"/>
      <c r="BP2" s="360">
        <v>43510</v>
      </c>
      <c r="BQ2" s="360"/>
      <c r="BR2" s="360">
        <v>43511</v>
      </c>
      <c r="BS2" s="362"/>
      <c r="BT2" s="359">
        <v>43514</v>
      </c>
      <c r="BU2" s="360"/>
      <c r="BV2" s="360">
        <v>43515</v>
      </c>
      <c r="BW2" s="360"/>
      <c r="BX2" s="360">
        <v>43516</v>
      </c>
      <c r="BY2" s="360"/>
      <c r="BZ2" s="360">
        <v>43517</v>
      </c>
      <c r="CA2" s="360"/>
      <c r="CB2" s="360">
        <v>43518</v>
      </c>
      <c r="CC2" s="361"/>
      <c r="CD2" s="363">
        <v>43521</v>
      </c>
      <c r="CE2" s="360"/>
      <c r="CF2" s="360">
        <v>43522</v>
      </c>
      <c r="CG2" s="360"/>
      <c r="CH2" s="360">
        <v>43523</v>
      </c>
      <c r="CI2" s="360"/>
      <c r="CJ2" s="360">
        <v>43524</v>
      </c>
      <c r="CK2" s="360"/>
      <c r="CL2" s="360">
        <v>43525</v>
      </c>
      <c r="CM2" s="362"/>
      <c r="CN2" s="359">
        <v>43528</v>
      </c>
      <c r="CO2" s="360"/>
      <c r="CP2" s="360">
        <v>43529</v>
      </c>
      <c r="CQ2" s="360"/>
      <c r="CR2" s="360">
        <v>43530</v>
      </c>
      <c r="CS2" s="360"/>
      <c r="CT2" s="360">
        <v>43531</v>
      </c>
      <c r="CU2" s="360"/>
      <c r="CV2" s="360">
        <v>43532</v>
      </c>
      <c r="CW2" s="361"/>
      <c r="CX2" s="363">
        <v>43535</v>
      </c>
      <c r="CY2" s="360"/>
      <c r="CZ2" s="360">
        <v>43536</v>
      </c>
      <c r="DA2" s="360"/>
      <c r="DB2" s="360">
        <v>43537</v>
      </c>
      <c r="DC2" s="360"/>
      <c r="DD2" s="360">
        <v>43538</v>
      </c>
      <c r="DE2" s="360"/>
      <c r="DF2" s="360">
        <v>43539</v>
      </c>
      <c r="DG2" s="362"/>
      <c r="DH2" s="359">
        <v>43542</v>
      </c>
      <c r="DI2" s="360"/>
      <c r="DJ2" s="360">
        <v>43543</v>
      </c>
      <c r="DK2" s="360"/>
      <c r="DL2" s="360">
        <v>43544</v>
      </c>
      <c r="DM2" s="360"/>
      <c r="DN2" s="360">
        <v>43545</v>
      </c>
      <c r="DO2" s="360"/>
      <c r="DP2" s="360">
        <v>43546</v>
      </c>
      <c r="DQ2" s="361"/>
      <c r="DR2" s="352">
        <v>43549</v>
      </c>
      <c r="DS2" s="354"/>
      <c r="DT2" s="352">
        <v>43550</v>
      </c>
      <c r="DU2" s="354"/>
      <c r="DV2" s="352">
        <v>43551</v>
      </c>
      <c r="DW2" s="354"/>
      <c r="DX2" s="352">
        <v>43552</v>
      </c>
      <c r="DY2" s="354"/>
      <c r="DZ2" s="352">
        <v>43553</v>
      </c>
      <c r="EA2" s="354"/>
      <c r="EB2" s="355">
        <v>43556</v>
      </c>
      <c r="EC2" s="353"/>
      <c r="ED2" s="352">
        <v>43557</v>
      </c>
      <c r="EE2" s="353"/>
      <c r="EF2" s="352">
        <v>43558</v>
      </c>
      <c r="EG2" s="353"/>
      <c r="EH2" s="352">
        <v>43559</v>
      </c>
      <c r="EI2" s="353"/>
      <c r="EJ2" s="352">
        <v>43560</v>
      </c>
      <c r="EK2" s="355"/>
      <c r="EL2" s="352">
        <v>43563</v>
      </c>
      <c r="EM2" s="353"/>
      <c r="EN2" s="352">
        <v>43564</v>
      </c>
      <c r="EO2" s="353"/>
      <c r="EP2" s="352">
        <v>43565</v>
      </c>
      <c r="EQ2" s="353"/>
      <c r="ER2" s="352">
        <v>43566</v>
      </c>
      <c r="ES2" s="353"/>
      <c r="ET2" s="352">
        <v>43567</v>
      </c>
      <c r="EU2" s="354"/>
      <c r="EV2" s="355">
        <v>43570</v>
      </c>
      <c r="EW2" s="353"/>
      <c r="EX2" s="352">
        <v>43571</v>
      </c>
      <c r="EY2" s="353"/>
      <c r="EZ2" s="352">
        <v>43572</v>
      </c>
      <c r="FA2" s="353"/>
      <c r="FB2" s="352">
        <v>43573</v>
      </c>
      <c r="FC2" s="353"/>
      <c r="FD2" s="352">
        <v>43574</v>
      </c>
      <c r="FE2" s="355"/>
      <c r="FF2" s="352">
        <v>43577</v>
      </c>
      <c r="FG2" s="353"/>
      <c r="FH2" s="352">
        <v>43578</v>
      </c>
      <c r="FI2" s="353"/>
      <c r="FJ2" s="352">
        <v>43579</v>
      </c>
      <c r="FK2" s="353"/>
      <c r="FL2" s="352">
        <v>43580</v>
      </c>
      <c r="FM2" s="353"/>
      <c r="FN2" s="352">
        <v>43581</v>
      </c>
      <c r="FO2" s="354"/>
      <c r="FP2" s="355">
        <v>43584</v>
      </c>
      <c r="FQ2" s="353"/>
      <c r="FR2" s="352">
        <v>43585</v>
      </c>
      <c r="FS2" s="353"/>
      <c r="FT2" s="352">
        <v>43586</v>
      </c>
      <c r="FU2" s="353"/>
      <c r="FV2" s="352">
        <v>43587</v>
      </c>
      <c r="FW2" s="353"/>
      <c r="FX2" s="352">
        <v>43588</v>
      </c>
      <c r="FY2" s="355"/>
      <c r="FZ2" s="352">
        <v>43591</v>
      </c>
      <c r="GA2" s="353"/>
      <c r="GB2" s="352">
        <v>43592</v>
      </c>
      <c r="GC2" s="353"/>
      <c r="GD2" s="352">
        <v>43593</v>
      </c>
      <c r="GE2" s="353"/>
      <c r="GF2" s="352">
        <v>43594</v>
      </c>
      <c r="GG2" s="353"/>
      <c r="GH2" s="352">
        <v>43595</v>
      </c>
      <c r="GI2" s="354"/>
      <c r="GJ2" s="355">
        <v>43598</v>
      </c>
      <c r="GK2" s="353"/>
      <c r="GL2" s="352">
        <v>43599</v>
      </c>
      <c r="GM2" s="353"/>
      <c r="GN2" s="352">
        <v>43600</v>
      </c>
      <c r="GO2" s="353"/>
      <c r="GP2" s="352">
        <v>43601</v>
      </c>
      <c r="GQ2" s="353"/>
      <c r="GR2" s="352">
        <v>43602</v>
      </c>
      <c r="GS2" s="355"/>
      <c r="GT2" s="352">
        <v>43605</v>
      </c>
      <c r="GU2" s="353"/>
      <c r="GV2" s="352">
        <v>43606</v>
      </c>
      <c r="GW2" s="353"/>
      <c r="GX2" s="352">
        <v>43607</v>
      </c>
      <c r="GY2" s="353"/>
      <c r="GZ2" s="352">
        <v>43608</v>
      </c>
      <c r="HA2" s="353"/>
      <c r="HB2" s="352">
        <v>43609</v>
      </c>
      <c r="HC2" s="354"/>
      <c r="HD2" s="355">
        <v>43612</v>
      </c>
      <c r="HE2" s="353"/>
      <c r="HF2" s="352">
        <v>43613</v>
      </c>
      <c r="HG2" s="353"/>
      <c r="HH2" s="352">
        <v>43614</v>
      </c>
      <c r="HI2" s="353"/>
      <c r="HJ2" s="352">
        <v>43615</v>
      </c>
      <c r="HK2" s="353"/>
      <c r="HL2" s="352">
        <v>43616</v>
      </c>
      <c r="HM2" s="355"/>
      <c r="HN2" s="352">
        <v>43619</v>
      </c>
      <c r="HO2" s="353"/>
      <c r="HP2" s="352">
        <v>43620</v>
      </c>
      <c r="HQ2" s="353"/>
      <c r="HR2" s="352">
        <v>43621</v>
      </c>
      <c r="HS2" s="353"/>
      <c r="HT2" s="352">
        <v>43622</v>
      </c>
      <c r="HU2" s="353"/>
      <c r="HV2" s="352">
        <v>43623</v>
      </c>
      <c r="HW2" s="354"/>
      <c r="HX2" s="355">
        <v>43626</v>
      </c>
      <c r="HY2" s="353"/>
      <c r="HZ2" s="352">
        <v>43627</v>
      </c>
      <c r="IA2" s="353"/>
      <c r="IB2" s="352">
        <v>43628</v>
      </c>
      <c r="IC2" s="353"/>
      <c r="ID2" s="352">
        <v>43629</v>
      </c>
      <c r="IE2" s="353"/>
      <c r="IF2" s="352">
        <v>43630</v>
      </c>
      <c r="IG2" s="355"/>
      <c r="IH2" s="352">
        <v>43633</v>
      </c>
      <c r="II2" s="353"/>
      <c r="IJ2" s="352">
        <v>43634</v>
      </c>
      <c r="IK2" s="353"/>
      <c r="IL2" s="352">
        <v>43635</v>
      </c>
      <c r="IM2" s="353"/>
      <c r="IN2" s="352">
        <v>43636</v>
      </c>
      <c r="IO2" s="353"/>
      <c r="IP2" s="352">
        <v>43637</v>
      </c>
      <c r="IQ2" s="354"/>
      <c r="IR2" s="355">
        <v>43640</v>
      </c>
      <c r="IS2" s="353"/>
      <c r="IT2" s="352">
        <v>43641</v>
      </c>
      <c r="IU2" s="353"/>
      <c r="IV2" s="352">
        <v>43642</v>
      </c>
      <c r="IW2" s="353"/>
      <c r="IX2" s="352">
        <v>43643</v>
      </c>
      <c r="IY2" s="353"/>
      <c r="IZ2" s="352">
        <v>43644</v>
      </c>
      <c r="JA2" s="355"/>
      <c r="JB2" s="352">
        <v>43647</v>
      </c>
      <c r="JC2" s="353"/>
      <c r="JD2" s="352">
        <v>43648</v>
      </c>
      <c r="JE2" s="353"/>
      <c r="JF2" s="352">
        <v>43649</v>
      </c>
      <c r="JG2" s="353"/>
      <c r="JH2" s="352">
        <v>43650</v>
      </c>
      <c r="JI2" s="353"/>
      <c r="JJ2" s="352">
        <v>43651</v>
      </c>
      <c r="JK2" s="354"/>
      <c r="JL2" s="355">
        <v>43654</v>
      </c>
      <c r="JM2" s="353"/>
      <c r="JN2" s="352">
        <v>43655</v>
      </c>
      <c r="JO2" s="353"/>
      <c r="JP2" s="352">
        <v>43656</v>
      </c>
      <c r="JQ2" s="353"/>
      <c r="JR2" s="352">
        <v>43657</v>
      </c>
      <c r="JS2" s="353"/>
      <c r="JT2" s="352">
        <v>43658</v>
      </c>
      <c r="JU2" s="355"/>
      <c r="JV2" s="352">
        <v>43661</v>
      </c>
      <c r="JW2" s="353"/>
      <c r="JX2" s="352">
        <v>43662</v>
      </c>
      <c r="JY2" s="353"/>
      <c r="JZ2" s="352">
        <v>43663</v>
      </c>
      <c r="KA2" s="353"/>
      <c r="KB2" s="352">
        <v>43664</v>
      </c>
      <c r="KC2" s="353"/>
      <c r="KD2" s="352">
        <v>43665</v>
      </c>
      <c r="KE2" s="354"/>
      <c r="KF2" s="355">
        <v>43668</v>
      </c>
      <c r="KG2" s="353"/>
      <c r="KH2" s="352">
        <v>43669</v>
      </c>
      <c r="KI2" s="353"/>
      <c r="KJ2" s="352">
        <v>43670</v>
      </c>
      <c r="KK2" s="353"/>
      <c r="KL2" s="352">
        <v>43671</v>
      </c>
      <c r="KM2" s="353"/>
      <c r="KN2" s="352">
        <v>43672</v>
      </c>
      <c r="KO2" s="355"/>
      <c r="KP2" s="352">
        <v>43675</v>
      </c>
      <c r="KQ2" s="353"/>
      <c r="KR2" s="352">
        <v>43676</v>
      </c>
      <c r="KS2" s="353"/>
      <c r="KT2" s="352">
        <v>43677</v>
      </c>
      <c r="KU2" s="353"/>
      <c r="KV2" s="352">
        <v>43678</v>
      </c>
      <c r="KW2" s="353"/>
      <c r="KX2" s="352">
        <v>43679</v>
      </c>
      <c r="KY2" s="354"/>
      <c r="KZ2" s="355">
        <v>43682</v>
      </c>
      <c r="LA2" s="353"/>
      <c r="LB2" s="352">
        <v>43683</v>
      </c>
      <c r="LC2" s="353"/>
      <c r="LD2" s="352">
        <v>43684</v>
      </c>
      <c r="LE2" s="353"/>
      <c r="LF2" s="352">
        <v>43685</v>
      </c>
      <c r="LG2" s="353"/>
      <c r="LH2" s="352">
        <v>43686</v>
      </c>
      <c r="LI2" s="355"/>
      <c r="LJ2" s="352">
        <v>43689</v>
      </c>
      <c r="LK2" s="353"/>
      <c r="LL2" s="352">
        <v>43690</v>
      </c>
      <c r="LM2" s="353"/>
      <c r="LN2" s="352">
        <v>43691</v>
      </c>
      <c r="LO2" s="353"/>
      <c r="LP2" s="352">
        <v>43692</v>
      </c>
      <c r="LQ2" s="353"/>
      <c r="LR2" s="352">
        <v>43693</v>
      </c>
      <c r="LS2" s="354"/>
      <c r="LT2" s="355">
        <v>43696</v>
      </c>
      <c r="LU2" s="353"/>
      <c r="LV2" s="352">
        <v>43697</v>
      </c>
      <c r="LW2" s="353"/>
      <c r="LX2" s="352">
        <v>43698</v>
      </c>
      <c r="LY2" s="353"/>
      <c r="LZ2" s="352">
        <v>43699</v>
      </c>
      <c r="MA2" s="353"/>
      <c r="MB2" s="352">
        <v>43700</v>
      </c>
      <c r="MC2" s="355"/>
      <c r="MD2" s="352">
        <v>43703</v>
      </c>
      <c r="ME2" s="353"/>
      <c r="MF2" s="352">
        <v>43704</v>
      </c>
      <c r="MG2" s="353"/>
      <c r="MH2" s="352">
        <v>43705</v>
      </c>
      <c r="MI2" s="353"/>
      <c r="MJ2" s="352">
        <v>43706</v>
      </c>
      <c r="MK2" s="353"/>
      <c r="ML2" s="352">
        <v>43707</v>
      </c>
      <c r="MM2" s="354"/>
      <c r="MN2" s="355">
        <v>43710</v>
      </c>
      <c r="MO2" s="353"/>
      <c r="MP2" s="352">
        <v>43711</v>
      </c>
      <c r="MQ2" s="353"/>
      <c r="MR2" s="352">
        <v>43712</v>
      </c>
      <c r="MS2" s="353"/>
      <c r="MT2" s="352">
        <v>43713</v>
      </c>
      <c r="MU2" s="353"/>
      <c r="MV2" s="352">
        <v>43714</v>
      </c>
      <c r="MW2" s="355"/>
      <c r="MX2" s="352">
        <v>43717</v>
      </c>
      <c r="MY2" s="353"/>
      <c r="MZ2" s="352">
        <v>43718</v>
      </c>
      <c r="NA2" s="353"/>
      <c r="NB2" s="352">
        <v>43719</v>
      </c>
      <c r="NC2" s="353"/>
      <c r="ND2" s="352">
        <v>43720</v>
      </c>
      <c r="NE2" s="353"/>
      <c r="NF2" s="352">
        <v>43721</v>
      </c>
      <c r="NG2" s="354"/>
      <c r="NH2" s="355">
        <v>43724</v>
      </c>
      <c r="NI2" s="353"/>
      <c r="NJ2" s="352">
        <v>43725</v>
      </c>
      <c r="NK2" s="353"/>
      <c r="NL2" s="352">
        <v>43726</v>
      </c>
      <c r="NM2" s="353"/>
      <c r="NN2" s="352">
        <v>43727</v>
      </c>
      <c r="NO2" s="353"/>
      <c r="NP2" s="352">
        <v>43728</v>
      </c>
      <c r="NQ2" s="355"/>
      <c r="NR2" s="352">
        <v>43731</v>
      </c>
      <c r="NS2" s="353"/>
      <c r="NT2" s="352">
        <v>43732</v>
      </c>
      <c r="NU2" s="353"/>
      <c r="NV2" s="352">
        <v>43733</v>
      </c>
      <c r="NW2" s="353"/>
      <c r="NX2" s="352">
        <v>43734</v>
      </c>
      <c r="NY2" s="353"/>
      <c r="NZ2" s="352">
        <v>43735</v>
      </c>
      <c r="OA2" s="354"/>
      <c r="OB2" s="355">
        <v>43738</v>
      </c>
      <c r="OC2" s="353"/>
      <c r="OD2" s="352">
        <v>43739</v>
      </c>
      <c r="OE2" s="353"/>
      <c r="OF2" s="352">
        <v>43740</v>
      </c>
      <c r="OG2" s="353"/>
      <c r="OH2" s="352">
        <v>43741</v>
      </c>
      <c r="OI2" s="353"/>
      <c r="OJ2" s="352">
        <v>43742</v>
      </c>
      <c r="OK2" s="355"/>
      <c r="OL2" s="352">
        <v>43745</v>
      </c>
      <c r="OM2" s="353"/>
      <c r="ON2" s="352">
        <v>43746</v>
      </c>
      <c r="OO2" s="353"/>
      <c r="OP2" s="352">
        <v>43747</v>
      </c>
      <c r="OQ2" s="353"/>
      <c r="OR2" s="352">
        <v>43748</v>
      </c>
      <c r="OS2" s="353"/>
      <c r="OT2" s="352">
        <v>43749</v>
      </c>
      <c r="OU2" s="354"/>
      <c r="OV2" s="355">
        <v>43752</v>
      </c>
      <c r="OW2" s="353"/>
      <c r="OX2" s="352">
        <v>43753</v>
      </c>
      <c r="OY2" s="353"/>
      <c r="OZ2" s="352">
        <v>43754</v>
      </c>
      <c r="PA2" s="353"/>
      <c r="PB2" s="352">
        <v>43755</v>
      </c>
      <c r="PC2" s="353"/>
      <c r="PD2" s="352">
        <v>43756</v>
      </c>
      <c r="PE2" s="355"/>
      <c r="PF2" s="352">
        <v>43759</v>
      </c>
      <c r="PG2" s="353"/>
      <c r="PH2" s="352">
        <v>43760</v>
      </c>
      <c r="PI2" s="353"/>
      <c r="PJ2" s="352">
        <v>43761</v>
      </c>
      <c r="PK2" s="353"/>
      <c r="PL2" s="352">
        <v>43762</v>
      </c>
      <c r="PM2" s="353"/>
      <c r="PN2" s="352">
        <v>43763</v>
      </c>
      <c r="PO2" s="354"/>
      <c r="PP2" s="355">
        <v>43766</v>
      </c>
      <c r="PQ2" s="353"/>
      <c r="PR2" s="352">
        <v>43767</v>
      </c>
      <c r="PS2" s="353"/>
      <c r="PT2" s="352">
        <v>43768</v>
      </c>
      <c r="PU2" s="353"/>
      <c r="PV2" s="352">
        <v>43769</v>
      </c>
      <c r="PW2" s="353"/>
      <c r="PX2" s="352">
        <v>43770</v>
      </c>
      <c r="PY2" s="355"/>
      <c r="PZ2" s="352">
        <v>43773</v>
      </c>
      <c r="QA2" s="353"/>
      <c r="QB2" s="352">
        <v>43774</v>
      </c>
      <c r="QC2" s="353"/>
      <c r="QD2" s="352">
        <v>43775</v>
      </c>
      <c r="QE2" s="353"/>
      <c r="QF2" s="352">
        <v>43776</v>
      </c>
      <c r="QG2" s="353"/>
      <c r="QH2" s="352">
        <v>43777</v>
      </c>
      <c r="QI2" s="354"/>
      <c r="QJ2" s="355">
        <v>43780</v>
      </c>
      <c r="QK2" s="353"/>
      <c r="QL2" s="352">
        <v>43781</v>
      </c>
      <c r="QM2" s="353"/>
      <c r="QN2" s="352">
        <v>43782</v>
      </c>
      <c r="QO2" s="353"/>
      <c r="QP2" s="352">
        <v>43783</v>
      </c>
      <c r="QQ2" s="353"/>
      <c r="QR2" s="352">
        <v>43784</v>
      </c>
      <c r="QS2" s="355"/>
      <c r="QT2" s="352">
        <v>43787</v>
      </c>
      <c r="QU2" s="353"/>
      <c r="QV2" s="352">
        <v>43788</v>
      </c>
      <c r="QW2" s="353"/>
      <c r="QX2" s="352">
        <v>43789</v>
      </c>
      <c r="QY2" s="353"/>
      <c r="QZ2" s="352">
        <v>43790</v>
      </c>
      <c r="RA2" s="353"/>
      <c r="RB2" s="352">
        <v>43791</v>
      </c>
      <c r="RC2" s="354"/>
      <c r="RD2" s="355">
        <v>43794</v>
      </c>
      <c r="RE2" s="353"/>
      <c r="RF2" s="352">
        <v>43795</v>
      </c>
      <c r="RG2" s="353"/>
      <c r="RH2" s="352">
        <v>43796</v>
      </c>
      <c r="RI2" s="353"/>
      <c r="RJ2" s="352">
        <v>43797</v>
      </c>
      <c r="RK2" s="353"/>
      <c r="RL2" s="352">
        <v>43798</v>
      </c>
      <c r="RM2" s="355"/>
      <c r="RN2" s="352">
        <v>43801</v>
      </c>
      <c r="RO2" s="353"/>
      <c r="RP2" s="352">
        <v>43802</v>
      </c>
      <c r="RQ2" s="353"/>
      <c r="RR2" s="352">
        <v>43803</v>
      </c>
      <c r="RS2" s="353"/>
      <c r="RT2" s="352">
        <v>43804</v>
      </c>
      <c r="RU2" s="353"/>
      <c r="RV2" s="352">
        <v>43805</v>
      </c>
      <c r="RW2" s="354"/>
      <c r="RX2" s="355">
        <v>43808</v>
      </c>
      <c r="RY2" s="353"/>
      <c r="RZ2" s="352">
        <v>43809</v>
      </c>
      <c r="SA2" s="353"/>
      <c r="SB2" s="352">
        <v>43810</v>
      </c>
      <c r="SC2" s="353"/>
      <c r="SD2" s="352">
        <v>43811</v>
      </c>
      <c r="SE2" s="353"/>
      <c r="SF2" s="352">
        <v>43812</v>
      </c>
      <c r="SG2" s="355"/>
      <c r="SH2" s="352">
        <v>43815</v>
      </c>
      <c r="SI2" s="353"/>
      <c r="SJ2" s="352">
        <v>43816</v>
      </c>
      <c r="SK2" s="353"/>
      <c r="SL2" s="352">
        <v>43817</v>
      </c>
      <c r="SM2" s="353"/>
      <c r="SN2" s="352">
        <v>43818</v>
      </c>
      <c r="SO2" s="353"/>
      <c r="SP2" s="352">
        <v>43819</v>
      </c>
      <c r="SQ2" s="354"/>
      <c r="SR2" s="355">
        <v>43822</v>
      </c>
      <c r="SS2" s="353"/>
      <c r="ST2" s="352">
        <v>43823</v>
      </c>
      <c r="SU2" s="353"/>
      <c r="SV2" s="352">
        <v>43824</v>
      </c>
      <c r="SW2" s="353"/>
      <c r="SX2" s="352">
        <v>43825</v>
      </c>
      <c r="SY2" s="353"/>
      <c r="SZ2" s="352">
        <v>43826</v>
      </c>
      <c r="TA2" s="355"/>
      <c r="TB2" s="352">
        <v>43829</v>
      </c>
      <c r="TC2" s="353"/>
      <c r="TD2" s="352">
        <v>43830</v>
      </c>
      <c r="TE2" s="353"/>
      <c r="TF2" s="352">
        <v>43831</v>
      </c>
      <c r="TG2" s="353"/>
      <c r="TH2" s="352">
        <v>43832</v>
      </c>
      <c r="TI2" s="353"/>
      <c r="TJ2" s="352">
        <v>43833</v>
      </c>
      <c r="TK2" s="354"/>
    </row>
    <row r="3" spans="1:553" ht="21.95" customHeight="1" thickBot="1">
      <c r="A3" s="325" t="str">
        <f>'PLANNING EQUIPES'!A3:A6</f>
        <v>SALARIE 1</v>
      </c>
      <c r="B3" s="340" t="str">
        <f>IF('PLANNING EQUIPES'!B3&lt;&gt;"","X","")</f>
        <v/>
      </c>
      <c r="C3" s="337"/>
      <c r="D3" s="337" t="str">
        <f>IF('PLANNING EQUIPES'!D3&lt;&gt;"","")</f>
        <v/>
      </c>
      <c r="E3" s="337"/>
      <c r="F3" s="337" t="str">
        <f>IF('PLANNING EQUIPES'!F3&lt;&gt;"","X","")</f>
        <v>X</v>
      </c>
      <c r="G3" s="337"/>
      <c r="H3" s="337" t="str">
        <f>IF('PLANNING EQUIPES'!H3&lt;&gt;"","X","")</f>
        <v>X</v>
      </c>
      <c r="I3" s="337"/>
      <c r="J3" s="337" t="str">
        <f>IF('PLANNING EQUIPES'!J3&lt;&gt;"","X","")</f>
        <v>X</v>
      </c>
      <c r="K3" s="338"/>
      <c r="L3" s="341" t="str">
        <f>IF('PLANNING EQUIPES'!L3&lt;&gt;"","X","")</f>
        <v>X</v>
      </c>
      <c r="M3" s="337"/>
      <c r="N3" s="337" t="str">
        <f>IF('PLANNING EQUIPES'!N3&lt;&gt;"","X","")</f>
        <v>X</v>
      </c>
      <c r="O3" s="337"/>
      <c r="P3" s="337" t="str">
        <f>IF('PLANNING EQUIPES'!P3&lt;&gt;"","X","")</f>
        <v>X</v>
      </c>
      <c r="Q3" s="337"/>
      <c r="R3" s="337" t="str">
        <f>IF('PLANNING EQUIPES'!R3&lt;&gt;"","X","")</f>
        <v>X</v>
      </c>
      <c r="S3" s="337"/>
      <c r="T3" s="337" t="str">
        <f>IF('PLANNING EQUIPES'!T3&lt;&gt;"","X","")</f>
        <v>X</v>
      </c>
      <c r="U3" s="337"/>
      <c r="V3" s="340" t="str">
        <f>IF('PLANNING EQUIPES'!V3&lt;&gt;"","X","")</f>
        <v>X</v>
      </c>
      <c r="W3" s="337"/>
      <c r="X3" s="337" t="str">
        <f>IF('PLANNING EQUIPES'!X3&lt;&gt;"","X","")</f>
        <v>X</v>
      </c>
      <c r="Y3" s="337"/>
      <c r="Z3" s="337" t="str">
        <f>IF('PLANNING EQUIPES'!Z3&lt;&gt;"","X","")</f>
        <v>X</v>
      </c>
      <c r="AA3" s="337"/>
      <c r="AB3" s="337" t="str">
        <f>IF('PLANNING EQUIPES'!AB3&lt;&gt;"","X","")</f>
        <v>X</v>
      </c>
      <c r="AC3" s="337"/>
      <c r="AD3" s="337" t="str">
        <f>IF('PLANNING EQUIPES'!AD3&lt;&gt;"","X","")</f>
        <v>X</v>
      </c>
      <c r="AE3" s="338"/>
      <c r="AF3" s="340" t="str">
        <f>IF('PLANNING EQUIPES'!AF3&lt;&gt;"","X","")</f>
        <v>X</v>
      </c>
      <c r="AG3" s="337"/>
      <c r="AH3" s="337" t="str">
        <f>IF('PLANNING EQUIPES'!AH3&lt;&gt;"","X","")</f>
        <v>X</v>
      </c>
      <c r="AI3" s="337"/>
      <c r="AJ3" s="337" t="str">
        <f>IF('PLANNING EQUIPES'!AJ3&lt;&gt;"","X","")</f>
        <v>X</v>
      </c>
      <c r="AK3" s="337"/>
      <c r="AL3" s="337" t="str">
        <f>IF('PLANNING EQUIPES'!AL3&lt;&gt;"","X","")</f>
        <v>X</v>
      </c>
      <c r="AM3" s="337"/>
      <c r="AN3" s="337" t="str">
        <f>IF('PLANNING EQUIPES'!AN3&lt;&gt;"","X","")</f>
        <v>X</v>
      </c>
      <c r="AO3" s="339"/>
      <c r="AP3" s="340" t="str">
        <f>IF('PLANNING EQUIPES'!AP3&lt;&gt;"","X","")</f>
        <v>X</v>
      </c>
      <c r="AQ3" s="337"/>
      <c r="AR3" s="337" t="str">
        <f>IF('PLANNING EQUIPES'!AR3&lt;&gt;"","X","")</f>
        <v>X</v>
      </c>
      <c r="AS3" s="337"/>
      <c r="AT3" s="337" t="str">
        <f>IF('PLANNING EQUIPES'!AT3&lt;&gt;"","X","")</f>
        <v>X</v>
      </c>
      <c r="AU3" s="337"/>
      <c r="AV3" s="337" t="str">
        <f>IF('PLANNING EQUIPES'!AV3&lt;&gt;"","X","")</f>
        <v>X</v>
      </c>
      <c r="AW3" s="337"/>
      <c r="AX3" s="337" t="str">
        <f>IF('PLANNING EQUIPES'!AX3&lt;&gt;"","X","")</f>
        <v>X</v>
      </c>
      <c r="AY3" s="338"/>
      <c r="AZ3" s="341" t="str">
        <f>IF('PLANNING EQUIPES'!AZ3&lt;&gt;"","X","")</f>
        <v>X</v>
      </c>
      <c r="BA3" s="337"/>
      <c r="BB3" s="337" t="str">
        <f>IF('PLANNING EQUIPES'!BB3&lt;&gt;"","X","")</f>
        <v>X</v>
      </c>
      <c r="BC3" s="337"/>
      <c r="BD3" s="337" t="str">
        <f>IF('PLANNING EQUIPES'!BD3&lt;&gt;"","X","")</f>
        <v>X</v>
      </c>
      <c r="BE3" s="337"/>
      <c r="BF3" s="337" t="str">
        <f>IF('PLANNING EQUIPES'!BF3&lt;&gt;"","X","")</f>
        <v>X</v>
      </c>
      <c r="BG3" s="337"/>
      <c r="BH3" s="337" t="str">
        <f>IF('PLANNING EQUIPES'!BH3&lt;&gt;"","X","")</f>
        <v>X</v>
      </c>
      <c r="BI3" s="339"/>
      <c r="BJ3" s="340" t="str">
        <f>IF('PLANNING EQUIPES'!BJ3&lt;&gt;"","X","")</f>
        <v>X</v>
      </c>
      <c r="BK3" s="337"/>
      <c r="BL3" s="337" t="str">
        <f>IF('PLANNING EQUIPES'!BL3&lt;&gt;"","X","")</f>
        <v>X</v>
      </c>
      <c r="BM3" s="337"/>
      <c r="BN3" s="337" t="str">
        <f>IF('PLANNING EQUIPES'!BN3&lt;&gt;"","X","")</f>
        <v>X</v>
      </c>
      <c r="BO3" s="337"/>
      <c r="BP3" s="337" t="str">
        <f>IF('PLANNING EQUIPES'!BP3&lt;&gt;"","X","")</f>
        <v>X</v>
      </c>
      <c r="BQ3" s="337"/>
      <c r="BR3" s="337" t="str">
        <f>IF('PLANNING EQUIPES'!BR3&lt;&gt;"","X","")</f>
        <v>X</v>
      </c>
      <c r="BS3" s="338"/>
      <c r="BT3" s="341" t="str">
        <f>IF('PLANNING EQUIPES'!BT3&lt;&gt;"","X","")</f>
        <v>X</v>
      </c>
      <c r="BU3" s="337"/>
      <c r="BV3" s="337" t="str">
        <f>IF('PLANNING EQUIPES'!BV3&lt;&gt;"","X","")</f>
        <v>X</v>
      </c>
      <c r="BW3" s="337"/>
      <c r="BX3" s="337" t="str">
        <f>IF('PLANNING EQUIPES'!BX3&lt;&gt;"","X","")</f>
        <v>X</v>
      </c>
      <c r="BY3" s="337"/>
      <c r="BZ3" s="337" t="str">
        <f>IF('PLANNING EQUIPES'!BZ3&lt;&gt;"","X","")</f>
        <v>X</v>
      </c>
      <c r="CA3" s="337"/>
      <c r="CB3" s="337" t="str">
        <f>IF('PLANNING EQUIPES'!CB3&lt;&gt;"","X","")</f>
        <v>X</v>
      </c>
      <c r="CC3" s="339"/>
      <c r="CD3" s="340" t="str">
        <f>IF('PLANNING EQUIPES'!CD3&lt;&gt;"","X","")</f>
        <v>X</v>
      </c>
      <c r="CE3" s="337"/>
      <c r="CF3" s="337" t="str">
        <f>IF('PLANNING EQUIPES'!CF3&lt;&gt;"","X","")</f>
        <v>X</v>
      </c>
      <c r="CG3" s="337"/>
      <c r="CH3" s="337" t="str">
        <f>IF('PLANNING EQUIPES'!CH3&lt;&gt;"","X","")</f>
        <v>X</v>
      </c>
      <c r="CI3" s="337"/>
      <c r="CJ3" s="337" t="str">
        <f>IF('PLANNING EQUIPES'!CJ3&lt;&gt;"","X","")</f>
        <v>X</v>
      </c>
      <c r="CK3" s="337"/>
      <c r="CL3" s="337" t="str">
        <f>IF('PLANNING EQUIPES'!CL3&lt;&gt;"","X","")</f>
        <v>X</v>
      </c>
      <c r="CM3" s="338"/>
      <c r="CN3" s="341" t="str">
        <f>IF('PLANNING EQUIPES'!CN3&lt;&gt;"","X","")</f>
        <v>X</v>
      </c>
      <c r="CO3" s="337"/>
      <c r="CP3" s="337" t="str">
        <f>IF('PLANNING EQUIPES'!CP3&lt;&gt;"","X","")</f>
        <v>X</v>
      </c>
      <c r="CQ3" s="337"/>
      <c r="CR3" s="337" t="str">
        <f>IF('PLANNING EQUIPES'!CR3&lt;&gt;"","X","")</f>
        <v>X</v>
      </c>
      <c r="CS3" s="337"/>
      <c r="CT3" s="337" t="str">
        <f>IF('PLANNING EQUIPES'!CT3&lt;&gt;"","X","")</f>
        <v>X</v>
      </c>
      <c r="CU3" s="337"/>
      <c r="CV3" s="337" t="str">
        <f>IF('PLANNING EQUIPES'!CV3&lt;&gt;"","X","")</f>
        <v>X</v>
      </c>
      <c r="CW3" s="339"/>
      <c r="CX3" s="340" t="str">
        <f>IF('PLANNING EQUIPES'!CX3&lt;&gt;"","X","")</f>
        <v>X</v>
      </c>
      <c r="CY3" s="337"/>
      <c r="CZ3" s="337" t="str">
        <f>IF('PLANNING EQUIPES'!CZ3&lt;&gt;"","X","")</f>
        <v>X</v>
      </c>
      <c r="DA3" s="337"/>
      <c r="DB3" s="337" t="str">
        <f>IF('PLANNING EQUIPES'!DB3&lt;&gt;"","X","")</f>
        <v>X</v>
      </c>
      <c r="DC3" s="337"/>
      <c r="DD3" s="337" t="str">
        <f>IF('PLANNING EQUIPES'!DD3&lt;&gt;"","X","")</f>
        <v>X</v>
      </c>
      <c r="DE3" s="337"/>
      <c r="DF3" s="337" t="str">
        <f>IF('PLANNING EQUIPES'!DF3&lt;&gt;"","X","")</f>
        <v>X</v>
      </c>
      <c r="DG3" s="338"/>
      <c r="DH3" s="341" t="str">
        <f>IF('PLANNING EQUIPES'!DH3&lt;&gt;"","X","")</f>
        <v>X</v>
      </c>
      <c r="DI3" s="337"/>
      <c r="DJ3" s="337" t="str">
        <f>IF('PLANNING EQUIPES'!DJ3&lt;&gt;"","X","")</f>
        <v>X</v>
      </c>
      <c r="DK3" s="337"/>
      <c r="DL3" s="337" t="str">
        <f>IF('PLANNING EQUIPES'!DL3&lt;&gt;"","X","")</f>
        <v>X</v>
      </c>
      <c r="DM3" s="337"/>
      <c r="DN3" s="337" t="str">
        <f>IF('PLANNING EQUIPES'!DN3&lt;&gt;"","X","")</f>
        <v>X</v>
      </c>
      <c r="DO3" s="337"/>
      <c r="DP3" s="337" t="str">
        <f>IF('PLANNING EQUIPES'!DP3&lt;&gt;"","X","")</f>
        <v>X</v>
      </c>
      <c r="DQ3" s="339"/>
      <c r="DR3" s="340" t="str">
        <f>IF('PLANNING EQUIPES'!DR3&lt;&gt;"","X","")</f>
        <v>X</v>
      </c>
      <c r="DS3" s="337"/>
      <c r="DT3" s="337" t="str">
        <f>IF('PLANNING EQUIPES'!DT3&lt;&gt;"","X","")</f>
        <v>X</v>
      </c>
      <c r="DU3" s="337"/>
      <c r="DV3" s="337" t="str">
        <f>IF('PLANNING EQUIPES'!DV3&lt;&gt;"","X","")</f>
        <v>X</v>
      </c>
      <c r="DW3" s="337"/>
      <c r="DX3" s="337" t="str">
        <f>IF('PLANNING EQUIPES'!DX3&lt;&gt;"","X","")</f>
        <v>X</v>
      </c>
      <c r="DY3" s="337"/>
      <c r="DZ3" s="337" t="str">
        <f>IF('PLANNING EQUIPES'!DZ3&lt;&gt;"","X","")</f>
        <v>X</v>
      </c>
      <c r="EA3" s="338"/>
      <c r="EB3" s="341" t="str">
        <f>IF('PLANNING EQUIPES'!EB3&lt;&gt;"","X","")</f>
        <v>X</v>
      </c>
      <c r="EC3" s="337"/>
      <c r="ED3" s="337" t="str">
        <f>IF('PLANNING EQUIPES'!ED3&lt;&gt;"","X","")</f>
        <v>X</v>
      </c>
      <c r="EE3" s="337"/>
      <c r="EF3" s="337" t="str">
        <f>IF('PLANNING EQUIPES'!EF3&lt;&gt;"","X","")</f>
        <v>X</v>
      </c>
      <c r="EG3" s="337"/>
      <c r="EH3" s="337" t="str">
        <f>IF('PLANNING EQUIPES'!EH3&lt;&gt;"","X","")</f>
        <v>X</v>
      </c>
      <c r="EI3" s="337"/>
      <c r="EJ3" s="337" t="str">
        <f>IF('PLANNING EQUIPES'!EJ3&lt;&gt;"","X","")</f>
        <v>X</v>
      </c>
      <c r="EK3" s="339"/>
      <c r="EL3" s="340" t="str">
        <f>IF('PLANNING EQUIPES'!EL3&lt;&gt;"","X","")</f>
        <v>X</v>
      </c>
      <c r="EM3" s="337"/>
      <c r="EN3" s="337" t="str">
        <f>IF('PLANNING EQUIPES'!EN3&lt;&gt;"","X","")</f>
        <v>X</v>
      </c>
      <c r="EO3" s="337"/>
      <c r="EP3" s="337" t="str">
        <f>IF('PLANNING EQUIPES'!EP3&lt;&gt;"","X","")</f>
        <v>X</v>
      </c>
      <c r="EQ3" s="337"/>
      <c r="ER3" s="337" t="str">
        <f>IF('PLANNING EQUIPES'!ER3&lt;&gt;"","X","")</f>
        <v>X</v>
      </c>
      <c r="ES3" s="337"/>
      <c r="ET3" s="337" t="str">
        <f>IF('PLANNING EQUIPES'!ET3&lt;&gt;"","X","")</f>
        <v>X</v>
      </c>
      <c r="EU3" s="338"/>
      <c r="EV3" s="341" t="str">
        <f>IF('PLANNING EQUIPES'!EV3&lt;&gt;"","X","")</f>
        <v>X</v>
      </c>
      <c r="EW3" s="337"/>
      <c r="EX3" s="337" t="str">
        <f>IF('PLANNING EQUIPES'!EX3&lt;&gt;"","X","")</f>
        <v>X</v>
      </c>
      <c r="EY3" s="337"/>
      <c r="EZ3" s="337" t="str">
        <f>IF('PLANNING EQUIPES'!EZ3&lt;&gt;"","X","")</f>
        <v>X</v>
      </c>
      <c r="FA3" s="337"/>
      <c r="FB3" s="337" t="str">
        <f>IF('PLANNING EQUIPES'!FB3&lt;&gt;"","X","")</f>
        <v>X</v>
      </c>
      <c r="FC3" s="337"/>
      <c r="FD3" s="337" t="str">
        <f>IF('PLANNING EQUIPES'!FD3&lt;&gt;"","X","")</f>
        <v>X</v>
      </c>
      <c r="FE3" s="339"/>
      <c r="FF3" s="340" t="str">
        <f>IF('PLANNING EQUIPES'!FF3&lt;&gt;"","X","")</f>
        <v/>
      </c>
      <c r="FG3" s="337"/>
      <c r="FH3" s="337" t="str">
        <f>IF('PLANNING EQUIPES'!FH3&lt;&gt;"","X","")</f>
        <v>X</v>
      </c>
      <c r="FI3" s="337"/>
      <c r="FJ3" s="337" t="str">
        <f>IF('PLANNING EQUIPES'!FJ3&lt;&gt;"","X","")</f>
        <v>X</v>
      </c>
      <c r="FK3" s="337"/>
      <c r="FL3" s="337" t="str">
        <f>IF('PLANNING EQUIPES'!FL3&lt;&gt;"","X","")</f>
        <v>X</v>
      </c>
      <c r="FM3" s="337"/>
      <c r="FN3" s="337" t="str">
        <f>IF('PLANNING EQUIPES'!FN3&lt;&gt;"","X","")</f>
        <v>X</v>
      </c>
      <c r="FO3" s="338"/>
      <c r="FP3" s="341" t="str">
        <f>IF('PLANNING EQUIPES'!FP3&lt;&gt;"","X","")</f>
        <v>X</v>
      </c>
      <c r="FQ3" s="337"/>
      <c r="FR3" s="337" t="str">
        <f>IF('PLANNING EQUIPES'!FR3&lt;&gt;"","X","")</f>
        <v>X</v>
      </c>
      <c r="FS3" s="337"/>
      <c r="FT3" s="337" t="str">
        <f>IF('PLANNING EQUIPES'!FT3&lt;&gt;"","X","")</f>
        <v/>
      </c>
      <c r="FU3" s="337"/>
      <c r="FV3" s="337" t="str">
        <f>IF('PLANNING EQUIPES'!FV3&lt;&gt;"","X","")</f>
        <v>X</v>
      </c>
      <c r="FW3" s="337"/>
      <c r="FX3" s="337" t="str">
        <f>IF('PLANNING EQUIPES'!FX3&lt;&gt;"","X","")</f>
        <v>X</v>
      </c>
      <c r="FY3" s="339"/>
      <c r="FZ3" s="340" t="str">
        <f>IF('PLANNING EQUIPES'!FZ3&lt;&gt;"","X","")</f>
        <v>X</v>
      </c>
      <c r="GA3" s="337"/>
      <c r="GB3" s="337" t="str">
        <f>IF('PLANNING EQUIPES'!GB3&lt;&gt;"","X","")</f>
        <v>X</v>
      </c>
      <c r="GC3" s="337"/>
      <c r="GD3" s="337" t="str">
        <f>IF('PLANNING EQUIPES'!GD3&lt;&gt;"","X","")</f>
        <v/>
      </c>
      <c r="GE3" s="337"/>
      <c r="GF3" s="337" t="str">
        <f>IF('PLANNING EQUIPES'!GF3&lt;&gt;"","X","")</f>
        <v/>
      </c>
      <c r="GG3" s="337"/>
      <c r="GH3" s="337" t="str">
        <f>IF('PLANNING EQUIPES'!GH3&lt;&gt;"","X","")</f>
        <v>X</v>
      </c>
      <c r="GI3" s="338"/>
      <c r="GJ3" s="341" t="str">
        <f>IF('PLANNING EQUIPES'!GJ3&lt;&gt;"","X","")</f>
        <v/>
      </c>
      <c r="GK3" s="337"/>
      <c r="GL3" s="337" t="str">
        <f>IF('PLANNING EQUIPES'!GL3&lt;&gt;"","X","")</f>
        <v/>
      </c>
      <c r="GM3" s="337"/>
      <c r="GN3" s="337" t="str">
        <f>IF('PLANNING EQUIPES'!GN3&lt;&gt;"","X","")</f>
        <v>X</v>
      </c>
      <c r="GO3" s="337"/>
      <c r="GP3" s="337" t="str">
        <f>IF('PLANNING EQUIPES'!GP3&lt;&gt;"","X","")</f>
        <v/>
      </c>
      <c r="GQ3" s="337"/>
      <c r="GR3" s="337" t="str">
        <f>IF('PLANNING EQUIPES'!GR3&lt;&gt;"","X","")</f>
        <v>X</v>
      </c>
      <c r="GS3" s="339"/>
      <c r="GT3" s="340" t="str">
        <f>IF('PLANNING EQUIPES'!GT3&lt;&gt;"","X","")</f>
        <v/>
      </c>
      <c r="GU3" s="337"/>
      <c r="GV3" s="337" t="str">
        <f>IF('PLANNING EQUIPES'!GV3&lt;&gt;"","X","")</f>
        <v/>
      </c>
      <c r="GW3" s="337"/>
      <c r="GX3" s="337" t="str">
        <f>IF('PLANNING EQUIPES'!GX3&lt;&gt;"","X","")</f>
        <v>X</v>
      </c>
      <c r="GY3" s="337"/>
      <c r="GZ3" s="337" t="str">
        <f>IF('PLANNING EQUIPES'!GZ3&lt;&gt;"","X","")</f>
        <v/>
      </c>
      <c r="HA3" s="337"/>
      <c r="HB3" s="337" t="str">
        <f>IF('PLANNING EQUIPES'!HB3&lt;&gt;"","X","")</f>
        <v>X</v>
      </c>
      <c r="HC3" s="338"/>
      <c r="HD3" s="341" t="str">
        <f>IF('PLANNING EQUIPES'!HD3&lt;&gt;"","X","")</f>
        <v/>
      </c>
      <c r="HE3" s="337"/>
      <c r="HF3" s="337" t="str">
        <f>IF('PLANNING EQUIPES'!HF3&lt;&gt;"","X","")</f>
        <v/>
      </c>
      <c r="HG3" s="337"/>
      <c r="HH3" s="337" t="str">
        <f>IF('PLANNING EQUIPES'!HH3&lt;&gt;"","X","")</f>
        <v>X</v>
      </c>
      <c r="HI3" s="337"/>
      <c r="HJ3" s="337" t="str">
        <f>IF('PLANNING EQUIPES'!HJ3&lt;&gt;"","X","")</f>
        <v/>
      </c>
      <c r="HK3" s="337"/>
      <c r="HL3" s="337" t="str">
        <f>IF('PLANNING EQUIPES'!HL3&lt;&gt;"","X","")</f>
        <v/>
      </c>
      <c r="HM3" s="339"/>
      <c r="HN3" s="340" t="str">
        <f>IF('PLANNING EQUIPES'!HN3&lt;&gt;"","X","")</f>
        <v/>
      </c>
      <c r="HO3" s="337"/>
      <c r="HP3" s="337" t="str">
        <f>IF('PLANNING EQUIPES'!HP3&lt;&gt;"","X","")</f>
        <v>X</v>
      </c>
      <c r="HQ3" s="337"/>
      <c r="HR3" s="337" t="str">
        <f>IF('PLANNING EQUIPES'!HR3&lt;&gt;"","X","")</f>
        <v>X</v>
      </c>
      <c r="HS3" s="337"/>
      <c r="HT3" s="337" t="str">
        <f>IF('PLANNING EQUIPES'!HT3&lt;&gt;"","X","")</f>
        <v/>
      </c>
      <c r="HU3" s="337"/>
      <c r="HV3" s="337" t="str">
        <f>IF('PLANNING EQUIPES'!HV3&lt;&gt;"","X","")</f>
        <v>X</v>
      </c>
      <c r="HW3" s="338"/>
      <c r="HX3" s="341" t="str">
        <f>IF('PLANNING EQUIPES'!HX3&lt;&gt;"","X","")</f>
        <v/>
      </c>
      <c r="HY3" s="337"/>
      <c r="HZ3" s="337" t="str">
        <f>IF('PLANNING EQUIPES'!HZ3&lt;&gt;"","X","")</f>
        <v/>
      </c>
      <c r="IA3" s="337"/>
      <c r="IB3" s="337" t="str">
        <f>IF('PLANNING EQUIPES'!IB3&lt;&gt;"","X","")</f>
        <v/>
      </c>
      <c r="IC3" s="337"/>
      <c r="ID3" s="337" t="str">
        <f>IF('PLANNING EQUIPES'!ID3&lt;&gt;"","X","")</f>
        <v/>
      </c>
      <c r="IE3" s="337"/>
      <c r="IF3" s="337" t="str">
        <f>IF('PLANNING EQUIPES'!IF3&lt;&gt;"","X","")</f>
        <v/>
      </c>
      <c r="IG3" s="339"/>
      <c r="IH3" s="340" t="str">
        <f>IF('PLANNING EQUIPES'!IH3&lt;&gt;"","X","")</f>
        <v/>
      </c>
      <c r="II3" s="337"/>
      <c r="IJ3" s="337" t="str">
        <f>IF('PLANNING EQUIPES'!IJ3&lt;&gt;"","X","")</f>
        <v/>
      </c>
      <c r="IK3" s="337"/>
      <c r="IL3" s="337" t="str">
        <f>IF('PLANNING EQUIPES'!IL3&lt;&gt;"","X","")</f>
        <v/>
      </c>
      <c r="IM3" s="337"/>
      <c r="IN3" s="337" t="str">
        <f>IF('PLANNING EQUIPES'!IN3&lt;&gt;"","X","")</f>
        <v/>
      </c>
      <c r="IO3" s="337"/>
      <c r="IP3" s="337" t="str">
        <f>IF('PLANNING EQUIPES'!IP3&lt;&gt;"","X","")</f>
        <v/>
      </c>
      <c r="IQ3" s="338"/>
      <c r="IR3" s="341" t="str">
        <f>IF('PLANNING EQUIPES'!IR3&lt;&gt;"","X","")</f>
        <v/>
      </c>
      <c r="IS3" s="337"/>
      <c r="IT3" s="337" t="str">
        <f>IF('PLANNING EQUIPES'!IT3&lt;&gt;"","X","")</f>
        <v/>
      </c>
      <c r="IU3" s="337"/>
      <c r="IV3" s="337" t="str">
        <f>IF('PLANNING EQUIPES'!IV3&lt;&gt;"","X","")</f>
        <v/>
      </c>
      <c r="IW3" s="337"/>
      <c r="IX3" s="337" t="str">
        <f>IF('PLANNING EQUIPES'!IX3&lt;&gt;"","X","")</f>
        <v/>
      </c>
      <c r="IY3" s="337"/>
      <c r="IZ3" s="337" t="str">
        <f>IF('PLANNING EQUIPES'!IZ3&lt;&gt;"","X","")</f>
        <v/>
      </c>
      <c r="JA3" s="339"/>
      <c r="JB3" s="340" t="str">
        <f>IF('PLANNING EQUIPES'!JB3&lt;&gt;"","X","")</f>
        <v/>
      </c>
      <c r="JC3" s="337"/>
      <c r="JD3" s="337" t="str">
        <f>IF('PLANNING EQUIPES'!JD3&lt;&gt;"","X","")</f>
        <v/>
      </c>
      <c r="JE3" s="337"/>
      <c r="JF3" s="337" t="str">
        <f>IF('PLANNING EQUIPES'!JF3&lt;&gt;"","X","")</f>
        <v>X</v>
      </c>
      <c r="JG3" s="337"/>
      <c r="JH3" s="337" t="str">
        <f>IF('PLANNING EQUIPES'!JH3&lt;&gt;"","X","")</f>
        <v>X</v>
      </c>
      <c r="JI3" s="337"/>
      <c r="JJ3" s="337" t="str">
        <f>IF('PLANNING EQUIPES'!JJ3&lt;&gt;"","X","")</f>
        <v/>
      </c>
      <c r="JK3" s="338"/>
      <c r="JL3" s="341" t="str">
        <f>IF('PLANNING EQUIPES'!JL3&lt;&gt;"","X","")</f>
        <v/>
      </c>
      <c r="JM3" s="337"/>
      <c r="JN3" s="337" t="str">
        <f>IF('PLANNING EQUIPES'!JN3&lt;&gt;"","X","")</f>
        <v>X</v>
      </c>
      <c r="JO3" s="337"/>
      <c r="JP3" s="337" t="str">
        <f>IF('PLANNING EQUIPES'!JP3&lt;&gt;"","X","")</f>
        <v/>
      </c>
      <c r="JQ3" s="337"/>
      <c r="JR3" s="337" t="str">
        <f>IF('PLANNING EQUIPES'!JR3&lt;&gt;"","X","")</f>
        <v/>
      </c>
      <c r="JS3" s="337"/>
      <c r="JT3" s="337" t="str">
        <f>IF('PLANNING EQUIPES'!JT3&lt;&gt;"","X","")</f>
        <v/>
      </c>
      <c r="JU3" s="339"/>
      <c r="JV3" s="340" t="str">
        <f>IF('PLANNING EQUIPES'!JV3&lt;&gt;"","X","")</f>
        <v/>
      </c>
      <c r="JW3" s="337"/>
      <c r="JX3" s="337" t="str">
        <f>IF('PLANNING EQUIPES'!JX3&lt;&gt;"","X","")</f>
        <v/>
      </c>
      <c r="JY3" s="337"/>
      <c r="JZ3" s="337" t="str">
        <f>IF('PLANNING EQUIPES'!JZ3&lt;&gt;"","X","")</f>
        <v/>
      </c>
      <c r="KA3" s="337"/>
      <c r="KB3" s="337" t="str">
        <f>IF('PLANNING EQUIPES'!KB3&lt;&gt;"","X","")</f>
        <v/>
      </c>
      <c r="KC3" s="337"/>
      <c r="KD3" s="337" t="str">
        <f>IF('PLANNING EQUIPES'!KD3&lt;&gt;"","X","")</f>
        <v/>
      </c>
      <c r="KE3" s="338"/>
      <c r="KF3" s="341" t="str">
        <f>IF('PLANNING EQUIPES'!KF3&lt;&gt;"","X","")</f>
        <v/>
      </c>
      <c r="KG3" s="337"/>
      <c r="KH3" s="337" t="str">
        <f>IF('PLANNING EQUIPES'!KH3&lt;&gt;"","X","")</f>
        <v/>
      </c>
      <c r="KI3" s="337"/>
      <c r="KJ3" s="337" t="str">
        <f>IF('PLANNING EQUIPES'!KJ3&lt;&gt;"","X","")</f>
        <v/>
      </c>
      <c r="KK3" s="337"/>
      <c r="KL3" s="337" t="str">
        <f>IF('PLANNING EQUIPES'!KL3&lt;&gt;"","X","")</f>
        <v/>
      </c>
      <c r="KM3" s="337"/>
      <c r="KN3" s="337" t="str">
        <f>IF('PLANNING EQUIPES'!KN3&lt;&gt;"","X","")</f>
        <v/>
      </c>
      <c r="KO3" s="339"/>
      <c r="KP3" s="340" t="str">
        <f>IF('PLANNING EQUIPES'!KP3&lt;&gt;"","X","")</f>
        <v/>
      </c>
      <c r="KQ3" s="337"/>
      <c r="KR3" s="337" t="str">
        <f>IF('PLANNING EQUIPES'!KR3&lt;&gt;"","X","")</f>
        <v/>
      </c>
      <c r="KS3" s="337"/>
      <c r="KT3" s="337" t="str">
        <f>IF('PLANNING EQUIPES'!KT3&lt;&gt;"","X","")</f>
        <v/>
      </c>
      <c r="KU3" s="337"/>
      <c r="KV3" s="337" t="str">
        <f>IF('PLANNING EQUIPES'!KV3&lt;&gt;"","X","")</f>
        <v/>
      </c>
      <c r="KW3" s="337"/>
      <c r="KX3" s="337" t="str">
        <f>IF('PLANNING EQUIPES'!KX3&lt;&gt;"","X","")</f>
        <v/>
      </c>
      <c r="KY3" s="338"/>
      <c r="KZ3" s="341" t="str">
        <f>IF('PLANNING EQUIPES'!KZ3&lt;&gt;"","X","")</f>
        <v/>
      </c>
      <c r="LA3" s="337"/>
      <c r="LB3" s="337" t="str">
        <f>IF('PLANNING EQUIPES'!LB3&lt;&gt;"","X","")</f>
        <v/>
      </c>
      <c r="LC3" s="337"/>
      <c r="LD3" s="337" t="str">
        <f>IF('PLANNING EQUIPES'!LD3&lt;&gt;"","X","")</f>
        <v/>
      </c>
      <c r="LE3" s="337"/>
      <c r="LF3" s="337" t="str">
        <f>IF('PLANNING EQUIPES'!LF3&lt;&gt;"","X","")</f>
        <v/>
      </c>
      <c r="LG3" s="337"/>
      <c r="LH3" s="337" t="str">
        <f>IF('PLANNING EQUIPES'!LH3&lt;&gt;"","X","")</f>
        <v/>
      </c>
      <c r="LI3" s="339"/>
      <c r="LJ3" s="340" t="str">
        <f>IF('PLANNING EQUIPES'!LJ3&lt;&gt;"","X","")</f>
        <v/>
      </c>
      <c r="LK3" s="337"/>
      <c r="LL3" s="337" t="str">
        <f>IF('PLANNING EQUIPES'!LL3&lt;&gt;"","X","")</f>
        <v/>
      </c>
      <c r="LM3" s="337"/>
      <c r="LN3" s="337" t="str">
        <f>IF('PLANNING EQUIPES'!LN3&lt;&gt;"","X","")</f>
        <v/>
      </c>
      <c r="LO3" s="337"/>
      <c r="LP3" s="337" t="str">
        <f>IF('PLANNING EQUIPES'!LP3&lt;&gt;"","X","")</f>
        <v/>
      </c>
      <c r="LQ3" s="337"/>
      <c r="LR3" s="337" t="str">
        <f>IF('PLANNING EQUIPES'!LR3&lt;&gt;"","X","")</f>
        <v/>
      </c>
      <c r="LS3" s="338"/>
      <c r="LT3" s="341" t="str">
        <f>IF('PLANNING EQUIPES'!LT3&lt;&gt;"","X","")</f>
        <v/>
      </c>
      <c r="LU3" s="337"/>
      <c r="LV3" s="337" t="str">
        <f>IF('PLANNING EQUIPES'!LV3&lt;&gt;"","X","")</f>
        <v/>
      </c>
      <c r="LW3" s="337"/>
      <c r="LX3" s="337" t="str">
        <f>IF('PLANNING EQUIPES'!LX3&lt;&gt;"","X","")</f>
        <v/>
      </c>
      <c r="LY3" s="337"/>
      <c r="LZ3" s="337" t="str">
        <f>IF('PLANNING EQUIPES'!LZ3&lt;&gt;"","X","")</f>
        <v/>
      </c>
      <c r="MA3" s="337"/>
      <c r="MB3" s="337" t="str">
        <f>IF('PLANNING EQUIPES'!MB3&lt;&gt;"","X","")</f>
        <v/>
      </c>
      <c r="MC3" s="339"/>
      <c r="MD3" s="340" t="str">
        <f>IF('PLANNING EQUIPES'!MD3&lt;&gt;"","X","")</f>
        <v/>
      </c>
      <c r="ME3" s="337"/>
      <c r="MF3" s="337" t="str">
        <f>IF('PLANNING EQUIPES'!MF3&lt;&gt;"","X","")</f>
        <v/>
      </c>
      <c r="MG3" s="337"/>
      <c r="MH3" s="337" t="str">
        <f>IF('PLANNING EQUIPES'!MH3&lt;&gt;"","X","")</f>
        <v/>
      </c>
      <c r="MI3" s="337"/>
      <c r="MJ3" s="337" t="str">
        <f>IF('PLANNING EQUIPES'!MJ3&lt;&gt;"","X","")</f>
        <v/>
      </c>
      <c r="MK3" s="337"/>
      <c r="ML3" s="337" t="str">
        <f>IF('PLANNING EQUIPES'!ML3&lt;&gt;"","X","")</f>
        <v/>
      </c>
      <c r="MM3" s="338"/>
      <c r="MN3" s="341" t="str">
        <f>IF('PLANNING EQUIPES'!MN3&lt;&gt;"","X","")</f>
        <v/>
      </c>
      <c r="MO3" s="337"/>
      <c r="MP3" s="337" t="str">
        <f>IF('PLANNING EQUIPES'!MP3&lt;&gt;"","X","")</f>
        <v/>
      </c>
      <c r="MQ3" s="337"/>
      <c r="MR3" s="337" t="str">
        <f>IF('PLANNING EQUIPES'!MR3&lt;&gt;"","X","")</f>
        <v/>
      </c>
      <c r="MS3" s="337"/>
      <c r="MT3" s="337" t="str">
        <f>IF('PLANNING EQUIPES'!MT3&lt;&gt;"","X","")</f>
        <v/>
      </c>
      <c r="MU3" s="337"/>
      <c r="MV3" s="337" t="str">
        <f>IF('PLANNING EQUIPES'!MV3&lt;&gt;"","X","")</f>
        <v/>
      </c>
      <c r="MW3" s="339"/>
      <c r="MX3" s="340" t="str">
        <f>IF('PLANNING EQUIPES'!MX3&lt;&gt;"","X","")</f>
        <v/>
      </c>
      <c r="MY3" s="337"/>
      <c r="MZ3" s="337" t="str">
        <f>IF('PLANNING EQUIPES'!MZ3&lt;&gt;"","X","")</f>
        <v/>
      </c>
      <c r="NA3" s="337"/>
      <c r="NB3" s="337" t="str">
        <f>IF('PLANNING EQUIPES'!NB3&lt;&gt;"","X","")</f>
        <v/>
      </c>
      <c r="NC3" s="337"/>
      <c r="ND3" s="337" t="str">
        <f>IF('PLANNING EQUIPES'!ND3&lt;&gt;"","X","")</f>
        <v/>
      </c>
      <c r="NE3" s="337"/>
      <c r="NF3" s="337" t="str">
        <f>IF('PLANNING EQUIPES'!NF3&lt;&gt;"","X","")</f>
        <v/>
      </c>
      <c r="NG3" s="338"/>
      <c r="NH3" s="341" t="str">
        <f>IF('PLANNING EQUIPES'!NH3&lt;&gt;"","X","")</f>
        <v/>
      </c>
      <c r="NI3" s="337"/>
      <c r="NJ3" s="337" t="str">
        <f>IF('PLANNING EQUIPES'!NJ3&lt;&gt;"","X","")</f>
        <v/>
      </c>
      <c r="NK3" s="337"/>
      <c r="NL3" s="337" t="str">
        <f>IF('PLANNING EQUIPES'!NL3&lt;&gt;"","X","")</f>
        <v/>
      </c>
      <c r="NM3" s="337"/>
      <c r="NN3" s="337" t="str">
        <f>IF('PLANNING EQUIPES'!NN3&lt;&gt;"","X","")</f>
        <v/>
      </c>
      <c r="NO3" s="337"/>
      <c r="NP3" s="337" t="str">
        <f>IF('PLANNING EQUIPES'!NP3&lt;&gt;"","X","")</f>
        <v/>
      </c>
      <c r="NQ3" s="339"/>
      <c r="NR3" s="340" t="str">
        <f>IF('PLANNING EQUIPES'!NR3&lt;&gt;"","X","")</f>
        <v/>
      </c>
      <c r="NS3" s="337"/>
      <c r="NT3" s="337" t="str">
        <f>IF('PLANNING EQUIPES'!NT3&lt;&gt;"","X","")</f>
        <v/>
      </c>
      <c r="NU3" s="337"/>
      <c r="NV3" s="337" t="str">
        <f>IF('PLANNING EQUIPES'!NV3&lt;&gt;"","X","")</f>
        <v/>
      </c>
      <c r="NW3" s="337"/>
      <c r="NX3" s="337" t="str">
        <f>IF('PLANNING EQUIPES'!NX3&lt;&gt;"","X","")</f>
        <v/>
      </c>
      <c r="NY3" s="337"/>
      <c r="NZ3" s="337" t="str">
        <f>IF('PLANNING EQUIPES'!NZ3&lt;&gt;"","X","")</f>
        <v/>
      </c>
      <c r="OA3" s="338"/>
      <c r="OB3" s="341" t="str">
        <f>IF('PLANNING EQUIPES'!OB3&lt;&gt;"","X","")</f>
        <v/>
      </c>
      <c r="OC3" s="337"/>
      <c r="OD3" s="337" t="str">
        <f>IF('PLANNING EQUIPES'!OD3&lt;&gt;"","X","")</f>
        <v/>
      </c>
      <c r="OE3" s="337"/>
      <c r="OF3" s="337" t="str">
        <f>IF('PLANNING EQUIPES'!OF3&lt;&gt;"","X","")</f>
        <v/>
      </c>
      <c r="OG3" s="337"/>
      <c r="OH3" s="337" t="str">
        <f>IF('PLANNING EQUIPES'!OH3&lt;&gt;"","X","")</f>
        <v/>
      </c>
      <c r="OI3" s="337"/>
      <c r="OJ3" s="337" t="str">
        <f>IF('PLANNING EQUIPES'!OJ3&lt;&gt;"","X","")</f>
        <v/>
      </c>
      <c r="OK3" s="339"/>
      <c r="OL3" s="340" t="str">
        <f>IF('PLANNING EQUIPES'!OL3&lt;&gt;"","X","")</f>
        <v/>
      </c>
      <c r="OM3" s="337"/>
      <c r="ON3" s="337" t="str">
        <f>IF('PLANNING EQUIPES'!ON3&lt;&gt;"","X","")</f>
        <v/>
      </c>
      <c r="OO3" s="337"/>
      <c r="OP3" s="337" t="str">
        <f>IF('PLANNING EQUIPES'!OP3&lt;&gt;"","X","")</f>
        <v/>
      </c>
      <c r="OQ3" s="337"/>
      <c r="OR3" s="337" t="str">
        <f>IF('PLANNING EQUIPES'!OR3&lt;&gt;"","X","")</f>
        <v/>
      </c>
      <c r="OS3" s="337"/>
      <c r="OT3" s="337" t="str">
        <f>IF('PLANNING EQUIPES'!OT3&lt;&gt;"","X","")</f>
        <v/>
      </c>
      <c r="OU3" s="338"/>
      <c r="OV3" s="341" t="str">
        <f>IF('PLANNING EQUIPES'!OV3&lt;&gt;"","X","")</f>
        <v>X</v>
      </c>
      <c r="OW3" s="337"/>
      <c r="OX3" s="337" t="str">
        <f>IF('PLANNING EQUIPES'!OX3&lt;&gt;"","X","")</f>
        <v>X</v>
      </c>
      <c r="OY3" s="337"/>
      <c r="OZ3" s="337" t="str">
        <f>IF('PLANNING EQUIPES'!OZ3&lt;&gt;"","X","")</f>
        <v/>
      </c>
      <c r="PA3" s="337"/>
      <c r="PB3" s="337" t="str">
        <f>IF('PLANNING EQUIPES'!PB3&lt;&gt;"","X","")</f>
        <v/>
      </c>
      <c r="PC3" s="337"/>
      <c r="PD3" s="337" t="str">
        <f>IF('PLANNING EQUIPES'!PD3&lt;&gt;"","X","")</f>
        <v/>
      </c>
      <c r="PE3" s="339"/>
      <c r="PF3" s="340" t="str">
        <f>IF('PLANNING EQUIPES'!PF3&lt;&gt;"","X","")</f>
        <v/>
      </c>
      <c r="PG3" s="337"/>
      <c r="PH3" s="337" t="str">
        <f>IF('PLANNING EQUIPES'!PH3&lt;&gt;"","X","")</f>
        <v/>
      </c>
      <c r="PI3" s="337"/>
      <c r="PJ3" s="337" t="str">
        <f>IF('PLANNING EQUIPES'!PJ3&lt;&gt;"","X","")</f>
        <v/>
      </c>
      <c r="PK3" s="337"/>
      <c r="PL3" s="337" t="str">
        <f>IF('PLANNING EQUIPES'!PL3&lt;&gt;"","X","")</f>
        <v/>
      </c>
      <c r="PM3" s="337"/>
      <c r="PN3" s="337" t="str">
        <f>IF('PLANNING EQUIPES'!PN3&lt;&gt;"","X","")</f>
        <v/>
      </c>
      <c r="PO3" s="338"/>
      <c r="PP3" s="341" t="str">
        <f>IF('PLANNING EQUIPES'!PP3&lt;&gt;"","X","")</f>
        <v/>
      </c>
      <c r="PQ3" s="337"/>
      <c r="PR3" s="337" t="str">
        <f>IF('PLANNING EQUIPES'!PR3&lt;&gt;"","X","")</f>
        <v/>
      </c>
      <c r="PS3" s="337"/>
      <c r="PT3" s="337" t="str">
        <f>IF('PLANNING EQUIPES'!PT3&lt;&gt;"","X","")</f>
        <v/>
      </c>
      <c r="PU3" s="337"/>
      <c r="PV3" s="337" t="str">
        <f>IF('PLANNING EQUIPES'!PV3&lt;&gt;"","X","")</f>
        <v/>
      </c>
      <c r="PW3" s="337"/>
      <c r="PX3" s="337" t="str">
        <f>IF('PLANNING EQUIPES'!PX3&lt;&gt;"","X","")</f>
        <v/>
      </c>
      <c r="PY3" s="339"/>
      <c r="PZ3" s="340" t="str">
        <f>IF('PLANNING EQUIPES'!PZ3&lt;&gt;"","X","")</f>
        <v/>
      </c>
      <c r="QA3" s="337"/>
      <c r="QB3" s="337" t="str">
        <f>IF('PLANNING EQUIPES'!QB3&lt;&gt;"","X","")</f>
        <v/>
      </c>
      <c r="QC3" s="337"/>
      <c r="QD3" s="337" t="str">
        <f>IF('PLANNING EQUIPES'!QD3&lt;&gt;"","X","")</f>
        <v/>
      </c>
      <c r="QE3" s="337"/>
      <c r="QF3" s="337" t="str">
        <f>IF('PLANNING EQUIPES'!QF3&lt;&gt;"","X","")</f>
        <v/>
      </c>
      <c r="QG3" s="337"/>
      <c r="QH3" s="337" t="str">
        <f>IF('PLANNING EQUIPES'!QH3&lt;&gt;"","X","")</f>
        <v/>
      </c>
      <c r="QI3" s="338"/>
      <c r="QJ3" s="341" t="str">
        <f>IF('PLANNING EQUIPES'!QJ3&lt;&gt;"","X","")</f>
        <v/>
      </c>
      <c r="QK3" s="337"/>
      <c r="QL3" s="337" t="str">
        <f>IF('PLANNING EQUIPES'!QL3&lt;&gt;"","X","")</f>
        <v/>
      </c>
      <c r="QM3" s="337"/>
      <c r="QN3" s="337" t="str">
        <f>IF('PLANNING EQUIPES'!QN3&lt;&gt;"","X","")</f>
        <v/>
      </c>
      <c r="QO3" s="337"/>
      <c r="QP3" s="337" t="str">
        <f>IF('PLANNING EQUIPES'!QP3&lt;&gt;"","X","")</f>
        <v/>
      </c>
      <c r="QQ3" s="337"/>
      <c r="QR3" s="337" t="str">
        <f>IF('PLANNING EQUIPES'!QR3&lt;&gt;"","X","")</f>
        <v/>
      </c>
      <c r="QS3" s="339"/>
      <c r="QT3" s="340" t="str">
        <f>IF('PLANNING EQUIPES'!QT3&lt;&gt;"","X","")</f>
        <v/>
      </c>
      <c r="QU3" s="337"/>
      <c r="QV3" s="337" t="str">
        <f>IF('PLANNING EQUIPES'!QV3&lt;&gt;"","X","")</f>
        <v/>
      </c>
      <c r="QW3" s="337"/>
      <c r="QX3" s="337" t="str">
        <f>IF('PLANNING EQUIPES'!QX3&lt;&gt;"","X","")</f>
        <v/>
      </c>
      <c r="QY3" s="337"/>
      <c r="QZ3" s="337" t="str">
        <f>IF('PLANNING EQUIPES'!QZ3&lt;&gt;"","X","")</f>
        <v/>
      </c>
      <c r="RA3" s="337"/>
      <c r="RB3" s="337" t="str">
        <f>IF('PLANNING EQUIPES'!RB3&lt;&gt;"","X","")</f>
        <v/>
      </c>
      <c r="RC3" s="338"/>
      <c r="RD3" s="341" t="str">
        <f>IF('PLANNING EQUIPES'!RD3&lt;&gt;"","X","")</f>
        <v/>
      </c>
      <c r="RE3" s="337"/>
      <c r="RF3" s="337" t="str">
        <f>IF('PLANNING EQUIPES'!RF3&lt;&gt;"","X","")</f>
        <v/>
      </c>
      <c r="RG3" s="337"/>
      <c r="RH3" s="337" t="str">
        <f>IF('PLANNING EQUIPES'!RH3&lt;&gt;"","X","")</f>
        <v/>
      </c>
      <c r="RI3" s="337"/>
      <c r="RJ3" s="337" t="str">
        <f>IF('PLANNING EQUIPES'!RJ3&lt;&gt;"","X","")</f>
        <v/>
      </c>
      <c r="RK3" s="337"/>
      <c r="RL3" s="337" t="str">
        <f>IF('PLANNING EQUIPES'!RL3&lt;&gt;"","X","")</f>
        <v/>
      </c>
      <c r="RM3" s="339"/>
      <c r="RN3" s="340" t="str">
        <f>IF('PLANNING EQUIPES'!RN3&lt;&gt;"","X","")</f>
        <v/>
      </c>
      <c r="RO3" s="337"/>
      <c r="RP3" s="337" t="str">
        <f>IF('PLANNING EQUIPES'!RP3&lt;&gt;"","X","")</f>
        <v/>
      </c>
      <c r="RQ3" s="337"/>
      <c r="RR3" s="337" t="str">
        <f>IF('PLANNING EQUIPES'!RR3&lt;&gt;"","X","")</f>
        <v/>
      </c>
      <c r="RS3" s="337"/>
      <c r="RT3" s="337" t="str">
        <f>IF('PLANNING EQUIPES'!RT3&lt;&gt;"","X","")</f>
        <v/>
      </c>
      <c r="RU3" s="337"/>
      <c r="RV3" s="337" t="str">
        <f>IF('PLANNING EQUIPES'!RV3&lt;&gt;"","X","")</f>
        <v/>
      </c>
      <c r="RW3" s="338"/>
      <c r="RX3" s="341" t="str">
        <f>IF('PLANNING EQUIPES'!RX3&lt;&gt;"","X","")</f>
        <v/>
      </c>
      <c r="RY3" s="337"/>
      <c r="RZ3" s="337" t="str">
        <f>IF('PLANNING EQUIPES'!RZ3&lt;&gt;"","X","")</f>
        <v/>
      </c>
      <c r="SA3" s="337"/>
      <c r="SB3" s="337" t="str">
        <f>IF('PLANNING EQUIPES'!SB3&lt;&gt;"","X","")</f>
        <v/>
      </c>
      <c r="SC3" s="337"/>
      <c r="SD3" s="337" t="str">
        <f>IF('PLANNING EQUIPES'!SD3&lt;&gt;"","X","")</f>
        <v/>
      </c>
      <c r="SE3" s="337"/>
      <c r="SF3" s="337" t="str">
        <f>IF('PLANNING EQUIPES'!SF3&lt;&gt;"","X","")</f>
        <v/>
      </c>
      <c r="SG3" s="339"/>
      <c r="SH3" s="340" t="str">
        <f>IF('PLANNING EQUIPES'!SH3&lt;&gt;"","X","")</f>
        <v/>
      </c>
      <c r="SI3" s="337"/>
      <c r="SJ3" s="337" t="str">
        <f>IF('PLANNING EQUIPES'!SJ3&lt;&gt;"","X","")</f>
        <v/>
      </c>
      <c r="SK3" s="337"/>
      <c r="SL3" s="337" t="str">
        <f>IF('PLANNING EQUIPES'!SL3&lt;&gt;"","X","")</f>
        <v/>
      </c>
      <c r="SM3" s="337"/>
      <c r="SN3" s="337" t="str">
        <f>IF('PLANNING EQUIPES'!SN3&lt;&gt;"","X","")</f>
        <v/>
      </c>
      <c r="SO3" s="337"/>
      <c r="SP3" s="337" t="str">
        <f>IF('PLANNING EQUIPES'!SP3&lt;&gt;"","X","")</f>
        <v/>
      </c>
      <c r="SQ3" s="338"/>
      <c r="SR3" s="341" t="str">
        <f>IF('PLANNING EQUIPES'!SR3&lt;&gt;"","X","")</f>
        <v/>
      </c>
      <c r="SS3" s="337"/>
      <c r="ST3" s="337" t="str">
        <f>IF('PLANNING EQUIPES'!ST3&lt;&gt;"","X","")</f>
        <v/>
      </c>
      <c r="SU3" s="337"/>
      <c r="SV3" s="337" t="str">
        <f>IF('PLANNING EQUIPES'!SV3&lt;&gt;"","X","")</f>
        <v/>
      </c>
      <c r="SW3" s="337"/>
      <c r="SX3" s="337" t="str">
        <f>IF('PLANNING EQUIPES'!SX3&lt;&gt;"","X","")</f>
        <v/>
      </c>
      <c r="SY3" s="337"/>
      <c r="SZ3" s="337" t="str">
        <f>IF('PLANNING EQUIPES'!SZ3&lt;&gt;"","X","")</f>
        <v/>
      </c>
      <c r="TA3" s="339"/>
      <c r="TB3" s="340" t="str">
        <f>IF('PLANNING EQUIPES'!TB3&lt;&gt;"","X","")</f>
        <v/>
      </c>
      <c r="TC3" s="337"/>
      <c r="TD3" s="337" t="str">
        <f>IF('PLANNING EQUIPES'!TD3&lt;&gt;"","X","")</f>
        <v/>
      </c>
      <c r="TE3" s="337"/>
      <c r="TF3" s="337" t="str">
        <f>IF('PLANNING EQUIPES'!TF3&lt;&gt;"","X","")</f>
        <v/>
      </c>
      <c r="TG3" s="337"/>
      <c r="TH3" s="337" t="str">
        <f>IF('PLANNING EQUIPES'!TH3&lt;&gt;"","X","")</f>
        <v/>
      </c>
      <c r="TI3" s="337"/>
      <c r="TJ3" s="337" t="str">
        <f>IF('PLANNING EQUIPES'!TJ3&lt;&gt;"","X","")</f>
        <v/>
      </c>
      <c r="TK3" s="338"/>
      <c r="TL3" s="196"/>
      <c r="TM3" s="196"/>
      <c r="TN3" s="196"/>
      <c r="TO3" s="196"/>
      <c r="TP3" s="196"/>
      <c r="TQ3" s="196"/>
      <c r="TR3" s="196"/>
      <c r="TS3" s="196"/>
      <c r="TT3" s="196"/>
      <c r="TU3" s="196"/>
      <c r="TV3" s="196"/>
      <c r="TW3" s="196"/>
      <c r="TX3" s="196"/>
      <c r="TY3" s="196"/>
      <c r="TZ3" s="196"/>
      <c r="UA3" s="196"/>
      <c r="UB3" s="196"/>
      <c r="UC3" s="196"/>
      <c r="UD3" s="196"/>
      <c r="UE3" s="196"/>
      <c r="UF3" s="196"/>
      <c r="UG3" s="196"/>
    </row>
    <row r="4" spans="1:553" ht="21.95" customHeight="1" thickBot="1">
      <c r="A4" s="325"/>
      <c r="B4" s="333"/>
      <c r="C4" s="327"/>
      <c r="D4" s="327"/>
      <c r="E4" s="327"/>
      <c r="F4" s="327"/>
      <c r="G4" s="327"/>
      <c r="H4" s="327"/>
      <c r="I4" s="327"/>
      <c r="J4" s="327"/>
      <c r="K4" s="328"/>
      <c r="L4" s="335"/>
      <c r="M4" s="327"/>
      <c r="N4" s="327"/>
      <c r="O4" s="327"/>
      <c r="P4" s="327"/>
      <c r="Q4" s="327"/>
      <c r="R4" s="327"/>
      <c r="S4" s="327"/>
      <c r="T4" s="327"/>
      <c r="U4" s="327"/>
      <c r="V4" s="333"/>
      <c r="W4" s="327"/>
      <c r="X4" s="327"/>
      <c r="Y4" s="327"/>
      <c r="Z4" s="327"/>
      <c r="AA4" s="327"/>
      <c r="AB4" s="327"/>
      <c r="AC4" s="327"/>
      <c r="AD4" s="327"/>
      <c r="AE4" s="328"/>
      <c r="AF4" s="333"/>
      <c r="AG4" s="327"/>
      <c r="AH4" s="327"/>
      <c r="AI4" s="327"/>
      <c r="AJ4" s="327"/>
      <c r="AK4" s="327"/>
      <c r="AL4" s="327"/>
      <c r="AM4" s="327"/>
      <c r="AN4" s="327"/>
      <c r="AO4" s="331"/>
      <c r="AP4" s="333"/>
      <c r="AQ4" s="327"/>
      <c r="AR4" s="327"/>
      <c r="AS4" s="327"/>
      <c r="AT4" s="327"/>
      <c r="AU4" s="327"/>
      <c r="AV4" s="327"/>
      <c r="AW4" s="327"/>
      <c r="AX4" s="327"/>
      <c r="AY4" s="328"/>
      <c r="AZ4" s="335"/>
      <c r="BA4" s="327"/>
      <c r="BB4" s="327"/>
      <c r="BC4" s="327"/>
      <c r="BD4" s="327"/>
      <c r="BE4" s="327"/>
      <c r="BF4" s="327"/>
      <c r="BG4" s="327"/>
      <c r="BH4" s="327"/>
      <c r="BI4" s="331"/>
      <c r="BJ4" s="333"/>
      <c r="BK4" s="327"/>
      <c r="BL4" s="327"/>
      <c r="BM4" s="327"/>
      <c r="BN4" s="327"/>
      <c r="BO4" s="327"/>
      <c r="BP4" s="327"/>
      <c r="BQ4" s="327"/>
      <c r="BR4" s="327"/>
      <c r="BS4" s="328"/>
      <c r="BT4" s="335"/>
      <c r="BU4" s="327"/>
      <c r="BV4" s="327"/>
      <c r="BW4" s="327"/>
      <c r="BX4" s="327"/>
      <c r="BY4" s="327"/>
      <c r="BZ4" s="327"/>
      <c r="CA4" s="327"/>
      <c r="CB4" s="327"/>
      <c r="CC4" s="331"/>
      <c r="CD4" s="333"/>
      <c r="CE4" s="327"/>
      <c r="CF4" s="327"/>
      <c r="CG4" s="327"/>
      <c r="CH4" s="327"/>
      <c r="CI4" s="327"/>
      <c r="CJ4" s="327"/>
      <c r="CK4" s="327"/>
      <c r="CL4" s="327"/>
      <c r="CM4" s="328"/>
      <c r="CN4" s="335"/>
      <c r="CO4" s="327"/>
      <c r="CP4" s="327"/>
      <c r="CQ4" s="327"/>
      <c r="CR4" s="327"/>
      <c r="CS4" s="327"/>
      <c r="CT4" s="327"/>
      <c r="CU4" s="327"/>
      <c r="CV4" s="327"/>
      <c r="CW4" s="331"/>
      <c r="CX4" s="333"/>
      <c r="CY4" s="327"/>
      <c r="CZ4" s="327"/>
      <c r="DA4" s="327"/>
      <c r="DB4" s="327"/>
      <c r="DC4" s="327"/>
      <c r="DD4" s="327"/>
      <c r="DE4" s="327"/>
      <c r="DF4" s="327"/>
      <c r="DG4" s="328"/>
      <c r="DH4" s="335"/>
      <c r="DI4" s="327"/>
      <c r="DJ4" s="327"/>
      <c r="DK4" s="327"/>
      <c r="DL4" s="327"/>
      <c r="DM4" s="327"/>
      <c r="DN4" s="327"/>
      <c r="DO4" s="327"/>
      <c r="DP4" s="327"/>
      <c r="DQ4" s="331"/>
      <c r="DR4" s="333"/>
      <c r="DS4" s="327"/>
      <c r="DT4" s="327"/>
      <c r="DU4" s="327"/>
      <c r="DV4" s="327"/>
      <c r="DW4" s="327"/>
      <c r="DX4" s="327"/>
      <c r="DY4" s="327"/>
      <c r="DZ4" s="327"/>
      <c r="EA4" s="328"/>
      <c r="EB4" s="335"/>
      <c r="EC4" s="327"/>
      <c r="ED4" s="327"/>
      <c r="EE4" s="327"/>
      <c r="EF4" s="327"/>
      <c r="EG4" s="327"/>
      <c r="EH4" s="327"/>
      <c r="EI4" s="327"/>
      <c r="EJ4" s="327"/>
      <c r="EK4" s="331"/>
      <c r="EL4" s="333"/>
      <c r="EM4" s="327"/>
      <c r="EN4" s="327"/>
      <c r="EO4" s="327"/>
      <c r="EP4" s="327"/>
      <c r="EQ4" s="327"/>
      <c r="ER4" s="327"/>
      <c r="ES4" s="327"/>
      <c r="ET4" s="327"/>
      <c r="EU4" s="328"/>
      <c r="EV4" s="335"/>
      <c r="EW4" s="327"/>
      <c r="EX4" s="327"/>
      <c r="EY4" s="327"/>
      <c r="EZ4" s="327"/>
      <c r="FA4" s="327"/>
      <c r="FB4" s="327"/>
      <c r="FC4" s="327"/>
      <c r="FD4" s="327"/>
      <c r="FE4" s="331"/>
      <c r="FF4" s="333"/>
      <c r="FG4" s="327"/>
      <c r="FH4" s="327"/>
      <c r="FI4" s="327"/>
      <c r="FJ4" s="327"/>
      <c r="FK4" s="327"/>
      <c r="FL4" s="327"/>
      <c r="FM4" s="327"/>
      <c r="FN4" s="327"/>
      <c r="FO4" s="328"/>
      <c r="FP4" s="335"/>
      <c r="FQ4" s="327"/>
      <c r="FR4" s="327"/>
      <c r="FS4" s="327"/>
      <c r="FT4" s="327"/>
      <c r="FU4" s="327"/>
      <c r="FV4" s="327"/>
      <c r="FW4" s="327"/>
      <c r="FX4" s="327"/>
      <c r="FY4" s="331"/>
      <c r="FZ4" s="333"/>
      <c r="GA4" s="327"/>
      <c r="GB4" s="327"/>
      <c r="GC4" s="327"/>
      <c r="GD4" s="327"/>
      <c r="GE4" s="327"/>
      <c r="GF4" s="327"/>
      <c r="GG4" s="327"/>
      <c r="GH4" s="327"/>
      <c r="GI4" s="328"/>
      <c r="GJ4" s="335"/>
      <c r="GK4" s="327"/>
      <c r="GL4" s="327"/>
      <c r="GM4" s="327"/>
      <c r="GN4" s="327"/>
      <c r="GO4" s="327"/>
      <c r="GP4" s="327"/>
      <c r="GQ4" s="327"/>
      <c r="GR4" s="327"/>
      <c r="GS4" s="331"/>
      <c r="GT4" s="333"/>
      <c r="GU4" s="327"/>
      <c r="GV4" s="327"/>
      <c r="GW4" s="327"/>
      <c r="GX4" s="327"/>
      <c r="GY4" s="327"/>
      <c r="GZ4" s="327"/>
      <c r="HA4" s="327"/>
      <c r="HB4" s="327"/>
      <c r="HC4" s="328"/>
      <c r="HD4" s="335"/>
      <c r="HE4" s="327"/>
      <c r="HF4" s="327"/>
      <c r="HG4" s="327"/>
      <c r="HH4" s="327"/>
      <c r="HI4" s="327"/>
      <c r="HJ4" s="327"/>
      <c r="HK4" s="327"/>
      <c r="HL4" s="327"/>
      <c r="HM4" s="331"/>
      <c r="HN4" s="333"/>
      <c r="HO4" s="327"/>
      <c r="HP4" s="327"/>
      <c r="HQ4" s="327"/>
      <c r="HR4" s="327"/>
      <c r="HS4" s="327"/>
      <c r="HT4" s="327"/>
      <c r="HU4" s="327"/>
      <c r="HV4" s="327"/>
      <c r="HW4" s="328"/>
      <c r="HX4" s="335"/>
      <c r="HY4" s="327"/>
      <c r="HZ4" s="327"/>
      <c r="IA4" s="327"/>
      <c r="IB4" s="327"/>
      <c r="IC4" s="327"/>
      <c r="ID4" s="327"/>
      <c r="IE4" s="327"/>
      <c r="IF4" s="327"/>
      <c r="IG4" s="331"/>
      <c r="IH4" s="333"/>
      <c r="II4" s="327"/>
      <c r="IJ4" s="327"/>
      <c r="IK4" s="327"/>
      <c r="IL4" s="327"/>
      <c r="IM4" s="327"/>
      <c r="IN4" s="327"/>
      <c r="IO4" s="327"/>
      <c r="IP4" s="327"/>
      <c r="IQ4" s="328"/>
      <c r="IR4" s="335"/>
      <c r="IS4" s="327"/>
      <c r="IT4" s="327"/>
      <c r="IU4" s="327"/>
      <c r="IV4" s="327"/>
      <c r="IW4" s="327"/>
      <c r="IX4" s="327"/>
      <c r="IY4" s="327"/>
      <c r="IZ4" s="327"/>
      <c r="JA4" s="331"/>
      <c r="JB4" s="333"/>
      <c r="JC4" s="327"/>
      <c r="JD4" s="327"/>
      <c r="JE4" s="327"/>
      <c r="JF4" s="327"/>
      <c r="JG4" s="327"/>
      <c r="JH4" s="327"/>
      <c r="JI4" s="327"/>
      <c r="JJ4" s="327"/>
      <c r="JK4" s="328"/>
      <c r="JL4" s="335"/>
      <c r="JM4" s="327"/>
      <c r="JN4" s="327"/>
      <c r="JO4" s="327"/>
      <c r="JP4" s="327"/>
      <c r="JQ4" s="327"/>
      <c r="JR4" s="327"/>
      <c r="JS4" s="327"/>
      <c r="JT4" s="327"/>
      <c r="JU4" s="331"/>
      <c r="JV4" s="333"/>
      <c r="JW4" s="327"/>
      <c r="JX4" s="327"/>
      <c r="JY4" s="327"/>
      <c r="JZ4" s="327"/>
      <c r="KA4" s="327"/>
      <c r="KB4" s="327"/>
      <c r="KC4" s="327"/>
      <c r="KD4" s="327"/>
      <c r="KE4" s="328"/>
      <c r="KF4" s="335"/>
      <c r="KG4" s="327"/>
      <c r="KH4" s="327"/>
      <c r="KI4" s="327"/>
      <c r="KJ4" s="327"/>
      <c r="KK4" s="327"/>
      <c r="KL4" s="327"/>
      <c r="KM4" s="327"/>
      <c r="KN4" s="327"/>
      <c r="KO4" s="331"/>
      <c r="KP4" s="333"/>
      <c r="KQ4" s="327"/>
      <c r="KR4" s="327"/>
      <c r="KS4" s="327"/>
      <c r="KT4" s="327"/>
      <c r="KU4" s="327"/>
      <c r="KV4" s="327"/>
      <c r="KW4" s="327"/>
      <c r="KX4" s="327"/>
      <c r="KY4" s="328"/>
      <c r="KZ4" s="335"/>
      <c r="LA4" s="327"/>
      <c r="LB4" s="327"/>
      <c r="LC4" s="327"/>
      <c r="LD4" s="327"/>
      <c r="LE4" s="327"/>
      <c r="LF4" s="327"/>
      <c r="LG4" s="327"/>
      <c r="LH4" s="327"/>
      <c r="LI4" s="331"/>
      <c r="LJ4" s="333"/>
      <c r="LK4" s="327"/>
      <c r="LL4" s="327"/>
      <c r="LM4" s="327"/>
      <c r="LN4" s="327"/>
      <c r="LO4" s="327"/>
      <c r="LP4" s="327"/>
      <c r="LQ4" s="327"/>
      <c r="LR4" s="327"/>
      <c r="LS4" s="328"/>
      <c r="LT4" s="335"/>
      <c r="LU4" s="327"/>
      <c r="LV4" s="327"/>
      <c r="LW4" s="327"/>
      <c r="LX4" s="327"/>
      <c r="LY4" s="327"/>
      <c r="LZ4" s="327"/>
      <c r="MA4" s="327"/>
      <c r="MB4" s="327"/>
      <c r="MC4" s="331"/>
      <c r="MD4" s="333"/>
      <c r="ME4" s="327"/>
      <c r="MF4" s="327"/>
      <c r="MG4" s="327"/>
      <c r="MH4" s="327"/>
      <c r="MI4" s="327"/>
      <c r="MJ4" s="327"/>
      <c r="MK4" s="327"/>
      <c r="ML4" s="327"/>
      <c r="MM4" s="328"/>
      <c r="MN4" s="335"/>
      <c r="MO4" s="327"/>
      <c r="MP4" s="327"/>
      <c r="MQ4" s="327"/>
      <c r="MR4" s="327"/>
      <c r="MS4" s="327"/>
      <c r="MT4" s="327"/>
      <c r="MU4" s="327"/>
      <c r="MV4" s="327"/>
      <c r="MW4" s="331"/>
      <c r="MX4" s="333"/>
      <c r="MY4" s="327"/>
      <c r="MZ4" s="327"/>
      <c r="NA4" s="327"/>
      <c r="NB4" s="327"/>
      <c r="NC4" s="327"/>
      <c r="ND4" s="327"/>
      <c r="NE4" s="327"/>
      <c r="NF4" s="327"/>
      <c r="NG4" s="328"/>
      <c r="NH4" s="335"/>
      <c r="NI4" s="327"/>
      <c r="NJ4" s="327"/>
      <c r="NK4" s="327"/>
      <c r="NL4" s="327"/>
      <c r="NM4" s="327"/>
      <c r="NN4" s="327"/>
      <c r="NO4" s="327"/>
      <c r="NP4" s="327"/>
      <c r="NQ4" s="331"/>
      <c r="NR4" s="333"/>
      <c r="NS4" s="327"/>
      <c r="NT4" s="327"/>
      <c r="NU4" s="327"/>
      <c r="NV4" s="327"/>
      <c r="NW4" s="327"/>
      <c r="NX4" s="327"/>
      <c r="NY4" s="327"/>
      <c r="NZ4" s="327"/>
      <c r="OA4" s="328"/>
      <c r="OB4" s="335"/>
      <c r="OC4" s="327"/>
      <c r="OD4" s="327"/>
      <c r="OE4" s="327"/>
      <c r="OF4" s="327"/>
      <c r="OG4" s="327"/>
      <c r="OH4" s="327"/>
      <c r="OI4" s="327"/>
      <c r="OJ4" s="327"/>
      <c r="OK4" s="331"/>
      <c r="OL4" s="333"/>
      <c r="OM4" s="327"/>
      <c r="ON4" s="327"/>
      <c r="OO4" s="327"/>
      <c r="OP4" s="327"/>
      <c r="OQ4" s="327"/>
      <c r="OR4" s="327"/>
      <c r="OS4" s="327"/>
      <c r="OT4" s="327"/>
      <c r="OU4" s="328"/>
      <c r="OV4" s="335"/>
      <c r="OW4" s="327"/>
      <c r="OX4" s="327"/>
      <c r="OY4" s="327"/>
      <c r="OZ4" s="327"/>
      <c r="PA4" s="327"/>
      <c r="PB4" s="327"/>
      <c r="PC4" s="327"/>
      <c r="PD4" s="327"/>
      <c r="PE4" s="331"/>
      <c r="PF4" s="333"/>
      <c r="PG4" s="327"/>
      <c r="PH4" s="327"/>
      <c r="PI4" s="327"/>
      <c r="PJ4" s="327"/>
      <c r="PK4" s="327"/>
      <c r="PL4" s="327"/>
      <c r="PM4" s="327"/>
      <c r="PN4" s="327"/>
      <c r="PO4" s="328"/>
      <c r="PP4" s="335"/>
      <c r="PQ4" s="327"/>
      <c r="PR4" s="327"/>
      <c r="PS4" s="327"/>
      <c r="PT4" s="327"/>
      <c r="PU4" s="327"/>
      <c r="PV4" s="327"/>
      <c r="PW4" s="327"/>
      <c r="PX4" s="327"/>
      <c r="PY4" s="331"/>
      <c r="PZ4" s="333"/>
      <c r="QA4" s="327"/>
      <c r="QB4" s="327"/>
      <c r="QC4" s="327"/>
      <c r="QD4" s="327"/>
      <c r="QE4" s="327"/>
      <c r="QF4" s="327"/>
      <c r="QG4" s="327"/>
      <c r="QH4" s="327"/>
      <c r="QI4" s="328"/>
      <c r="QJ4" s="335"/>
      <c r="QK4" s="327"/>
      <c r="QL4" s="327"/>
      <c r="QM4" s="327"/>
      <c r="QN4" s="327"/>
      <c r="QO4" s="327"/>
      <c r="QP4" s="327"/>
      <c r="QQ4" s="327"/>
      <c r="QR4" s="327"/>
      <c r="QS4" s="331"/>
      <c r="QT4" s="333"/>
      <c r="QU4" s="327"/>
      <c r="QV4" s="327"/>
      <c r="QW4" s="327"/>
      <c r="QX4" s="327"/>
      <c r="QY4" s="327"/>
      <c r="QZ4" s="327"/>
      <c r="RA4" s="327"/>
      <c r="RB4" s="327"/>
      <c r="RC4" s="328"/>
      <c r="RD4" s="335"/>
      <c r="RE4" s="327"/>
      <c r="RF4" s="327"/>
      <c r="RG4" s="327"/>
      <c r="RH4" s="327"/>
      <c r="RI4" s="327"/>
      <c r="RJ4" s="327"/>
      <c r="RK4" s="327"/>
      <c r="RL4" s="327"/>
      <c r="RM4" s="331"/>
      <c r="RN4" s="333"/>
      <c r="RO4" s="327"/>
      <c r="RP4" s="327"/>
      <c r="RQ4" s="327"/>
      <c r="RR4" s="327"/>
      <c r="RS4" s="327"/>
      <c r="RT4" s="327"/>
      <c r="RU4" s="327"/>
      <c r="RV4" s="327"/>
      <c r="RW4" s="328"/>
      <c r="RX4" s="335"/>
      <c r="RY4" s="327"/>
      <c r="RZ4" s="327"/>
      <c r="SA4" s="327"/>
      <c r="SB4" s="327"/>
      <c r="SC4" s="327"/>
      <c r="SD4" s="327"/>
      <c r="SE4" s="327"/>
      <c r="SF4" s="327"/>
      <c r="SG4" s="331"/>
      <c r="SH4" s="333"/>
      <c r="SI4" s="327"/>
      <c r="SJ4" s="327"/>
      <c r="SK4" s="327"/>
      <c r="SL4" s="327"/>
      <c r="SM4" s="327"/>
      <c r="SN4" s="327"/>
      <c r="SO4" s="327"/>
      <c r="SP4" s="327"/>
      <c r="SQ4" s="328"/>
      <c r="SR4" s="335"/>
      <c r="SS4" s="327"/>
      <c r="ST4" s="327"/>
      <c r="SU4" s="327"/>
      <c r="SV4" s="327"/>
      <c r="SW4" s="327"/>
      <c r="SX4" s="327"/>
      <c r="SY4" s="327"/>
      <c r="SZ4" s="327"/>
      <c r="TA4" s="331"/>
      <c r="TB4" s="333"/>
      <c r="TC4" s="327"/>
      <c r="TD4" s="327"/>
      <c r="TE4" s="327"/>
      <c r="TF4" s="327"/>
      <c r="TG4" s="327"/>
      <c r="TH4" s="327"/>
      <c r="TI4" s="327"/>
      <c r="TJ4" s="327"/>
      <c r="TK4" s="328"/>
      <c r="TL4" s="196"/>
      <c r="TM4" s="196"/>
      <c r="TN4" s="196"/>
      <c r="TO4" s="196"/>
      <c r="TP4" s="196"/>
      <c r="TQ4" s="196"/>
      <c r="TR4" s="196"/>
      <c r="TS4" s="196"/>
      <c r="TT4" s="196"/>
      <c r="TU4" s="196"/>
      <c r="TV4" s="196"/>
      <c r="TW4" s="196"/>
      <c r="TX4" s="196"/>
      <c r="TY4" s="196"/>
      <c r="TZ4" s="196"/>
      <c r="UA4" s="196"/>
      <c r="UB4" s="196"/>
      <c r="UC4" s="196"/>
      <c r="UD4" s="196"/>
      <c r="UE4" s="196"/>
      <c r="UF4" s="196"/>
      <c r="UG4" s="196"/>
    </row>
    <row r="5" spans="1:553" ht="21.95" customHeight="1" thickBot="1">
      <c r="A5" s="325"/>
      <c r="B5" s="333" t="str">
        <f>IF(ISNUMBER(SEARCH("astreinte",'PLANNING EQUIPES'!B6)),"A","")</f>
        <v/>
      </c>
      <c r="C5" s="327"/>
      <c r="D5" s="327" t="str">
        <f>IF(ISNUMBER(SEARCH("astreinte",'PLANNING EQUIPES'!D6)),"A","")</f>
        <v/>
      </c>
      <c r="E5" s="327"/>
      <c r="F5" s="327" t="str">
        <f>IF(ISNUMBER(SEARCH("astreinte",'PLANNING EQUIPES'!F6)),"A","")</f>
        <v/>
      </c>
      <c r="G5" s="327"/>
      <c r="H5" s="327" t="str">
        <f>IF(ISNUMBER(SEARCH("astreinte",'PLANNING EQUIPES'!H6)),"A","")</f>
        <v/>
      </c>
      <c r="I5" s="327"/>
      <c r="J5" s="327" t="str">
        <f>IF(ISNUMBER(SEARCH("astreinte",'PLANNING EQUIPES'!J6)),"A","")</f>
        <v/>
      </c>
      <c r="K5" s="328"/>
      <c r="L5" s="335" t="str">
        <f>IF(ISNUMBER(SEARCH("astreinte",'PLANNING EQUIPES'!L6)),"A","")</f>
        <v/>
      </c>
      <c r="M5" s="327"/>
      <c r="N5" s="327" t="str">
        <f>IF(ISNUMBER(SEARCH("astreinte",'PLANNING EQUIPES'!N6)),"A","")</f>
        <v/>
      </c>
      <c r="O5" s="327"/>
      <c r="P5" s="327" t="str">
        <f>IF(ISNUMBER(SEARCH("astreinte",'PLANNING EQUIPES'!P6)),"A","")</f>
        <v/>
      </c>
      <c r="Q5" s="327"/>
      <c r="R5" s="327" t="str">
        <f>IF(ISNUMBER(SEARCH("astreinte",'PLANNING EQUIPES'!R6)),"A","")</f>
        <v/>
      </c>
      <c r="S5" s="327"/>
      <c r="T5" s="327" t="str">
        <f>IF(ISNUMBER(SEARCH("astreinte",'PLANNING EQUIPES'!T6)),"A","")</f>
        <v/>
      </c>
      <c r="U5" s="327"/>
      <c r="V5" s="333" t="str">
        <f>IF(ISNUMBER(SEARCH("astreinte",'PLANNING EQUIPES'!V6)),"A","")</f>
        <v/>
      </c>
      <c r="W5" s="327"/>
      <c r="X5" s="327" t="str">
        <f>IF(ISNUMBER(SEARCH("astreinte",'PLANNING EQUIPES'!X6)),"A","")</f>
        <v/>
      </c>
      <c r="Y5" s="327"/>
      <c r="Z5" s="327" t="str">
        <f>IF(ISNUMBER(SEARCH("astreinte",'PLANNING EQUIPES'!Z6)),"A","")</f>
        <v/>
      </c>
      <c r="AA5" s="327"/>
      <c r="AB5" s="327" t="str">
        <f>IF(ISNUMBER(SEARCH("astreinte",'PLANNING EQUIPES'!AB6)),"A","")</f>
        <v/>
      </c>
      <c r="AC5" s="327"/>
      <c r="AD5" s="327" t="str">
        <f>IF(ISNUMBER(SEARCH("astreinte",'PLANNING EQUIPES'!AD6)),"A","")</f>
        <v/>
      </c>
      <c r="AE5" s="328"/>
      <c r="AF5" s="333" t="str">
        <f>IF(ISNUMBER(SEARCH("astreinte",'PLANNING EQUIPES'!AF6)),"A","")</f>
        <v/>
      </c>
      <c r="AG5" s="327"/>
      <c r="AH5" s="327" t="str">
        <f>IF(ISNUMBER(SEARCH("astreinte",'PLANNING EQUIPES'!AH6)),"A","")</f>
        <v/>
      </c>
      <c r="AI5" s="327"/>
      <c r="AJ5" s="327" t="str">
        <f>IF(ISNUMBER(SEARCH("astreinte",'PLANNING EQUIPES'!AJ6)),"A","")</f>
        <v/>
      </c>
      <c r="AK5" s="327"/>
      <c r="AL5" s="327" t="str">
        <f>IF(ISNUMBER(SEARCH("astreinte",'PLANNING EQUIPES'!AL6)),"A","")</f>
        <v/>
      </c>
      <c r="AM5" s="327"/>
      <c r="AN5" s="327" t="str">
        <f>IF(ISNUMBER(SEARCH("astreinte",'PLANNING EQUIPES'!AN6)),"A","")</f>
        <v/>
      </c>
      <c r="AO5" s="331"/>
      <c r="AP5" s="333" t="str">
        <f>IF(ISNUMBER(SEARCH("astreinte",'PLANNING EQUIPES'!AP6)),"A","")</f>
        <v/>
      </c>
      <c r="AQ5" s="327"/>
      <c r="AR5" s="327" t="str">
        <f>IF(ISNUMBER(SEARCH("astreinte",'PLANNING EQUIPES'!AR6)),"A","")</f>
        <v/>
      </c>
      <c r="AS5" s="327"/>
      <c r="AT5" s="327" t="str">
        <f>IF(ISNUMBER(SEARCH("astreinte",'PLANNING EQUIPES'!AT6)),"A","")</f>
        <v>A</v>
      </c>
      <c r="AU5" s="327"/>
      <c r="AV5" s="327" t="str">
        <f>IF(ISNUMBER(SEARCH("astreinte",'PLANNING EQUIPES'!AV6)),"A","")</f>
        <v/>
      </c>
      <c r="AW5" s="327"/>
      <c r="AX5" s="327" t="str">
        <f>IF(ISNUMBER(SEARCH("astreinte",'PLANNING EQUIPES'!AX6)),"A","")</f>
        <v/>
      </c>
      <c r="AY5" s="328"/>
      <c r="AZ5" s="335" t="str">
        <f>IF(ISNUMBER(SEARCH("astreinte",'PLANNING EQUIPES'!AZ6)),"A","")</f>
        <v/>
      </c>
      <c r="BA5" s="327"/>
      <c r="BB5" s="327" t="str">
        <f>IF(ISNUMBER(SEARCH("astreinte",'PLANNING EQUIPES'!BB6)),"A","")</f>
        <v/>
      </c>
      <c r="BC5" s="327"/>
      <c r="BD5" s="327" t="str">
        <f>IF(ISNUMBER(SEARCH("astreinte",'PLANNING EQUIPES'!BD6)),"A","")</f>
        <v/>
      </c>
      <c r="BE5" s="327"/>
      <c r="BF5" s="327" t="str">
        <f>IF(ISNUMBER(SEARCH("astreinte",'PLANNING EQUIPES'!BF6)),"A","")</f>
        <v/>
      </c>
      <c r="BG5" s="327"/>
      <c r="BH5" s="327" t="str">
        <f>IF(ISNUMBER(SEARCH("astreinte",'PLANNING EQUIPES'!BH6)),"A","")</f>
        <v/>
      </c>
      <c r="BI5" s="331"/>
      <c r="BJ5" s="333" t="str">
        <f>IF(ISNUMBER(SEARCH("astreinte",'PLANNING EQUIPES'!BJ6)),"A","")</f>
        <v/>
      </c>
      <c r="BK5" s="327"/>
      <c r="BL5" s="327" t="str">
        <f>IF(ISNUMBER(SEARCH("astreinte",'PLANNING EQUIPES'!BL6)),"A","")</f>
        <v/>
      </c>
      <c r="BM5" s="327"/>
      <c r="BN5" s="327" t="str">
        <f>IF(ISNUMBER(SEARCH("astreinte",'PLANNING EQUIPES'!BN6)),"A","")</f>
        <v/>
      </c>
      <c r="BO5" s="327"/>
      <c r="BP5" s="327" t="str">
        <f>IF(ISNUMBER(SEARCH("astreinte",'PLANNING EQUIPES'!BP6)),"A","")</f>
        <v/>
      </c>
      <c r="BQ5" s="327"/>
      <c r="BR5" s="327" t="str">
        <f>IF(ISNUMBER(SEARCH("astreinte",'PLANNING EQUIPES'!BR6)),"A","")</f>
        <v/>
      </c>
      <c r="BS5" s="328"/>
      <c r="BT5" s="335" t="str">
        <f>IF(ISNUMBER(SEARCH("astreinte",'PLANNING EQUIPES'!BT6)),"A","")</f>
        <v/>
      </c>
      <c r="BU5" s="327"/>
      <c r="BV5" s="327" t="str">
        <f>IF(ISNUMBER(SEARCH("astreinte",'PLANNING EQUIPES'!BV6)),"A","")</f>
        <v/>
      </c>
      <c r="BW5" s="327"/>
      <c r="BX5" s="327" t="str">
        <f>IF(ISNUMBER(SEARCH("astreinte",'PLANNING EQUIPES'!BX6)),"A","")</f>
        <v/>
      </c>
      <c r="BY5" s="327"/>
      <c r="BZ5" s="327" t="str">
        <f>IF(ISNUMBER(SEARCH("astreinte",'PLANNING EQUIPES'!BZ6)),"A","")</f>
        <v/>
      </c>
      <c r="CA5" s="327"/>
      <c r="CB5" s="327" t="str">
        <f>IF(ISNUMBER(SEARCH("astreinte",'PLANNING EQUIPES'!CB6)),"A","")</f>
        <v/>
      </c>
      <c r="CC5" s="331"/>
      <c r="CD5" s="333" t="str">
        <f>IF(ISNUMBER(SEARCH("astreinte",'PLANNING EQUIPES'!CD6)),"A","")</f>
        <v/>
      </c>
      <c r="CE5" s="327"/>
      <c r="CF5" s="327" t="str">
        <f>IF(ISNUMBER(SEARCH("astreinte",'PLANNING EQUIPES'!CF6)),"A","")</f>
        <v/>
      </c>
      <c r="CG5" s="327"/>
      <c r="CH5" s="327" t="str">
        <f>IF(ISNUMBER(SEARCH("astreinte",'PLANNING EQUIPES'!CH6)),"A","")</f>
        <v/>
      </c>
      <c r="CI5" s="327"/>
      <c r="CJ5" s="327" t="str">
        <f>IF(ISNUMBER(SEARCH("astreinte",'PLANNING EQUIPES'!CJ6)),"A","")</f>
        <v/>
      </c>
      <c r="CK5" s="327"/>
      <c r="CL5" s="327" t="str">
        <f>IF(ISNUMBER(SEARCH("astreinte",'PLANNING EQUIPES'!CL6)),"A","")</f>
        <v/>
      </c>
      <c r="CM5" s="328"/>
      <c r="CN5" s="335" t="str">
        <f>IF(ISNUMBER(SEARCH("astreinte",'PLANNING EQUIPES'!CN6)),"A","")</f>
        <v/>
      </c>
      <c r="CO5" s="327"/>
      <c r="CP5" s="327" t="str">
        <f>IF(ISNUMBER(SEARCH("astreinte",'PLANNING EQUIPES'!CP6)),"A","")</f>
        <v/>
      </c>
      <c r="CQ5" s="327"/>
      <c r="CR5" s="327" t="str">
        <f>IF(ISNUMBER(SEARCH("astreinte",'PLANNING EQUIPES'!CR6)),"A","")</f>
        <v/>
      </c>
      <c r="CS5" s="327"/>
      <c r="CT5" s="327" t="str">
        <f>IF(ISNUMBER(SEARCH("astreinte",'PLANNING EQUIPES'!CT6)),"A","")</f>
        <v/>
      </c>
      <c r="CU5" s="327"/>
      <c r="CV5" s="327" t="str">
        <f>IF(ISNUMBER(SEARCH("astreinte",'PLANNING EQUIPES'!CV6)),"A","")</f>
        <v/>
      </c>
      <c r="CW5" s="331"/>
      <c r="CX5" s="333" t="str">
        <f>IF(ISNUMBER(SEARCH("astreinte",'PLANNING EQUIPES'!CX6)),"A","")</f>
        <v/>
      </c>
      <c r="CY5" s="327"/>
      <c r="CZ5" s="327" t="str">
        <f>IF(ISNUMBER(SEARCH("astreinte",'PLANNING EQUIPES'!CZ6)),"A","")</f>
        <v/>
      </c>
      <c r="DA5" s="327"/>
      <c r="DB5" s="327" t="str">
        <f>IF(ISNUMBER(SEARCH("astreinte",'PLANNING EQUIPES'!DB6)),"A","")</f>
        <v/>
      </c>
      <c r="DC5" s="327"/>
      <c r="DD5" s="327" t="str">
        <f>IF(ISNUMBER(SEARCH("astreinte",'PLANNING EQUIPES'!DD6)),"A","")</f>
        <v/>
      </c>
      <c r="DE5" s="327"/>
      <c r="DF5" s="327" t="str">
        <f>IF(ISNUMBER(SEARCH("astreinte",'PLANNING EQUIPES'!DF6)),"A","")</f>
        <v/>
      </c>
      <c r="DG5" s="328"/>
      <c r="DH5" s="335" t="str">
        <f>IF(ISNUMBER(SEARCH("astreinte",'PLANNING EQUIPES'!DH6)),"A","")</f>
        <v/>
      </c>
      <c r="DI5" s="327"/>
      <c r="DJ5" s="327" t="str">
        <f>IF(ISNUMBER(SEARCH("astreinte",'PLANNING EQUIPES'!DJ6)),"A","")</f>
        <v/>
      </c>
      <c r="DK5" s="327"/>
      <c r="DL5" s="327" t="str">
        <f>IF(ISNUMBER(SEARCH("astreinte",'PLANNING EQUIPES'!DL6)),"A","")</f>
        <v/>
      </c>
      <c r="DM5" s="327"/>
      <c r="DN5" s="327" t="str">
        <f>IF(ISNUMBER(SEARCH("astreinte",'PLANNING EQUIPES'!DN6)),"A","")</f>
        <v/>
      </c>
      <c r="DO5" s="327"/>
      <c r="DP5" s="327" t="str">
        <f>IF(ISNUMBER(SEARCH("astreinte",'PLANNING EQUIPES'!DP6)),"A","")</f>
        <v/>
      </c>
      <c r="DQ5" s="331"/>
      <c r="DR5" s="333" t="str">
        <f>IF(ISNUMBER(SEARCH("astreinte",'PLANNING EQUIPES'!DR6)),"A","")</f>
        <v/>
      </c>
      <c r="DS5" s="327"/>
      <c r="DT5" s="327" t="str">
        <f>IF(ISNUMBER(SEARCH("astreinte",'PLANNING EQUIPES'!DT6)),"A","")</f>
        <v/>
      </c>
      <c r="DU5" s="327"/>
      <c r="DV5" s="327" t="str">
        <f>IF(ISNUMBER(SEARCH("astreinte",'PLANNING EQUIPES'!DV6)),"A","")</f>
        <v/>
      </c>
      <c r="DW5" s="327"/>
      <c r="DX5" s="327" t="str">
        <f>IF(ISNUMBER(SEARCH("astreinte",'PLANNING EQUIPES'!DX6)),"A","")</f>
        <v/>
      </c>
      <c r="DY5" s="327"/>
      <c r="DZ5" s="327" t="str">
        <f>IF(ISNUMBER(SEARCH("astreinte",'PLANNING EQUIPES'!DZ6)),"A","")</f>
        <v/>
      </c>
      <c r="EA5" s="328"/>
      <c r="EB5" s="335" t="str">
        <f>IF(ISNUMBER(SEARCH("astreinte",'PLANNING EQUIPES'!EB6)),"A","")</f>
        <v/>
      </c>
      <c r="EC5" s="327"/>
      <c r="ED5" s="327" t="str">
        <f>IF(ISNUMBER(SEARCH("astreinte",'PLANNING EQUIPES'!ED6)),"A","")</f>
        <v/>
      </c>
      <c r="EE5" s="327"/>
      <c r="EF5" s="327" t="str">
        <f>IF(ISNUMBER(SEARCH("astreinte",'PLANNING EQUIPES'!EF6)),"A","")</f>
        <v/>
      </c>
      <c r="EG5" s="327"/>
      <c r="EH5" s="327" t="str">
        <f>IF(ISNUMBER(SEARCH("astreinte",'PLANNING EQUIPES'!EH6)),"A","")</f>
        <v/>
      </c>
      <c r="EI5" s="327"/>
      <c r="EJ5" s="327" t="str">
        <f>IF(ISNUMBER(SEARCH("astreinte",'PLANNING EQUIPES'!EJ6)),"A","")</f>
        <v/>
      </c>
      <c r="EK5" s="331"/>
      <c r="EL5" s="333" t="str">
        <f>IF(ISNUMBER(SEARCH("astreinte",'PLANNING EQUIPES'!EL6)),"A","")</f>
        <v/>
      </c>
      <c r="EM5" s="327"/>
      <c r="EN5" s="327" t="str">
        <f>IF(ISNUMBER(SEARCH("astreinte",'PLANNING EQUIPES'!EN6)),"A","")</f>
        <v/>
      </c>
      <c r="EO5" s="327"/>
      <c r="EP5" s="327" t="str">
        <f>IF(ISNUMBER(SEARCH("astreinte",'PLANNING EQUIPES'!EP6)),"A","")</f>
        <v/>
      </c>
      <c r="EQ5" s="327"/>
      <c r="ER5" s="327" t="str">
        <f>IF(ISNUMBER(SEARCH("astreinte",'PLANNING EQUIPES'!ER6)),"A","")</f>
        <v/>
      </c>
      <c r="ES5" s="327"/>
      <c r="ET5" s="327" t="str">
        <f>IF(ISNUMBER(SEARCH("astreinte",'PLANNING EQUIPES'!ET6)),"A","")</f>
        <v/>
      </c>
      <c r="EU5" s="328"/>
      <c r="EV5" s="335" t="str">
        <f>IF(ISNUMBER(SEARCH("astreinte",'PLANNING EQUIPES'!EV6)),"A","")</f>
        <v/>
      </c>
      <c r="EW5" s="327"/>
      <c r="EX5" s="327" t="str">
        <f>IF(ISNUMBER(SEARCH("astreinte",'PLANNING EQUIPES'!EX6)),"A","")</f>
        <v/>
      </c>
      <c r="EY5" s="327"/>
      <c r="EZ5" s="327" t="str">
        <f>IF(ISNUMBER(SEARCH("astreinte",'PLANNING EQUIPES'!EZ6)),"A","")</f>
        <v/>
      </c>
      <c r="FA5" s="327"/>
      <c r="FB5" s="327" t="str">
        <f>IF(ISNUMBER(SEARCH("astreinte",'PLANNING EQUIPES'!FB6)),"A","")</f>
        <v/>
      </c>
      <c r="FC5" s="327"/>
      <c r="FD5" s="327" t="str">
        <f>IF(ISNUMBER(SEARCH("astreinte",'PLANNING EQUIPES'!FD6)),"A","")</f>
        <v/>
      </c>
      <c r="FE5" s="331"/>
      <c r="FF5" s="333" t="str">
        <f>IF(ISNUMBER(SEARCH("astreinte",'PLANNING EQUIPES'!FF6)),"A","")</f>
        <v/>
      </c>
      <c r="FG5" s="327"/>
      <c r="FH5" s="327" t="str">
        <f>IF(ISNUMBER(SEARCH("astreinte",'PLANNING EQUIPES'!FH6)),"A","")</f>
        <v/>
      </c>
      <c r="FI5" s="327"/>
      <c r="FJ5" s="327" t="str">
        <f>IF(ISNUMBER(SEARCH("astreinte",'PLANNING EQUIPES'!FJ6)),"A","")</f>
        <v/>
      </c>
      <c r="FK5" s="327"/>
      <c r="FL5" s="327" t="str">
        <f>IF(ISNUMBER(SEARCH("astreinte",'PLANNING EQUIPES'!FL6)),"A","")</f>
        <v/>
      </c>
      <c r="FM5" s="327"/>
      <c r="FN5" s="327" t="str">
        <f>IF(ISNUMBER(SEARCH("astreinte",'PLANNING EQUIPES'!FN6)),"A","")</f>
        <v/>
      </c>
      <c r="FO5" s="328"/>
      <c r="FP5" s="335" t="str">
        <f>IF(ISNUMBER(SEARCH("astreinte",'PLANNING EQUIPES'!FP6)),"A","")</f>
        <v/>
      </c>
      <c r="FQ5" s="327"/>
      <c r="FR5" s="327" t="str">
        <f>IF(ISNUMBER(SEARCH("astreinte",'PLANNING EQUIPES'!FR6)),"A","")</f>
        <v/>
      </c>
      <c r="FS5" s="327"/>
      <c r="FT5" s="327" t="str">
        <f>IF(ISNUMBER(SEARCH("astreinte",'PLANNING EQUIPES'!FT6)),"A","")</f>
        <v/>
      </c>
      <c r="FU5" s="327"/>
      <c r="FV5" s="327" t="str">
        <f>IF(ISNUMBER(SEARCH("astreinte",'PLANNING EQUIPES'!FV6)),"A","")</f>
        <v/>
      </c>
      <c r="FW5" s="327"/>
      <c r="FX5" s="327" t="str">
        <f>IF(ISNUMBER(SEARCH("astreinte",'PLANNING EQUIPES'!FX6)),"A","")</f>
        <v/>
      </c>
      <c r="FY5" s="331"/>
      <c r="FZ5" s="333" t="str">
        <f>IF(ISNUMBER(SEARCH("astreinte",'PLANNING EQUIPES'!FZ6)),"A","")</f>
        <v/>
      </c>
      <c r="GA5" s="327"/>
      <c r="GB5" s="327" t="str">
        <f>IF(ISNUMBER(SEARCH("astreinte",'PLANNING EQUIPES'!GB6)),"A","")</f>
        <v/>
      </c>
      <c r="GC5" s="327"/>
      <c r="GD5" s="327" t="str">
        <f>IF(ISNUMBER(SEARCH("astreinte",'PLANNING EQUIPES'!GD6)),"A","")</f>
        <v/>
      </c>
      <c r="GE5" s="327"/>
      <c r="GF5" s="327" t="str">
        <f>IF(ISNUMBER(SEARCH("astreinte",'PLANNING EQUIPES'!GF6)),"A","")</f>
        <v/>
      </c>
      <c r="GG5" s="327"/>
      <c r="GH5" s="327" t="str">
        <f>IF(ISNUMBER(SEARCH("astreinte",'PLANNING EQUIPES'!GH6)),"A","")</f>
        <v/>
      </c>
      <c r="GI5" s="328"/>
      <c r="GJ5" s="335" t="str">
        <f>IF(ISNUMBER(SEARCH("astreinte",'PLANNING EQUIPES'!GJ6)),"A","")</f>
        <v/>
      </c>
      <c r="GK5" s="327"/>
      <c r="GL5" s="327" t="str">
        <f>IF(ISNUMBER(SEARCH("astreinte",'PLANNING EQUIPES'!GL6)),"A","")</f>
        <v/>
      </c>
      <c r="GM5" s="327"/>
      <c r="GN5" s="327" t="str">
        <f>IF(ISNUMBER(SEARCH("astreinte",'PLANNING EQUIPES'!GN6)),"A","")</f>
        <v/>
      </c>
      <c r="GO5" s="327"/>
      <c r="GP5" s="327" t="str">
        <f>IF(ISNUMBER(SEARCH("astreinte",'PLANNING EQUIPES'!GP6)),"A","")</f>
        <v/>
      </c>
      <c r="GQ5" s="327"/>
      <c r="GR5" s="327" t="str">
        <f>IF(ISNUMBER(SEARCH("astreinte",'PLANNING EQUIPES'!GR6)),"A","")</f>
        <v/>
      </c>
      <c r="GS5" s="331"/>
      <c r="GT5" s="333" t="str">
        <f>IF(ISNUMBER(SEARCH("astreinte",'PLANNING EQUIPES'!GT6)),"A","")</f>
        <v/>
      </c>
      <c r="GU5" s="327"/>
      <c r="GV5" s="327" t="str">
        <f>IF(ISNUMBER(SEARCH("astreinte",'PLANNING EQUIPES'!GV6)),"A","")</f>
        <v/>
      </c>
      <c r="GW5" s="327"/>
      <c r="GX5" s="327" t="str">
        <f>IF(ISNUMBER(SEARCH("astreinte",'PLANNING EQUIPES'!GX6)),"A","")</f>
        <v/>
      </c>
      <c r="GY5" s="327"/>
      <c r="GZ5" s="327" t="str">
        <f>IF(ISNUMBER(SEARCH("astreinte",'PLANNING EQUIPES'!GZ6)),"A","")</f>
        <v/>
      </c>
      <c r="HA5" s="327"/>
      <c r="HB5" s="327" t="str">
        <f>IF(ISNUMBER(SEARCH("astreinte",'PLANNING EQUIPES'!HB6)),"A","")</f>
        <v/>
      </c>
      <c r="HC5" s="328"/>
      <c r="HD5" s="335" t="str">
        <f>IF(ISNUMBER(SEARCH("astreinte",'PLANNING EQUIPES'!HD6)),"A","")</f>
        <v/>
      </c>
      <c r="HE5" s="327"/>
      <c r="HF5" s="327" t="str">
        <f>IF(ISNUMBER(SEARCH("astreinte",'PLANNING EQUIPES'!HF6)),"A","")</f>
        <v/>
      </c>
      <c r="HG5" s="327"/>
      <c r="HH5" s="327" t="str">
        <f>IF(ISNUMBER(SEARCH("astreinte",'PLANNING EQUIPES'!HH6)),"A","")</f>
        <v/>
      </c>
      <c r="HI5" s="327"/>
      <c r="HJ5" s="327" t="str">
        <f>IF(ISNUMBER(SEARCH("astreinte",'PLANNING EQUIPES'!HJ6)),"A","")</f>
        <v/>
      </c>
      <c r="HK5" s="327"/>
      <c r="HL5" s="327" t="str">
        <f>IF(ISNUMBER(SEARCH("astreinte",'PLANNING EQUIPES'!HL6)),"A","")</f>
        <v/>
      </c>
      <c r="HM5" s="331"/>
      <c r="HN5" s="333" t="str">
        <f>IF(ISNUMBER(SEARCH("astreinte",'PLANNING EQUIPES'!HN6)),"A","")</f>
        <v/>
      </c>
      <c r="HO5" s="327"/>
      <c r="HP5" s="327" t="str">
        <f>IF(ISNUMBER(SEARCH("astreinte",'PLANNING EQUIPES'!HP6)),"A","")</f>
        <v/>
      </c>
      <c r="HQ5" s="327"/>
      <c r="HR5" s="327" t="str">
        <f>IF(ISNUMBER(SEARCH("astreinte",'PLANNING EQUIPES'!HR6)),"A","")</f>
        <v/>
      </c>
      <c r="HS5" s="327"/>
      <c r="HT5" s="327" t="str">
        <f>IF(ISNUMBER(SEARCH("astreinte",'PLANNING EQUIPES'!HT6)),"A","")</f>
        <v/>
      </c>
      <c r="HU5" s="327"/>
      <c r="HV5" s="327" t="str">
        <f>IF(ISNUMBER(SEARCH("astreinte",'PLANNING EQUIPES'!HV6)),"A","")</f>
        <v/>
      </c>
      <c r="HW5" s="328"/>
      <c r="HX5" s="335" t="str">
        <f>IF(ISNUMBER(SEARCH("astreinte",'PLANNING EQUIPES'!HX6)),"A","")</f>
        <v/>
      </c>
      <c r="HY5" s="327"/>
      <c r="HZ5" s="327" t="str">
        <f>IF(ISNUMBER(SEARCH("astreinte",'PLANNING EQUIPES'!HZ6)),"A","")</f>
        <v/>
      </c>
      <c r="IA5" s="327"/>
      <c r="IB5" s="327" t="str">
        <f>IF(ISNUMBER(SEARCH("astreinte",'PLANNING EQUIPES'!IB6)),"A","")</f>
        <v/>
      </c>
      <c r="IC5" s="327"/>
      <c r="ID5" s="327" t="str">
        <f>IF(ISNUMBER(SEARCH("astreinte",'PLANNING EQUIPES'!ID6)),"A","")</f>
        <v/>
      </c>
      <c r="IE5" s="327"/>
      <c r="IF5" s="327" t="str">
        <f>IF(ISNUMBER(SEARCH("astreinte",'PLANNING EQUIPES'!IF6)),"A","")</f>
        <v/>
      </c>
      <c r="IG5" s="331"/>
      <c r="IH5" s="333" t="str">
        <f>IF(ISNUMBER(SEARCH("astreinte",'PLANNING EQUIPES'!IH6)),"A","")</f>
        <v/>
      </c>
      <c r="II5" s="327"/>
      <c r="IJ5" s="327" t="str">
        <f>IF(ISNUMBER(SEARCH("astreinte",'PLANNING EQUIPES'!IJ6)),"A","")</f>
        <v/>
      </c>
      <c r="IK5" s="327"/>
      <c r="IL5" s="327" t="str">
        <f>IF(ISNUMBER(SEARCH("astreinte",'PLANNING EQUIPES'!IL6)),"A","")</f>
        <v/>
      </c>
      <c r="IM5" s="327"/>
      <c r="IN5" s="327" t="str">
        <f>IF(ISNUMBER(SEARCH("astreinte",'PLANNING EQUIPES'!IN6)),"A","")</f>
        <v/>
      </c>
      <c r="IO5" s="327"/>
      <c r="IP5" s="327" t="str">
        <f>IF(ISNUMBER(SEARCH("astreinte",'PLANNING EQUIPES'!IP6)),"A","")</f>
        <v/>
      </c>
      <c r="IQ5" s="328"/>
      <c r="IR5" s="335" t="str">
        <f>IF(ISNUMBER(SEARCH("astreinte",'PLANNING EQUIPES'!IR6)),"A","")</f>
        <v/>
      </c>
      <c r="IS5" s="327"/>
      <c r="IT5" s="327" t="str">
        <f>IF(ISNUMBER(SEARCH("astreinte",'PLANNING EQUIPES'!IT6)),"A","")</f>
        <v/>
      </c>
      <c r="IU5" s="327"/>
      <c r="IV5" s="327" t="str">
        <f>IF(ISNUMBER(SEARCH("astreinte",'PLANNING EQUIPES'!IV6)),"A","")</f>
        <v/>
      </c>
      <c r="IW5" s="327"/>
      <c r="IX5" s="327" t="str">
        <f>IF(ISNUMBER(SEARCH("astreinte",'PLANNING EQUIPES'!IX6)),"A","")</f>
        <v/>
      </c>
      <c r="IY5" s="327"/>
      <c r="IZ5" s="327" t="str">
        <f>IF(ISNUMBER(SEARCH("astreinte",'PLANNING EQUIPES'!IZ6)),"A","")</f>
        <v/>
      </c>
      <c r="JA5" s="331"/>
      <c r="JB5" s="333" t="str">
        <f>IF(ISNUMBER(SEARCH("astreinte",'PLANNING EQUIPES'!JB6)),"A","")</f>
        <v/>
      </c>
      <c r="JC5" s="327"/>
      <c r="JD5" s="327" t="str">
        <f>IF(ISNUMBER(SEARCH("astreinte",'PLANNING EQUIPES'!JD6)),"A","")</f>
        <v/>
      </c>
      <c r="JE5" s="327"/>
      <c r="JF5" s="327" t="str">
        <f>IF(ISNUMBER(SEARCH("astreinte",'PLANNING EQUIPES'!JF6)),"A","")</f>
        <v/>
      </c>
      <c r="JG5" s="327"/>
      <c r="JH5" s="327" t="str">
        <f>IF(ISNUMBER(SEARCH("astreinte",'PLANNING EQUIPES'!JH6)),"A","")</f>
        <v/>
      </c>
      <c r="JI5" s="327"/>
      <c r="JJ5" s="327" t="str">
        <f>IF(ISNUMBER(SEARCH("astreinte",'PLANNING EQUIPES'!JJ6)),"A","")</f>
        <v/>
      </c>
      <c r="JK5" s="328"/>
      <c r="JL5" s="335" t="str">
        <f>IF(ISNUMBER(SEARCH("astreinte",'PLANNING EQUIPES'!JL6)),"A","")</f>
        <v/>
      </c>
      <c r="JM5" s="327"/>
      <c r="JN5" s="327" t="str">
        <f>IF(ISNUMBER(SEARCH("astreinte",'PLANNING EQUIPES'!JN6)),"A","")</f>
        <v/>
      </c>
      <c r="JO5" s="327"/>
      <c r="JP5" s="327" t="str">
        <f>IF(ISNUMBER(SEARCH("astreinte",'PLANNING EQUIPES'!JP6)),"A","")</f>
        <v/>
      </c>
      <c r="JQ5" s="327"/>
      <c r="JR5" s="327" t="str">
        <f>IF(ISNUMBER(SEARCH("astreinte",'PLANNING EQUIPES'!JR6)),"A","")</f>
        <v/>
      </c>
      <c r="JS5" s="327"/>
      <c r="JT5" s="327" t="str">
        <f>IF(ISNUMBER(SEARCH("astreinte",'PLANNING EQUIPES'!JT6)),"A","")</f>
        <v/>
      </c>
      <c r="JU5" s="331"/>
      <c r="JV5" s="333" t="str">
        <f>IF(ISNUMBER(SEARCH("astreinte",'PLANNING EQUIPES'!JV6)),"A","")</f>
        <v/>
      </c>
      <c r="JW5" s="327"/>
      <c r="JX5" s="327" t="str">
        <f>IF(ISNUMBER(SEARCH("astreinte",'PLANNING EQUIPES'!JX6)),"A","")</f>
        <v/>
      </c>
      <c r="JY5" s="327"/>
      <c r="JZ5" s="327" t="str">
        <f>IF(ISNUMBER(SEARCH("astreinte",'PLANNING EQUIPES'!JZ6)),"A","")</f>
        <v/>
      </c>
      <c r="KA5" s="327"/>
      <c r="KB5" s="327" t="str">
        <f>IF(ISNUMBER(SEARCH("astreinte",'PLANNING EQUIPES'!KB6)),"A","")</f>
        <v/>
      </c>
      <c r="KC5" s="327"/>
      <c r="KD5" s="327" t="str">
        <f>IF(ISNUMBER(SEARCH("astreinte",'PLANNING EQUIPES'!KD6)),"A","")</f>
        <v/>
      </c>
      <c r="KE5" s="328"/>
      <c r="KF5" s="335" t="str">
        <f>IF(ISNUMBER(SEARCH("astreinte",'PLANNING EQUIPES'!KF6)),"A","")</f>
        <v/>
      </c>
      <c r="KG5" s="327"/>
      <c r="KH5" s="327" t="str">
        <f>IF(ISNUMBER(SEARCH("astreinte",'PLANNING EQUIPES'!KH6)),"A","")</f>
        <v/>
      </c>
      <c r="KI5" s="327"/>
      <c r="KJ5" s="327" t="str">
        <f>IF(ISNUMBER(SEARCH("astreinte",'PLANNING EQUIPES'!KJ6)),"A","")</f>
        <v/>
      </c>
      <c r="KK5" s="327"/>
      <c r="KL5" s="327" t="str">
        <f>IF(ISNUMBER(SEARCH("astreinte",'PLANNING EQUIPES'!KL6)),"A","")</f>
        <v/>
      </c>
      <c r="KM5" s="327"/>
      <c r="KN5" s="327" t="str">
        <f>IF(ISNUMBER(SEARCH("astreinte",'PLANNING EQUIPES'!KN6)),"A","")</f>
        <v/>
      </c>
      <c r="KO5" s="331"/>
      <c r="KP5" s="333" t="str">
        <f>IF(ISNUMBER(SEARCH("astreinte",'PLANNING EQUIPES'!KP6)),"A","")</f>
        <v/>
      </c>
      <c r="KQ5" s="327"/>
      <c r="KR5" s="327" t="str">
        <f>IF(ISNUMBER(SEARCH("astreinte",'PLANNING EQUIPES'!KR6)),"A","")</f>
        <v/>
      </c>
      <c r="KS5" s="327"/>
      <c r="KT5" s="327" t="str">
        <f>IF(ISNUMBER(SEARCH("astreinte",'PLANNING EQUIPES'!KT6)),"A","")</f>
        <v/>
      </c>
      <c r="KU5" s="327"/>
      <c r="KV5" s="327" t="str">
        <f>IF(ISNUMBER(SEARCH("astreinte",'PLANNING EQUIPES'!KV6)),"A","")</f>
        <v/>
      </c>
      <c r="KW5" s="327"/>
      <c r="KX5" s="327" t="str">
        <f>IF(ISNUMBER(SEARCH("astreinte",'PLANNING EQUIPES'!KX6)),"A","")</f>
        <v/>
      </c>
      <c r="KY5" s="328"/>
      <c r="KZ5" s="335" t="str">
        <f>IF(ISNUMBER(SEARCH("astreinte",'PLANNING EQUIPES'!KZ6)),"A","")</f>
        <v/>
      </c>
      <c r="LA5" s="327"/>
      <c r="LB5" s="327" t="str">
        <f>IF(ISNUMBER(SEARCH("astreinte",'PLANNING EQUIPES'!LB6)),"A","")</f>
        <v/>
      </c>
      <c r="LC5" s="327"/>
      <c r="LD5" s="327" t="str">
        <f>IF(ISNUMBER(SEARCH("astreinte",'PLANNING EQUIPES'!LD6)),"A","")</f>
        <v/>
      </c>
      <c r="LE5" s="327"/>
      <c r="LF5" s="327" t="str">
        <f>IF(ISNUMBER(SEARCH("astreinte",'PLANNING EQUIPES'!LF6)),"A","")</f>
        <v/>
      </c>
      <c r="LG5" s="327"/>
      <c r="LH5" s="327" t="str">
        <f>IF(ISNUMBER(SEARCH("astreinte",'PLANNING EQUIPES'!LH6)),"A","")</f>
        <v/>
      </c>
      <c r="LI5" s="331"/>
      <c r="LJ5" s="333" t="str">
        <f>IF(ISNUMBER(SEARCH("astreinte",'PLANNING EQUIPES'!LJ6)),"A","")</f>
        <v/>
      </c>
      <c r="LK5" s="327"/>
      <c r="LL5" s="327" t="str">
        <f>IF(ISNUMBER(SEARCH("astreinte",'PLANNING EQUIPES'!LL6)),"A","")</f>
        <v/>
      </c>
      <c r="LM5" s="327"/>
      <c r="LN5" s="327" t="str">
        <f>IF(ISNUMBER(SEARCH("astreinte",'PLANNING EQUIPES'!LN6)),"A","")</f>
        <v/>
      </c>
      <c r="LO5" s="327"/>
      <c r="LP5" s="327" t="str">
        <f>IF(ISNUMBER(SEARCH("astreinte",'PLANNING EQUIPES'!LP6)),"A","")</f>
        <v/>
      </c>
      <c r="LQ5" s="327"/>
      <c r="LR5" s="327" t="str">
        <f>IF(ISNUMBER(SEARCH("astreinte",'PLANNING EQUIPES'!LR6)),"A","")</f>
        <v/>
      </c>
      <c r="LS5" s="328"/>
      <c r="LT5" s="335" t="str">
        <f>IF(ISNUMBER(SEARCH("astreinte",'PLANNING EQUIPES'!LT6)),"A","")</f>
        <v/>
      </c>
      <c r="LU5" s="327"/>
      <c r="LV5" s="327" t="str">
        <f>IF(ISNUMBER(SEARCH("astreinte",'PLANNING EQUIPES'!LV6)),"A","")</f>
        <v/>
      </c>
      <c r="LW5" s="327"/>
      <c r="LX5" s="327" t="str">
        <f>IF(ISNUMBER(SEARCH("astreinte",'PLANNING EQUIPES'!LX6)),"A","")</f>
        <v/>
      </c>
      <c r="LY5" s="327"/>
      <c r="LZ5" s="327" t="str">
        <f>IF(ISNUMBER(SEARCH("astreinte",'PLANNING EQUIPES'!LZ6)),"A","")</f>
        <v/>
      </c>
      <c r="MA5" s="327"/>
      <c r="MB5" s="327" t="str">
        <f>IF(ISNUMBER(SEARCH("astreinte",'PLANNING EQUIPES'!MB6)),"A","")</f>
        <v/>
      </c>
      <c r="MC5" s="331"/>
      <c r="MD5" s="333" t="str">
        <f>IF(ISNUMBER(SEARCH("astreinte",'PLANNING EQUIPES'!MD6)),"A","")</f>
        <v/>
      </c>
      <c r="ME5" s="327"/>
      <c r="MF5" s="327" t="str">
        <f>IF(ISNUMBER(SEARCH("astreinte",'PLANNING EQUIPES'!MF6)),"A","")</f>
        <v/>
      </c>
      <c r="MG5" s="327"/>
      <c r="MH5" s="327" t="str">
        <f>IF(ISNUMBER(SEARCH("astreinte",'PLANNING EQUIPES'!MH6)),"A","")</f>
        <v/>
      </c>
      <c r="MI5" s="327"/>
      <c r="MJ5" s="327" t="str">
        <f>IF(ISNUMBER(SEARCH("astreinte",'PLANNING EQUIPES'!MJ6)),"A","")</f>
        <v/>
      </c>
      <c r="MK5" s="327"/>
      <c r="ML5" s="327" t="str">
        <f>IF(ISNUMBER(SEARCH("astreinte",'PLANNING EQUIPES'!ML6)),"A","")</f>
        <v/>
      </c>
      <c r="MM5" s="328"/>
      <c r="MN5" s="335" t="str">
        <f>IF(ISNUMBER(SEARCH("astreinte",'PLANNING EQUIPES'!MN6)),"A","")</f>
        <v/>
      </c>
      <c r="MO5" s="327"/>
      <c r="MP5" s="327" t="str">
        <f>IF(ISNUMBER(SEARCH("astreinte",'PLANNING EQUIPES'!MP6)),"A","")</f>
        <v/>
      </c>
      <c r="MQ5" s="327"/>
      <c r="MR5" s="327" t="str">
        <f>IF(ISNUMBER(SEARCH("astreinte",'PLANNING EQUIPES'!MR6)),"A","")</f>
        <v/>
      </c>
      <c r="MS5" s="327"/>
      <c r="MT5" s="327" t="str">
        <f>IF(ISNUMBER(SEARCH("astreinte",'PLANNING EQUIPES'!MT6)),"A","")</f>
        <v/>
      </c>
      <c r="MU5" s="327"/>
      <c r="MV5" s="327" t="str">
        <f>IF(ISNUMBER(SEARCH("astreinte",'PLANNING EQUIPES'!MV6)),"A","")</f>
        <v/>
      </c>
      <c r="MW5" s="331"/>
      <c r="MX5" s="333" t="str">
        <f>IF(ISNUMBER(SEARCH("astreinte",'PLANNING EQUIPES'!MX6)),"A","")</f>
        <v/>
      </c>
      <c r="MY5" s="327"/>
      <c r="MZ5" s="327" t="str">
        <f>IF(ISNUMBER(SEARCH("astreinte",'PLANNING EQUIPES'!MZ6)),"A","")</f>
        <v/>
      </c>
      <c r="NA5" s="327"/>
      <c r="NB5" s="327" t="str">
        <f>IF(ISNUMBER(SEARCH("astreinte",'PLANNING EQUIPES'!NB6)),"A","")</f>
        <v/>
      </c>
      <c r="NC5" s="327"/>
      <c r="ND5" s="327" t="str">
        <f>IF(ISNUMBER(SEARCH("astreinte",'PLANNING EQUIPES'!ND6)),"A","")</f>
        <v/>
      </c>
      <c r="NE5" s="327"/>
      <c r="NF5" s="327" t="str">
        <f>IF(ISNUMBER(SEARCH("astreinte",'PLANNING EQUIPES'!NF6)),"A","")</f>
        <v/>
      </c>
      <c r="NG5" s="328"/>
      <c r="NH5" s="335" t="str">
        <f>IF(ISNUMBER(SEARCH("astreinte",'PLANNING EQUIPES'!NH6)),"A","")</f>
        <v/>
      </c>
      <c r="NI5" s="327"/>
      <c r="NJ5" s="327" t="str">
        <f>IF(ISNUMBER(SEARCH("astreinte",'PLANNING EQUIPES'!NJ6)),"A","")</f>
        <v/>
      </c>
      <c r="NK5" s="327"/>
      <c r="NL5" s="327" t="str">
        <f>IF(ISNUMBER(SEARCH("astreinte",'PLANNING EQUIPES'!NL6)),"A","")</f>
        <v/>
      </c>
      <c r="NM5" s="327"/>
      <c r="NN5" s="327" t="str">
        <f>IF(ISNUMBER(SEARCH("astreinte",'PLANNING EQUIPES'!NN6)),"A","")</f>
        <v/>
      </c>
      <c r="NO5" s="327"/>
      <c r="NP5" s="327" t="str">
        <f>IF(ISNUMBER(SEARCH("astreinte",'PLANNING EQUIPES'!NP6)),"A","")</f>
        <v/>
      </c>
      <c r="NQ5" s="331"/>
      <c r="NR5" s="333" t="str">
        <f>IF(ISNUMBER(SEARCH("astreinte",'PLANNING EQUIPES'!NR6)),"A","")</f>
        <v/>
      </c>
      <c r="NS5" s="327"/>
      <c r="NT5" s="327" t="str">
        <f>IF(ISNUMBER(SEARCH("astreinte",'PLANNING EQUIPES'!NT6)),"A","")</f>
        <v/>
      </c>
      <c r="NU5" s="327"/>
      <c r="NV5" s="327" t="str">
        <f>IF(ISNUMBER(SEARCH("astreinte",'PLANNING EQUIPES'!NV6)),"A","")</f>
        <v/>
      </c>
      <c r="NW5" s="327"/>
      <c r="NX5" s="327" t="str">
        <f>IF(ISNUMBER(SEARCH("astreinte",'PLANNING EQUIPES'!NX6)),"A","")</f>
        <v/>
      </c>
      <c r="NY5" s="327"/>
      <c r="NZ5" s="327" t="str">
        <f>IF(ISNUMBER(SEARCH("astreinte",'PLANNING EQUIPES'!NZ6)),"A","")</f>
        <v/>
      </c>
      <c r="OA5" s="328"/>
      <c r="OB5" s="335" t="str">
        <f>IF(ISNUMBER(SEARCH("astreinte",'PLANNING EQUIPES'!OB6)),"A","")</f>
        <v/>
      </c>
      <c r="OC5" s="327"/>
      <c r="OD5" s="327" t="str">
        <f>IF(ISNUMBER(SEARCH("astreinte",'PLANNING EQUIPES'!OD6)),"A","")</f>
        <v/>
      </c>
      <c r="OE5" s="327"/>
      <c r="OF5" s="327" t="str">
        <f>IF(ISNUMBER(SEARCH("astreinte",'PLANNING EQUIPES'!OF6)),"A","")</f>
        <v/>
      </c>
      <c r="OG5" s="327"/>
      <c r="OH5" s="327" t="str">
        <f>IF(ISNUMBER(SEARCH("astreinte",'PLANNING EQUIPES'!OH6)),"A","")</f>
        <v/>
      </c>
      <c r="OI5" s="327"/>
      <c r="OJ5" s="327" t="str">
        <f>IF(ISNUMBER(SEARCH("astreinte",'PLANNING EQUIPES'!OJ6)),"A","")</f>
        <v/>
      </c>
      <c r="OK5" s="331"/>
      <c r="OL5" s="333" t="str">
        <f>IF(ISNUMBER(SEARCH("astreinte",'PLANNING EQUIPES'!OL6)),"A","")</f>
        <v/>
      </c>
      <c r="OM5" s="327"/>
      <c r="ON5" s="327" t="str">
        <f>IF(ISNUMBER(SEARCH("astreinte",'PLANNING EQUIPES'!ON6)),"A","")</f>
        <v/>
      </c>
      <c r="OO5" s="327"/>
      <c r="OP5" s="327" t="str">
        <f>IF(ISNUMBER(SEARCH("astreinte",'PLANNING EQUIPES'!OP6)),"A","")</f>
        <v/>
      </c>
      <c r="OQ5" s="327"/>
      <c r="OR5" s="327" t="str">
        <f>IF(ISNUMBER(SEARCH("astreinte",'PLANNING EQUIPES'!OR6)),"A","")</f>
        <v/>
      </c>
      <c r="OS5" s="327"/>
      <c r="OT5" s="327" t="str">
        <f>IF(ISNUMBER(SEARCH("astreinte",'PLANNING EQUIPES'!OT6)),"A","")</f>
        <v/>
      </c>
      <c r="OU5" s="328"/>
      <c r="OV5" s="335" t="str">
        <f>IF(ISNUMBER(SEARCH("astreinte",'PLANNING EQUIPES'!OV6)),"A","")</f>
        <v/>
      </c>
      <c r="OW5" s="327"/>
      <c r="OX5" s="327" t="str">
        <f>IF(ISNUMBER(SEARCH("astreinte",'PLANNING EQUIPES'!OX6)),"A","")</f>
        <v/>
      </c>
      <c r="OY5" s="327"/>
      <c r="OZ5" s="327" t="str">
        <f>IF(ISNUMBER(SEARCH("astreinte",'PLANNING EQUIPES'!OZ6)),"A","")</f>
        <v/>
      </c>
      <c r="PA5" s="327"/>
      <c r="PB5" s="327" t="str">
        <f>IF(ISNUMBER(SEARCH("astreinte",'PLANNING EQUIPES'!PB6)),"A","")</f>
        <v/>
      </c>
      <c r="PC5" s="327"/>
      <c r="PD5" s="327" t="str">
        <f>IF(ISNUMBER(SEARCH("astreinte",'PLANNING EQUIPES'!PD6)),"A","")</f>
        <v/>
      </c>
      <c r="PE5" s="331"/>
      <c r="PF5" s="333" t="str">
        <f>IF(ISNUMBER(SEARCH("astreinte",'PLANNING EQUIPES'!PF6)),"A","")</f>
        <v/>
      </c>
      <c r="PG5" s="327"/>
      <c r="PH5" s="327" t="str">
        <f>IF(ISNUMBER(SEARCH("astreinte",'PLANNING EQUIPES'!PH6)),"A","")</f>
        <v/>
      </c>
      <c r="PI5" s="327"/>
      <c r="PJ5" s="327" t="str">
        <f>IF(ISNUMBER(SEARCH("astreinte",'PLANNING EQUIPES'!PJ6)),"A","")</f>
        <v/>
      </c>
      <c r="PK5" s="327"/>
      <c r="PL5" s="327" t="str">
        <f>IF(ISNUMBER(SEARCH("astreinte",'PLANNING EQUIPES'!PL6)),"A","")</f>
        <v/>
      </c>
      <c r="PM5" s="327"/>
      <c r="PN5" s="327" t="str">
        <f>IF(ISNUMBER(SEARCH("astreinte",'PLANNING EQUIPES'!PN6)),"A","")</f>
        <v/>
      </c>
      <c r="PO5" s="328"/>
      <c r="PP5" s="335" t="str">
        <f>IF(ISNUMBER(SEARCH("astreinte",'PLANNING EQUIPES'!PP6)),"A","")</f>
        <v/>
      </c>
      <c r="PQ5" s="327"/>
      <c r="PR5" s="327" t="str">
        <f>IF(ISNUMBER(SEARCH("astreinte",'PLANNING EQUIPES'!PR6)),"A","")</f>
        <v/>
      </c>
      <c r="PS5" s="327"/>
      <c r="PT5" s="327" t="str">
        <f>IF(ISNUMBER(SEARCH("astreinte",'PLANNING EQUIPES'!PT6)),"A","")</f>
        <v/>
      </c>
      <c r="PU5" s="327"/>
      <c r="PV5" s="327" t="str">
        <f>IF(ISNUMBER(SEARCH("astreinte",'PLANNING EQUIPES'!PV6)),"A","")</f>
        <v/>
      </c>
      <c r="PW5" s="327"/>
      <c r="PX5" s="327" t="str">
        <f>IF(ISNUMBER(SEARCH("astreinte",'PLANNING EQUIPES'!PX6)),"A","")</f>
        <v/>
      </c>
      <c r="PY5" s="331"/>
      <c r="PZ5" s="333" t="str">
        <f>IF(ISNUMBER(SEARCH("astreinte",'PLANNING EQUIPES'!PZ6)),"A","")</f>
        <v/>
      </c>
      <c r="QA5" s="327"/>
      <c r="QB5" s="327" t="str">
        <f>IF(ISNUMBER(SEARCH("astreinte",'PLANNING EQUIPES'!QB6)),"A","")</f>
        <v/>
      </c>
      <c r="QC5" s="327"/>
      <c r="QD5" s="327" t="str">
        <f>IF(ISNUMBER(SEARCH("astreinte",'PLANNING EQUIPES'!QD6)),"A","")</f>
        <v/>
      </c>
      <c r="QE5" s="327"/>
      <c r="QF5" s="327" t="str">
        <f>IF(ISNUMBER(SEARCH("astreinte",'PLANNING EQUIPES'!QF6)),"A","")</f>
        <v/>
      </c>
      <c r="QG5" s="327"/>
      <c r="QH5" s="327" t="str">
        <f>IF(ISNUMBER(SEARCH("astreinte",'PLANNING EQUIPES'!QH6)),"A","")</f>
        <v/>
      </c>
      <c r="QI5" s="328"/>
      <c r="QJ5" s="335" t="str">
        <f>IF(ISNUMBER(SEARCH("astreinte",'PLANNING EQUIPES'!QJ6)),"A","")</f>
        <v/>
      </c>
      <c r="QK5" s="327"/>
      <c r="QL5" s="327" t="str">
        <f>IF(ISNUMBER(SEARCH("astreinte",'PLANNING EQUIPES'!QL6)),"A","")</f>
        <v/>
      </c>
      <c r="QM5" s="327"/>
      <c r="QN5" s="327" t="str">
        <f>IF(ISNUMBER(SEARCH("astreinte",'PLANNING EQUIPES'!QN6)),"A","")</f>
        <v/>
      </c>
      <c r="QO5" s="327"/>
      <c r="QP5" s="327" t="str">
        <f>IF(ISNUMBER(SEARCH("astreinte",'PLANNING EQUIPES'!QP6)),"A","")</f>
        <v/>
      </c>
      <c r="QQ5" s="327"/>
      <c r="QR5" s="327" t="str">
        <f>IF(ISNUMBER(SEARCH("astreinte",'PLANNING EQUIPES'!QR6)),"A","")</f>
        <v/>
      </c>
      <c r="QS5" s="331"/>
      <c r="QT5" s="333" t="str">
        <f>IF(ISNUMBER(SEARCH("astreinte",'PLANNING EQUIPES'!QT6)),"A","")</f>
        <v/>
      </c>
      <c r="QU5" s="327"/>
      <c r="QV5" s="327" t="str">
        <f>IF(ISNUMBER(SEARCH("astreinte",'PLANNING EQUIPES'!QV6)),"A","")</f>
        <v/>
      </c>
      <c r="QW5" s="327"/>
      <c r="QX5" s="327" t="str">
        <f>IF(ISNUMBER(SEARCH("astreinte",'PLANNING EQUIPES'!QX6)),"A","")</f>
        <v/>
      </c>
      <c r="QY5" s="327"/>
      <c r="QZ5" s="327" t="str">
        <f>IF(ISNUMBER(SEARCH("astreinte",'PLANNING EQUIPES'!QZ6)),"A","")</f>
        <v/>
      </c>
      <c r="RA5" s="327"/>
      <c r="RB5" s="327" t="str">
        <f>IF(ISNUMBER(SEARCH("astreinte",'PLANNING EQUIPES'!RB6)),"A","")</f>
        <v/>
      </c>
      <c r="RC5" s="328"/>
      <c r="RD5" s="335" t="str">
        <f>IF(ISNUMBER(SEARCH("astreinte",'PLANNING EQUIPES'!RD6)),"A","")</f>
        <v/>
      </c>
      <c r="RE5" s="327"/>
      <c r="RF5" s="327" t="str">
        <f>IF(ISNUMBER(SEARCH("astreinte",'PLANNING EQUIPES'!RF6)),"A","")</f>
        <v/>
      </c>
      <c r="RG5" s="327"/>
      <c r="RH5" s="327" t="str">
        <f>IF(ISNUMBER(SEARCH("astreinte",'PLANNING EQUIPES'!RH6)),"A","")</f>
        <v/>
      </c>
      <c r="RI5" s="327"/>
      <c r="RJ5" s="327" t="str">
        <f>IF(ISNUMBER(SEARCH("astreinte",'PLANNING EQUIPES'!RJ6)),"A","")</f>
        <v/>
      </c>
      <c r="RK5" s="327"/>
      <c r="RL5" s="327" t="str">
        <f>IF(ISNUMBER(SEARCH("astreinte",'PLANNING EQUIPES'!RL6)),"A","")</f>
        <v/>
      </c>
      <c r="RM5" s="331"/>
      <c r="RN5" s="333" t="str">
        <f>IF(ISNUMBER(SEARCH("astreinte",'PLANNING EQUIPES'!RN6)),"A","")</f>
        <v/>
      </c>
      <c r="RO5" s="327"/>
      <c r="RP5" s="327" t="str">
        <f>IF(ISNUMBER(SEARCH("astreinte",'PLANNING EQUIPES'!RP6)),"A","")</f>
        <v/>
      </c>
      <c r="RQ5" s="327"/>
      <c r="RR5" s="327" t="str">
        <f>IF(ISNUMBER(SEARCH("astreinte",'PLANNING EQUIPES'!RR6)),"A","")</f>
        <v/>
      </c>
      <c r="RS5" s="327"/>
      <c r="RT5" s="327" t="str">
        <f>IF(ISNUMBER(SEARCH("astreinte",'PLANNING EQUIPES'!RT6)),"A","")</f>
        <v/>
      </c>
      <c r="RU5" s="327"/>
      <c r="RV5" s="327" t="str">
        <f>IF(ISNUMBER(SEARCH("astreinte",'PLANNING EQUIPES'!RV6)),"A","")</f>
        <v/>
      </c>
      <c r="RW5" s="328"/>
      <c r="RX5" s="335" t="str">
        <f>IF(ISNUMBER(SEARCH("astreinte",'PLANNING EQUIPES'!RX6)),"A","")</f>
        <v/>
      </c>
      <c r="RY5" s="327"/>
      <c r="RZ5" s="327" t="str">
        <f>IF(ISNUMBER(SEARCH("astreinte",'PLANNING EQUIPES'!RZ6)),"A","")</f>
        <v/>
      </c>
      <c r="SA5" s="327"/>
      <c r="SB5" s="327" t="str">
        <f>IF(ISNUMBER(SEARCH("astreinte",'PLANNING EQUIPES'!SB6)),"A","")</f>
        <v/>
      </c>
      <c r="SC5" s="327"/>
      <c r="SD5" s="327" t="str">
        <f>IF(ISNUMBER(SEARCH("astreinte",'PLANNING EQUIPES'!SD6)),"A","")</f>
        <v/>
      </c>
      <c r="SE5" s="327"/>
      <c r="SF5" s="327" t="str">
        <f>IF(ISNUMBER(SEARCH("astreinte",'PLANNING EQUIPES'!SF6)),"A","")</f>
        <v/>
      </c>
      <c r="SG5" s="331"/>
      <c r="SH5" s="333" t="str">
        <f>IF(ISNUMBER(SEARCH("astreinte",'PLANNING EQUIPES'!SH6)),"A","")</f>
        <v/>
      </c>
      <c r="SI5" s="327"/>
      <c r="SJ5" s="327" t="str">
        <f>IF(ISNUMBER(SEARCH("astreinte",'PLANNING EQUIPES'!SJ6)),"A","")</f>
        <v/>
      </c>
      <c r="SK5" s="327"/>
      <c r="SL5" s="327" t="str">
        <f>IF(ISNUMBER(SEARCH("astreinte",'PLANNING EQUIPES'!SL6)),"A","")</f>
        <v/>
      </c>
      <c r="SM5" s="327"/>
      <c r="SN5" s="327" t="str">
        <f>IF(ISNUMBER(SEARCH("astreinte",'PLANNING EQUIPES'!SN6)),"A","")</f>
        <v/>
      </c>
      <c r="SO5" s="327"/>
      <c r="SP5" s="327" t="str">
        <f>IF(ISNUMBER(SEARCH("astreinte",'PLANNING EQUIPES'!SP6)),"A","")</f>
        <v/>
      </c>
      <c r="SQ5" s="328"/>
      <c r="SR5" s="335" t="str">
        <f>IF(ISNUMBER(SEARCH("astreinte",'PLANNING EQUIPES'!SR6)),"A","")</f>
        <v/>
      </c>
      <c r="SS5" s="327"/>
      <c r="ST5" s="327" t="str">
        <f>IF(ISNUMBER(SEARCH("astreinte",'PLANNING EQUIPES'!ST6)),"A","")</f>
        <v/>
      </c>
      <c r="SU5" s="327"/>
      <c r="SV5" s="327" t="str">
        <f>IF(ISNUMBER(SEARCH("astreinte",'PLANNING EQUIPES'!SV6)),"A","")</f>
        <v/>
      </c>
      <c r="SW5" s="327"/>
      <c r="SX5" s="327" t="str">
        <f>IF(ISNUMBER(SEARCH("astreinte",'PLANNING EQUIPES'!SX6)),"A","")</f>
        <v/>
      </c>
      <c r="SY5" s="327"/>
      <c r="SZ5" s="327" t="str">
        <f>IF(ISNUMBER(SEARCH("astreinte",'PLANNING EQUIPES'!SZ6)),"A","")</f>
        <v/>
      </c>
      <c r="TA5" s="331"/>
      <c r="TB5" s="333" t="str">
        <f>IF(ISNUMBER(SEARCH("astreinte",'PLANNING EQUIPES'!TB6)),"A","")</f>
        <v/>
      </c>
      <c r="TC5" s="327"/>
      <c r="TD5" s="327" t="str">
        <f>IF(ISNUMBER(SEARCH("astreinte",'PLANNING EQUIPES'!TD6)),"A","")</f>
        <v/>
      </c>
      <c r="TE5" s="327"/>
      <c r="TF5" s="327" t="str">
        <f>IF(ISNUMBER(SEARCH("astreinte",'PLANNING EQUIPES'!TF6)),"A","")</f>
        <v/>
      </c>
      <c r="TG5" s="327"/>
      <c r="TH5" s="327" t="str">
        <f>IF(ISNUMBER(SEARCH("astreinte",'PLANNING EQUIPES'!TH6)),"A","")</f>
        <v/>
      </c>
      <c r="TI5" s="327"/>
      <c r="TJ5" s="327" t="str">
        <f>IF(ISNUMBER(SEARCH("astreinte",'PLANNING EQUIPES'!TJ6)),"A","")</f>
        <v/>
      </c>
      <c r="TK5" s="328"/>
      <c r="TL5" s="196"/>
      <c r="TM5" s="196"/>
      <c r="TN5" s="196"/>
      <c r="TO5" s="196"/>
      <c r="TP5" s="196"/>
      <c r="TQ5" s="196"/>
      <c r="TR5" s="196"/>
      <c r="TS5" s="196"/>
      <c r="TT5" s="196"/>
      <c r="TU5" s="196"/>
      <c r="TV5" s="196"/>
      <c r="TW5" s="196"/>
      <c r="TX5" s="196"/>
      <c r="TY5" s="196"/>
      <c r="TZ5" s="196"/>
      <c r="UA5" s="196"/>
      <c r="UB5" s="196"/>
      <c r="UC5" s="196"/>
      <c r="UD5" s="196"/>
      <c r="UE5" s="196"/>
      <c r="UF5" s="196"/>
      <c r="UG5" s="196"/>
    </row>
    <row r="6" spans="1:553" s="84" customFormat="1" ht="21.95" customHeight="1" thickBot="1">
      <c r="A6" s="325"/>
      <c r="B6" s="334"/>
      <c r="C6" s="329"/>
      <c r="D6" s="329"/>
      <c r="E6" s="329"/>
      <c r="F6" s="329"/>
      <c r="G6" s="329"/>
      <c r="H6" s="329"/>
      <c r="I6" s="329"/>
      <c r="J6" s="329"/>
      <c r="K6" s="330"/>
      <c r="L6" s="336"/>
      <c r="M6" s="329"/>
      <c r="N6" s="329"/>
      <c r="O6" s="329"/>
      <c r="P6" s="329"/>
      <c r="Q6" s="329"/>
      <c r="R6" s="329"/>
      <c r="S6" s="329"/>
      <c r="T6" s="329"/>
      <c r="U6" s="329"/>
      <c r="V6" s="334"/>
      <c r="W6" s="329"/>
      <c r="X6" s="329"/>
      <c r="Y6" s="329"/>
      <c r="Z6" s="329"/>
      <c r="AA6" s="329"/>
      <c r="AB6" s="329"/>
      <c r="AC6" s="329"/>
      <c r="AD6" s="329"/>
      <c r="AE6" s="330"/>
      <c r="AF6" s="334"/>
      <c r="AG6" s="329"/>
      <c r="AH6" s="329"/>
      <c r="AI6" s="329"/>
      <c r="AJ6" s="329"/>
      <c r="AK6" s="329"/>
      <c r="AL6" s="329"/>
      <c r="AM6" s="329"/>
      <c r="AN6" s="329"/>
      <c r="AO6" s="332"/>
      <c r="AP6" s="334"/>
      <c r="AQ6" s="329"/>
      <c r="AR6" s="329"/>
      <c r="AS6" s="329"/>
      <c r="AT6" s="329"/>
      <c r="AU6" s="329"/>
      <c r="AV6" s="329"/>
      <c r="AW6" s="329"/>
      <c r="AX6" s="329"/>
      <c r="AY6" s="330"/>
      <c r="AZ6" s="336"/>
      <c r="BA6" s="329"/>
      <c r="BB6" s="329"/>
      <c r="BC6" s="329"/>
      <c r="BD6" s="329"/>
      <c r="BE6" s="329"/>
      <c r="BF6" s="329"/>
      <c r="BG6" s="329"/>
      <c r="BH6" s="329"/>
      <c r="BI6" s="332"/>
      <c r="BJ6" s="334"/>
      <c r="BK6" s="329"/>
      <c r="BL6" s="329"/>
      <c r="BM6" s="329"/>
      <c r="BN6" s="329"/>
      <c r="BO6" s="329"/>
      <c r="BP6" s="329"/>
      <c r="BQ6" s="329"/>
      <c r="BR6" s="329"/>
      <c r="BS6" s="330"/>
      <c r="BT6" s="336"/>
      <c r="BU6" s="329"/>
      <c r="BV6" s="329"/>
      <c r="BW6" s="329"/>
      <c r="BX6" s="329"/>
      <c r="BY6" s="329"/>
      <c r="BZ6" s="329"/>
      <c r="CA6" s="329"/>
      <c r="CB6" s="329"/>
      <c r="CC6" s="332"/>
      <c r="CD6" s="334"/>
      <c r="CE6" s="329"/>
      <c r="CF6" s="329"/>
      <c r="CG6" s="329"/>
      <c r="CH6" s="329"/>
      <c r="CI6" s="329"/>
      <c r="CJ6" s="329"/>
      <c r="CK6" s="329"/>
      <c r="CL6" s="329"/>
      <c r="CM6" s="330"/>
      <c r="CN6" s="336"/>
      <c r="CO6" s="329"/>
      <c r="CP6" s="329"/>
      <c r="CQ6" s="329"/>
      <c r="CR6" s="329"/>
      <c r="CS6" s="329"/>
      <c r="CT6" s="329"/>
      <c r="CU6" s="329"/>
      <c r="CV6" s="329"/>
      <c r="CW6" s="332"/>
      <c r="CX6" s="334"/>
      <c r="CY6" s="329"/>
      <c r="CZ6" s="329"/>
      <c r="DA6" s="329"/>
      <c r="DB6" s="329"/>
      <c r="DC6" s="329"/>
      <c r="DD6" s="329"/>
      <c r="DE6" s="329"/>
      <c r="DF6" s="329"/>
      <c r="DG6" s="330"/>
      <c r="DH6" s="336"/>
      <c r="DI6" s="329"/>
      <c r="DJ6" s="329"/>
      <c r="DK6" s="329"/>
      <c r="DL6" s="329"/>
      <c r="DM6" s="329"/>
      <c r="DN6" s="329"/>
      <c r="DO6" s="329"/>
      <c r="DP6" s="329"/>
      <c r="DQ6" s="332"/>
      <c r="DR6" s="334"/>
      <c r="DS6" s="329"/>
      <c r="DT6" s="329"/>
      <c r="DU6" s="329"/>
      <c r="DV6" s="329"/>
      <c r="DW6" s="329"/>
      <c r="DX6" s="329"/>
      <c r="DY6" s="329"/>
      <c r="DZ6" s="329"/>
      <c r="EA6" s="330"/>
      <c r="EB6" s="336"/>
      <c r="EC6" s="329"/>
      <c r="ED6" s="329"/>
      <c r="EE6" s="329"/>
      <c r="EF6" s="329"/>
      <c r="EG6" s="329"/>
      <c r="EH6" s="329"/>
      <c r="EI6" s="329"/>
      <c r="EJ6" s="329"/>
      <c r="EK6" s="332"/>
      <c r="EL6" s="334"/>
      <c r="EM6" s="329"/>
      <c r="EN6" s="329"/>
      <c r="EO6" s="329"/>
      <c r="EP6" s="329"/>
      <c r="EQ6" s="329"/>
      <c r="ER6" s="329"/>
      <c r="ES6" s="329"/>
      <c r="ET6" s="329"/>
      <c r="EU6" s="330"/>
      <c r="EV6" s="336"/>
      <c r="EW6" s="329"/>
      <c r="EX6" s="329"/>
      <c r="EY6" s="329"/>
      <c r="EZ6" s="329"/>
      <c r="FA6" s="329"/>
      <c r="FB6" s="329"/>
      <c r="FC6" s="329"/>
      <c r="FD6" s="329"/>
      <c r="FE6" s="332"/>
      <c r="FF6" s="334"/>
      <c r="FG6" s="329"/>
      <c r="FH6" s="329"/>
      <c r="FI6" s="329"/>
      <c r="FJ6" s="329"/>
      <c r="FK6" s="329"/>
      <c r="FL6" s="329"/>
      <c r="FM6" s="329"/>
      <c r="FN6" s="329"/>
      <c r="FO6" s="330"/>
      <c r="FP6" s="336"/>
      <c r="FQ6" s="329"/>
      <c r="FR6" s="329"/>
      <c r="FS6" s="329"/>
      <c r="FT6" s="329"/>
      <c r="FU6" s="329"/>
      <c r="FV6" s="329"/>
      <c r="FW6" s="329"/>
      <c r="FX6" s="329"/>
      <c r="FY6" s="332"/>
      <c r="FZ6" s="334"/>
      <c r="GA6" s="329"/>
      <c r="GB6" s="329"/>
      <c r="GC6" s="329"/>
      <c r="GD6" s="329"/>
      <c r="GE6" s="329"/>
      <c r="GF6" s="329"/>
      <c r="GG6" s="329"/>
      <c r="GH6" s="329"/>
      <c r="GI6" s="330"/>
      <c r="GJ6" s="336"/>
      <c r="GK6" s="329"/>
      <c r="GL6" s="329"/>
      <c r="GM6" s="329"/>
      <c r="GN6" s="329"/>
      <c r="GO6" s="329"/>
      <c r="GP6" s="329"/>
      <c r="GQ6" s="329"/>
      <c r="GR6" s="329"/>
      <c r="GS6" s="332"/>
      <c r="GT6" s="334"/>
      <c r="GU6" s="329"/>
      <c r="GV6" s="329"/>
      <c r="GW6" s="329"/>
      <c r="GX6" s="329"/>
      <c r="GY6" s="329"/>
      <c r="GZ6" s="329"/>
      <c r="HA6" s="329"/>
      <c r="HB6" s="329"/>
      <c r="HC6" s="330"/>
      <c r="HD6" s="336"/>
      <c r="HE6" s="329"/>
      <c r="HF6" s="329"/>
      <c r="HG6" s="329"/>
      <c r="HH6" s="329"/>
      <c r="HI6" s="329"/>
      <c r="HJ6" s="329"/>
      <c r="HK6" s="329"/>
      <c r="HL6" s="329"/>
      <c r="HM6" s="332"/>
      <c r="HN6" s="334"/>
      <c r="HO6" s="329"/>
      <c r="HP6" s="329"/>
      <c r="HQ6" s="329"/>
      <c r="HR6" s="329"/>
      <c r="HS6" s="329"/>
      <c r="HT6" s="329"/>
      <c r="HU6" s="329"/>
      <c r="HV6" s="329"/>
      <c r="HW6" s="330"/>
      <c r="HX6" s="336"/>
      <c r="HY6" s="329"/>
      <c r="HZ6" s="329"/>
      <c r="IA6" s="329"/>
      <c r="IB6" s="329"/>
      <c r="IC6" s="329"/>
      <c r="ID6" s="329"/>
      <c r="IE6" s="329"/>
      <c r="IF6" s="329"/>
      <c r="IG6" s="332"/>
      <c r="IH6" s="334"/>
      <c r="II6" s="329"/>
      <c r="IJ6" s="329"/>
      <c r="IK6" s="329"/>
      <c r="IL6" s="329"/>
      <c r="IM6" s="329"/>
      <c r="IN6" s="329"/>
      <c r="IO6" s="329"/>
      <c r="IP6" s="329"/>
      <c r="IQ6" s="330"/>
      <c r="IR6" s="336"/>
      <c r="IS6" s="329"/>
      <c r="IT6" s="329"/>
      <c r="IU6" s="329"/>
      <c r="IV6" s="329"/>
      <c r="IW6" s="329"/>
      <c r="IX6" s="329"/>
      <c r="IY6" s="329"/>
      <c r="IZ6" s="329"/>
      <c r="JA6" s="332"/>
      <c r="JB6" s="334"/>
      <c r="JC6" s="329"/>
      <c r="JD6" s="329"/>
      <c r="JE6" s="329"/>
      <c r="JF6" s="329"/>
      <c r="JG6" s="329"/>
      <c r="JH6" s="329"/>
      <c r="JI6" s="329"/>
      <c r="JJ6" s="329"/>
      <c r="JK6" s="330"/>
      <c r="JL6" s="336"/>
      <c r="JM6" s="329"/>
      <c r="JN6" s="329"/>
      <c r="JO6" s="329"/>
      <c r="JP6" s="329"/>
      <c r="JQ6" s="329"/>
      <c r="JR6" s="329"/>
      <c r="JS6" s="329"/>
      <c r="JT6" s="329"/>
      <c r="JU6" s="332"/>
      <c r="JV6" s="334"/>
      <c r="JW6" s="329"/>
      <c r="JX6" s="329"/>
      <c r="JY6" s="329"/>
      <c r="JZ6" s="329"/>
      <c r="KA6" s="329"/>
      <c r="KB6" s="329"/>
      <c r="KC6" s="329"/>
      <c r="KD6" s="329"/>
      <c r="KE6" s="330"/>
      <c r="KF6" s="336"/>
      <c r="KG6" s="329"/>
      <c r="KH6" s="329"/>
      <c r="KI6" s="329"/>
      <c r="KJ6" s="329"/>
      <c r="KK6" s="329"/>
      <c r="KL6" s="329"/>
      <c r="KM6" s="329"/>
      <c r="KN6" s="329"/>
      <c r="KO6" s="332"/>
      <c r="KP6" s="334"/>
      <c r="KQ6" s="329"/>
      <c r="KR6" s="329"/>
      <c r="KS6" s="329"/>
      <c r="KT6" s="329"/>
      <c r="KU6" s="329"/>
      <c r="KV6" s="329"/>
      <c r="KW6" s="329"/>
      <c r="KX6" s="329"/>
      <c r="KY6" s="330"/>
      <c r="KZ6" s="336"/>
      <c r="LA6" s="329"/>
      <c r="LB6" s="329"/>
      <c r="LC6" s="329"/>
      <c r="LD6" s="329"/>
      <c r="LE6" s="329"/>
      <c r="LF6" s="329"/>
      <c r="LG6" s="329"/>
      <c r="LH6" s="329"/>
      <c r="LI6" s="332"/>
      <c r="LJ6" s="334"/>
      <c r="LK6" s="329"/>
      <c r="LL6" s="329"/>
      <c r="LM6" s="329"/>
      <c r="LN6" s="329"/>
      <c r="LO6" s="329"/>
      <c r="LP6" s="329"/>
      <c r="LQ6" s="329"/>
      <c r="LR6" s="329"/>
      <c r="LS6" s="330"/>
      <c r="LT6" s="336"/>
      <c r="LU6" s="329"/>
      <c r="LV6" s="329"/>
      <c r="LW6" s="329"/>
      <c r="LX6" s="329"/>
      <c r="LY6" s="329"/>
      <c r="LZ6" s="329"/>
      <c r="MA6" s="329"/>
      <c r="MB6" s="329"/>
      <c r="MC6" s="332"/>
      <c r="MD6" s="334"/>
      <c r="ME6" s="329"/>
      <c r="MF6" s="329"/>
      <c r="MG6" s="329"/>
      <c r="MH6" s="329"/>
      <c r="MI6" s="329"/>
      <c r="MJ6" s="329"/>
      <c r="MK6" s="329"/>
      <c r="ML6" s="329"/>
      <c r="MM6" s="330"/>
      <c r="MN6" s="336"/>
      <c r="MO6" s="329"/>
      <c r="MP6" s="329"/>
      <c r="MQ6" s="329"/>
      <c r="MR6" s="329"/>
      <c r="MS6" s="329"/>
      <c r="MT6" s="329"/>
      <c r="MU6" s="329"/>
      <c r="MV6" s="329"/>
      <c r="MW6" s="332"/>
      <c r="MX6" s="334"/>
      <c r="MY6" s="329"/>
      <c r="MZ6" s="329"/>
      <c r="NA6" s="329"/>
      <c r="NB6" s="329"/>
      <c r="NC6" s="329"/>
      <c r="ND6" s="329"/>
      <c r="NE6" s="329"/>
      <c r="NF6" s="329"/>
      <c r="NG6" s="330"/>
      <c r="NH6" s="336"/>
      <c r="NI6" s="329"/>
      <c r="NJ6" s="329"/>
      <c r="NK6" s="329"/>
      <c r="NL6" s="329"/>
      <c r="NM6" s="329"/>
      <c r="NN6" s="329"/>
      <c r="NO6" s="329"/>
      <c r="NP6" s="329"/>
      <c r="NQ6" s="332"/>
      <c r="NR6" s="334"/>
      <c r="NS6" s="329"/>
      <c r="NT6" s="329"/>
      <c r="NU6" s="329"/>
      <c r="NV6" s="329"/>
      <c r="NW6" s="329"/>
      <c r="NX6" s="329"/>
      <c r="NY6" s="329"/>
      <c r="NZ6" s="329"/>
      <c r="OA6" s="330"/>
      <c r="OB6" s="336"/>
      <c r="OC6" s="329"/>
      <c r="OD6" s="329"/>
      <c r="OE6" s="329"/>
      <c r="OF6" s="329"/>
      <c r="OG6" s="329"/>
      <c r="OH6" s="329"/>
      <c r="OI6" s="329"/>
      <c r="OJ6" s="329"/>
      <c r="OK6" s="332"/>
      <c r="OL6" s="334"/>
      <c r="OM6" s="329"/>
      <c r="ON6" s="329"/>
      <c r="OO6" s="329"/>
      <c r="OP6" s="329"/>
      <c r="OQ6" s="329"/>
      <c r="OR6" s="329"/>
      <c r="OS6" s="329"/>
      <c r="OT6" s="329"/>
      <c r="OU6" s="330"/>
      <c r="OV6" s="336"/>
      <c r="OW6" s="329"/>
      <c r="OX6" s="329"/>
      <c r="OY6" s="329"/>
      <c r="OZ6" s="329"/>
      <c r="PA6" s="329"/>
      <c r="PB6" s="329"/>
      <c r="PC6" s="329"/>
      <c r="PD6" s="329"/>
      <c r="PE6" s="332"/>
      <c r="PF6" s="334"/>
      <c r="PG6" s="329"/>
      <c r="PH6" s="329"/>
      <c r="PI6" s="329"/>
      <c r="PJ6" s="329"/>
      <c r="PK6" s="329"/>
      <c r="PL6" s="329"/>
      <c r="PM6" s="329"/>
      <c r="PN6" s="329"/>
      <c r="PO6" s="330"/>
      <c r="PP6" s="336"/>
      <c r="PQ6" s="329"/>
      <c r="PR6" s="329"/>
      <c r="PS6" s="329"/>
      <c r="PT6" s="329"/>
      <c r="PU6" s="329"/>
      <c r="PV6" s="329"/>
      <c r="PW6" s="329"/>
      <c r="PX6" s="329"/>
      <c r="PY6" s="332"/>
      <c r="PZ6" s="334"/>
      <c r="QA6" s="329"/>
      <c r="QB6" s="329"/>
      <c r="QC6" s="329"/>
      <c r="QD6" s="329"/>
      <c r="QE6" s="329"/>
      <c r="QF6" s="329"/>
      <c r="QG6" s="329"/>
      <c r="QH6" s="329"/>
      <c r="QI6" s="330"/>
      <c r="QJ6" s="336"/>
      <c r="QK6" s="329"/>
      <c r="QL6" s="329"/>
      <c r="QM6" s="329"/>
      <c r="QN6" s="329"/>
      <c r="QO6" s="329"/>
      <c r="QP6" s="329"/>
      <c r="QQ6" s="329"/>
      <c r="QR6" s="329"/>
      <c r="QS6" s="332"/>
      <c r="QT6" s="334"/>
      <c r="QU6" s="329"/>
      <c r="QV6" s="329"/>
      <c r="QW6" s="329"/>
      <c r="QX6" s="329"/>
      <c r="QY6" s="329"/>
      <c r="QZ6" s="329"/>
      <c r="RA6" s="329"/>
      <c r="RB6" s="329"/>
      <c r="RC6" s="330"/>
      <c r="RD6" s="336"/>
      <c r="RE6" s="329"/>
      <c r="RF6" s="329"/>
      <c r="RG6" s="329"/>
      <c r="RH6" s="329"/>
      <c r="RI6" s="329"/>
      <c r="RJ6" s="329"/>
      <c r="RK6" s="329"/>
      <c r="RL6" s="329"/>
      <c r="RM6" s="332"/>
      <c r="RN6" s="334"/>
      <c r="RO6" s="329"/>
      <c r="RP6" s="329"/>
      <c r="RQ6" s="329"/>
      <c r="RR6" s="329"/>
      <c r="RS6" s="329"/>
      <c r="RT6" s="329"/>
      <c r="RU6" s="329"/>
      <c r="RV6" s="329"/>
      <c r="RW6" s="330"/>
      <c r="RX6" s="336"/>
      <c r="RY6" s="329"/>
      <c r="RZ6" s="329"/>
      <c r="SA6" s="329"/>
      <c r="SB6" s="329"/>
      <c r="SC6" s="329"/>
      <c r="SD6" s="329"/>
      <c r="SE6" s="329"/>
      <c r="SF6" s="329"/>
      <c r="SG6" s="332"/>
      <c r="SH6" s="334"/>
      <c r="SI6" s="329"/>
      <c r="SJ6" s="329"/>
      <c r="SK6" s="329"/>
      <c r="SL6" s="329"/>
      <c r="SM6" s="329"/>
      <c r="SN6" s="329"/>
      <c r="SO6" s="329"/>
      <c r="SP6" s="329"/>
      <c r="SQ6" s="330"/>
      <c r="SR6" s="336"/>
      <c r="SS6" s="329"/>
      <c r="ST6" s="329"/>
      <c r="SU6" s="329"/>
      <c r="SV6" s="329"/>
      <c r="SW6" s="329"/>
      <c r="SX6" s="329"/>
      <c r="SY6" s="329"/>
      <c r="SZ6" s="329"/>
      <c r="TA6" s="332"/>
      <c r="TB6" s="334"/>
      <c r="TC6" s="329"/>
      <c r="TD6" s="329"/>
      <c r="TE6" s="329"/>
      <c r="TF6" s="329"/>
      <c r="TG6" s="329"/>
      <c r="TH6" s="329"/>
      <c r="TI6" s="329"/>
      <c r="TJ6" s="329"/>
      <c r="TK6" s="330"/>
      <c r="TL6" s="197"/>
      <c r="TM6" s="197"/>
      <c r="TN6" s="197"/>
      <c r="TO6" s="197"/>
      <c r="TP6" s="197"/>
      <c r="TQ6" s="197"/>
      <c r="TR6" s="197"/>
      <c r="TS6" s="197"/>
      <c r="TT6" s="197"/>
      <c r="TU6" s="197"/>
      <c r="TV6" s="197"/>
      <c r="TW6" s="197"/>
      <c r="TX6" s="197"/>
      <c r="TY6" s="197"/>
      <c r="TZ6" s="197"/>
      <c r="UA6" s="197"/>
      <c r="UB6" s="197"/>
      <c r="UC6" s="197"/>
      <c r="UD6" s="197"/>
      <c r="UE6" s="197"/>
      <c r="UF6" s="197"/>
      <c r="UG6" s="197"/>
    </row>
    <row r="7" spans="1:553" ht="21.95" customHeight="1" thickBot="1">
      <c r="A7" s="325" t="str">
        <f>'PLANNING EQUIPES'!A7:A10</f>
        <v>SALARIE 2</v>
      </c>
      <c r="B7" s="340" t="str">
        <f>IF('PLANNING EQUIPES'!B7&lt;&gt;"","X","")</f>
        <v/>
      </c>
      <c r="C7" s="337"/>
      <c r="D7" s="342" t="str">
        <f>IF('PLANNING EQUIPES'!D7&lt;&gt;"","X","")</f>
        <v>X</v>
      </c>
      <c r="E7" s="342"/>
      <c r="F7" s="342" t="str">
        <f>IF('PLANNING EQUIPES'!F7&lt;&gt;"","X","")</f>
        <v>X</v>
      </c>
      <c r="G7" s="342"/>
      <c r="H7" s="342" t="str">
        <f>IF('PLANNING EQUIPES'!H7&lt;&gt;"","X","")</f>
        <v>X</v>
      </c>
      <c r="I7" s="342"/>
      <c r="J7" s="342" t="str">
        <f>IF('PLANNING EQUIPES'!J7&lt;&gt;"","X","")</f>
        <v>X</v>
      </c>
      <c r="K7" s="344"/>
      <c r="L7" s="350" t="str">
        <f>IF('PLANNING EQUIPES'!L7&lt;&gt;"","X","")</f>
        <v>X</v>
      </c>
      <c r="M7" s="342"/>
      <c r="N7" s="342" t="str">
        <f>IF('PLANNING EQUIPES'!N7&lt;&gt;"","X","")</f>
        <v>X</v>
      </c>
      <c r="O7" s="342"/>
      <c r="P7" s="342" t="str">
        <f>IF('PLANNING EQUIPES'!P7&lt;&gt;"","X","")</f>
        <v>X</v>
      </c>
      <c r="Q7" s="342"/>
      <c r="R7" s="342" t="str">
        <f>IF('PLANNING EQUIPES'!R7&lt;&gt;"","X","")</f>
        <v>X</v>
      </c>
      <c r="S7" s="342"/>
      <c r="T7" s="342" t="str">
        <f>IF('PLANNING EQUIPES'!T7&lt;&gt;"","X","")</f>
        <v>X</v>
      </c>
      <c r="U7" s="344"/>
      <c r="V7" s="350" t="str">
        <f>IF('PLANNING EQUIPES'!V7&lt;&gt;"","X","")</f>
        <v>X</v>
      </c>
      <c r="W7" s="342"/>
      <c r="X7" s="342" t="str">
        <f>IF('PLANNING EQUIPES'!X7&lt;&gt;"","X","")</f>
        <v>X</v>
      </c>
      <c r="Y7" s="342"/>
      <c r="Z7" s="342" t="str">
        <f>IF('PLANNING EQUIPES'!Z7&lt;&gt;"","X","")</f>
        <v>X</v>
      </c>
      <c r="AA7" s="342"/>
      <c r="AB7" s="342" t="str">
        <f>IF('PLANNING EQUIPES'!AB7&lt;&gt;"","X","")</f>
        <v>X</v>
      </c>
      <c r="AC7" s="342"/>
      <c r="AD7" s="342" t="str">
        <f>IF('PLANNING EQUIPES'!AD7&lt;&gt;"","X","")</f>
        <v>X</v>
      </c>
      <c r="AE7" s="344"/>
      <c r="AF7" s="346" t="str">
        <f>IF('PLANNING EQUIPES'!AF7&lt;&gt;"","X","")</f>
        <v>X</v>
      </c>
      <c r="AG7" s="342"/>
      <c r="AH7" s="342" t="str">
        <f>IF('PLANNING EQUIPES'!AH7&lt;&gt;"","X","")</f>
        <v>X</v>
      </c>
      <c r="AI7" s="342"/>
      <c r="AJ7" s="342" t="str">
        <f>IF('PLANNING EQUIPES'!AJ7&lt;&gt;"","X","")</f>
        <v>X</v>
      </c>
      <c r="AK7" s="342"/>
      <c r="AL7" s="342" t="str">
        <f>IF('PLANNING EQUIPES'!AL7&lt;&gt;"","X","")</f>
        <v>X</v>
      </c>
      <c r="AM7" s="342"/>
      <c r="AN7" s="342" t="str">
        <f>IF('PLANNING EQUIPES'!AN7&lt;&gt;"","X","")</f>
        <v>X</v>
      </c>
      <c r="AO7" s="348"/>
      <c r="AP7" s="350" t="str">
        <f>IF('PLANNING EQUIPES'!AP7&lt;&gt;"","X","")</f>
        <v>X</v>
      </c>
      <c r="AQ7" s="342"/>
      <c r="AR7" s="342" t="str">
        <f>IF('PLANNING EQUIPES'!AR7&lt;&gt;"","X","")</f>
        <v>X</v>
      </c>
      <c r="AS7" s="342"/>
      <c r="AT7" s="342" t="str">
        <f>IF('PLANNING EQUIPES'!AT7&lt;&gt;"","X","")</f>
        <v>X</v>
      </c>
      <c r="AU7" s="342"/>
      <c r="AV7" s="342" t="str">
        <f>IF('PLANNING EQUIPES'!AV7&lt;&gt;"","X","")</f>
        <v>X</v>
      </c>
      <c r="AW7" s="342"/>
      <c r="AX7" s="342" t="str">
        <f>IF('PLANNING EQUIPES'!AX7&lt;&gt;"","X","")</f>
        <v>X</v>
      </c>
      <c r="AY7" s="344"/>
      <c r="AZ7" s="341" t="str">
        <f>IF('PLANNING EQUIPES'!AZ7&lt;&gt;"","X","")</f>
        <v/>
      </c>
      <c r="BA7" s="337"/>
      <c r="BB7" s="337" t="str">
        <f>IF('PLANNING EQUIPES'!BB7&lt;&gt;"","X","")</f>
        <v/>
      </c>
      <c r="BC7" s="337"/>
      <c r="BD7" s="342" t="str">
        <f>IF('PLANNING EQUIPES'!BD7&lt;&gt;"","X","")</f>
        <v>X</v>
      </c>
      <c r="BE7" s="342"/>
      <c r="BF7" s="337" t="str">
        <f>IF('PLANNING EQUIPES'!BF7&lt;&gt;"","X","")</f>
        <v/>
      </c>
      <c r="BG7" s="337"/>
      <c r="BH7" s="342" t="str">
        <f>IF('PLANNING EQUIPES'!BH7&lt;&gt;"","X","")</f>
        <v>X</v>
      </c>
      <c r="BI7" s="348"/>
      <c r="BJ7" s="350" t="str">
        <f>IF('PLANNING EQUIPES'!BJ7&lt;&gt;"","X","")</f>
        <v>X</v>
      </c>
      <c r="BK7" s="342"/>
      <c r="BL7" s="342" t="str">
        <f>IF('PLANNING EQUIPES'!BL7&lt;&gt;"","X","")</f>
        <v>X</v>
      </c>
      <c r="BM7" s="342"/>
      <c r="BN7" s="342" t="str">
        <f>IF('PLANNING EQUIPES'!BN7&lt;&gt;"","X","")</f>
        <v>X</v>
      </c>
      <c r="BO7" s="342"/>
      <c r="BP7" s="342" t="str">
        <f>IF('PLANNING EQUIPES'!BP7&lt;&gt;"","X","")</f>
        <v>X</v>
      </c>
      <c r="BQ7" s="342"/>
      <c r="BR7" s="342" t="str">
        <f>IF('PLANNING EQUIPES'!BR7&lt;&gt;"","X","")</f>
        <v>X</v>
      </c>
      <c r="BS7" s="344"/>
      <c r="BT7" s="346" t="str">
        <f>IF('PLANNING EQUIPES'!BT7&lt;&gt;"","X","")</f>
        <v>X</v>
      </c>
      <c r="BU7" s="342"/>
      <c r="BV7" s="342" t="str">
        <f>IF('PLANNING EQUIPES'!BV7&lt;&gt;"","X","")</f>
        <v>X</v>
      </c>
      <c r="BW7" s="342"/>
      <c r="BX7" s="342" t="str">
        <f>IF('PLANNING EQUIPES'!BX7&lt;&gt;"","X","")</f>
        <v>X</v>
      </c>
      <c r="BY7" s="342"/>
      <c r="BZ7" s="342" t="str">
        <f>IF('PLANNING EQUIPES'!BZ7&lt;&gt;"","X","")</f>
        <v>X</v>
      </c>
      <c r="CA7" s="342"/>
      <c r="CB7" s="342" t="str">
        <f>IF('PLANNING EQUIPES'!CB7&lt;&gt;"","X","")</f>
        <v>X</v>
      </c>
      <c r="CC7" s="348"/>
      <c r="CD7" s="350" t="str">
        <f>IF('PLANNING EQUIPES'!CD7&lt;&gt;"","X","")</f>
        <v>X</v>
      </c>
      <c r="CE7" s="342"/>
      <c r="CF7" s="342" t="str">
        <f>IF('PLANNING EQUIPES'!CF7&lt;&gt;"","X","")</f>
        <v>X</v>
      </c>
      <c r="CG7" s="342"/>
      <c r="CH7" s="342" t="str">
        <f>IF('PLANNING EQUIPES'!CH7&lt;&gt;"","X","")</f>
        <v>X</v>
      </c>
      <c r="CI7" s="342"/>
      <c r="CJ7" s="342" t="str">
        <f>IF('PLANNING EQUIPES'!CJ7&lt;&gt;"","X","")</f>
        <v>X</v>
      </c>
      <c r="CK7" s="342"/>
      <c r="CL7" s="342" t="str">
        <f>IF('PLANNING EQUIPES'!CL7&lt;&gt;"","X","")</f>
        <v>X</v>
      </c>
      <c r="CM7" s="344"/>
      <c r="CN7" s="346" t="str">
        <f>IF('PLANNING EQUIPES'!CN7&lt;&gt;"","X","")</f>
        <v>X</v>
      </c>
      <c r="CO7" s="342"/>
      <c r="CP7" s="342" t="str">
        <f>IF('PLANNING EQUIPES'!CP7&lt;&gt;"","X","")</f>
        <v>X</v>
      </c>
      <c r="CQ7" s="342"/>
      <c r="CR7" s="342" t="str">
        <f>IF('PLANNING EQUIPES'!CR7&lt;&gt;"","X","")</f>
        <v>X</v>
      </c>
      <c r="CS7" s="342"/>
      <c r="CT7" s="337" t="str">
        <f>IF('PLANNING EQUIPES'!CT7&lt;&gt;"","X","")</f>
        <v/>
      </c>
      <c r="CU7" s="337"/>
      <c r="CV7" s="337" t="str">
        <f>IF('PLANNING EQUIPES'!CV7&lt;&gt;"","X","")</f>
        <v/>
      </c>
      <c r="CW7" s="339"/>
      <c r="CX7" s="340" t="str">
        <f>IF('PLANNING EQUIPES'!CX7&lt;&gt;"","X","")</f>
        <v/>
      </c>
      <c r="CY7" s="337"/>
      <c r="CZ7" s="337" t="str">
        <f>IF('PLANNING EQUIPES'!CZ7&lt;&gt;"","X","")</f>
        <v/>
      </c>
      <c r="DA7" s="337"/>
      <c r="DB7" s="337" t="str">
        <f>IF('PLANNING EQUIPES'!DB7&lt;&gt;"","X","")</f>
        <v/>
      </c>
      <c r="DC7" s="337"/>
      <c r="DD7" s="337" t="str">
        <f>IF('PLANNING EQUIPES'!DD7&lt;&gt;"","X","")</f>
        <v/>
      </c>
      <c r="DE7" s="337"/>
      <c r="DF7" s="337" t="str">
        <f>IF('PLANNING EQUIPES'!DF7&lt;&gt;"","X","")</f>
        <v/>
      </c>
      <c r="DG7" s="338"/>
      <c r="DH7" s="346" t="str">
        <f>IF('PLANNING EQUIPES'!DH7&lt;&gt;"","X","")</f>
        <v>X</v>
      </c>
      <c r="DI7" s="342"/>
      <c r="DJ7" s="342" t="str">
        <f>IF('PLANNING EQUIPES'!DJ7&lt;&gt;"","X","")</f>
        <v>X</v>
      </c>
      <c r="DK7" s="342"/>
      <c r="DL7" s="342" t="str">
        <f>IF('PLANNING EQUIPES'!DL7&lt;&gt;"","X","")</f>
        <v>X</v>
      </c>
      <c r="DM7" s="342"/>
      <c r="DN7" s="342" t="str">
        <f>IF('PLANNING EQUIPES'!DN7&lt;&gt;"","X","")</f>
        <v>X</v>
      </c>
      <c r="DO7" s="342"/>
      <c r="DP7" s="342" t="str">
        <f>IF('PLANNING EQUIPES'!DP7&lt;&gt;"","X","")</f>
        <v>X</v>
      </c>
      <c r="DQ7" s="348"/>
      <c r="DR7" s="350" t="str">
        <f>IF('PLANNING EQUIPES'!DR7&lt;&gt;"","X","")</f>
        <v>X</v>
      </c>
      <c r="DS7" s="342"/>
      <c r="DT7" s="342" t="str">
        <f>IF('PLANNING EQUIPES'!DT7&lt;&gt;"","X","")</f>
        <v>X</v>
      </c>
      <c r="DU7" s="342"/>
      <c r="DV7" s="342" t="str">
        <f>IF('PLANNING EQUIPES'!DV7&lt;&gt;"","X","")</f>
        <v>X</v>
      </c>
      <c r="DW7" s="342"/>
      <c r="DX7" s="342" t="str">
        <f>IF('PLANNING EQUIPES'!DX7&lt;&gt;"","X","")</f>
        <v>X</v>
      </c>
      <c r="DY7" s="342"/>
      <c r="DZ7" s="342" t="str">
        <f>IF('PLANNING EQUIPES'!DZ7&lt;&gt;"","X","")</f>
        <v>X</v>
      </c>
      <c r="EA7" s="344"/>
      <c r="EB7" s="346" t="str">
        <f>IF('PLANNING EQUIPES'!EB7&lt;&gt;"","X","")</f>
        <v>X</v>
      </c>
      <c r="EC7" s="342"/>
      <c r="ED7" s="342" t="str">
        <f>IF('PLANNING EQUIPES'!ED7&lt;&gt;"","X","")</f>
        <v>X</v>
      </c>
      <c r="EE7" s="342"/>
      <c r="EF7" s="342" t="str">
        <f>IF('PLANNING EQUIPES'!EF7&lt;&gt;"","X","")</f>
        <v>X</v>
      </c>
      <c r="EG7" s="342"/>
      <c r="EH7" s="342" t="str">
        <f>IF('PLANNING EQUIPES'!EH7&lt;&gt;"","X","")</f>
        <v>X</v>
      </c>
      <c r="EI7" s="342"/>
      <c r="EJ7" s="342" t="str">
        <f>IF('PLANNING EQUIPES'!EJ7&lt;&gt;"","X","")</f>
        <v>X</v>
      </c>
      <c r="EK7" s="348"/>
      <c r="EL7" s="350" t="str">
        <f>IF('PLANNING EQUIPES'!EL7&lt;&gt;"","X","")</f>
        <v>X</v>
      </c>
      <c r="EM7" s="342"/>
      <c r="EN7" s="342" t="str">
        <f>IF('PLANNING EQUIPES'!EN7&lt;&gt;"","X","")</f>
        <v>X</v>
      </c>
      <c r="EO7" s="342"/>
      <c r="EP7" s="342" t="str">
        <f>IF('PLANNING EQUIPES'!EP7&lt;&gt;"","X","")</f>
        <v>X</v>
      </c>
      <c r="EQ7" s="342"/>
      <c r="ER7" s="342" t="str">
        <f>IF('PLANNING EQUIPES'!ER7&lt;&gt;"","X","")</f>
        <v>X</v>
      </c>
      <c r="ES7" s="342"/>
      <c r="ET7" s="342" t="str">
        <f>IF('PLANNING EQUIPES'!ET7&lt;&gt;"","X","")</f>
        <v>X</v>
      </c>
      <c r="EU7" s="344"/>
      <c r="EV7" s="346" t="str">
        <f>IF('PLANNING EQUIPES'!EV7&lt;&gt;"","X","")</f>
        <v>X</v>
      </c>
      <c r="EW7" s="342"/>
      <c r="EX7" s="342" t="str">
        <f>IF('PLANNING EQUIPES'!EX7&lt;&gt;"","X","")</f>
        <v>X</v>
      </c>
      <c r="EY7" s="342"/>
      <c r="EZ7" s="342" t="str">
        <f>IF('PLANNING EQUIPES'!EZ7&lt;&gt;"","X","")</f>
        <v>X</v>
      </c>
      <c r="FA7" s="342"/>
      <c r="FB7" s="342" t="str">
        <f>IF('PLANNING EQUIPES'!FB7&lt;&gt;"","X","")</f>
        <v>X</v>
      </c>
      <c r="FC7" s="342"/>
      <c r="FD7" s="342" t="str">
        <f>IF('PLANNING EQUIPES'!FD7&lt;&gt;"","X","")</f>
        <v>X</v>
      </c>
      <c r="FE7" s="348"/>
      <c r="FF7" s="340" t="str">
        <f>IF('PLANNING EQUIPES'!FF7&lt;&gt;"","X","")</f>
        <v/>
      </c>
      <c r="FG7" s="337"/>
      <c r="FH7" s="342" t="str">
        <f>IF('PLANNING EQUIPES'!FH7&lt;&gt;"","X","")</f>
        <v>X</v>
      </c>
      <c r="FI7" s="342"/>
      <c r="FJ7" s="342" t="str">
        <f>IF('PLANNING EQUIPES'!FJ7&lt;&gt;"","X","")</f>
        <v>X</v>
      </c>
      <c r="FK7" s="342"/>
      <c r="FL7" s="342" t="str">
        <f>IF('PLANNING EQUIPES'!FL7&lt;&gt;"","X","")</f>
        <v>X</v>
      </c>
      <c r="FM7" s="342"/>
      <c r="FN7" s="342" t="str">
        <f>IF('PLANNING EQUIPES'!FN7&lt;&gt;"","X","")</f>
        <v>X</v>
      </c>
      <c r="FO7" s="344"/>
      <c r="FP7" s="346" t="str">
        <f>IF('PLANNING EQUIPES'!FP7&lt;&gt;"","X","")</f>
        <v>X</v>
      </c>
      <c r="FQ7" s="342"/>
      <c r="FR7" s="342" t="str">
        <f>IF('PLANNING EQUIPES'!FR7&lt;&gt;"","X","")</f>
        <v>X</v>
      </c>
      <c r="FS7" s="342"/>
      <c r="FT7" s="337" t="str">
        <f>IF('PLANNING EQUIPES'!FT7&lt;&gt;"","X","")</f>
        <v/>
      </c>
      <c r="FU7" s="337"/>
      <c r="FV7" s="342" t="str">
        <f>IF('PLANNING EQUIPES'!FV7&lt;&gt;"","X","")</f>
        <v>X</v>
      </c>
      <c r="FW7" s="342"/>
      <c r="FX7" s="342" t="str">
        <f>IF('PLANNING EQUIPES'!FX7&lt;&gt;"","X","")</f>
        <v>X</v>
      </c>
      <c r="FY7" s="348"/>
      <c r="FZ7" s="350" t="str">
        <f>IF('PLANNING EQUIPES'!FZ7&lt;&gt;"","X","")</f>
        <v>X</v>
      </c>
      <c r="GA7" s="342"/>
      <c r="GB7" s="342" t="str">
        <f>IF('PLANNING EQUIPES'!GB7&lt;&gt;"","X","")</f>
        <v>X</v>
      </c>
      <c r="GC7" s="342"/>
      <c r="GD7" s="337" t="str">
        <f>IF('PLANNING EQUIPES'!GD7&lt;&gt;"","X","")</f>
        <v/>
      </c>
      <c r="GE7" s="337"/>
      <c r="GF7" s="342" t="str">
        <f>IF('PLANNING EQUIPES'!GF7&lt;&gt;"","X","")</f>
        <v>X</v>
      </c>
      <c r="GG7" s="342"/>
      <c r="GH7" s="342" t="str">
        <f>IF('PLANNING EQUIPES'!GH7&lt;&gt;"","X","")</f>
        <v>X</v>
      </c>
      <c r="GI7" s="344"/>
      <c r="GJ7" s="346" t="str">
        <f>IF('PLANNING EQUIPES'!GJ7&lt;&gt;"","X","")</f>
        <v>X</v>
      </c>
      <c r="GK7" s="342"/>
      <c r="GL7" s="342" t="str">
        <f>IF('PLANNING EQUIPES'!GL7&lt;&gt;"","X","")</f>
        <v>X</v>
      </c>
      <c r="GM7" s="342"/>
      <c r="GN7" s="342" t="str">
        <f>IF('PLANNING EQUIPES'!GN7&lt;&gt;"","X","")</f>
        <v>X</v>
      </c>
      <c r="GO7" s="342"/>
      <c r="GP7" s="342" t="str">
        <f>IF('PLANNING EQUIPES'!GP7&lt;&gt;"","X","")</f>
        <v>X</v>
      </c>
      <c r="GQ7" s="342"/>
      <c r="GR7" s="342" t="str">
        <f>IF('PLANNING EQUIPES'!GR7&lt;&gt;"","X","")</f>
        <v>X</v>
      </c>
      <c r="GS7" s="348"/>
      <c r="GT7" s="350" t="str">
        <f>IF('PLANNING EQUIPES'!GT7&lt;&gt;"","X","")</f>
        <v>X</v>
      </c>
      <c r="GU7" s="342"/>
      <c r="GV7" s="342" t="str">
        <f>IF('PLANNING EQUIPES'!GV7&lt;&gt;"","X","")</f>
        <v>X</v>
      </c>
      <c r="GW7" s="342"/>
      <c r="GX7" s="342" t="str">
        <f>IF('PLANNING EQUIPES'!GX7&lt;&gt;"","X","")</f>
        <v>X</v>
      </c>
      <c r="GY7" s="342"/>
      <c r="GZ7" s="342" t="str">
        <f>IF('PLANNING EQUIPES'!GZ7&lt;&gt;"","X","")</f>
        <v>X</v>
      </c>
      <c r="HA7" s="342"/>
      <c r="HB7" s="342" t="str">
        <f>IF('PLANNING EQUIPES'!HB7&lt;&gt;"","X","")</f>
        <v>X</v>
      </c>
      <c r="HC7" s="344"/>
      <c r="HD7" s="346" t="str">
        <f>IF('PLANNING EQUIPES'!HD7&lt;&gt;"","X","")</f>
        <v>X</v>
      </c>
      <c r="HE7" s="342"/>
      <c r="HF7" s="342" t="str">
        <f>IF('PLANNING EQUIPES'!HF7&lt;&gt;"","X","")</f>
        <v>X</v>
      </c>
      <c r="HG7" s="342"/>
      <c r="HH7" s="342" t="str">
        <f>IF('PLANNING EQUIPES'!HH7&lt;&gt;"","X","")</f>
        <v>X</v>
      </c>
      <c r="HI7" s="342"/>
      <c r="HJ7" s="337" t="str">
        <f>IF('PLANNING EQUIPES'!HJ7&lt;&gt;"","X","")</f>
        <v/>
      </c>
      <c r="HK7" s="337"/>
      <c r="HL7" s="337" t="str">
        <f>IF('PLANNING EQUIPES'!HL7&lt;&gt;"","X","")</f>
        <v/>
      </c>
      <c r="HM7" s="339"/>
      <c r="HN7" s="350" t="str">
        <f>IF('PLANNING EQUIPES'!HN7&lt;&gt;"","X","")</f>
        <v>X</v>
      </c>
      <c r="HO7" s="342"/>
      <c r="HP7" s="342" t="str">
        <f>IF('PLANNING EQUIPES'!HP7&lt;&gt;"","X","")</f>
        <v>X</v>
      </c>
      <c r="HQ7" s="342"/>
      <c r="HR7" s="342" t="str">
        <f>IF('PLANNING EQUIPES'!HR7&lt;&gt;"","X","")</f>
        <v>X</v>
      </c>
      <c r="HS7" s="342"/>
      <c r="HT7" s="342" t="str">
        <f>IF('PLANNING EQUIPES'!HT7&lt;&gt;"","X","")</f>
        <v>X</v>
      </c>
      <c r="HU7" s="342"/>
      <c r="HV7" s="342" t="str">
        <f>IF('PLANNING EQUIPES'!HV7&lt;&gt;"","X","")</f>
        <v>X</v>
      </c>
      <c r="HW7" s="344"/>
      <c r="HX7" s="341" t="str">
        <f>IF('PLANNING EQUIPES'!HX7&lt;&gt;"","X","")</f>
        <v/>
      </c>
      <c r="HY7" s="337"/>
      <c r="HZ7" s="342" t="str">
        <f>IF('PLANNING EQUIPES'!HZ7&lt;&gt;"","X","")</f>
        <v>X</v>
      </c>
      <c r="IA7" s="342"/>
      <c r="IB7" s="342" t="str">
        <f>IF('PLANNING EQUIPES'!IB7&lt;&gt;"","X","")</f>
        <v>X</v>
      </c>
      <c r="IC7" s="342"/>
      <c r="ID7" s="342" t="str">
        <f>IF('PLANNING EQUIPES'!ID7&lt;&gt;"","X","")</f>
        <v>X</v>
      </c>
      <c r="IE7" s="342"/>
      <c r="IF7" s="342" t="str">
        <f>IF('PLANNING EQUIPES'!IF7&lt;&gt;"","X","")</f>
        <v>X</v>
      </c>
      <c r="IG7" s="348"/>
      <c r="IH7" s="340" t="str">
        <f>IF('PLANNING EQUIPES'!IH7&lt;&gt;"","X","")</f>
        <v/>
      </c>
      <c r="II7" s="337"/>
      <c r="IJ7" s="337" t="str">
        <f>IF('PLANNING EQUIPES'!IJ7&lt;&gt;"","X","")</f>
        <v/>
      </c>
      <c r="IK7" s="337"/>
      <c r="IL7" s="342" t="str">
        <f>IF('PLANNING EQUIPES'!IL7&lt;&gt;"","X","")</f>
        <v>X</v>
      </c>
      <c r="IM7" s="342"/>
      <c r="IN7" s="342" t="str">
        <f>IF('PLANNING EQUIPES'!IN7&lt;&gt;"","X","")</f>
        <v>X</v>
      </c>
      <c r="IO7" s="342"/>
      <c r="IP7" s="342" t="str">
        <f>IF('PLANNING EQUIPES'!IP7&lt;&gt;"","X","")</f>
        <v>X</v>
      </c>
      <c r="IQ7" s="344"/>
      <c r="IR7" s="346" t="str">
        <f>IF('PLANNING EQUIPES'!IR7&lt;&gt;"","X","")</f>
        <v>X</v>
      </c>
      <c r="IS7" s="342"/>
      <c r="IT7" s="342" t="str">
        <f>IF('PLANNING EQUIPES'!IT7&lt;&gt;"","X","")</f>
        <v>X</v>
      </c>
      <c r="IU7" s="342"/>
      <c r="IV7" s="342" t="str">
        <f>IF('PLANNING EQUIPES'!IV7&lt;&gt;"","X","")</f>
        <v>X</v>
      </c>
      <c r="IW7" s="342"/>
      <c r="IX7" s="342" t="str">
        <f>IF('PLANNING EQUIPES'!IX7&lt;&gt;"","X","")</f>
        <v>X</v>
      </c>
      <c r="IY7" s="342"/>
      <c r="IZ7" s="342" t="str">
        <f>IF('PLANNING EQUIPES'!IZ7&lt;&gt;"","X","")</f>
        <v>X</v>
      </c>
      <c r="JA7" s="348"/>
      <c r="JB7" s="350" t="str">
        <f>IF('PLANNING EQUIPES'!JB7&lt;&gt;"","X","")</f>
        <v>X</v>
      </c>
      <c r="JC7" s="342"/>
      <c r="JD7" s="342" t="str">
        <f>IF('PLANNING EQUIPES'!JD7&lt;&gt;"","X","")</f>
        <v>X</v>
      </c>
      <c r="JE7" s="342"/>
      <c r="JF7" s="342" t="str">
        <f>IF('PLANNING EQUIPES'!JF7&lt;&gt;"","X","")</f>
        <v>X</v>
      </c>
      <c r="JG7" s="342"/>
      <c r="JH7" s="342" t="str">
        <f>IF('PLANNING EQUIPES'!JH7&lt;&gt;"","X","")</f>
        <v>X</v>
      </c>
      <c r="JI7" s="342"/>
      <c r="JJ7" s="342" t="str">
        <f>IF('PLANNING EQUIPES'!JJ7&lt;&gt;"","X","")</f>
        <v>X</v>
      </c>
      <c r="JK7" s="344"/>
      <c r="JL7" s="346" t="str">
        <f>IF('PLANNING EQUIPES'!JL7&lt;&gt;"","X","")</f>
        <v>X</v>
      </c>
      <c r="JM7" s="342"/>
      <c r="JN7" s="342" t="str">
        <f>IF('PLANNING EQUIPES'!JN7&lt;&gt;"","X","")</f>
        <v>X</v>
      </c>
      <c r="JO7" s="342"/>
      <c r="JP7" s="342" t="str">
        <f>IF('PLANNING EQUIPES'!JP7&lt;&gt;"","X","")</f>
        <v>X</v>
      </c>
      <c r="JQ7" s="342"/>
      <c r="JR7" s="342" t="str">
        <f>IF('PLANNING EQUIPES'!JR7&lt;&gt;"","X","")</f>
        <v>X</v>
      </c>
      <c r="JS7" s="342"/>
      <c r="JT7" s="342" t="str">
        <f>IF('PLANNING EQUIPES'!JT7&lt;&gt;"","X","")</f>
        <v>X</v>
      </c>
      <c r="JU7" s="348"/>
      <c r="JV7" s="350" t="str">
        <f>IF('PLANNING EQUIPES'!JV7&lt;&gt;"","X","")</f>
        <v>X</v>
      </c>
      <c r="JW7" s="342"/>
      <c r="JX7" s="337" t="str">
        <f>IF('PLANNING EQUIPES'!JX7&lt;&gt;"","X","")</f>
        <v/>
      </c>
      <c r="JY7" s="337"/>
      <c r="JZ7" s="337" t="str">
        <f>IF('PLANNING EQUIPES'!JZ7&lt;&gt;"","X","")</f>
        <v/>
      </c>
      <c r="KA7" s="337"/>
      <c r="KB7" s="337" t="str">
        <f>IF('PLANNING EQUIPES'!KB7&lt;&gt;"","X","")</f>
        <v/>
      </c>
      <c r="KC7" s="337"/>
      <c r="KD7" s="337" t="str">
        <f>IF('PLANNING EQUIPES'!KD7&lt;&gt;"","X","")</f>
        <v/>
      </c>
      <c r="KE7" s="338"/>
      <c r="KF7" s="341" t="str">
        <f>IF('PLANNING EQUIPES'!KF7&lt;&gt;"","X","")</f>
        <v/>
      </c>
      <c r="KG7" s="337"/>
      <c r="KH7" s="337" t="str">
        <f>IF('PLANNING EQUIPES'!KH7&lt;&gt;"","X","")</f>
        <v/>
      </c>
      <c r="KI7" s="337"/>
      <c r="KJ7" s="337" t="str">
        <f>IF('PLANNING EQUIPES'!KJ7&lt;&gt;"","X","")</f>
        <v/>
      </c>
      <c r="KK7" s="337"/>
      <c r="KL7" s="337" t="str">
        <f>IF('PLANNING EQUIPES'!KL7&lt;&gt;"","X","")</f>
        <v/>
      </c>
      <c r="KM7" s="337"/>
      <c r="KN7" s="337" t="str">
        <f>IF('PLANNING EQUIPES'!KN7&lt;&gt;"","X","")</f>
        <v/>
      </c>
      <c r="KO7" s="339"/>
      <c r="KP7" s="340" t="str">
        <f>IF('PLANNING EQUIPES'!KP7&lt;&gt;"","X","")</f>
        <v/>
      </c>
      <c r="KQ7" s="337"/>
      <c r="KR7" s="337" t="str">
        <f>IF('PLANNING EQUIPES'!KR7&lt;&gt;"","X","")</f>
        <v/>
      </c>
      <c r="KS7" s="337"/>
      <c r="KT7" s="337" t="str">
        <f>IF('PLANNING EQUIPES'!KT7&lt;&gt;"","X","")</f>
        <v/>
      </c>
      <c r="KU7" s="337"/>
      <c r="KV7" s="337" t="str">
        <f>IF('PLANNING EQUIPES'!KV7&lt;&gt;"","X","")</f>
        <v/>
      </c>
      <c r="KW7" s="337"/>
      <c r="KX7" s="337" t="str">
        <f>IF('PLANNING EQUIPES'!KX7&lt;&gt;"","X","")</f>
        <v/>
      </c>
      <c r="KY7" s="338"/>
      <c r="KZ7" s="341" t="str">
        <f>IF('PLANNING EQUIPES'!KZ7&lt;&gt;"","X","")</f>
        <v/>
      </c>
      <c r="LA7" s="337"/>
      <c r="LB7" s="337" t="str">
        <f>IF('PLANNING EQUIPES'!LB7&lt;&gt;"","X","")</f>
        <v/>
      </c>
      <c r="LC7" s="337"/>
      <c r="LD7" s="337" t="str">
        <f>IF('PLANNING EQUIPES'!LD7&lt;&gt;"","X","")</f>
        <v/>
      </c>
      <c r="LE7" s="337"/>
      <c r="LF7" s="337" t="str">
        <f>IF('PLANNING EQUIPES'!LF7&lt;&gt;"","X","")</f>
        <v/>
      </c>
      <c r="LG7" s="337"/>
      <c r="LH7" s="337" t="str">
        <f>IF('PLANNING EQUIPES'!LH7&lt;&gt;"","X","")</f>
        <v/>
      </c>
      <c r="LI7" s="339"/>
      <c r="LJ7" s="340" t="str">
        <f>IF('PLANNING EQUIPES'!LJ7&lt;&gt;"","X","")</f>
        <v/>
      </c>
      <c r="LK7" s="337"/>
      <c r="LL7" s="337" t="str">
        <f>IF('PLANNING EQUIPES'!LL7&lt;&gt;"","X","")</f>
        <v/>
      </c>
      <c r="LM7" s="337"/>
      <c r="LN7" s="337" t="str">
        <f>IF('PLANNING EQUIPES'!LN7&lt;&gt;"","X","")</f>
        <v/>
      </c>
      <c r="LO7" s="337"/>
      <c r="LP7" s="337" t="str">
        <f>IF('PLANNING EQUIPES'!LP7&lt;&gt;"","X","")</f>
        <v/>
      </c>
      <c r="LQ7" s="337"/>
      <c r="LR7" s="342" t="str">
        <f>IF('PLANNING EQUIPES'!LR7&lt;&gt;"","X","")</f>
        <v>X</v>
      </c>
      <c r="LS7" s="344"/>
      <c r="LT7" s="346" t="str">
        <f>IF('PLANNING EQUIPES'!LT7&lt;&gt;"","X","")</f>
        <v>X</v>
      </c>
      <c r="LU7" s="342"/>
      <c r="LV7" s="342" t="str">
        <f>IF('PLANNING EQUIPES'!LV7&lt;&gt;"","X","")</f>
        <v>X</v>
      </c>
      <c r="LW7" s="342"/>
      <c r="LX7" s="342" t="str">
        <f>IF('PLANNING EQUIPES'!LX7&lt;&gt;"","X","")</f>
        <v>X</v>
      </c>
      <c r="LY7" s="342"/>
      <c r="LZ7" s="342" t="str">
        <f>IF('PLANNING EQUIPES'!LZ7&lt;&gt;"","X","")</f>
        <v>X</v>
      </c>
      <c r="MA7" s="342"/>
      <c r="MB7" s="342" t="str">
        <f>IF('PLANNING EQUIPES'!MB7&lt;&gt;"","X","")</f>
        <v>X</v>
      </c>
      <c r="MC7" s="348"/>
      <c r="MD7" s="340" t="str">
        <f>IF('PLANNING EQUIPES'!MD7&lt;&gt;"","X","")</f>
        <v/>
      </c>
      <c r="ME7" s="337"/>
      <c r="MF7" s="337" t="str">
        <f>IF('PLANNING EQUIPES'!MF7&lt;&gt;"","X","")</f>
        <v/>
      </c>
      <c r="MG7" s="337"/>
      <c r="MH7" s="337" t="str">
        <f>IF('PLANNING EQUIPES'!MH7&lt;&gt;"","X","")</f>
        <v/>
      </c>
      <c r="MI7" s="337"/>
      <c r="MJ7" s="337" t="str">
        <f>IF('PLANNING EQUIPES'!MJ7&lt;&gt;"","X","")</f>
        <v/>
      </c>
      <c r="MK7" s="337"/>
      <c r="ML7" s="337" t="str">
        <f>IF('PLANNING EQUIPES'!ML7&lt;&gt;"","X","")</f>
        <v/>
      </c>
      <c r="MM7" s="338"/>
      <c r="MN7" s="341" t="str">
        <f>IF('PLANNING EQUIPES'!MN7&lt;&gt;"","X","")</f>
        <v/>
      </c>
      <c r="MO7" s="337"/>
      <c r="MP7" s="337" t="str">
        <f>IF('PLANNING EQUIPES'!MP7&lt;&gt;"","X","")</f>
        <v/>
      </c>
      <c r="MQ7" s="337"/>
      <c r="MR7" s="337" t="str">
        <f>IF('PLANNING EQUIPES'!MR7&lt;&gt;"","X","")</f>
        <v/>
      </c>
      <c r="MS7" s="337"/>
      <c r="MT7" s="337" t="str">
        <f>IF('PLANNING EQUIPES'!MT7&lt;&gt;"","X","")</f>
        <v/>
      </c>
      <c r="MU7" s="337"/>
      <c r="MV7" s="337" t="str">
        <f>IF('PLANNING EQUIPES'!MV7&lt;&gt;"","X","")</f>
        <v/>
      </c>
      <c r="MW7" s="339"/>
      <c r="MX7" s="340" t="str">
        <f>IF('PLANNING EQUIPES'!MX7&lt;&gt;"","X","")</f>
        <v/>
      </c>
      <c r="MY7" s="337"/>
      <c r="MZ7" s="337" t="str">
        <f>IF('PLANNING EQUIPES'!MZ7&lt;&gt;"","X","")</f>
        <v/>
      </c>
      <c r="NA7" s="337"/>
      <c r="NB7" s="337" t="str">
        <f>IF('PLANNING EQUIPES'!NB7&lt;&gt;"","X","")</f>
        <v/>
      </c>
      <c r="NC7" s="337"/>
      <c r="ND7" s="337" t="str">
        <f>IF('PLANNING EQUIPES'!ND7&lt;&gt;"","X","")</f>
        <v/>
      </c>
      <c r="NE7" s="337"/>
      <c r="NF7" s="337" t="str">
        <f>IF('PLANNING EQUIPES'!NF7&lt;&gt;"","X","")</f>
        <v/>
      </c>
      <c r="NG7" s="338"/>
      <c r="NH7" s="341" t="str">
        <f>IF('PLANNING EQUIPES'!NH7&lt;&gt;"","X","")</f>
        <v/>
      </c>
      <c r="NI7" s="337"/>
      <c r="NJ7" s="337" t="str">
        <f>IF('PLANNING EQUIPES'!NJ7&lt;&gt;"","X","")</f>
        <v/>
      </c>
      <c r="NK7" s="337"/>
      <c r="NL7" s="337" t="str">
        <f>IF('PLANNING EQUIPES'!NL7&lt;&gt;"","X","")</f>
        <v/>
      </c>
      <c r="NM7" s="337"/>
      <c r="NN7" s="337" t="str">
        <f>IF('PLANNING EQUIPES'!NN7&lt;&gt;"","X","")</f>
        <v/>
      </c>
      <c r="NO7" s="337"/>
      <c r="NP7" s="337" t="str">
        <f>IF('PLANNING EQUIPES'!NP7&lt;&gt;"","X","")</f>
        <v/>
      </c>
      <c r="NQ7" s="339"/>
      <c r="NR7" s="350" t="str">
        <f>IF('PLANNING EQUIPES'!NR7&lt;&gt;"","X","")</f>
        <v>X</v>
      </c>
      <c r="NS7" s="342"/>
      <c r="NT7" s="342" t="str">
        <f>IF('PLANNING EQUIPES'!NT7&lt;&gt;"","X","")</f>
        <v>X</v>
      </c>
      <c r="NU7" s="342"/>
      <c r="NV7" s="337" t="str">
        <f>IF('PLANNING EQUIPES'!NV7&lt;&gt;"","X","")</f>
        <v/>
      </c>
      <c r="NW7" s="337"/>
      <c r="NX7" s="337" t="str">
        <f>IF('PLANNING EQUIPES'!NX7&lt;&gt;"","X","")</f>
        <v/>
      </c>
      <c r="NY7" s="337"/>
      <c r="NZ7" s="337" t="str">
        <f>IF('PLANNING EQUIPES'!NZ7&lt;&gt;"","X","")</f>
        <v/>
      </c>
      <c r="OA7" s="338"/>
      <c r="OB7" s="341" t="str">
        <f>IF('PLANNING EQUIPES'!OB7&lt;&gt;"","X","")</f>
        <v/>
      </c>
      <c r="OC7" s="337"/>
      <c r="OD7" s="337" t="str">
        <f>IF('PLANNING EQUIPES'!OD7&lt;&gt;"","X","")</f>
        <v/>
      </c>
      <c r="OE7" s="337"/>
      <c r="OF7" s="337" t="str">
        <f>IF('PLANNING EQUIPES'!OF7&lt;&gt;"","X","")</f>
        <v/>
      </c>
      <c r="OG7" s="337"/>
      <c r="OH7" s="337" t="str">
        <f>IF('PLANNING EQUIPES'!OH7&lt;&gt;"","X","")</f>
        <v/>
      </c>
      <c r="OI7" s="337"/>
      <c r="OJ7" s="337" t="str">
        <f>IF('PLANNING EQUIPES'!OJ7&lt;&gt;"","X","")</f>
        <v/>
      </c>
      <c r="OK7" s="339"/>
      <c r="OL7" s="340" t="str">
        <f>IF('PLANNING EQUIPES'!OL7&lt;&gt;"","X","")</f>
        <v/>
      </c>
      <c r="OM7" s="337"/>
      <c r="ON7" s="337" t="str">
        <f>IF('PLANNING EQUIPES'!ON7&lt;&gt;"","X","")</f>
        <v/>
      </c>
      <c r="OO7" s="337"/>
      <c r="OP7" s="337" t="str">
        <f>IF('PLANNING EQUIPES'!OP7&lt;&gt;"","X","")</f>
        <v/>
      </c>
      <c r="OQ7" s="337"/>
      <c r="OR7" s="337" t="str">
        <f>IF('PLANNING EQUIPES'!OR7&lt;&gt;"","X","")</f>
        <v/>
      </c>
      <c r="OS7" s="337"/>
      <c r="OT7" s="337" t="str">
        <f>IF('PLANNING EQUIPES'!OT7&lt;&gt;"","X","")</f>
        <v/>
      </c>
      <c r="OU7" s="338"/>
      <c r="OV7" s="341" t="str">
        <f>IF('PLANNING EQUIPES'!OV7&lt;&gt;"","X","")</f>
        <v/>
      </c>
      <c r="OW7" s="337"/>
      <c r="OX7" s="337" t="str">
        <f>IF('PLANNING EQUIPES'!OX7&lt;&gt;"","X","")</f>
        <v/>
      </c>
      <c r="OY7" s="337"/>
      <c r="OZ7" s="337" t="str">
        <f>IF('PLANNING EQUIPES'!OZ7&lt;&gt;"","X","")</f>
        <v/>
      </c>
      <c r="PA7" s="337"/>
      <c r="PB7" s="337" t="str">
        <f>IF('PLANNING EQUIPES'!PB7&lt;&gt;"","X","")</f>
        <v/>
      </c>
      <c r="PC7" s="337"/>
      <c r="PD7" s="337" t="str">
        <f>IF('PLANNING EQUIPES'!PD7&lt;&gt;"","X","")</f>
        <v/>
      </c>
      <c r="PE7" s="339"/>
      <c r="PF7" s="340" t="str">
        <f>IF('PLANNING EQUIPES'!PF7&lt;&gt;"","X","")</f>
        <v/>
      </c>
      <c r="PG7" s="337"/>
      <c r="PH7" s="337" t="str">
        <f>IF('PLANNING EQUIPES'!PH7&lt;&gt;"","X","")</f>
        <v/>
      </c>
      <c r="PI7" s="337"/>
      <c r="PJ7" s="337" t="str">
        <f>IF('PLANNING EQUIPES'!PJ7&lt;&gt;"","X","")</f>
        <v/>
      </c>
      <c r="PK7" s="337"/>
      <c r="PL7" s="337" t="str">
        <f>IF('PLANNING EQUIPES'!PL7&lt;&gt;"","X","")</f>
        <v/>
      </c>
      <c r="PM7" s="337"/>
      <c r="PN7" s="337" t="str">
        <f>IF('PLANNING EQUIPES'!PN7&lt;&gt;"","X","")</f>
        <v/>
      </c>
      <c r="PO7" s="338"/>
      <c r="PP7" s="341" t="str">
        <f>IF('PLANNING EQUIPES'!PP7&lt;&gt;"","X","")</f>
        <v/>
      </c>
      <c r="PQ7" s="337"/>
      <c r="PR7" s="337" t="str">
        <f>IF('PLANNING EQUIPES'!PR7&lt;&gt;"","X","")</f>
        <v/>
      </c>
      <c r="PS7" s="337"/>
      <c r="PT7" s="337" t="str">
        <f>IF('PLANNING EQUIPES'!PT7&lt;&gt;"","X","")</f>
        <v/>
      </c>
      <c r="PU7" s="337"/>
      <c r="PV7" s="337" t="str">
        <f>IF('PLANNING EQUIPES'!PV7&lt;&gt;"","X","")</f>
        <v/>
      </c>
      <c r="PW7" s="337"/>
      <c r="PX7" s="337" t="str">
        <f>IF('PLANNING EQUIPES'!PX7&lt;&gt;"","X","")</f>
        <v/>
      </c>
      <c r="PY7" s="339"/>
      <c r="PZ7" s="340" t="str">
        <f>IF('PLANNING EQUIPES'!PZ7&lt;&gt;"","X","")</f>
        <v/>
      </c>
      <c r="QA7" s="337"/>
      <c r="QB7" s="337" t="str">
        <f>IF('PLANNING EQUIPES'!QB7&lt;&gt;"","X","")</f>
        <v/>
      </c>
      <c r="QC7" s="337"/>
      <c r="QD7" s="337" t="str">
        <f>IF('PLANNING EQUIPES'!QD7&lt;&gt;"","X","")</f>
        <v/>
      </c>
      <c r="QE7" s="337"/>
      <c r="QF7" s="337" t="str">
        <f>IF('PLANNING EQUIPES'!QF7&lt;&gt;"","X","")</f>
        <v/>
      </c>
      <c r="QG7" s="337"/>
      <c r="QH7" s="337" t="str">
        <f>IF('PLANNING EQUIPES'!QH7&lt;&gt;"","X","")</f>
        <v/>
      </c>
      <c r="QI7" s="338"/>
      <c r="QJ7" s="341" t="str">
        <f>IF('PLANNING EQUIPES'!QJ7&lt;&gt;"","X","")</f>
        <v/>
      </c>
      <c r="QK7" s="337"/>
      <c r="QL7" s="337" t="str">
        <f>IF('PLANNING EQUIPES'!QL7&lt;&gt;"","X","")</f>
        <v/>
      </c>
      <c r="QM7" s="337"/>
      <c r="QN7" s="337" t="str">
        <f>IF('PLANNING EQUIPES'!QN7&lt;&gt;"","X","")</f>
        <v/>
      </c>
      <c r="QO7" s="337"/>
      <c r="QP7" s="337" t="str">
        <f>IF('PLANNING EQUIPES'!QP7&lt;&gt;"","X","")</f>
        <v/>
      </c>
      <c r="QQ7" s="337"/>
      <c r="QR7" s="337" t="str">
        <f>IF('PLANNING EQUIPES'!QR7&lt;&gt;"","X","")</f>
        <v/>
      </c>
      <c r="QS7" s="339"/>
      <c r="QT7" s="340" t="str">
        <f>IF('PLANNING EQUIPES'!QT7&lt;&gt;"","X","")</f>
        <v/>
      </c>
      <c r="QU7" s="337"/>
      <c r="QV7" s="337" t="str">
        <f>IF('PLANNING EQUIPES'!QV7&lt;&gt;"","X","")</f>
        <v/>
      </c>
      <c r="QW7" s="337"/>
      <c r="QX7" s="337" t="str">
        <f>IF('PLANNING EQUIPES'!QX7&lt;&gt;"","X","")</f>
        <v/>
      </c>
      <c r="QY7" s="337"/>
      <c r="QZ7" s="337" t="str">
        <f>IF('PLANNING EQUIPES'!QZ7&lt;&gt;"","X","")</f>
        <v/>
      </c>
      <c r="RA7" s="337"/>
      <c r="RB7" s="337" t="str">
        <f>IF('PLANNING EQUIPES'!RB7&lt;&gt;"","X","")</f>
        <v/>
      </c>
      <c r="RC7" s="338"/>
      <c r="RD7" s="341" t="str">
        <f>IF('PLANNING EQUIPES'!RD7&lt;&gt;"","X","")</f>
        <v/>
      </c>
      <c r="RE7" s="337"/>
      <c r="RF7" s="337" t="str">
        <f>IF('PLANNING EQUIPES'!RF7&lt;&gt;"","X","")</f>
        <v/>
      </c>
      <c r="RG7" s="337"/>
      <c r="RH7" s="337" t="str">
        <f>IF('PLANNING EQUIPES'!RH7&lt;&gt;"","X","")</f>
        <v/>
      </c>
      <c r="RI7" s="337"/>
      <c r="RJ7" s="337" t="str">
        <f>IF('PLANNING EQUIPES'!RJ7&lt;&gt;"","X","")</f>
        <v/>
      </c>
      <c r="RK7" s="337"/>
      <c r="RL7" s="337" t="str">
        <f>IF('PLANNING EQUIPES'!RL7&lt;&gt;"","X","")</f>
        <v/>
      </c>
      <c r="RM7" s="339"/>
      <c r="RN7" s="340" t="str">
        <f>IF('PLANNING EQUIPES'!RN7&lt;&gt;"","X","")</f>
        <v/>
      </c>
      <c r="RO7" s="337"/>
      <c r="RP7" s="337" t="str">
        <f>IF('PLANNING EQUIPES'!RP7&lt;&gt;"","X","")</f>
        <v/>
      </c>
      <c r="RQ7" s="337"/>
      <c r="RR7" s="337" t="str">
        <f>IF('PLANNING EQUIPES'!RR7&lt;&gt;"","X","")</f>
        <v/>
      </c>
      <c r="RS7" s="337"/>
      <c r="RT7" s="337" t="str">
        <f>IF('PLANNING EQUIPES'!RT7&lt;&gt;"","X","")</f>
        <v/>
      </c>
      <c r="RU7" s="337"/>
      <c r="RV7" s="337" t="str">
        <f>IF('PLANNING EQUIPES'!RV7&lt;&gt;"","X","")</f>
        <v/>
      </c>
      <c r="RW7" s="338"/>
      <c r="RX7" s="341" t="str">
        <f>IF('PLANNING EQUIPES'!RX7&lt;&gt;"","X","")</f>
        <v/>
      </c>
      <c r="RY7" s="337"/>
      <c r="RZ7" s="337" t="str">
        <f>IF('PLANNING EQUIPES'!RZ7&lt;&gt;"","X","")</f>
        <v/>
      </c>
      <c r="SA7" s="337"/>
      <c r="SB7" s="337" t="str">
        <f>IF('PLANNING EQUIPES'!SB7&lt;&gt;"","X","")</f>
        <v/>
      </c>
      <c r="SC7" s="337"/>
      <c r="SD7" s="337" t="str">
        <f>IF('PLANNING EQUIPES'!SD7&lt;&gt;"","X","")</f>
        <v/>
      </c>
      <c r="SE7" s="337"/>
      <c r="SF7" s="337" t="str">
        <f>IF('PLANNING EQUIPES'!SF7&lt;&gt;"","X","")</f>
        <v/>
      </c>
      <c r="SG7" s="339"/>
      <c r="SH7" s="340" t="str">
        <f>IF('PLANNING EQUIPES'!SH7&lt;&gt;"","X","")</f>
        <v/>
      </c>
      <c r="SI7" s="337"/>
      <c r="SJ7" s="337" t="str">
        <f>IF('PLANNING EQUIPES'!SJ7&lt;&gt;"","X","")</f>
        <v/>
      </c>
      <c r="SK7" s="337"/>
      <c r="SL7" s="337" t="str">
        <f>IF('PLANNING EQUIPES'!SL7&lt;&gt;"","X","")</f>
        <v/>
      </c>
      <c r="SM7" s="337"/>
      <c r="SN7" s="337" t="str">
        <f>IF('PLANNING EQUIPES'!SN7&lt;&gt;"","X","")</f>
        <v/>
      </c>
      <c r="SO7" s="337"/>
      <c r="SP7" s="337" t="str">
        <f>IF('PLANNING EQUIPES'!SP7&lt;&gt;"","X","")</f>
        <v/>
      </c>
      <c r="SQ7" s="338"/>
      <c r="SR7" s="341" t="str">
        <f>IF('PLANNING EQUIPES'!SR7&lt;&gt;"","X","")</f>
        <v/>
      </c>
      <c r="SS7" s="337"/>
      <c r="ST7" s="337" t="str">
        <f>IF('PLANNING EQUIPES'!ST7&lt;&gt;"","X","")</f>
        <v/>
      </c>
      <c r="SU7" s="337"/>
      <c r="SV7" s="337" t="str">
        <f>IF('PLANNING EQUIPES'!SV7&lt;&gt;"","X","")</f>
        <v/>
      </c>
      <c r="SW7" s="337"/>
      <c r="SX7" s="337" t="str">
        <f>IF('PLANNING EQUIPES'!SX7&lt;&gt;"","X","")</f>
        <v/>
      </c>
      <c r="SY7" s="337"/>
      <c r="SZ7" s="337" t="str">
        <f>IF('PLANNING EQUIPES'!SZ7&lt;&gt;"","X","")</f>
        <v/>
      </c>
      <c r="TA7" s="339"/>
      <c r="TB7" s="340" t="str">
        <f>IF('PLANNING EQUIPES'!TB7&lt;&gt;"","X","")</f>
        <v/>
      </c>
      <c r="TC7" s="337"/>
      <c r="TD7" s="337" t="str">
        <f>IF('PLANNING EQUIPES'!TD7&lt;&gt;"","X","")</f>
        <v/>
      </c>
      <c r="TE7" s="337"/>
      <c r="TF7" s="337" t="str">
        <f>IF('PLANNING EQUIPES'!TF7&lt;&gt;"","X","")</f>
        <v/>
      </c>
      <c r="TG7" s="337"/>
      <c r="TH7" s="337" t="str">
        <f>IF('PLANNING EQUIPES'!TH7&lt;&gt;"","X","")</f>
        <v/>
      </c>
      <c r="TI7" s="337"/>
      <c r="TJ7" s="337" t="str">
        <f>IF('PLANNING EQUIPES'!TJ7&lt;&gt;"","X","")</f>
        <v/>
      </c>
      <c r="TK7" s="338"/>
      <c r="TL7" s="196"/>
      <c r="TM7" s="196"/>
      <c r="TN7" s="196"/>
      <c r="TO7" s="196"/>
      <c r="TP7" s="196"/>
      <c r="TQ7" s="196"/>
      <c r="TR7" s="196"/>
      <c r="TS7" s="196"/>
      <c r="TT7" s="196"/>
      <c r="TU7" s="196"/>
      <c r="TV7" s="196"/>
      <c r="TW7" s="196"/>
      <c r="TX7" s="196"/>
      <c r="TY7" s="196"/>
      <c r="TZ7" s="196"/>
      <c r="UA7" s="196"/>
      <c r="UB7" s="196"/>
      <c r="UC7" s="196"/>
      <c r="UD7" s="196"/>
      <c r="UE7" s="196"/>
      <c r="UF7" s="196"/>
      <c r="UG7" s="196"/>
    </row>
    <row r="8" spans="1:553" ht="21.95" customHeight="1" thickBot="1">
      <c r="A8" s="325"/>
      <c r="B8" s="333"/>
      <c r="C8" s="327"/>
      <c r="D8" s="343"/>
      <c r="E8" s="343"/>
      <c r="F8" s="343"/>
      <c r="G8" s="343"/>
      <c r="H8" s="343"/>
      <c r="I8" s="343"/>
      <c r="J8" s="343"/>
      <c r="K8" s="345"/>
      <c r="L8" s="351"/>
      <c r="M8" s="343"/>
      <c r="N8" s="343"/>
      <c r="O8" s="343"/>
      <c r="P8" s="343"/>
      <c r="Q8" s="343"/>
      <c r="R8" s="343"/>
      <c r="S8" s="343"/>
      <c r="T8" s="343"/>
      <c r="U8" s="345"/>
      <c r="V8" s="351"/>
      <c r="W8" s="343"/>
      <c r="X8" s="343"/>
      <c r="Y8" s="343"/>
      <c r="Z8" s="343"/>
      <c r="AA8" s="343"/>
      <c r="AB8" s="343"/>
      <c r="AC8" s="343"/>
      <c r="AD8" s="343"/>
      <c r="AE8" s="345"/>
      <c r="AF8" s="347"/>
      <c r="AG8" s="343"/>
      <c r="AH8" s="343"/>
      <c r="AI8" s="343"/>
      <c r="AJ8" s="343"/>
      <c r="AK8" s="343"/>
      <c r="AL8" s="343"/>
      <c r="AM8" s="343"/>
      <c r="AN8" s="343"/>
      <c r="AO8" s="349"/>
      <c r="AP8" s="351"/>
      <c r="AQ8" s="343"/>
      <c r="AR8" s="343"/>
      <c r="AS8" s="343"/>
      <c r="AT8" s="343"/>
      <c r="AU8" s="343"/>
      <c r="AV8" s="343"/>
      <c r="AW8" s="343"/>
      <c r="AX8" s="343"/>
      <c r="AY8" s="345"/>
      <c r="AZ8" s="335"/>
      <c r="BA8" s="327"/>
      <c r="BB8" s="327"/>
      <c r="BC8" s="327"/>
      <c r="BD8" s="343"/>
      <c r="BE8" s="343"/>
      <c r="BF8" s="327"/>
      <c r="BG8" s="327"/>
      <c r="BH8" s="343"/>
      <c r="BI8" s="349"/>
      <c r="BJ8" s="351"/>
      <c r="BK8" s="343"/>
      <c r="BL8" s="343"/>
      <c r="BM8" s="343"/>
      <c r="BN8" s="343"/>
      <c r="BO8" s="343"/>
      <c r="BP8" s="343"/>
      <c r="BQ8" s="343"/>
      <c r="BR8" s="343"/>
      <c r="BS8" s="345"/>
      <c r="BT8" s="347"/>
      <c r="BU8" s="343"/>
      <c r="BV8" s="343"/>
      <c r="BW8" s="343"/>
      <c r="BX8" s="343"/>
      <c r="BY8" s="343"/>
      <c r="BZ8" s="343"/>
      <c r="CA8" s="343"/>
      <c r="CB8" s="343"/>
      <c r="CC8" s="349"/>
      <c r="CD8" s="351"/>
      <c r="CE8" s="343"/>
      <c r="CF8" s="343"/>
      <c r="CG8" s="343"/>
      <c r="CH8" s="343"/>
      <c r="CI8" s="343"/>
      <c r="CJ8" s="343"/>
      <c r="CK8" s="343"/>
      <c r="CL8" s="343"/>
      <c r="CM8" s="345"/>
      <c r="CN8" s="347"/>
      <c r="CO8" s="343"/>
      <c r="CP8" s="343"/>
      <c r="CQ8" s="343"/>
      <c r="CR8" s="343"/>
      <c r="CS8" s="343"/>
      <c r="CT8" s="327"/>
      <c r="CU8" s="327"/>
      <c r="CV8" s="327"/>
      <c r="CW8" s="331"/>
      <c r="CX8" s="333"/>
      <c r="CY8" s="327"/>
      <c r="CZ8" s="327"/>
      <c r="DA8" s="327"/>
      <c r="DB8" s="327"/>
      <c r="DC8" s="327"/>
      <c r="DD8" s="327"/>
      <c r="DE8" s="327"/>
      <c r="DF8" s="327"/>
      <c r="DG8" s="328"/>
      <c r="DH8" s="347"/>
      <c r="DI8" s="343"/>
      <c r="DJ8" s="343"/>
      <c r="DK8" s="343"/>
      <c r="DL8" s="343"/>
      <c r="DM8" s="343"/>
      <c r="DN8" s="343"/>
      <c r="DO8" s="343"/>
      <c r="DP8" s="343"/>
      <c r="DQ8" s="349"/>
      <c r="DR8" s="351"/>
      <c r="DS8" s="343"/>
      <c r="DT8" s="343"/>
      <c r="DU8" s="343"/>
      <c r="DV8" s="343"/>
      <c r="DW8" s="343"/>
      <c r="DX8" s="343"/>
      <c r="DY8" s="343"/>
      <c r="DZ8" s="343"/>
      <c r="EA8" s="345"/>
      <c r="EB8" s="347"/>
      <c r="EC8" s="343"/>
      <c r="ED8" s="343"/>
      <c r="EE8" s="343"/>
      <c r="EF8" s="343"/>
      <c r="EG8" s="343"/>
      <c r="EH8" s="343"/>
      <c r="EI8" s="343"/>
      <c r="EJ8" s="343"/>
      <c r="EK8" s="349"/>
      <c r="EL8" s="351"/>
      <c r="EM8" s="343"/>
      <c r="EN8" s="343"/>
      <c r="EO8" s="343"/>
      <c r="EP8" s="343"/>
      <c r="EQ8" s="343"/>
      <c r="ER8" s="343"/>
      <c r="ES8" s="343"/>
      <c r="ET8" s="343"/>
      <c r="EU8" s="345"/>
      <c r="EV8" s="347"/>
      <c r="EW8" s="343"/>
      <c r="EX8" s="343"/>
      <c r="EY8" s="343"/>
      <c r="EZ8" s="343"/>
      <c r="FA8" s="343"/>
      <c r="FB8" s="343"/>
      <c r="FC8" s="343"/>
      <c r="FD8" s="343"/>
      <c r="FE8" s="349"/>
      <c r="FF8" s="333"/>
      <c r="FG8" s="327"/>
      <c r="FH8" s="343"/>
      <c r="FI8" s="343"/>
      <c r="FJ8" s="343"/>
      <c r="FK8" s="343"/>
      <c r="FL8" s="343"/>
      <c r="FM8" s="343"/>
      <c r="FN8" s="343"/>
      <c r="FO8" s="345"/>
      <c r="FP8" s="347"/>
      <c r="FQ8" s="343"/>
      <c r="FR8" s="343"/>
      <c r="FS8" s="343"/>
      <c r="FT8" s="327"/>
      <c r="FU8" s="327"/>
      <c r="FV8" s="343"/>
      <c r="FW8" s="343"/>
      <c r="FX8" s="343"/>
      <c r="FY8" s="349"/>
      <c r="FZ8" s="351"/>
      <c r="GA8" s="343"/>
      <c r="GB8" s="343"/>
      <c r="GC8" s="343"/>
      <c r="GD8" s="327"/>
      <c r="GE8" s="327"/>
      <c r="GF8" s="343"/>
      <c r="GG8" s="343"/>
      <c r="GH8" s="343"/>
      <c r="GI8" s="345"/>
      <c r="GJ8" s="347"/>
      <c r="GK8" s="343"/>
      <c r="GL8" s="343"/>
      <c r="GM8" s="343"/>
      <c r="GN8" s="343"/>
      <c r="GO8" s="343"/>
      <c r="GP8" s="343"/>
      <c r="GQ8" s="343"/>
      <c r="GR8" s="343"/>
      <c r="GS8" s="349"/>
      <c r="GT8" s="351"/>
      <c r="GU8" s="343"/>
      <c r="GV8" s="343"/>
      <c r="GW8" s="343"/>
      <c r="GX8" s="343"/>
      <c r="GY8" s="343"/>
      <c r="GZ8" s="343"/>
      <c r="HA8" s="343"/>
      <c r="HB8" s="343"/>
      <c r="HC8" s="345"/>
      <c r="HD8" s="347"/>
      <c r="HE8" s="343"/>
      <c r="HF8" s="343"/>
      <c r="HG8" s="343"/>
      <c r="HH8" s="343"/>
      <c r="HI8" s="343"/>
      <c r="HJ8" s="327"/>
      <c r="HK8" s="327"/>
      <c r="HL8" s="327"/>
      <c r="HM8" s="331"/>
      <c r="HN8" s="351"/>
      <c r="HO8" s="343"/>
      <c r="HP8" s="343"/>
      <c r="HQ8" s="343"/>
      <c r="HR8" s="343"/>
      <c r="HS8" s="343"/>
      <c r="HT8" s="343"/>
      <c r="HU8" s="343"/>
      <c r="HV8" s="343"/>
      <c r="HW8" s="345"/>
      <c r="HX8" s="335"/>
      <c r="HY8" s="327"/>
      <c r="HZ8" s="343"/>
      <c r="IA8" s="343"/>
      <c r="IB8" s="343"/>
      <c r="IC8" s="343"/>
      <c r="ID8" s="343"/>
      <c r="IE8" s="343"/>
      <c r="IF8" s="343"/>
      <c r="IG8" s="349"/>
      <c r="IH8" s="333"/>
      <c r="II8" s="327"/>
      <c r="IJ8" s="327"/>
      <c r="IK8" s="327"/>
      <c r="IL8" s="343"/>
      <c r="IM8" s="343"/>
      <c r="IN8" s="343"/>
      <c r="IO8" s="343"/>
      <c r="IP8" s="343"/>
      <c r="IQ8" s="345"/>
      <c r="IR8" s="347"/>
      <c r="IS8" s="343"/>
      <c r="IT8" s="343"/>
      <c r="IU8" s="343"/>
      <c r="IV8" s="343"/>
      <c r="IW8" s="343"/>
      <c r="IX8" s="343"/>
      <c r="IY8" s="343"/>
      <c r="IZ8" s="343"/>
      <c r="JA8" s="349"/>
      <c r="JB8" s="351"/>
      <c r="JC8" s="343"/>
      <c r="JD8" s="343"/>
      <c r="JE8" s="343"/>
      <c r="JF8" s="343"/>
      <c r="JG8" s="343"/>
      <c r="JH8" s="343"/>
      <c r="JI8" s="343"/>
      <c r="JJ8" s="343"/>
      <c r="JK8" s="345"/>
      <c r="JL8" s="347"/>
      <c r="JM8" s="343"/>
      <c r="JN8" s="343"/>
      <c r="JO8" s="343"/>
      <c r="JP8" s="343"/>
      <c r="JQ8" s="343"/>
      <c r="JR8" s="343"/>
      <c r="JS8" s="343"/>
      <c r="JT8" s="343"/>
      <c r="JU8" s="349"/>
      <c r="JV8" s="351"/>
      <c r="JW8" s="343"/>
      <c r="JX8" s="327"/>
      <c r="JY8" s="327"/>
      <c r="JZ8" s="327"/>
      <c r="KA8" s="327"/>
      <c r="KB8" s="327"/>
      <c r="KC8" s="327"/>
      <c r="KD8" s="327"/>
      <c r="KE8" s="328"/>
      <c r="KF8" s="335"/>
      <c r="KG8" s="327"/>
      <c r="KH8" s="327"/>
      <c r="KI8" s="327"/>
      <c r="KJ8" s="327"/>
      <c r="KK8" s="327"/>
      <c r="KL8" s="327"/>
      <c r="KM8" s="327"/>
      <c r="KN8" s="327"/>
      <c r="KO8" s="331"/>
      <c r="KP8" s="333"/>
      <c r="KQ8" s="327"/>
      <c r="KR8" s="327"/>
      <c r="KS8" s="327"/>
      <c r="KT8" s="327"/>
      <c r="KU8" s="327"/>
      <c r="KV8" s="327"/>
      <c r="KW8" s="327"/>
      <c r="KX8" s="327"/>
      <c r="KY8" s="328"/>
      <c r="KZ8" s="335"/>
      <c r="LA8" s="327"/>
      <c r="LB8" s="327"/>
      <c r="LC8" s="327"/>
      <c r="LD8" s="327"/>
      <c r="LE8" s="327"/>
      <c r="LF8" s="327"/>
      <c r="LG8" s="327"/>
      <c r="LH8" s="327"/>
      <c r="LI8" s="331"/>
      <c r="LJ8" s="333"/>
      <c r="LK8" s="327"/>
      <c r="LL8" s="327"/>
      <c r="LM8" s="327"/>
      <c r="LN8" s="327"/>
      <c r="LO8" s="327"/>
      <c r="LP8" s="327"/>
      <c r="LQ8" s="327"/>
      <c r="LR8" s="343"/>
      <c r="LS8" s="345"/>
      <c r="LT8" s="347"/>
      <c r="LU8" s="343"/>
      <c r="LV8" s="343"/>
      <c r="LW8" s="343"/>
      <c r="LX8" s="343"/>
      <c r="LY8" s="343"/>
      <c r="LZ8" s="343"/>
      <c r="MA8" s="343"/>
      <c r="MB8" s="343"/>
      <c r="MC8" s="349"/>
      <c r="MD8" s="333"/>
      <c r="ME8" s="327"/>
      <c r="MF8" s="327"/>
      <c r="MG8" s="327"/>
      <c r="MH8" s="327"/>
      <c r="MI8" s="327"/>
      <c r="MJ8" s="327"/>
      <c r="MK8" s="327"/>
      <c r="ML8" s="327"/>
      <c r="MM8" s="328"/>
      <c r="MN8" s="335"/>
      <c r="MO8" s="327"/>
      <c r="MP8" s="327"/>
      <c r="MQ8" s="327"/>
      <c r="MR8" s="327"/>
      <c r="MS8" s="327"/>
      <c r="MT8" s="327"/>
      <c r="MU8" s="327"/>
      <c r="MV8" s="327"/>
      <c r="MW8" s="331"/>
      <c r="MX8" s="333"/>
      <c r="MY8" s="327"/>
      <c r="MZ8" s="327"/>
      <c r="NA8" s="327"/>
      <c r="NB8" s="327"/>
      <c r="NC8" s="327"/>
      <c r="ND8" s="327"/>
      <c r="NE8" s="327"/>
      <c r="NF8" s="327"/>
      <c r="NG8" s="328"/>
      <c r="NH8" s="335"/>
      <c r="NI8" s="327"/>
      <c r="NJ8" s="327"/>
      <c r="NK8" s="327"/>
      <c r="NL8" s="327"/>
      <c r="NM8" s="327"/>
      <c r="NN8" s="327"/>
      <c r="NO8" s="327"/>
      <c r="NP8" s="327"/>
      <c r="NQ8" s="331"/>
      <c r="NR8" s="351"/>
      <c r="NS8" s="343"/>
      <c r="NT8" s="343"/>
      <c r="NU8" s="343"/>
      <c r="NV8" s="327"/>
      <c r="NW8" s="327"/>
      <c r="NX8" s="327"/>
      <c r="NY8" s="327"/>
      <c r="NZ8" s="327"/>
      <c r="OA8" s="328"/>
      <c r="OB8" s="335"/>
      <c r="OC8" s="327"/>
      <c r="OD8" s="327"/>
      <c r="OE8" s="327"/>
      <c r="OF8" s="327"/>
      <c r="OG8" s="327"/>
      <c r="OH8" s="327"/>
      <c r="OI8" s="327"/>
      <c r="OJ8" s="327"/>
      <c r="OK8" s="331"/>
      <c r="OL8" s="333"/>
      <c r="OM8" s="327"/>
      <c r="ON8" s="327"/>
      <c r="OO8" s="327"/>
      <c r="OP8" s="327"/>
      <c r="OQ8" s="327"/>
      <c r="OR8" s="327"/>
      <c r="OS8" s="327"/>
      <c r="OT8" s="327"/>
      <c r="OU8" s="328"/>
      <c r="OV8" s="335"/>
      <c r="OW8" s="327"/>
      <c r="OX8" s="327"/>
      <c r="OY8" s="327"/>
      <c r="OZ8" s="327"/>
      <c r="PA8" s="327"/>
      <c r="PB8" s="327"/>
      <c r="PC8" s="327"/>
      <c r="PD8" s="327"/>
      <c r="PE8" s="331"/>
      <c r="PF8" s="333"/>
      <c r="PG8" s="327"/>
      <c r="PH8" s="327"/>
      <c r="PI8" s="327"/>
      <c r="PJ8" s="327"/>
      <c r="PK8" s="327"/>
      <c r="PL8" s="327"/>
      <c r="PM8" s="327"/>
      <c r="PN8" s="327"/>
      <c r="PO8" s="328"/>
      <c r="PP8" s="335"/>
      <c r="PQ8" s="327"/>
      <c r="PR8" s="327"/>
      <c r="PS8" s="327"/>
      <c r="PT8" s="327"/>
      <c r="PU8" s="327"/>
      <c r="PV8" s="327"/>
      <c r="PW8" s="327"/>
      <c r="PX8" s="327"/>
      <c r="PY8" s="331"/>
      <c r="PZ8" s="333"/>
      <c r="QA8" s="327"/>
      <c r="QB8" s="327"/>
      <c r="QC8" s="327"/>
      <c r="QD8" s="327"/>
      <c r="QE8" s="327"/>
      <c r="QF8" s="327"/>
      <c r="QG8" s="327"/>
      <c r="QH8" s="327"/>
      <c r="QI8" s="328"/>
      <c r="QJ8" s="335"/>
      <c r="QK8" s="327"/>
      <c r="QL8" s="327"/>
      <c r="QM8" s="327"/>
      <c r="QN8" s="327"/>
      <c r="QO8" s="327"/>
      <c r="QP8" s="327"/>
      <c r="QQ8" s="327"/>
      <c r="QR8" s="327"/>
      <c r="QS8" s="331"/>
      <c r="QT8" s="333"/>
      <c r="QU8" s="327"/>
      <c r="QV8" s="327"/>
      <c r="QW8" s="327"/>
      <c r="QX8" s="327"/>
      <c r="QY8" s="327"/>
      <c r="QZ8" s="327"/>
      <c r="RA8" s="327"/>
      <c r="RB8" s="327"/>
      <c r="RC8" s="328"/>
      <c r="RD8" s="335"/>
      <c r="RE8" s="327"/>
      <c r="RF8" s="327"/>
      <c r="RG8" s="327"/>
      <c r="RH8" s="327"/>
      <c r="RI8" s="327"/>
      <c r="RJ8" s="327"/>
      <c r="RK8" s="327"/>
      <c r="RL8" s="327"/>
      <c r="RM8" s="331"/>
      <c r="RN8" s="333"/>
      <c r="RO8" s="327"/>
      <c r="RP8" s="327"/>
      <c r="RQ8" s="327"/>
      <c r="RR8" s="327"/>
      <c r="RS8" s="327"/>
      <c r="RT8" s="327"/>
      <c r="RU8" s="327"/>
      <c r="RV8" s="327"/>
      <c r="RW8" s="328"/>
      <c r="RX8" s="335"/>
      <c r="RY8" s="327"/>
      <c r="RZ8" s="327"/>
      <c r="SA8" s="327"/>
      <c r="SB8" s="327"/>
      <c r="SC8" s="327"/>
      <c r="SD8" s="327"/>
      <c r="SE8" s="327"/>
      <c r="SF8" s="327"/>
      <c r="SG8" s="331"/>
      <c r="SH8" s="333"/>
      <c r="SI8" s="327"/>
      <c r="SJ8" s="327"/>
      <c r="SK8" s="327"/>
      <c r="SL8" s="327"/>
      <c r="SM8" s="327"/>
      <c r="SN8" s="327"/>
      <c r="SO8" s="327"/>
      <c r="SP8" s="327"/>
      <c r="SQ8" s="328"/>
      <c r="SR8" s="335"/>
      <c r="SS8" s="327"/>
      <c r="ST8" s="327"/>
      <c r="SU8" s="327"/>
      <c r="SV8" s="327"/>
      <c r="SW8" s="327"/>
      <c r="SX8" s="327"/>
      <c r="SY8" s="327"/>
      <c r="SZ8" s="327"/>
      <c r="TA8" s="331"/>
      <c r="TB8" s="333"/>
      <c r="TC8" s="327"/>
      <c r="TD8" s="327"/>
      <c r="TE8" s="327"/>
      <c r="TF8" s="327"/>
      <c r="TG8" s="327"/>
      <c r="TH8" s="327"/>
      <c r="TI8" s="327"/>
      <c r="TJ8" s="327"/>
      <c r="TK8" s="328"/>
      <c r="TL8" s="196"/>
      <c r="TM8" s="196"/>
      <c r="TN8" s="196"/>
      <c r="TO8" s="196"/>
      <c r="TP8" s="196"/>
      <c r="TQ8" s="196"/>
      <c r="TR8" s="196"/>
      <c r="TS8" s="196"/>
      <c r="TT8" s="196"/>
      <c r="TU8" s="196"/>
      <c r="TV8" s="196"/>
      <c r="TW8" s="196"/>
      <c r="TX8" s="196"/>
      <c r="TY8" s="196"/>
      <c r="TZ8" s="196"/>
      <c r="UA8" s="196"/>
      <c r="UB8" s="196"/>
      <c r="UC8" s="196"/>
      <c r="UD8" s="196"/>
      <c r="UE8" s="196"/>
      <c r="UF8" s="196"/>
      <c r="UG8" s="196"/>
    </row>
    <row r="9" spans="1:553" ht="21.95" customHeight="1" thickBot="1">
      <c r="A9" s="325"/>
      <c r="B9" s="333" t="str">
        <f>IF(ISNUMBER(SEARCH("astreinte",'PLANNING EQUIPES'!B10)),"A","")</f>
        <v/>
      </c>
      <c r="C9" s="327"/>
      <c r="D9" s="327" t="str">
        <f>IF(ISNUMBER(SEARCH("astreinte",'PLANNING EQUIPES'!D10)),"A","")</f>
        <v/>
      </c>
      <c r="E9" s="327"/>
      <c r="F9" s="327" t="str">
        <f>IF(ISNUMBER(SEARCH("astreinte",'PLANNING EQUIPES'!F10)),"A","")</f>
        <v>A</v>
      </c>
      <c r="G9" s="327"/>
      <c r="H9" s="327" t="str">
        <f>IF(ISNUMBER(SEARCH("astreinte",'PLANNING EQUIPES'!H10)),"A","")</f>
        <v>A</v>
      </c>
      <c r="I9" s="327"/>
      <c r="J9" s="327" t="str">
        <f>IF(ISNUMBER(SEARCH("astreinte",'PLANNING EQUIPES'!J10)),"A","")</f>
        <v>A</v>
      </c>
      <c r="K9" s="328"/>
      <c r="L9" s="333" t="str">
        <f>IF(ISNUMBER(SEARCH("astreinte",'PLANNING EQUIPES'!L10)),"A","")</f>
        <v>A</v>
      </c>
      <c r="M9" s="327"/>
      <c r="N9" s="327" t="str">
        <f>IF(ISNUMBER(SEARCH("astreinte",'PLANNING EQUIPES'!N10)),"A","")</f>
        <v>A</v>
      </c>
      <c r="O9" s="327"/>
      <c r="P9" s="327" t="str">
        <f>IF(ISNUMBER(SEARCH("astreinte",'PLANNING EQUIPES'!P10)),"A","")</f>
        <v>A</v>
      </c>
      <c r="Q9" s="327"/>
      <c r="R9" s="327" t="str">
        <f>IF(ISNUMBER(SEARCH("astreinte",'PLANNING EQUIPES'!R10)),"A","")</f>
        <v/>
      </c>
      <c r="S9" s="327"/>
      <c r="T9" s="327" t="str">
        <f>IF(ISNUMBER(SEARCH("astreinte",'PLANNING EQUIPES'!T10)),"A","")</f>
        <v/>
      </c>
      <c r="U9" s="328"/>
      <c r="V9" s="333" t="str">
        <f>IF(ISNUMBER(SEARCH("astreinte",'PLANNING EQUIPES'!V10)),"A","")</f>
        <v/>
      </c>
      <c r="W9" s="327"/>
      <c r="X9" s="327" t="str">
        <f>IF(ISNUMBER(SEARCH("astreinte",'PLANNING EQUIPES'!X10)),"A","")</f>
        <v/>
      </c>
      <c r="Y9" s="327"/>
      <c r="Z9" s="327" t="str">
        <f>IF(ISNUMBER(SEARCH("astreinte",'PLANNING EQUIPES'!Z10)),"A","")</f>
        <v/>
      </c>
      <c r="AA9" s="327"/>
      <c r="AB9" s="327" t="str">
        <f>IF(ISNUMBER(SEARCH("astreinte",'PLANNING EQUIPES'!AB10)),"A","")</f>
        <v/>
      </c>
      <c r="AC9" s="327"/>
      <c r="AD9" s="327" t="str">
        <f>IF(ISNUMBER(SEARCH("astreinte",'PLANNING EQUIPES'!AD10)),"A","")</f>
        <v/>
      </c>
      <c r="AE9" s="328"/>
      <c r="AF9" s="335" t="str">
        <f>IF(ISNUMBER(SEARCH("astreinte",'PLANNING EQUIPES'!AF10)),"A","")</f>
        <v/>
      </c>
      <c r="AG9" s="327"/>
      <c r="AH9" s="327" t="str">
        <f>IF(ISNUMBER(SEARCH("astreinte",'PLANNING EQUIPES'!AH10)),"A","")</f>
        <v/>
      </c>
      <c r="AI9" s="327"/>
      <c r="AJ9" s="327" t="str">
        <f>IF(ISNUMBER(SEARCH("astreinte",'PLANNING EQUIPES'!AJ10)),"A","")</f>
        <v/>
      </c>
      <c r="AK9" s="327"/>
      <c r="AL9" s="327" t="str">
        <f>IF(ISNUMBER(SEARCH("astreinte",'PLANNING EQUIPES'!AL10)),"A","")</f>
        <v/>
      </c>
      <c r="AM9" s="327"/>
      <c r="AN9" s="327" t="str">
        <f>IF(ISNUMBER(SEARCH("astreinte",'PLANNING EQUIPES'!AN10)),"A","")</f>
        <v>A</v>
      </c>
      <c r="AO9" s="331"/>
      <c r="AP9" s="333" t="str">
        <f>IF(ISNUMBER(SEARCH("astreinte",'PLANNING EQUIPES'!AP10)),"A","")</f>
        <v/>
      </c>
      <c r="AQ9" s="327"/>
      <c r="AR9" s="327" t="str">
        <f>IF(ISNUMBER(SEARCH("astreinte",'PLANNING EQUIPES'!AR10)),"A","")</f>
        <v/>
      </c>
      <c r="AS9" s="327"/>
      <c r="AT9" s="327" t="str">
        <f>IF(ISNUMBER(SEARCH("astreinte",'PLANNING EQUIPES'!AT10)),"A","")</f>
        <v>A</v>
      </c>
      <c r="AU9" s="327"/>
      <c r="AV9" s="327" t="str">
        <f>IF(ISNUMBER(SEARCH("astreinte",'PLANNING EQUIPES'!AV10)),"A","")</f>
        <v>A</v>
      </c>
      <c r="AW9" s="327"/>
      <c r="AX9" s="327" t="str">
        <f>IF(ISNUMBER(SEARCH("astreinte",'PLANNING EQUIPES'!AX10)),"A","")</f>
        <v>A</v>
      </c>
      <c r="AY9" s="328"/>
      <c r="AZ9" s="335" t="str">
        <f>IF(ISNUMBER(SEARCH("astreinte",'PLANNING EQUIPES'!AZ10)),"A","")</f>
        <v>A</v>
      </c>
      <c r="BA9" s="327"/>
      <c r="BB9" s="327" t="str">
        <f>IF(ISNUMBER(SEARCH("astreinte",'PLANNING EQUIPES'!BB10)),"A","")</f>
        <v>A</v>
      </c>
      <c r="BC9" s="327"/>
      <c r="BD9" s="327" t="str">
        <f>IF(ISNUMBER(SEARCH("astreinte",'PLANNING EQUIPES'!BD10)),"A","")</f>
        <v/>
      </c>
      <c r="BE9" s="327"/>
      <c r="BF9" s="327" t="str">
        <f>IF(ISNUMBER(SEARCH("astreinte",'PLANNING EQUIPES'!BF10)),"A","")</f>
        <v/>
      </c>
      <c r="BG9" s="327"/>
      <c r="BH9" s="327" t="str">
        <f>IF(ISNUMBER(SEARCH("astreinte",'PLANNING EQUIPES'!BH10)),"A","")</f>
        <v/>
      </c>
      <c r="BI9" s="331"/>
      <c r="BJ9" s="333" t="str">
        <f>IF(ISNUMBER(SEARCH("astreinte",'PLANNING EQUIPES'!BJ10)),"A","")</f>
        <v/>
      </c>
      <c r="BK9" s="327"/>
      <c r="BL9" s="327" t="str">
        <f>IF(ISNUMBER(SEARCH("astreinte",'PLANNING EQUIPES'!BL10)),"A","")</f>
        <v/>
      </c>
      <c r="BM9" s="327"/>
      <c r="BN9" s="327" t="str">
        <f>IF(ISNUMBER(SEARCH("astreinte",'PLANNING EQUIPES'!BN10)),"A","")</f>
        <v/>
      </c>
      <c r="BO9" s="327"/>
      <c r="BP9" s="327" t="str">
        <f>IF(ISNUMBER(SEARCH("astreinte",'PLANNING EQUIPES'!BP10)),"A","")</f>
        <v/>
      </c>
      <c r="BQ9" s="327"/>
      <c r="BR9" s="327" t="str">
        <f>IF(ISNUMBER(SEARCH("astreinte",'PLANNING EQUIPES'!BR10)),"A","")</f>
        <v/>
      </c>
      <c r="BS9" s="328"/>
      <c r="BT9" s="335" t="str">
        <f>IF(ISNUMBER(SEARCH("astreinte",'PLANNING EQUIPES'!BT10)),"A","")</f>
        <v/>
      </c>
      <c r="BU9" s="327"/>
      <c r="BV9" s="327" t="str">
        <f>IF(ISNUMBER(SEARCH("astreinte",'PLANNING EQUIPES'!BV10)),"A","")</f>
        <v/>
      </c>
      <c r="BW9" s="327"/>
      <c r="BX9" s="327" t="str">
        <f>IF(ISNUMBER(SEARCH("astreinte",'PLANNING EQUIPES'!BX10)),"A","")</f>
        <v/>
      </c>
      <c r="BY9" s="327"/>
      <c r="BZ9" s="327" t="str">
        <f>IF(ISNUMBER(SEARCH("astreinte",'PLANNING EQUIPES'!BZ10)),"A","")</f>
        <v/>
      </c>
      <c r="CA9" s="327"/>
      <c r="CB9" s="327" t="str">
        <f>IF(ISNUMBER(SEARCH("astreinte",'PLANNING EQUIPES'!CB10)),"A","")</f>
        <v/>
      </c>
      <c r="CC9" s="331"/>
      <c r="CD9" s="333" t="str">
        <f>IF(ISNUMBER(SEARCH("astreinte",'PLANNING EQUIPES'!CD10)),"A","")</f>
        <v/>
      </c>
      <c r="CE9" s="327"/>
      <c r="CF9" s="327" t="str">
        <f>IF(ISNUMBER(SEARCH("astreinte",'PLANNING EQUIPES'!CF10)),"A","")</f>
        <v/>
      </c>
      <c r="CG9" s="327"/>
      <c r="CH9" s="327" t="str">
        <f>IF(ISNUMBER(SEARCH("astreinte",'PLANNING EQUIPES'!CH10)),"A","")</f>
        <v>A</v>
      </c>
      <c r="CI9" s="327"/>
      <c r="CJ9" s="327" t="str">
        <f>IF(ISNUMBER(SEARCH("astreinte",'PLANNING EQUIPES'!CJ10)),"A","")</f>
        <v>A</v>
      </c>
      <c r="CK9" s="327"/>
      <c r="CL9" s="327" t="str">
        <f>IF(ISNUMBER(SEARCH("astreinte",'PLANNING EQUIPES'!CL10)),"A","")</f>
        <v>A</v>
      </c>
      <c r="CM9" s="328"/>
      <c r="CN9" s="335" t="str">
        <f>IF(ISNUMBER(SEARCH("astreinte",'PLANNING EQUIPES'!CN10)),"A","")</f>
        <v>A</v>
      </c>
      <c r="CO9" s="327"/>
      <c r="CP9" s="327" t="str">
        <f>IF(ISNUMBER(SEARCH("astreinte",'PLANNING EQUIPES'!CP10)),"A","")</f>
        <v>A</v>
      </c>
      <c r="CQ9" s="327"/>
      <c r="CR9" s="327" t="str">
        <f>IF(ISNUMBER(SEARCH("astreinte",'PLANNING EQUIPES'!CR10)),"A","")</f>
        <v/>
      </c>
      <c r="CS9" s="327"/>
      <c r="CT9" s="327" t="str">
        <f>IF(ISNUMBER(SEARCH("astreinte",'PLANNING EQUIPES'!CT10)),"A","")</f>
        <v/>
      </c>
      <c r="CU9" s="327"/>
      <c r="CV9" s="327" t="str">
        <f>IF(ISNUMBER(SEARCH("astreinte",'PLANNING EQUIPES'!CV10)),"A","")</f>
        <v/>
      </c>
      <c r="CW9" s="331"/>
      <c r="CX9" s="333" t="str">
        <f>IF(ISNUMBER(SEARCH("astreinte",'PLANNING EQUIPES'!CX10)),"A","")</f>
        <v/>
      </c>
      <c r="CY9" s="327"/>
      <c r="CZ9" s="327" t="str">
        <f>IF(ISNUMBER(SEARCH("astreinte",'PLANNING EQUIPES'!CZ10)),"A","")</f>
        <v/>
      </c>
      <c r="DA9" s="327"/>
      <c r="DB9" s="327" t="str">
        <f>IF(ISNUMBER(SEARCH("astreinte",'PLANNING EQUIPES'!DB10)),"A","")</f>
        <v/>
      </c>
      <c r="DC9" s="327"/>
      <c r="DD9" s="327" t="str">
        <f>IF(ISNUMBER(SEARCH("astreinte",'PLANNING EQUIPES'!DD10)),"A","")</f>
        <v/>
      </c>
      <c r="DE9" s="327"/>
      <c r="DF9" s="327" t="str">
        <f>IF(ISNUMBER(SEARCH("astreinte",'PLANNING EQUIPES'!DF10)),"A","")</f>
        <v/>
      </c>
      <c r="DG9" s="328"/>
      <c r="DH9" s="335" t="str">
        <f>IF(ISNUMBER(SEARCH("astreinte",'PLANNING EQUIPES'!DH10)),"A","")</f>
        <v/>
      </c>
      <c r="DI9" s="327"/>
      <c r="DJ9" s="327" t="str">
        <f>IF(ISNUMBER(SEARCH("astreinte",'PLANNING EQUIPES'!DJ10)),"A","")</f>
        <v/>
      </c>
      <c r="DK9" s="327"/>
      <c r="DL9" s="327" t="str">
        <f>IF(ISNUMBER(SEARCH("astreinte",'PLANNING EQUIPES'!DL10)),"A","")</f>
        <v/>
      </c>
      <c r="DM9" s="327"/>
      <c r="DN9" s="327" t="str">
        <f>IF(ISNUMBER(SEARCH("astreinte",'PLANNING EQUIPES'!DN10)),"A","")</f>
        <v/>
      </c>
      <c r="DO9" s="327"/>
      <c r="DP9" s="327" t="str">
        <f>IF(ISNUMBER(SEARCH("astreinte",'PLANNING EQUIPES'!DP10)),"A","")</f>
        <v/>
      </c>
      <c r="DQ9" s="331"/>
      <c r="DR9" s="333" t="str">
        <f>IF(ISNUMBER(SEARCH("astreinte",'PLANNING EQUIPES'!DR10)),"A","")</f>
        <v/>
      </c>
      <c r="DS9" s="327"/>
      <c r="DT9" s="327" t="str">
        <f>IF(ISNUMBER(SEARCH("astreinte",'PLANNING EQUIPES'!DT10)),"A","")</f>
        <v/>
      </c>
      <c r="DU9" s="327"/>
      <c r="DV9" s="327" t="str">
        <f>IF(ISNUMBER(SEARCH("astreinte",'PLANNING EQUIPES'!DV10)),"A","")</f>
        <v>A</v>
      </c>
      <c r="DW9" s="327"/>
      <c r="DX9" s="327" t="str">
        <f>IF(ISNUMBER(SEARCH("astreinte",'PLANNING EQUIPES'!DX10)),"A","")</f>
        <v>A</v>
      </c>
      <c r="DY9" s="327"/>
      <c r="DZ9" s="327" t="str">
        <f>IF(ISNUMBER(SEARCH("astreinte",'PLANNING EQUIPES'!DZ10)),"A","")</f>
        <v>A</v>
      </c>
      <c r="EA9" s="328"/>
      <c r="EB9" s="335" t="str">
        <f>IF(ISNUMBER(SEARCH("astreinte",'PLANNING EQUIPES'!EB10)),"A","")</f>
        <v>A</v>
      </c>
      <c r="EC9" s="327"/>
      <c r="ED9" s="327" t="str">
        <f>IF(ISNUMBER(SEARCH("astreinte",'PLANNING EQUIPES'!ED10)),"A","")</f>
        <v>A</v>
      </c>
      <c r="EE9" s="327"/>
      <c r="EF9" s="327" t="str">
        <f>IF(ISNUMBER(SEARCH("astreinte",'PLANNING EQUIPES'!EF10)),"A","")</f>
        <v/>
      </c>
      <c r="EG9" s="327"/>
      <c r="EH9" s="327" t="str">
        <f>IF(ISNUMBER(SEARCH("astreinte",'PLANNING EQUIPES'!EH10)),"A","")</f>
        <v/>
      </c>
      <c r="EI9" s="327"/>
      <c r="EJ9" s="327" t="str">
        <f>IF(ISNUMBER(SEARCH("astreinte",'PLANNING EQUIPES'!EJ10)),"A","")</f>
        <v/>
      </c>
      <c r="EK9" s="331"/>
      <c r="EL9" s="333" t="str">
        <f>IF(ISNUMBER(SEARCH("astreinte",'PLANNING EQUIPES'!EL10)),"A","")</f>
        <v/>
      </c>
      <c r="EM9" s="327"/>
      <c r="EN9" s="327" t="str">
        <f>IF(ISNUMBER(SEARCH("astreinte",'PLANNING EQUIPES'!EN10)),"A","")</f>
        <v/>
      </c>
      <c r="EO9" s="327"/>
      <c r="EP9" s="327" t="str">
        <f>IF(ISNUMBER(SEARCH("astreinte",'PLANNING EQUIPES'!EP10)),"A","")</f>
        <v/>
      </c>
      <c r="EQ9" s="327"/>
      <c r="ER9" s="327" t="str">
        <f>IF(ISNUMBER(SEARCH("astreinte",'PLANNING EQUIPES'!ER10)),"A","")</f>
        <v/>
      </c>
      <c r="ES9" s="327"/>
      <c r="ET9" s="327" t="str">
        <f>IF(ISNUMBER(SEARCH("astreinte",'PLANNING EQUIPES'!ET10)),"A","")</f>
        <v/>
      </c>
      <c r="EU9" s="328"/>
      <c r="EV9" s="335" t="str">
        <f>IF(ISNUMBER(SEARCH("astreinte",'PLANNING EQUIPES'!EV10)),"A","")</f>
        <v/>
      </c>
      <c r="EW9" s="327"/>
      <c r="EX9" s="327" t="str">
        <f>IF(ISNUMBER(SEARCH("astreinte",'PLANNING EQUIPES'!EX10)),"A","")</f>
        <v/>
      </c>
      <c r="EY9" s="327"/>
      <c r="EZ9" s="327" t="str">
        <f>IF(ISNUMBER(SEARCH("astreinte",'PLANNING EQUIPES'!EZ10)),"A","")</f>
        <v/>
      </c>
      <c r="FA9" s="327"/>
      <c r="FB9" s="327" t="str">
        <f>IF(ISNUMBER(SEARCH("astreinte",'PLANNING EQUIPES'!FB10)),"A","")</f>
        <v/>
      </c>
      <c r="FC9" s="327"/>
      <c r="FD9" s="327" t="str">
        <f>IF(ISNUMBER(SEARCH("astreinte",'PLANNING EQUIPES'!FD10)),"A","")</f>
        <v/>
      </c>
      <c r="FE9" s="331"/>
      <c r="FF9" s="333" t="str">
        <f>IF(ISNUMBER(SEARCH("astreinte",'PLANNING EQUIPES'!FF10)),"A","")</f>
        <v/>
      </c>
      <c r="FG9" s="327"/>
      <c r="FH9" s="327" t="str">
        <f>IF(ISNUMBER(SEARCH("astreinte",'PLANNING EQUIPES'!FH10)),"A","")</f>
        <v/>
      </c>
      <c r="FI9" s="327"/>
      <c r="FJ9" s="327" t="str">
        <f>IF(ISNUMBER(SEARCH("astreinte",'PLANNING EQUIPES'!FJ10)),"A","")</f>
        <v/>
      </c>
      <c r="FK9" s="327"/>
      <c r="FL9" s="327" t="str">
        <f>IF(ISNUMBER(SEARCH("astreinte",'PLANNING EQUIPES'!FL10)),"A","")</f>
        <v/>
      </c>
      <c r="FM9" s="327"/>
      <c r="FN9" s="327" t="str">
        <f>IF(ISNUMBER(SEARCH("astreinte",'PLANNING EQUIPES'!FN10)),"A","")</f>
        <v/>
      </c>
      <c r="FO9" s="328"/>
      <c r="FP9" s="335" t="str">
        <f>IF(ISNUMBER(SEARCH("astreinte",'PLANNING EQUIPES'!FP10)),"A","")</f>
        <v/>
      </c>
      <c r="FQ9" s="327"/>
      <c r="FR9" s="327" t="str">
        <f>IF(ISNUMBER(SEARCH("astreinte",'PLANNING EQUIPES'!FR10)),"A","")</f>
        <v/>
      </c>
      <c r="FS9" s="327"/>
      <c r="FT9" s="327" t="str">
        <f>IF(ISNUMBER(SEARCH("astreinte",'PLANNING EQUIPES'!FT10)),"A","")</f>
        <v>A</v>
      </c>
      <c r="FU9" s="327"/>
      <c r="FV9" s="327" t="str">
        <f>IF(ISNUMBER(SEARCH("astreinte",'PLANNING EQUIPES'!FV10)),"A","")</f>
        <v>A</v>
      </c>
      <c r="FW9" s="327"/>
      <c r="FX9" s="327" t="str">
        <f>IF(ISNUMBER(SEARCH("astreinte",'PLANNING EQUIPES'!FX10)),"A","")</f>
        <v>A</v>
      </c>
      <c r="FY9" s="331"/>
      <c r="FZ9" s="333" t="str">
        <f>IF(ISNUMBER(SEARCH("astreinte",'PLANNING EQUIPES'!FZ10)),"A","")</f>
        <v>A</v>
      </c>
      <c r="GA9" s="327"/>
      <c r="GB9" s="327" t="str">
        <f>IF(ISNUMBER(SEARCH("astreinte",'PLANNING EQUIPES'!GB10)),"A","")</f>
        <v>A</v>
      </c>
      <c r="GC9" s="327"/>
      <c r="GD9" s="327" t="str">
        <f>IF(ISNUMBER(SEARCH("astreinte",'PLANNING EQUIPES'!GD10)),"A","")</f>
        <v/>
      </c>
      <c r="GE9" s="327"/>
      <c r="GF9" s="327" t="str">
        <f>IF(ISNUMBER(SEARCH("astreinte",'PLANNING EQUIPES'!GF10)),"A","")</f>
        <v/>
      </c>
      <c r="GG9" s="327"/>
      <c r="GH9" s="327" t="str">
        <f>IF(ISNUMBER(SEARCH("astreinte",'PLANNING EQUIPES'!GH10)),"A","")</f>
        <v/>
      </c>
      <c r="GI9" s="328"/>
      <c r="GJ9" s="335" t="str">
        <f>IF(ISNUMBER(SEARCH("astreinte",'PLANNING EQUIPES'!GJ10)),"A","")</f>
        <v/>
      </c>
      <c r="GK9" s="327"/>
      <c r="GL9" s="327" t="str">
        <f>IF(ISNUMBER(SEARCH("astreinte",'PLANNING EQUIPES'!GL10)),"A","")</f>
        <v/>
      </c>
      <c r="GM9" s="327"/>
      <c r="GN9" s="327" t="str">
        <f>IF(ISNUMBER(SEARCH("astreinte",'PLANNING EQUIPES'!GN10)),"A","")</f>
        <v/>
      </c>
      <c r="GO9" s="327"/>
      <c r="GP9" s="327" t="str">
        <f>IF(ISNUMBER(SEARCH("astreinte",'PLANNING EQUIPES'!GP10)),"A","")</f>
        <v/>
      </c>
      <c r="GQ9" s="327"/>
      <c r="GR9" s="327" t="str">
        <f>IF(ISNUMBER(SEARCH("astreinte",'PLANNING EQUIPES'!GR10)),"A","")</f>
        <v/>
      </c>
      <c r="GS9" s="331"/>
      <c r="GT9" s="333" t="str">
        <f>IF(ISNUMBER(SEARCH("astreinte",'PLANNING EQUIPES'!GT10)),"A","")</f>
        <v/>
      </c>
      <c r="GU9" s="327"/>
      <c r="GV9" s="327" t="str">
        <f>IF(ISNUMBER(SEARCH("astreinte",'PLANNING EQUIPES'!GV10)),"A","")</f>
        <v/>
      </c>
      <c r="GW9" s="327"/>
      <c r="GX9" s="327" t="str">
        <f>IF(ISNUMBER(SEARCH("astreinte",'PLANNING EQUIPES'!GX10)),"A","")</f>
        <v/>
      </c>
      <c r="GY9" s="327"/>
      <c r="GZ9" s="327" t="str">
        <f>IF(ISNUMBER(SEARCH("astreinte",'PLANNING EQUIPES'!GZ10)),"A","")</f>
        <v/>
      </c>
      <c r="HA9" s="327"/>
      <c r="HB9" s="327" t="str">
        <f>IF(ISNUMBER(SEARCH("astreinte",'PLANNING EQUIPES'!HB10)),"A","")</f>
        <v/>
      </c>
      <c r="HC9" s="328"/>
      <c r="HD9" s="335" t="str">
        <f>IF(ISNUMBER(SEARCH("astreinte",'PLANNING EQUIPES'!HD10)),"A","")</f>
        <v/>
      </c>
      <c r="HE9" s="327"/>
      <c r="HF9" s="327" t="str">
        <f>IF(ISNUMBER(SEARCH("astreinte",'PLANNING EQUIPES'!HF10)),"A","")</f>
        <v/>
      </c>
      <c r="HG9" s="327"/>
      <c r="HH9" s="327" t="str">
        <f>IF(ISNUMBER(SEARCH("astreinte",'PLANNING EQUIPES'!HH10)),"A","")</f>
        <v/>
      </c>
      <c r="HI9" s="327"/>
      <c r="HJ9" s="327" t="str">
        <f>IF(ISNUMBER(SEARCH("astreinte",'PLANNING EQUIPES'!HJ10)),"A","")</f>
        <v/>
      </c>
      <c r="HK9" s="327"/>
      <c r="HL9" s="327" t="str">
        <f>IF(ISNUMBER(SEARCH("astreinte",'PLANNING EQUIPES'!HL10)),"A","")</f>
        <v/>
      </c>
      <c r="HM9" s="331"/>
      <c r="HN9" s="333" t="str">
        <f>IF(ISNUMBER(SEARCH("astreinte",'PLANNING EQUIPES'!HN10)),"A","")</f>
        <v/>
      </c>
      <c r="HO9" s="327"/>
      <c r="HP9" s="327" t="str">
        <f>IF(ISNUMBER(SEARCH("astreinte",'PLANNING EQUIPES'!HP10)),"A","")</f>
        <v/>
      </c>
      <c r="HQ9" s="327"/>
      <c r="HR9" s="327" t="str">
        <f>IF(ISNUMBER(SEARCH("astreinte",'PLANNING EQUIPES'!HR10)),"A","")</f>
        <v/>
      </c>
      <c r="HS9" s="327"/>
      <c r="HT9" s="327" t="str">
        <f>IF(ISNUMBER(SEARCH("astreinte",'PLANNING EQUIPES'!HT10)),"A","")</f>
        <v/>
      </c>
      <c r="HU9" s="327"/>
      <c r="HV9" s="327" t="str">
        <f>IF(ISNUMBER(SEARCH("astreinte",'PLANNING EQUIPES'!HV10)),"A","")</f>
        <v/>
      </c>
      <c r="HW9" s="328"/>
      <c r="HX9" s="335" t="str">
        <f>IF(ISNUMBER(SEARCH("astreinte",'PLANNING EQUIPES'!HX10)),"A","")</f>
        <v/>
      </c>
      <c r="HY9" s="327"/>
      <c r="HZ9" s="327" t="str">
        <f>IF(ISNUMBER(SEARCH("astreinte",'PLANNING EQUIPES'!HZ10)),"A","")</f>
        <v/>
      </c>
      <c r="IA9" s="327"/>
      <c r="IB9" s="327" t="str">
        <f>IF(ISNUMBER(SEARCH("astreinte",'PLANNING EQUIPES'!IB10)),"A","")</f>
        <v>A</v>
      </c>
      <c r="IC9" s="327"/>
      <c r="ID9" s="327" t="str">
        <f>IF(ISNUMBER(SEARCH("astreinte",'PLANNING EQUIPES'!ID10)),"A","")</f>
        <v>A</v>
      </c>
      <c r="IE9" s="327"/>
      <c r="IF9" s="327" t="str">
        <f>IF(ISNUMBER(SEARCH("astreinte",'PLANNING EQUIPES'!IF10)),"A","")</f>
        <v>A</v>
      </c>
      <c r="IG9" s="331"/>
      <c r="IH9" s="333" t="str">
        <f>IF(ISNUMBER(SEARCH("astreinte",'PLANNING EQUIPES'!IH10)),"A","")</f>
        <v>A</v>
      </c>
      <c r="II9" s="327"/>
      <c r="IJ9" s="327" t="str">
        <f>IF(ISNUMBER(SEARCH("astreinte",'PLANNING EQUIPES'!IJ10)),"A","")</f>
        <v>A</v>
      </c>
      <c r="IK9" s="327"/>
      <c r="IL9" s="327" t="str">
        <f>IF(ISNUMBER(SEARCH("astreinte",'PLANNING EQUIPES'!IL10)),"A","")</f>
        <v/>
      </c>
      <c r="IM9" s="327"/>
      <c r="IN9" s="327" t="str">
        <f>IF(ISNUMBER(SEARCH("astreinte",'PLANNING EQUIPES'!IN10)),"A","")</f>
        <v/>
      </c>
      <c r="IO9" s="327"/>
      <c r="IP9" s="327" t="str">
        <f>IF(ISNUMBER(SEARCH("astreinte",'PLANNING EQUIPES'!IP10)),"A","")</f>
        <v/>
      </c>
      <c r="IQ9" s="328"/>
      <c r="IR9" s="335" t="str">
        <f>IF(ISNUMBER(SEARCH("astreinte",'PLANNING EQUIPES'!IR10)),"A","")</f>
        <v/>
      </c>
      <c r="IS9" s="327"/>
      <c r="IT9" s="327" t="str">
        <f>IF(ISNUMBER(SEARCH("astreinte",'PLANNING EQUIPES'!IT10)),"A","")</f>
        <v/>
      </c>
      <c r="IU9" s="327"/>
      <c r="IV9" s="327" t="str">
        <f>IF(ISNUMBER(SEARCH("astreinte",'PLANNING EQUIPES'!IV10)),"A","")</f>
        <v/>
      </c>
      <c r="IW9" s="327"/>
      <c r="IX9" s="327" t="str">
        <f>IF(ISNUMBER(SEARCH("astreinte",'PLANNING EQUIPES'!IX10)),"A","")</f>
        <v/>
      </c>
      <c r="IY9" s="327"/>
      <c r="IZ9" s="327" t="str">
        <f>IF(ISNUMBER(SEARCH("astreinte",'PLANNING EQUIPES'!IZ10)),"A","")</f>
        <v/>
      </c>
      <c r="JA9" s="331"/>
      <c r="JB9" s="333" t="str">
        <f>IF(ISNUMBER(SEARCH("astreinte",'PLANNING EQUIPES'!JB10)),"A","")</f>
        <v/>
      </c>
      <c r="JC9" s="327"/>
      <c r="JD9" s="327" t="str">
        <f>IF(ISNUMBER(SEARCH("astreinte",'PLANNING EQUIPES'!JD10)),"A","")</f>
        <v/>
      </c>
      <c r="JE9" s="327"/>
      <c r="JF9" s="327" t="str">
        <f>IF(ISNUMBER(SEARCH("astreinte",'PLANNING EQUIPES'!JF10)),"A","")</f>
        <v/>
      </c>
      <c r="JG9" s="327"/>
      <c r="JH9" s="327" t="str">
        <f>IF(ISNUMBER(SEARCH("astreinte",'PLANNING EQUIPES'!JH10)),"A","")</f>
        <v/>
      </c>
      <c r="JI9" s="327"/>
      <c r="JJ9" s="327" t="str">
        <f>IF(ISNUMBER(SEARCH("astreinte",'PLANNING EQUIPES'!JJ10)),"A","")</f>
        <v/>
      </c>
      <c r="JK9" s="328"/>
      <c r="JL9" s="335" t="str">
        <f>IF(ISNUMBER(SEARCH("astreinte",'PLANNING EQUIPES'!JL10)),"A","")</f>
        <v/>
      </c>
      <c r="JM9" s="327"/>
      <c r="JN9" s="327" t="str">
        <f>IF(ISNUMBER(SEARCH("astreinte",'PLANNING EQUIPES'!JN10)),"A","")</f>
        <v/>
      </c>
      <c r="JO9" s="327"/>
      <c r="JP9" s="327" t="str">
        <f>IF(ISNUMBER(SEARCH("astreinte",'PLANNING EQUIPES'!JP10)),"A","")</f>
        <v/>
      </c>
      <c r="JQ9" s="327"/>
      <c r="JR9" s="327" t="str">
        <f>IF(ISNUMBER(SEARCH("astreinte",'PLANNING EQUIPES'!JR10)),"A","")</f>
        <v/>
      </c>
      <c r="JS9" s="327"/>
      <c r="JT9" s="327" t="str">
        <f>IF(ISNUMBER(SEARCH("astreinte",'PLANNING EQUIPES'!JT10)),"A","")</f>
        <v/>
      </c>
      <c r="JU9" s="331"/>
      <c r="JV9" s="333" t="str">
        <f>IF(ISNUMBER(SEARCH("astreinte",'PLANNING EQUIPES'!JV10)),"A","")</f>
        <v/>
      </c>
      <c r="JW9" s="327"/>
      <c r="JX9" s="327" t="str">
        <f>IF(ISNUMBER(SEARCH("astreinte",'PLANNING EQUIPES'!JX10)),"A","")</f>
        <v/>
      </c>
      <c r="JY9" s="327"/>
      <c r="JZ9" s="327" t="str">
        <f>IF(ISNUMBER(SEARCH("astreinte",'PLANNING EQUIPES'!JZ10)),"A","")</f>
        <v/>
      </c>
      <c r="KA9" s="327"/>
      <c r="KB9" s="327" t="str">
        <f>IF(ISNUMBER(SEARCH("astreinte",'PLANNING EQUIPES'!KB10)),"A","")</f>
        <v/>
      </c>
      <c r="KC9" s="327"/>
      <c r="KD9" s="327" t="str">
        <f>IF(ISNUMBER(SEARCH("astreinte",'PLANNING EQUIPES'!KD10)),"A","")</f>
        <v/>
      </c>
      <c r="KE9" s="328"/>
      <c r="KF9" s="335" t="str">
        <f>IF(ISNUMBER(SEARCH("astreinte",'PLANNING EQUIPES'!KF10)),"A","")</f>
        <v/>
      </c>
      <c r="KG9" s="327"/>
      <c r="KH9" s="327" t="str">
        <f>IF(ISNUMBER(SEARCH("astreinte",'PLANNING EQUIPES'!KH10)),"A","")</f>
        <v/>
      </c>
      <c r="KI9" s="327"/>
      <c r="KJ9" s="327" t="str">
        <f>IF(ISNUMBER(SEARCH("astreinte",'PLANNING EQUIPES'!KJ10)),"A","")</f>
        <v/>
      </c>
      <c r="KK9" s="327"/>
      <c r="KL9" s="327" t="str">
        <f>IF(ISNUMBER(SEARCH("astreinte",'PLANNING EQUIPES'!KL10)),"A","")</f>
        <v/>
      </c>
      <c r="KM9" s="327"/>
      <c r="KN9" s="327" t="str">
        <f>IF(ISNUMBER(SEARCH("astreinte",'PLANNING EQUIPES'!KN10)),"A","")</f>
        <v/>
      </c>
      <c r="KO9" s="331"/>
      <c r="KP9" s="333" t="str">
        <f>IF(ISNUMBER(SEARCH("astreinte",'PLANNING EQUIPES'!KP10)),"A","")</f>
        <v/>
      </c>
      <c r="KQ9" s="327"/>
      <c r="KR9" s="327" t="str">
        <f>IF(ISNUMBER(SEARCH("astreinte",'PLANNING EQUIPES'!KR10)),"A","")</f>
        <v/>
      </c>
      <c r="KS9" s="327"/>
      <c r="KT9" s="327" t="str">
        <f>IF(ISNUMBER(SEARCH("astreinte",'PLANNING EQUIPES'!KT10)),"A","")</f>
        <v/>
      </c>
      <c r="KU9" s="327"/>
      <c r="KV9" s="327" t="str">
        <f>IF(ISNUMBER(SEARCH("astreinte",'PLANNING EQUIPES'!KV10)),"A","")</f>
        <v/>
      </c>
      <c r="KW9" s="327"/>
      <c r="KX9" s="327" t="str">
        <f>IF(ISNUMBER(SEARCH("astreinte",'PLANNING EQUIPES'!KX10)),"A","")</f>
        <v/>
      </c>
      <c r="KY9" s="328"/>
      <c r="KZ9" s="335" t="str">
        <f>IF(ISNUMBER(SEARCH("astreinte",'PLANNING EQUIPES'!KZ10)),"A","")</f>
        <v/>
      </c>
      <c r="LA9" s="327"/>
      <c r="LB9" s="327" t="str">
        <f>IF(ISNUMBER(SEARCH("astreinte",'PLANNING EQUIPES'!LB10)),"A","")</f>
        <v/>
      </c>
      <c r="LC9" s="327"/>
      <c r="LD9" s="327" t="str">
        <f>IF(ISNUMBER(SEARCH("astreinte",'PLANNING EQUIPES'!LD10)),"A","")</f>
        <v>A</v>
      </c>
      <c r="LE9" s="327"/>
      <c r="LF9" s="327" t="str">
        <f>IF(ISNUMBER(SEARCH("astreinte",'PLANNING EQUIPES'!LF10)),"A","")</f>
        <v>A</v>
      </c>
      <c r="LG9" s="327"/>
      <c r="LH9" s="327" t="str">
        <f>IF(ISNUMBER(SEARCH("astreinte",'PLANNING EQUIPES'!LH10)),"A","")</f>
        <v>A</v>
      </c>
      <c r="LI9" s="331"/>
      <c r="LJ9" s="333" t="str">
        <f>IF(ISNUMBER(SEARCH("astreinte",'PLANNING EQUIPES'!LJ10)),"A","")</f>
        <v>A</v>
      </c>
      <c r="LK9" s="327"/>
      <c r="LL9" s="327" t="str">
        <f>IF(ISNUMBER(SEARCH("astreinte",'PLANNING EQUIPES'!LL10)),"A","")</f>
        <v>A</v>
      </c>
      <c r="LM9" s="327"/>
      <c r="LN9" s="327" t="str">
        <f>IF(ISNUMBER(SEARCH("astreinte",'PLANNING EQUIPES'!LN10)),"A","")</f>
        <v>A</v>
      </c>
      <c r="LO9" s="327"/>
      <c r="LP9" s="327" t="str">
        <f>IF(ISNUMBER(SEARCH("astreinte",'PLANNING EQUIPES'!LP10)),"A","")</f>
        <v/>
      </c>
      <c r="LQ9" s="327"/>
      <c r="LR9" s="327" t="str">
        <f>IF(ISNUMBER(SEARCH("astreinte",'PLANNING EQUIPES'!LR10)),"A","")</f>
        <v/>
      </c>
      <c r="LS9" s="328"/>
      <c r="LT9" s="335" t="str">
        <f>IF(ISNUMBER(SEARCH("astreinte",'PLANNING EQUIPES'!LT10)),"A","")</f>
        <v/>
      </c>
      <c r="LU9" s="327"/>
      <c r="LV9" s="327" t="str">
        <f>IF(ISNUMBER(SEARCH("astreinte",'PLANNING EQUIPES'!LV10)),"A","")</f>
        <v/>
      </c>
      <c r="LW9" s="327"/>
      <c r="LX9" s="327" t="str">
        <f>IF(ISNUMBER(SEARCH("astreinte",'PLANNING EQUIPES'!LX10)),"A","")</f>
        <v/>
      </c>
      <c r="LY9" s="327"/>
      <c r="LZ9" s="327" t="str">
        <f>IF(ISNUMBER(SEARCH("astreinte",'PLANNING EQUIPES'!LZ10)),"A","")</f>
        <v/>
      </c>
      <c r="MA9" s="327"/>
      <c r="MB9" s="327" t="str">
        <f>IF(ISNUMBER(SEARCH("astreinte",'PLANNING EQUIPES'!MB10)),"A","")</f>
        <v/>
      </c>
      <c r="MC9" s="331"/>
      <c r="MD9" s="333" t="str">
        <f>IF(ISNUMBER(SEARCH("astreinte",'PLANNING EQUIPES'!MD10)),"A","")</f>
        <v/>
      </c>
      <c r="ME9" s="327"/>
      <c r="MF9" s="327" t="str">
        <f>IF(ISNUMBER(SEARCH("astreinte",'PLANNING EQUIPES'!MF10)),"A","")</f>
        <v/>
      </c>
      <c r="MG9" s="327"/>
      <c r="MH9" s="327" t="str">
        <f>IF(ISNUMBER(SEARCH("astreinte",'PLANNING EQUIPES'!MH10)),"A","")</f>
        <v/>
      </c>
      <c r="MI9" s="327"/>
      <c r="MJ9" s="327" t="str">
        <f>IF(ISNUMBER(SEARCH("astreinte",'PLANNING EQUIPES'!MJ10)),"A","")</f>
        <v/>
      </c>
      <c r="MK9" s="327"/>
      <c r="ML9" s="327" t="str">
        <f>IF(ISNUMBER(SEARCH("astreinte",'PLANNING EQUIPES'!ML10)),"A","")</f>
        <v/>
      </c>
      <c r="MM9" s="328"/>
      <c r="MN9" s="335" t="str">
        <f>IF(ISNUMBER(SEARCH("astreinte",'PLANNING EQUIPES'!MN10)),"A","")</f>
        <v/>
      </c>
      <c r="MO9" s="327"/>
      <c r="MP9" s="327" t="str">
        <f>IF(ISNUMBER(SEARCH("astreinte",'PLANNING EQUIPES'!MP10)),"A","")</f>
        <v/>
      </c>
      <c r="MQ9" s="327"/>
      <c r="MR9" s="327" t="str">
        <f>IF(ISNUMBER(SEARCH("astreinte",'PLANNING EQUIPES'!MR10)),"A","")</f>
        <v>A</v>
      </c>
      <c r="MS9" s="327"/>
      <c r="MT9" s="327" t="str">
        <f>IF(ISNUMBER(SEARCH("astreinte",'PLANNING EQUIPES'!MT10)),"A","")</f>
        <v>A</v>
      </c>
      <c r="MU9" s="327"/>
      <c r="MV9" s="327" t="str">
        <f>IF(ISNUMBER(SEARCH("astreinte",'PLANNING EQUIPES'!MV10)),"A","")</f>
        <v>A</v>
      </c>
      <c r="MW9" s="331"/>
      <c r="MX9" s="333" t="str">
        <f>IF(ISNUMBER(SEARCH("astreinte",'PLANNING EQUIPES'!MX10)),"A","")</f>
        <v>A</v>
      </c>
      <c r="MY9" s="327"/>
      <c r="MZ9" s="327" t="str">
        <f>IF(ISNUMBER(SEARCH("astreinte",'PLANNING EQUIPES'!MZ10)),"A","")</f>
        <v>A</v>
      </c>
      <c r="NA9" s="327"/>
      <c r="NB9" s="327" t="str">
        <f>IF(ISNUMBER(SEARCH("astreinte",'PLANNING EQUIPES'!NB10)),"A","")</f>
        <v/>
      </c>
      <c r="NC9" s="327"/>
      <c r="ND9" s="327" t="str">
        <f>IF(ISNUMBER(SEARCH("astreinte",'PLANNING EQUIPES'!ND10)),"A","")</f>
        <v/>
      </c>
      <c r="NE9" s="327"/>
      <c r="NF9" s="327" t="str">
        <f>IF(ISNUMBER(SEARCH("astreinte",'PLANNING EQUIPES'!NF10)),"A","")</f>
        <v/>
      </c>
      <c r="NG9" s="328"/>
      <c r="NH9" s="335" t="str">
        <f>IF(ISNUMBER(SEARCH("astreinte",'PLANNING EQUIPES'!NH10)),"A","")</f>
        <v/>
      </c>
      <c r="NI9" s="327"/>
      <c r="NJ9" s="327" t="str">
        <f>IF(ISNUMBER(SEARCH("astreinte",'PLANNING EQUIPES'!NJ10)),"A","")</f>
        <v/>
      </c>
      <c r="NK9" s="327"/>
      <c r="NL9" s="327" t="str">
        <f>IF(ISNUMBER(SEARCH("astreinte",'PLANNING EQUIPES'!NL10)),"A","")</f>
        <v/>
      </c>
      <c r="NM9" s="327"/>
      <c r="NN9" s="327" t="str">
        <f>IF(ISNUMBER(SEARCH("astreinte",'PLANNING EQUIPES'!NN10)),"A","")</f>
        <v/>
      </c>
      <c r="NO9" s="327"/>
      <c r="NP9" s="327" t="str">
        <f>IF(ISNUMBER(SEARCH("astreinte",'PLANNING EQUIPES'!NP10)),"A","")</f>
        <v/>
      </c>
      <c r="NQ9" s="331"/>
      <c r="NR9" s="333" t="str">
        <f>IF(ISNUMBER(SEARCH("astreinte",'PLANNING EQUIPES'!NR10)),"A","")</f>
        <v/>
      </c>
      <c r="NS9" s="327"/>
      <c r="NT9" s="327" t="str">
        <f>IF(ISNUMBER(SEARCH("astreinte",'PLANNING EQUIPES'!NT10)),"A","")</f>
        <v/>
      </c>
      <c r="NU9" s="327"/>
      <c r="NV9" s="327" t="str">
        <f>IF(ISNUMBER(SEARCH("astreinte",'PLANNING EQUIPES'!NV10)),"A","")</f>
        <v/>
      </c>
      <c r="NW9" s="327"/>
      <c r="NX9" s="327" t="str">
        <f>IF(ISNUMBER(SEARCH("astreinte",'PLANNING EQUIPES'!NX10)),"A","")</f>
        <v/>
      </c>
      <c r="NY9" s="327"/>
      <c r="NZ9" s="327" t="str">
        <f>IF(ISNUMBER(SEARCH("astreinte",'PLANNING EQUIPES'!NZ10)),"A","")</f>
        <v/>
      </c>
      <c r="OA9" s="328"/>
      <c r="OB9" s="335" t="str">
        <f>IF(ISNUMBER(SEARCH("astreinte",'PLANNING EQUIPES'!OB10)),"A","")</f>
        <v/>
      </c>
      <c r="OC9" s="327"/>
      <c r="OD9" s="327" t="str">
        <f>IF(ISNUMBER(SEARCH("astreinte",'PLANNING EQUIPES'!OD10)),"A","")</f>
        <v/>
      </c>
      <c r="OE9" s="327"/>
      <c r="OF9" s="327" t="str">
        <f>IF(ISNUMBER(SEARCH("astreinte",'PLANNING EQUIPES'!OF10)),"A","")</f>
        <v/>
      </c>
      <c r="OG9" s="327"/>
      <c r="OH9" s="327" t="str">
        <f>IF(ISNUMBER(SEARCH("astreinte",'PLANNING EQUIPES'!OH10)),"A","")</f>
        <v/>
      </c>
      <c r="OI9" s="327"/>
      <c r="OJ9" s="327" t="str">
        <f>IF(ISNUMBER(SEARCH("astreinte",'PLANNING EQUIPES'!OJ10)),"A","")</f>
        <v/>
      </c>
      <c r="OK9" s="331"/>
      <c r="OL9" s="333" t="str">
        <f>IF(ISNUMBER(SEARCH("astreinte",'PLANNING EQUIPES'!OL10)),"A","")</f>
        <v/>
      </c>
      <c r="OM9" s="327"/>
      <c r="ON9" s="327" t="str">
        <f>IF(ISNUMBER(SEARCH("astreinte",'PLANNING EQUIPES'!ON10)),"A","")</f>
        <v/>
      </c>
      <c r="OO9" s="327"/>
      <c r="OP9" s="327" t="str">
        <f>IF(ISNUMBER(SEARCH("astreinte",'PLANNING EQUIPES'!OP10)),"A","")</f>
        <v/>
      </c>
      <c r="OQ9" s="327"/>
      <c r="OR9" s="327" t="str">
        <f>IF(ISNUMBER(SEARCH("astreinte",'PLANNING EQUIPES'!OR10)),"A","")</f>
        <v/>
      </c>
      <c r="OS9" s="327"/>
      <c r="OT9" s="327" t="str">
        <f>IF(ISNUMBER(SEARCH("astreinte",'PLANNING EQUIPES'!OT10)),"A","")</f>
        <v/>
      </c>
      <c r="OU9" s="328"/>
      <c r="OV9" s="335" t="str">
        <f>IF(ISNUMBER(SEARCH("astreinte",'PLANNING EQUIPES'!OV10)),"A","")</f>
        <v/>
      </c>
      <c r="OW9" s="327"/>
      <c r="OX9" s="327" t="str">
        <f>IF(ISNUMBER(SEARCH("astreinte",'PLANNING EQUIPES'!OX10)),"A","")</f>
        <v/>
      </c>
      <c r="OY9" s="327"/>
      <c r="OZ9" s="327" t="str">
        <f>IF(ISNUMBER(SEARCH("astreinte",'PLANNING EQUIPES'!OZ10)),"A","")</f>
        <v/>
      </c>
      <c r="PA9" s="327"/>
      <c r="PB9" s="327" t="str">
        <f>IF(ISNUMBER(SEARCH("astreinte",'PLANNING EQUIPES'!PB10)),"A","")</f>
        <v/>
      </c>
      <c r="PC9" s="327"/>
      <c r="PD9" s="327" t="str">
        <f>IF(ISNUMBER(SEARCH("astreinte",'PLANNING EQUIPES'!PD10)),"A","")</f>
        <v/>
      </c>
      <c r="PE9" s="331"/>
      <c r="PF9" s="333" t="str">
        <f>IF(ISNUMBER(SEARCH("astreinte",'PLANNING EQUIPES'!PF10)),"A","")</f>
        <v/>
      </c>
      <c r="PG9" s="327"/>
      <c r="PH9" s="327" t="str">
        <f>IF(ISNUMBER(SEARCH("astreinte",'PLANNING EQUIPES'!PH10)),"A","")</f>
        <v/>
      </c>
      <c r="PI9" s="327"/>
      <c r="PJ9" s="327" t="str">
        <f>IF(ISNUMBER(SEARCH("astreinte",'PLANNING EQUIPES'!PJ10)),"A","")</f>
        <v/>
      </c>
      <c r="PK9" s="327"/>
      <c r="PL9" s="327" t="str">
        <f>IF(ISNUMBER(SEARCH("astreinte",'PLANNING EQUIPES'!PL10)),"A","")</f>
        <v/>
      </c>
      <c r="PM9" s="327"/>
      <c r="PN9" s="327" t="str">
        <f>IF(ISNUMBER(SEARCH("astreinte",'PLANNING EQUIPES'!PN10)),"A","")</f>
        <v/>
      </c>
      <c r="PO9" s="328"/>
      <c r="PP9" s="335" t="str">
        <f>IF(ISNUMBER(SEARCH("astreinte",'PLANNING EQUIPES'!PP10)),"A","")</f>
        <v/>
      </c>
      <c r="PQ9" s="327"/>
      <c r="PR9" s="327" t="str">
        <f>IF(ISNUMBER(SEARCH("astreinte",'PLANNING EQUIPES'!PR10)),"A","")</f>
        <v/>
      </c>
      <c r="PS9" s="327"/>
      <c r="PT9" s="327" t="str">
        <f>IF(ISNUMBER(SEARCH("astreinte",'PLANNING EQUIPES'!PT10)),"A","")</f>
        <v/>
      </c>
      <c r="PU9" s="327"/>
      <c r="PV9" s="327" t="str">
        <f>IF(ISNUMBER(SEARCH("astreinte",'PLANNING EQUIPES'!PV10)),"A","")</f>
        <v/>
      </c>
      <c r="PW9" s="327"/>
      <c r="PX9" s="327" t="str">
        <f>IF(ISNUMBER(SEARCH("astreinte",'PLANNING EQUIPES'!PX10)),"A","")</f>
        <v/>
      </c>
      <c r="PY9" s="331"/>
      <c r="PZ9" s="333" t="str">
        <f>IF(ISNUMBER(SEARCH("astreinte",'PLANNING EQUIPES'!PZ10)),"A","")</f>
        <v/>
      </c>
      <c r="QA9" s="327"/>
      <c r="QB9" s="327" t="str">
        <f>IF(ISNUMBER(SEARCH("astreinte",'PLANNING EQUIPES'!QB10)),"A","")</f>
        <v/>
      </c>
      <c r="QC9" s="327"/>
      <c r="QD9" s="327" t="str">
        <f>IF(ISNUMBER(SEARCH("astreinte",'PLANNING EQUIPES'!QD10)),"A","")</f>
        <v/>
      </c>
      <c r="QE9" s="327"/>
      <c r="QF9" s="327" t="str">
        <f>IF(ISNUMBER(SEARCH("astreinte",'PLANNING EQUIPES'!QF10)),"A","")</f>
        <v/>
      </c>
      <c r="QG9" s="327"/>
      <c r="QH9" s="327" t="str">
        <f>IF(ISNUMBER(SEARCH("astreinte",'PLANNING EQUIPES'!QH10)),"A","")</f>
        <v/>
      </c>
      <c r="QI9" s="328"/>
      <c r="QJ9" s="335" t="str">
        <f>IF(ISNUMBER(SEARCH("astreinte",'PLANNING EQUIPES'!QJ10)),"A","")</f>
        <v/>
      </c>
      <c r="QK9" s="327"/>
      <c r="QL9" s="327" t="str">
        <f>IF(ISNUMBER(SEARCH("astreinte",'PLANNING EQUIPES'!QL10)),"A","")</f>
        <v/>
      </c>
      <c r="QM9" s="327"/>
      <c r="QN9" s="327" t="str">
        <f>IF(ISNUMBER(SEARCH("astreinte",'PLANNING EQUIPES'!QN10)),"A","")</f>
        <v/>
      </c>
      <c r="QO9" s="327"/>
      <c r="QP9" s="327" t="str">
        <f>IF(ISNUMBER(SEARCH("astreinte",'PLANNING EQUIPES'!QP10)),"A","")</f>
        <v/>
      </c>
      <c r="QQ9" s="327"/>
      <c r="QR9" s="327" t="str">
        <f>IF(ISNUMBER(SEARCH("astreinte",'PLANNING EQUIPES'!QR10)),"A","")</f>
        <v/>
      </c>
      <c r="QS9" s="331"/>
      <c r="QT9" s="333" t="str">
        <f>IF(ISNUMBER(SEARCH("astreinte",'PLANNING EQUIPES'!QT10)),"A","")</f>
        <v/>
      </c>
      <c r="QU9" s="327"/>
      <c r="QV9" s="327" t="str">
        <f>IF(ISNUMBER(SEARCH("astreinte",'PLANNING EQUIPES'!QV10)),"A","")</f>
        <v/>
      </c>
      <c r="QW9" s="327"/>
      <c r="QX9" s="327" t="str">
        <f>IF(ISNUMBER(SEARCH("astreinte",'PLANNING EQUIPES'!QX10)),"A","")</f>
        <v/>
      </c>
      <c r="QY9" s="327"/>
      <c r="QZ9" s="327" t="str">
        <f>IF(ISNUMBER(SEARCH("astreinte",'PLANNING EQUIPES'!QZ10)),"A","")</f>
        <v/>
      </c>
      <c r="RA9" s="327"/>
      <c r="RB9" s="327" t="str">
        <f>IF(ISNUMBER(SEARCH("astreinte",'PLANNING EQUIPES'!RB10)),"A","")</f>
        <v/>
      </c>
      <c r="RC9" s="328"/>
      <c r="RD9" s="335" t="str">
        <f>IF(ISNUMBER(SEARCH("astreinte",'PLANNING EQUIPES'!RD10)),"A","")</f>
        <v/>
      </c>
      <c r="RE9" s="327"/>
      <c r="RF9" s="327" t="str">
        <f>IF(ISNUMBER(SEARCH("astreinte",'PLANNING EQUIPES'!RF10)),"A","")</f>
        <v/>
      </c>
      <c r="RG9" s="327"/>
      <c r="RH9" s="327" t="str">
        <f>IF(ISNUMBER(SEARCH("astreinte",'PLANNING EQUIPES'!RH10)),"A","")</f>
        <v/>
      </c>
      <c r="RI9" s="327"/>
      <c r="RJ9" s="327" t="str">
        <f>IF(ISNUMBER(SEARCH("astreinte",'PLANNING EQUIPES'!RJ10)),"A","")</f>
        <v/>
      </c>
      <c r="RK9" s="327"/>
      <c r="RL9" s="327" t="str">
        <f>IF(ISNUMBER(SEARCH("astreinte",'PLANNING EQUIPES'!RL10)),"A","")</f>
        <v/>
      </c>
      <c r="RM9" s="331"/>
      <c r="RN9" s="333" t="str">
        <f>IF(ISNUMBER(SEARCH("astreinte",'PLANNING EQUIPES'!RN10)),"A","")</f>
        <v/>
      </c>
      <c r="RO9" s="327"/>
      <c r="RP9" s="327" t="str">
        <f>IF(ISNUMBER(SEARCH("astreinte",'PLANNING EQUIPES'!RP10)),"A","")</f>
        <v/>
      </c>
      <c r="RQ9" s="327"/>
      <c r="RR9" s="327" t="str">
        <f>IF(ISNUMBER(SEARCH("astreinte",'PLANNING EQUIPES'!RR10)),"A","")</f>
        <v>A</v>
      </c>
      <c r="RS9" s="327"/>
      <c r="RT9" s="327" t="str">
        <f>IF(ISNUMBER(SEARCH("astreinte",'PLANNING EQUIPES'!RT10)),"A","")</f>
        <v>A</v>
      </c>
      <c r="RU9" s="327"/>
      <c r="RV9" s="327" t="str">
        <f>IF(ISNUMBER(SEARCH("astreinte",'PLANNING EQUIPES'!RV10)),"A","")</f>
        <v>A</v>
      </c>
      <c r="RW9" s="328"/>
      <c r="RX9" s="335" t="str">
        <f>IF(ISNUMBER(SEARCH("astreinte",'PLANNING EQUIPES'!RX10)),"A","")</f>
        <v>A</v>
      </c>
      <c r="RY9" s="327"/>
      <c r="RZ9" s="327" t="str">
        <f>IF(ISNUMBER(SEARCH("astreinte",'PLANNING EQUIPES'!RZ10)),"A","")</f>
        <v>A</v>
      </c>
      <c r="SA9" s="327"/>
      <c r="SB9" s="327" t="str">
        <f>IF(ISNUMBER(SEARCH("astreinte",'PLANNING EQUIPES'!SB10)),"A","")</f>
        <v>A</v>
      </c>
      <c r="SC9" s="327"/>
      <c r="SD9" s="327" t="str">
        <f>IF(ISNUMBER(SEARCH("astreinte",'PLANNING EQUIPES'!SD10)),"A","")</f>
        <v/>
      </c>
      <c r="SE9" s="327"/>
      <c r="SF9" s="327" t="str">
        <f>IF(ISNUMBER(SEARCH("astreinte",'PLANNING EQUIPES'!SF10)),"A","")</f>
        <v/>
      </c>
      <c r="SG9" s="331"/>
      <c r="SH9" s="333" t="str">
        <f>IF(ISNUMBER(SEARCH("astreinte",'PLANNING EQUIPES'!SH10)),"A","")</f>
        <v/>
      </c>
      <c r="SI9" s="327"/>
      <c r="SJ9" s="327" t="str">
        <f>IF(ISNUMBER(SEARCH("astreinte",'PLANNING EQUIPES'!SJ10)),"A","")</f>
        <v/>
      </c>
      <c r="SK9" s="327"/>
      <c r="SL9" s="327" t="str">
        <f>IF(ISNUMBER(SEARCH("astreinte",'PLANNING EQUIPES'!SL10)),"A","")</f>
        <v/>
      </c>
      <c r="SM9" s="327"/>
      <c r="SN9" s="327" t="str">
        <f>IF(ISNUMBER(SEARCH("astreinte",'PLANNING EQUIPES'!SN10)),"A","")</f>
        <v/>
      </c>
      <c r="SO9" s="327"/>
      <c r="SP9" s="327" t="str">
        <f>IF(ISNUMBER(SEARCH("astreinte",'PLANNING EQUIPES'!SP10)),"A","")</f>
        <v/>
      </c>
      <c r="SQ9" s="328"/>
      <c r="SR9" s="335" t="str">
        <f>IF(ISNUMBER(SEARCH("astreinte",'PLANNING EQUIPES'!SR10)),"A","")</f>
        <v/>
      </c>
      <c r="SS9" s="327"/>
      <c r="ST9" s="327" t="str">
        <f>IF(ISNUMBER(SEARCH("astreinte",'PLANNING EQUIPES'!ST10)),"A","")</f>
        <v/>
      </c>
      <c r="SU9" s="327"/>
      <c r="SV9" s="327" t="str">
        <f>IF(ISNUMBER(SEARCH("astreinte",'PLANNING EQUIPES'!SV10)),"A","")</f>
        <v/>
      </c>
      <c r="SW9" s="327"/>
      <c r="SX9" s="327" t="str">
        <f>IF(ISNUMBER(SEARCH("astreinte",'PLANNING EQUIPES'!SX10)),"A","")</f>
        <v/>
      </c>
      <c r="SY9" s="327"/>
      <c r="SZ9" s="327" t="str">
        <f>IF(ISNUMBER(SEARCH("astreinte",'PLANNING EQUIPES'!SZ10)),"A","")</f>
        <v/>
      </c>
      <c r="TA9" s="331"/>
      <c r="TB9" s="333" t="str">
        <f>IF(ISNUMBER(SEARCH("astreinte",'PLANNING EQUIPES'!TB10)),"A","")</f>
        <v/>
      </c>
      <c r="TC9" s="327"/>
      <c r="TD9" s="327" t="str">
        <f>IF(ISNUMBER(SEARCH("astreinte",'PLANNING EQUIPES'!TD10)),"A","")</f>
        <v/>
      </c>
      <c r="TE9" s="327"/>
      <c r="TF9" s="327" t="str">
        <f>IF(ISNUMBER(SEARCH("astreinte",'PLANNING EQUIPES'!TF10)),"A","")</f>
        <v/>
      </c>
      <c r="TG9" s="327"/>
      <c r="TH9" s="327" t="str">
        <f>IF(ISNUMBER(SEARCH("astreinte",'PLANNING EQUIPES'!TH10)),"A","")</f>
        <v/>
      </c>
      <c r="TI9" s="327"/>
      <c r="TJ9" s="327" t="str">
        <f>IF(ISNUMBER(SEARCH("astreinte",'PLANNING EQUIPES'!TJ10)),"A","")</f>
        <v/>
      </c>
      <c r="TK9" s="328"/>
      <c r="TL9" s="196"/>
      <c r="TM9" s="196"/>
      <c r="TN9" s="196"/>
      <c r="TO9" s="196"/>
      <c r="TP9" s="196"/>
      <c r="TQ9" s="196"/>
      <c r="TR9" s="196"/>
      <c r="TS9" s="196"/>
      <c r="TT9" s="196"/>
      <c r="TU9" s="196"/>
      <c r="TV9" s="196"/>
      <c r="TW9" s="196"/>
      <c r="TX9" s="196"/>
      <c r="TY9" s="196"/>
      <c r="TZ9" s="196"/>
      <c r="UA9" s="196"/>
      <c r="UB9" s="196"/>
      <c r="UC9" s="196"/>
      <c r="UD9" s="196"/>
      <c r="UE9" s="196"/>
      <c r="UF9" s="196"/>
      <c r="UG9" s="196"/>
    </row>
    <row r="10" spans="1:553" ht="21.95" customHeight="1" thickBot="1">
      <c r="A10" s="325"/>
      <c r="B10" s="334"/>
      <c r="C10" s="329"/>
      <c r="D10" s="329"/>
      <c r="E10" s="329"/>
      <c r="F10" s="329"/>
      <c r="G10" s="329"/>
      <c r="H10" s="329"/>
      <c r="I10" s="329"/>
      <c r="J10" s="329"/>
      <c r="K10" s="330"/>
      <c r="L10" s="334"/>
      <c r="M10" s="329"/>
      <c r="N10" s="329"/>
      <c r="O10" s="329"/>
      <c r="P10" s="329"/>
      <c r="Q10" s="329"/>
      <c r="R10" s="329"/>
      <c r="S10" s="329"/>
      <c r="T10" s="329"/>
      <c r="U10" s="330"/>
      <c r="V10" s="334"/>
      <c r="W10" s="329"/>
      <c r="X10" s="329"/>
      <c r="Y10" s="329"/>
      <c r="Z10" s="329"/>
      <c r="AA10" s="329"/>
      <c r="AB10" s="329"/>
      <c r="AC10" s="329"/>
      <c r="AD10" s="329"/>
      <c r="AE10" s="330"/>
      <c r="AF10" s="336"/>
      <c r="AG10" s="329"/>
      <c r="AH10" s="329"/>
      <c r="AI10" s="329"/>
      <c r="AJ10" s="329"/>
      <c r="AK10" s="329"/>
      <c r="AL10" s="329"/>
      <c r="AM10" s="329"/>
      <c r="AN10" s="329"/>
      <c r="AO10" s="332"/>
      <c r="AP10" s="334"/>
      <c r="AQ10" s="329"/>
      <c r="AR10" s="329"/>
      <c r="AS10" s="329"/>
      <c r="AT10" s="329"/>
      <c r="AU10" s="329"/>
      <c r="AV10" s="329"/>
      <c r="AW10" s="329"/>
      <c r="AX10" s="329"/>
      <c r="AY10" s="330"/>
      <c r="AZ10" s="336"/>
      <c r="BA10" s="329"/>
      <c r="BB10" s="329"/>
      <c r="BC10" s="329"/>
      <c r="BD10" s="329"/>
      <c r="BE10" s="329"/>
      <c r="BF10" s="329"/>
      <c r="BG10" s="329"/>
      <c r="BH10" s="329"/>
      <c r="BI10" s="332"/>
      <c r="BJ10" s="334"/>
      <c r="BK10" s="329"/>
      <c r="BL10" s="329"/>
      <c r="BM10" s="329"/>
      <c r="BN10" s="329"/>
      <c r="BO10" s="329"/>
      <c r="BP10" s="329"/>
      <c r="BQ10" s="329"/>
      <c r="BR10" s="329"/>
      <c r="BS10" s="330"/>
      <c r="BT10" s="336"/>
      <c r="BU10" s="329"/>
      <c r="BV10" s="329"/>
      <c r="BW10" s="329"/>
      <c r="BX10" s="329"/>
      <c r="BY10" s="329"/>
      <c r="BZ10" s="329"/>
      <c r="CA10" s="329"/>
      <c r="CB10" s="329"/>
      <c r="CC10" s="332"/>
      <c r="CD10" s="334"/>
      <c r="CE10" s="329"/>
      <c r="CF10" s="329"/>
      <c r="CG10" s="329"/>
      <c r="CH10" s="329"/>
      <c r="CI10" s="329"/>
      <c r="CJ10" s="329"/>
      <c r="CK10" s="329"/>
      <c r="CL10" s="329"/>
      <c r="CM10" s="330"/>
      <c r="CN10" s="336"/>
      <c r="CO10" s="329"/>
      <c r="CP10" s="329"/>
      <c r="CQ10" s="329"/>
      <c r="CR10" s="329"/>
      <c r="CS10" s="329"/>
      <c r="CT10" s="329"/>
      <c r="CU10" s="329"/>
      <c r="CV10" s="329"/>
      <c r="CW10" s="332"/>
      <c r="CX10" s="334"/>
      <c r="CY10" s="329"/>
      <c r="CZ10" s="329"/>
      <c r="DA10" s="329"/>
      <c r="DB10" s="329"/>
      <c r="DC10" s="329"/>
      <c r="DD10" s="329"/>
      <c r="DE10" s="329"/>
      <c r="DF10" s="329"/>
      <c r="DG10" s="330"/>
      <c r="DH10" s="336"/>
      <c r="DI10" s="329"/>
      <c r="DJ10" s="329"/>
      <c r="DK10" s="329"/>
      <c r="DL10" s="329"/>
      <c r="DM10" s="329"/>
      <c r="DN10" s="329"/>
      <c r="DO10" s="329"/>
      <c r="DP10" s="329"/>
      <c r="DQ10" s="332"/>
      <c r="DR10" s="334"/>
      <c r="DS10" s="329"/>
      <c r="DT10" s="329"/>
      <c r="DU10" s="329"/>
      <c r="DV10" s="329"/>
      <c r="DW10" s="329"/>
      <c r="DX10" s="329"/>
      <c r="DY10" s="329"/>
      <c r="DZ10" s="329"/>
      <c r="EA10" s="330"/>
      <c r="EB10" s="336"/>
      <c r="EC10" s="329"/>
      <c r="ED10" s="329"/>
      <c r="EE10" s="329"/>
      <c r="EF10" s="329"/>
      <c r="EG10" s="329"/>
      <c r="EH10" s="329"/>
      <c r="EI10" s="329"/>
      <c r="EJ10" s="329"/>
      <c r="EK10" s="332"/>
      <c r="EL10" s="334"/>
      <c r="EM10" s="329"/>
      <c r="EN10" s="329"/>
      <c r="EO10" s="329"/>
      <c r="EP10" s="329"/>
      <c r="EQ10" s="329"/>
      <c r="ER10" s="329"/>
      <c r="ES10" s="329"/>
      <c r="ET10" s="329"/>
      <c r="EU10" s="330"/>
      <c r="EV10" s="336"/>
      <c r="EW10" s="329"/>
      <c r="EX10" s="329"/>
      <c r="EY10" s="329"/>
      <c r="EZ10" s="329"/>
      <c r="FA10" s="329"/>
      <c r="FB10" s="329"/>
      <c r="FC10" s="329"/>
      <c r="FD10" s="329"/>
      <c r="FE10" s="332"/>
      <c r="FF10" s="334"/>
      <c r="FG10" s="329"/>
      <c r="FH10" s="329"/>
      <c r="FI10" s="329"/>
      <c r="FJ10" s="329"/>
      <c r="FK10" s="329"/>
      <c r="FL10" s="329"/>
      <c r="FM10" s="329"/>
      <c r="FN10" s="329"/>
      <c r="FO10" s="330"/>
      <c r="FP10" s="336"/>
      <c r="FQ10" s="329"/>
      <c r="FR10" s="329"/>
      <c r="FS10" s="329"/>
      <c r="FT10" s="329"/>
      <c r="FU10" s="329"/>
      <c r="FV10" s="329"/>
      <c r="FW10" s="329"/>
      <c r="FX10" s="329"/>
      <c r="FY10" s="332"/>
      <c r="FZ10" s="334"/>
      <c r="GA10" s="329"/>
      <c r="GB10" s="329"/>
      <c r="GC10" s="329"/>
      <c r="GD10" s="329"/>
      <c r="GE10" s="329"/>
      <c r="GF10" s="329"/>
      <c r="GG10" s="329"/>
      <c r="GH10" s="329"/>
      <c r="GI10" s="330"/>
      <c r="GJ10" s="336"/>
      <c r="GK10" s="329"/>
      <c r="GL10" s="329"/>
      <c r="GM10" s="329"/>
      <c r="GN10" s="329"/>
      <c r="GO10" s="329"/>
      <c r="GP10" s="329"/>
      <c r="GQ10" s="329"/>
      <c r="GR10" s="329"/>
      <c r="GS10" s="332"/>
      <c r="GT10" s="334"/>
      <c r="GU10" s="329"/>
      <c r="GV10" s="329"/>
      <c r="GW10" s="329"/>
      <c r="GX10" s="329"/>
      <c r="GY10" s="329"/>
      <c r="GZ10" s="329"/>
      <c r="HA10" s="329"/>
      <c r="HB10" s="329"/>
      <c r="HC10" s="330"/>
      <c r="HD10" s="336"/>
      <c r="HE10" s="329"/>
      <c r="HF10" s="329"/>
      <c r="HG10" s="329"/>
      <c r="HH10" s="329"/>
      <c r="HI10" s="329"/>
      <c r="HJ10" s="329"/>
      <c r="HK10" s="329"/>
      <c r="HL10" s="329"/>
      <c r="HM10" s="332"/>
      <c r="HN10" s="334"/>
      <c r="HO10" s="329"/>
      <c r="HP10" s="329"/>
      <c r="HQ10" s="329"/>
      <c r="HR10" s="329"/>
      <c r="HS10" s="329"/>
      <c r="HT10" s="329"/>
      <c r="HU10" s="329"/>
      <c r="HV10" s="329"/>
      <c r="HW10" s="330"/>
      <c r="HX10" s="336"/>
      <c r="HY10" s="329"/>
      <c r="HZ10" s="329"/>
      <c r="IA10" s="329"/>
      <c r="IB10" s="329"/>
      <c r="IC10" s="329"/>
      <c r="ID10" s="329"/>
      <c r="IE10" s="329"/>
      <c r="IF10" s="329"/>
      <c r="IG10" s="332"/>
      <c r="IH10" s="334"/>
      <c r="II10" s="329"/>
      <c r="IJ10" s="329"/>
      <c r="IK10" s="329"/>
      <c r="IL10" s="329"/>
      <c r="IM10" s="329"/>
      <c r="IN10" s="329"/>
      <c r="IO10" s="329"/>
      <c r="IP10" s="329"/>
      <c r="IQ10" s="330"/>
      <c r="IR10" s="336"/>
      <c r="IS10" s="329"/>
      <c r="IT10" s="329"/>
      <c r="IU10" s="329"/>
      <c r="IV10" s="329"/>
      <c r="IW10" s="329"/>
      <c r="IX10" s="329"/>
      <c r="IY10" s="329"/>
      <c r="IZ10" s="329"/>
      <c r="JA10" s="332"/>
      <c r="JB10" s="334"/>
      <c r="JC10" s="329"/>
      <c r="JD10" s="329"/>
      <c r="JE10" s="329"/>
      <c r="JF10" s="329"/>
      <c r="JG10" s="329"/>
      <c r="JH10" s="329"/>
      <c r="JI10" s="329"/>
      <c r="JJ10" s="329"/>
      <c r="JK10" s="330"/>
      <c r="JL10" s="336"/>
      <c r="JM10" s="329"/>
      <c r="JN10" s="329"/>
      <c r="JO10" s="329"/>
      <c r="JP10" s="329"/>
      <c r="JQ10" s="329"/>
      <c r="JR10" s="329"/>
      <c r="JS10" s="329"/>
      <c r="JT10" s="329"/>
      <c r="JU10" s="332"/>
      <c r="JV10" s="334"/>
      <c r="JW10" s="329"/>
      <c r="JX10" s="329"/>
      <c r="JY10" s="329"/>
      <c r="JZ10" s="329"/>
      <c r="KA10" s="329"/>
      <c r="KB10" s="329"/>
      <c r="KC10" s="329"/>
      <c r="KD10" s="329"/>
      <c r="KE10" s="330"/>
      <c r="KF10" s="336"/>
      <c r="KG10" s="329"/>
      <c r="KH10" s="329"/>
      <c r="KI10" s="329"/>
      <c r="KJ10" s="329"/>
      <c r="KK10" s="329"/>
      <c r="KL10" s="329"/>
      <c r="KM10" s="329"/>
      <c r="KN10" s="329"/>
      <c r="KO10" s="332"/>
      <c r="KP10" s="334"/>
      <c r="KQ10" s="329"/>
      <c r="KR10" s="329"/>
      <c r="KS10" s="329"/>
      <c r="KT10" s="329"/>
      <c r="KU10" s="329"/>
      <c r="KV10" s="329"/>
      <c r="KW10" s="329"/>
      <c r="KX10" s="329"/>
      <c r="KY10" s="330"/>
      <c r="KZ10" s="336"/>
      <c r="LA10" s="329"/>
      <c r="LB10" s="329"/>
      <c r="LC10" s="329"/>
      <c r="LD10" s="329"/>
      <c r="LE10" s="329"/>
      <c r="LF10" s="329"/>
      <c r="LG10" s="329"/>
      <c r="LH10" s="329"/>
      <c r="LI10" s="332"/>
      <c r="LJ10" s="334"/>
      <c r="LK10" s="329"/>
      <c r="LL10" s="329"/>
      <c r="LM10" s="329"/>
      <c r="LN10" s="329"/>
      <c r="LO10" s="329"/>
      <c r="LP10" s="329"/>
      <c r="LQ10" s="329"/>
      <c r="LR10" s="329"/>
      <c r="LS10" s="330"/>
      <c r="LT10" s="336"/>
      <c r="LU10" s="329"/>
      <c r="LV10" s="329"/>
      <c r="LW10" s="329"/>
      <c r="LX10" s="329"/>
      <c r="LY10" s="329"/>
      <c r="LZ10" s="329"/>
      <c r="MA10" s="329"/>
      <c r="MB10" s="329"/>
      <c r="MC10" s="332"/>
      <c r="MD10" s="334"/>
      <c r="ME10" s="329"/>
      <c r="MF10" s="329"/>
      <c r="MG10" s="329"/>
      <c r="MH10" s="329"/>
      <c r="MI10" s="329"/>
      <c r="MJ10" s="329"/>
      <c r="MK10" s="329"/>
      <c r="ML10" s="329"/>
      <c r="MM10" s="330"/>
      <c r="MN10" s="336"/>
      <c r="MO10" s="329"/>
      <c r="MP10" s="329"/>
      <c r="MQ10" s="329"/>
      <c r="MR10" s="329"/>
      <c r="MS10" s="329"/>
      <c r="MT10" s="329"/>
      <c r="MU10" s="329"/>
      <c r="MV10" s="329"/>
      <c r="MW10" s="332"/>
      <c r="MX10" s="334"/>
      <c r="MY10" s="329"/>
      <c r="MZ10" s="329"/>
      <c r="NA10" s="329"/>
      <c r="NB10" s="329"/>
      <c r="NC10" s="329"/>
      <c r="ND10" s="329"/>
      <c r="NE10" s="329"/>
      <c r="NF10" s="329"/>
      <c r="NG10" s="330"/>
      <c r="NH10" s="336"/>
      <c r="NI10" s="329"/>
      <c r="NJ10" s="329"/>
      <c r="NK10" s="329"/>
      <c r="NL10" s="329"/>
      <c r="NM10" s="329"/>
      <c r="NN10" s="329"/>
      <c r="NO10" s="329"/>
      <c r="NP10" s="329"/>
      <c r="NQ10" s="332"/>
      <c r="NR10" s="334"/>
      <c r="NS10" s="329"/>
      <c r="NT10" s="329"/>
      <c r="NU10" s="329"/>
      <c r="NV10" s="329"/>
      <c r="NW10" s="329"/>
      <c r="NX10" s="329"/>
      <c r="NY10" s="329"/>
      <c r="NZ10" s="329"/>
      <c r="OA10" s="330"/>
      <c r="OB10" s="336"/>
      <c r="OC10" s="329"/>
      <c r="OD10" s="329"/>
      <c r="OE10" s="329"/>
      <c r="OF10" s="329"/>
      <c r="OG10" s="329"/>
      <c r="OH10" s="329"/>
      <c r="OI10" s="329"/>
      <c r="OJ10" s="329"/>
      <c r="OK10" s="332"/>
      <c r="OL10" s="334"/>
      <c r="OM10" s="329"/>
      <c r="ON10" s="329"/>
      <c r="OO10" s="329"/>
      <c r="OP10" s="329"/>
      <c r="OQ10" s="329"/>
      <c r="OR10" s="329"/>
      <c r="OS10" s="329"/>
      <c r="OT10" s="329"/>
      <c r="OU10" s="330"/>
      <c r="OV10" s="336"/>
      <c r="OW10" s="329"/>
      <c r="OX10" s="329"/>
      <c r="OY10" s="329"/>
      <c r="OZ10" s="329"/>
      <c r="PA10" s="329"/>
      <c r="PB10" s="329"/>
      <c r="PC10" s="329"/>
      <c r="PD10" s="329"/>
      <c r="PE10" s="332"/>
      <c r="PF10" s="334"/>
      <c r="PG10" s="329"/>
      <c r="PH10" s="329"/>
      <c r="PI10" s="329"/>
      <c r="PJ10" s="329"/>
      <c r="PK10" s="329"/>
      <c r="PL10" s="329"/>
      <c r="PM10" s="329"/>
      <c r="PN10" s="329"/>
      <c r="PO10" s="330"/>
      <c r="PP10" s="336"/>
      <c r="PQ10" s="329"/>
      <c r="PR10" s="329"/>
      <c r="PS10" s="329"/>
      <c r="PT10" s="329"/>
      <c r="PU10" s="329"/>
      <c r="PV10" s="329"/>
      <c r="PW10" s="329"/>
      <c r="PX10" s="329"/>
      <c r="PY10" s="332"/>
      <c r="PZ10" s="334"/>
      <c r="QA10" s="329"/>
      <c r="QB10" s="329"/>
      <c r="QC10" s="329"/>
      <c r="QD10" s="329"/>
      <c r="QE10" s="329"/>
      <c r="QF10" s="329"/>
      <c r="QG10" s="329"/>
      <c r="QH10" s="329"/>
      <c r="QI10" s="330"/>
      <c r="QJ10" s="336"/>
      <c r="QK10" s="329"/>
      <c r="QL10" s="329"/>
      <c r="QM10" s="329"/>
      <c r="QN10" s="329"/>
      <c r="QO10" s="329"/>
      <c r="QP10" s="329"/>
      <c r="QQ10" s="329"/>
      <c r="QR10" s="329"/>
      <c r="QS10" s="332"/>
      <c r="QT10" s="334"/>
      <c r="QU10" s="329"/>
      <c r="QV10" s="329"/>
      <c r="QW10" s="329"/>
      <c r="QX10" s="329"/>
      <c r="QY10" s="329"/>
      <c r="QZ10" s="329"/>
      <c r="RA10" s="329"/>
      <c r="RB10" s="329"/>
      <c r="RC10" s="330"/>
      <c r="RD10" s="336"/>
      <c r="RE10" s="329"/>
      <c r="RF10" s="329"/>
      <c r="RG10" s="329"/>
      <c r="RH10" s="329"/>
      <c r="RI10" s="329"/>
      <c r="RJ10" s="329"/>
      <c r="RK10" s="329"/>
      <c r="RL10" s="329"/>
      <c r="RM10" s="332"/>
      <c r="RN10" s="334"/>
      <c r="RO10" s="329"/>
      <c r="RP10" s="329"/>
      <c r="RQ10" s="329"/>
      <c r="RR10" s="329"/>
      <c r="RS10" s="329"/>
      <c r="RT10" s="329"/>
      <c r="RU10" s="329"/>
      <c r="RV10" s="329"/>
      <c r="RW10" s="330"/>
      <c r="RX10" s="336"/>
      <c r="RY10" s="329"/>
      <c r="RZ10" s="329"/>
      <c r="SA10" s="329"/>
      <c r="SB10" s="329"/>
      <c r="SC10" s="329"/>
      <c r="SD10" s="329"/>
      <c r="SE10" s="329"/>
      <c r="SF10" s="329"/>
      <c r="SG10" s="332"/>
      <c r="SH10" s="334"/>
      <c r="SI10" s="329"/>
      <c r="SJ10" s="329"/>
      <c r="SK10" s="329"/>
      <c r="SL10" s="329"/>
      <c r="SM10" s="329"/>
      <c r="SN10" s="329"/>
      <c r="SO10" s="329"/>
      <c r="SP10" s="329"/>
      <c r="SQ10" s="330"/>
      <c r="SR10" s="336"/>
      <c r="SS10" s="329"/>
      <c r="ST10" s="329"/>
      <c r="SU10" s="329"/>
      <c r="SV10" s="329"/>
      <c r="SW10" s="329"/>
      <c r="SX10" s="329"/>
      <c r="SY10" s="329"/>
      <c r="SZ10" s="329"/>
      <c r="TA10" s="332"/>
      <c r="TB10" s="334"/>
      <c r="TC10" s="329"/>
      <c r="TD10" s="329"/>
      <c r="TE10" s="329"/>
      <c r="TF10" s="329"/>
      <c r="TG10" s="329"/>
      <c r="TH10" s="329"/>
      <c r="TI10" s="329"/>
      <c r="TJ10" s="329"/>
      <c r="TK10" s="330"/>
      <c r="TL10" s="196"/>
      <c r="TM10" s="196"/>
      <c r="TN10" s="196"/>
      <c r="TO10" s="196"/>
      <c r="TP10" s="196"/>
      <c r="TQ10" s="196"/>
      <c r="TR10" s="196"/>
      <c r="TS10" s="196"/>
      <c r="TT10" s="196"/>
      <c r="TU10" s="196"/>
      <c r="TV10" s="196"/>
      <c r="TW10" s="196"/>
      <c r="TX10" s="196"/>
      <c r="TY10" s="196"/>
      <c r="TZ10" s="196"/>
      <c r="UA10" s="196"/>
      <c r="UB10" s="196"/>
      <c r="UC10" s="196"/>
      <c r="UD10" s="196"/>
      <c r="UE10" s="196"/>
      <c r="UF10" s="196"/>
      <c r="UG10" s="196"/>
    </row>
    <row r="11" spans="1:553" ht="21.95" customHeight="1">
      <c r="A11" s="356" t="str">
        <f>'PLANNING EQUIPES'!A11:A14</f>
        <v>SALARIE 3</v>
      </c>
      <c r="B11" s="340" t="str">
        <f>IF('PLANNING EQUIPES'!B11&lt;&gt;"","X","")</f>
        <v/>
      </c>
      <c r="C11" s="337"/>
      <c r="D11" s="337" t="str">
        <f>IF('PLANNING EQUIPES'!D11&lt;&gt;"","X","")</f>
        <v>X</v>
      </c>
      <c r="E11" s="337"/>
      <c r="F11" s="337" t="str">
        <f>IF('PLANNING EQUIPES'!F11&lt;&gt;"","X","")</f>
        <v>X</v>
      </c>
      <c r="G11" s="337"/>
      <c r="H11" s="337" t="str">
        <f>IF('PLANNING EQUIPES'!H11&lt;&gt;"","X","")</f>
        <v>X</v>
      </c>
      <c r="I11" s="337"/>
      <c r="J11" s="337" t="str">
        <f>IF('PLANNING EQUIPES'!J11&lt;&gt;"","X","")</f>
        <v>X</v>
      </c>
      <c r="K11" s="338"/>
      <c r="L11" s="340" t="str">
        <f>IF('PLANNING EQUIPES'!L11&lt;&gt;"","X","")</f>
        <v>X</v>
      </c>
      <c r="M11" s="337"/>
      <c r="N11" s="337" t="str">
        <f>IF('PLANNING EQUIPES'!N11&lt;&gt;"","X","")</f>
        <v>X</v>
      </c>
      <c r="O11" s="337"/>
      <c r="P11" s="337" t="str">
        <f>IF('PLANNING EQUIPES'!P11&lt;&gt;"","X","")</f>
        <v>X</v>
      </c>
      <c r="Q11" s="337"/>
      <c r="R11" s="337" t="str">
        <f>IF('PLANNING EQUIPES'!R11&lt;&gt;"","X","")</f>
        <v>X</v>
      </c>
      <c r="S11" s="337"/>
      <c r="T11" s="337" t="str">
        <f>IF('PLANNING EQUIPES'!T11&lt;&gt;"","X","")</f>
        <v>X</v>
      </c>
      <c r="U11" s="338"/>
      <c r="V11" s="340" t="str">
        <f>IF('PLANNING EQUIPES'!V11&lt;&gt;"","X","")</f>
        <v>X</v>
      </c>
      <c r="W11" s="337"/>
      <c r="X11" s="337" t="str">
        <f>IF('PLANNING EQUIPES'!X11&lt;&gt;"","X","")</f>
        <v>X</v>
      </c>
      <c r="Y11" s="337"/>
      <c r="Z11" s="337" t="str">
        <f>IF('PLANNING EQUIPES'!Z11&lt;&gt;"","X","")</f>
        <v>X</v>
      </c>
      <c r="AA11" s="337"/>
      <c r="AB11" s="337" t="str">
        <f>IF('PLANNING EQUIPES'!AB11&lt;&gt;"","X","")</f>
        <v>X</v>
      </c>
      <c r="AC11" s="337"/>
      <c r="AD11" s="337" t="str">
        <f>IF('PLANNING EQUIPES'!AD11&lt;&gt;"","X","")</f>
        <v>X</v>
      </c>
      <c r="AE11" s="338"/>
      <c r="AF11" s="341" t="str">
        <f>IF('PLANNING EQUIPES'!AF11&lt;&gt;"","X","")</f>
        <v>X</v>
      </c>
      <c r="AG11" s="337"/>
      <c r="AH11" s="337" t="str">
        <f>IF('PLANNING EQUIPES'!AH11&lt;&gt;"","X","")</f>
        <v>X</v>
      </c>
      <c r="AI11" s="337"/>
      <c r="AJ11" s="337" t="str">
        <f>IF('PLANNING EQUIPES'!AJ11&lt;&gt;"","X","")</f>
        <v>X</v>
      </c>
      <c r="AK11" s="337"/>
      <c r="AL11" s="337" t="str">
        <f>IF('PLANNING EQUIPES'!AL11&lt;&gt;"","X","")</f>
        <v>X</v>
      </c>
      <c r="AM11" s="337"/>
      <c r="AN11" s="337" t="str">
        <f>IF('PLANNING EQUIPES'!AN11&lt;&gt;"","X","")</f>
        <v>X</v>
      </c>
      <c r="AO11" s="339"/>
      <c r="AP11" s="340" t="str">
        <f>IF('PLANNING EQUIPES'!AP11&lt;&gt;"","X","")</f>
        <v>X</v>
      </c>
      <c r="AQ11" s="337"/>
      <c r="AR11" s="337" t="str">
        <f>IF('PLANNING EQUIPES'!AR11&lt;&gt;"","X","")</f>
        <v>X</v>
      </c>
      <c r="AS11" s="337"/>
      <c r="AT11" s="337" t="str">
        <f>IF('PLANNING EQUIPES'!AT11&lt;&gt;"","X","")</f>
        <v>X</v>
      </c>
      <c r="AU11" s="337"/>
      <c r="AV11" s="337" t="str">
        <f>IF('PLANNING EQUIPES'!AV11&lt;&gt;"","X","")</f>
        <v>X</v>
      </c>
      <c r="AW11" s="337"/>
      <c r="AX11" s="337" t="str">
        <f>IF('PLANNING EQUIPES'!AX11&lt;&gt;"","X","")</f>
        <v>X</v>
      </c>
      <c r="AY11" s="338"/>
      <c r="AZ11" s="341" t="str">
        <f>IF('PLANNING EQUIPES'!AZ11&lt;&gt;"","X","")</f>
        <v/>
      </c>
      <c r="BA11" s="337"/>
      <c r="BB11" s="337" t="str">
        <f>IF('PLANNING EQUIPES'!BB11&lt;&gt;"","X","")</f>
        <v/>
      </c>
      <c r="BC11" s="337"/>
      <c r="BD11" s="337" t="str">
        <f>IF('PLANNING EQUIPES'!BD11&lt;&gt;"","X","")</f>
        <v>X</v>
      </c>
      <c r="BE11" s="337"/>
      <c r="BF11" s="337" t="str">
        <f>IF('PLANNING EQUIPES'!BF11&lt;&gt;"","X","")</f>
        <v>X</v>
      </c>
      <c r="BG11" s="337"/>
      <c r="BH11" s="337" t="str">
        <f>IF('PLANNING EQUIPES'!BH11&lt;&gt;"","X","")</f>
        <v>X</v>
      </c>
      <c r="BI11" s="339"/>
      <c r="BJ11" s="340" t="str">
        <f>IF('PLANNING EQUIPES'!BJ11&lt;&gt;"","X","")</f>
        <v>X</v>
      </c>
      <c r="BK11" s="337"/>
      <c r="BL11" s="337" t="str">
        <f>IF('PLANNING EQUIPES'!BL11&lt;&gt;"","X","")</f>
        <v>X</v>
      </c>
      <c r="BM11" s="337"/>
      <c r="BN11" s="337" t="str">
        <f>IF('PLANNING EQUIPES'!BN11&lt;&gt;"","X","")</f>
        <v>X</v>
      </c>
      <c r="BO11" s="337"/>
      <c r="BP11" s="337" t="str">
        <f>IF('PLANNING EQUIPES'!BP11&lt;&gt;"","X","")</f>
        <v>X</v>
      </c>
      <c r="BQ11" s="337"/>
      <c r="BR11" s="337" t="str">
        <f>IF('PLANNING EQUIPES'!BR11&lt;&gt;"","X","")</f>
        <v>X</v>
      </c>
      <c r="BS11" s="338"/>
      <c r="BT11" s="341" t="str">
        <f>IF('PLANNING EQUIPES'!BT11&lt;&gt;"","X","")</f>
        <v>X</v>
      </c>
      <c r="BU11" s="337"/>
      <c r="BV11" s="337" t="str">
        <f>IF('PLANNING EQUIPES'!BV11&lt;&gt;"","X","")</f>
        <v>X</v>
      </c>
      <c r="BW11" s="337"/>
      <c r="BX11" s="337" t="str">
        <f>IF('PLANNING EQUIPES'!BX11&lt;&gt;"","X","")</f>
        <v>X</v>
      </c>
      <c r="BY11" s="337"/>
      <c r="BZ11" s="337" t="str">
        <f>IF('PLANNING EQUIPES'!BZ11&lt;&gt;"","X","")</f>
        <v>X</v>
      </c>
      <c r="CA11" s="337"/>
      <c r="CB11" s="337" t="str">
        <f>IF('PLANNING EQUIPES'!CB11&lt;&gt;"","X","")</f>
        <v>X</v>
      </c>
      <c r="CC11" s="339"/>
      <c r="CD11" s="340" t="str">
        <f>IF('PLANNING EQUIPES'!CD11&lt;&gt;"","X","")</f>
        <v>X</v>
      </c>
      <c r="CE11" s="337"/>
      <c r="CF11" s="337" t="str">
        <f>IF('PLANNING EQUIPES'!CF11&lt;&gt;"","X","")</f>
        <v>X</v>
      </c>
      <c r="CG11" s="337"/>
      <c r="CH11" s="337" t="str">
        <f>IF('PLANNING EQUIPES'!CH11&lt;&gt;"","X","")</f>
        <v>X</v>
      </c>
      <c r="CI11" s="337"/>
      <c r="CJ11" s="337" t="str">
        <f>IF('PLANNING EQUIPES'!CJ11&lt;&gt;"","X","")</f>
        <v>X</v>
      </c>
      <c r="CK11" s="337"/>
      <c r="CL11" s="337" t="str">
        <f>IF('PLANNING EQUIPES'!CL11&lt;&gt;"","X","")</f>
        <v>X</v>
      </c>
      <c r="CM11" s="338"/>
      <c r="CN11" s="341" t="str">
        <f>IF('PLANNING EQUIPES'!CN11&lt;&gt;"","X","")</f>
        <v>X</v>
      </c>
      <c r="CO11" s="337"/>
      <c r="CP11" s="337" t="str">
        <f>IF('PLANNING EQUIPES'!CP11&lt;&gt;"","X","")</f>
        <v>X</v>
      </c>
      <c r="CQ11" s="337"/>
      <c r="CR11" s="337" t="str">
        <f>IF('PLANNING EQUIPES'!CR11&lt;&gt;"","X","")</f>
        <v>X</v>
      </c>
      <c r="CS11" s="337"/>
      <c r="CT11" s="337" t="str">
        <f>IF('PLANNING EQUIPES'!CT11&lt;&gt;"","X","")</f>
        <v>X</v>
      </c>
      <c r="CU11" s="337"/>
      <c r="CV11" s="337" t="str">
        <f>IF('PLANNING EQUIPES'!CV11&lt;&gt;"","X","")</f>
        <v>X</v>
      </c>
      <c r="CW11" s="339"/>
      <c r="CX11" s="340" t="str">
        <f>IF('PLANNING EQUIPES'!CX11&lt;&gt;"","X","")</f>
        <v>X</v>
      </c>
      <c r="CY11" s="337"/>
      <c r="CZ11" s="337" t="str">
        <f>IF('PLANNING EQUIPES'!CZ11&lt;&gt;"","X","")</f>
        <v>X</v>
      </c>
      <c r="DA11" s="337"/>
      <c r="DB11" s="337" t="str">
        <f>IF('PLANNING EQUIPES'!DB11&lt;&gt;"","X","")</f>
        <v>X</v>
      </c>
      <c r="DC11" s="337"/>
      <c r="DD11" s="337" t="str">
        <f>IF('PLANNING EQUIPES'!DD11&lt;&gt;"","X","")</f>
        <v>X</v>
      </c>
      <c r="DE11" s="337"/>
      <c r="DF11" s="337" t="str">
        <f>IF('PLANNING EQUIPES'!DF11&lt;&gt;"","X","")</f>
        <v/>
      </c>
      <c r="DG11" s="338"/>
      <c r="DH11" s="341" t="str">
        <f>IF('PLANNING EQUIPES'!DH11&lt;&gt;"","X","")</f>
        <v>X</v>
      </c>
      <c r="DI11" s="337"/>
      <c r="DJ11" s="337" t="str">
        <f>IF('PLANNING EQUIPES'!DJ11&lt;&gt;"","X","")</f>
        <v>X</v>
      </c>
      <c r="DK11" s="337"/>
      <c r="DL11" s="337" t="str">
        <f>IF('PLANNING EQUIPES'!DL11&lt;&gt;"","X","")</f>
        <v>X</v>
      </c>
      <c r="DM11" s="337"/>
      <c r="DN11" s="337" t="str">
        <f>IF('PLANNING EQUIPES'!DN11&lt;&gt;"","X","")</f>
        <v>X</v>
      </c>
      <c r="DO11" s="337"/>
      <c r="DP11" s="337" t="str">
        <f>IF('PLANNING EQUIPES'!DP11&lt;&gt;"","X","")</f>
        <v>X</v>
      </c>
      <c r="DQ11" s="339"/>
      <c r="DR11" s="340" t="str">
        <f>IF('PLANNING EQUIPES'!DR11&lt;&gt;"","X","")</f>
        <v>X</v>
      </c>
      <c r="DS11" s="337"/>
      <c r="DT11" s="337" t="str">
        <f>IF('PLANNING EQUIPES'!DT11&lt;&gt;"","X","")</f>
        <v>X</v>
      </c>
      <c r="DU11" s="337"/>
      <c r="DV11" s="337" t="str">
        <f>IF('PLANNING EQUIPES'!DV11&lt;&gt;"","X","")</f>
        <v>X</v>
      </c>
      <c r="DW11" s="337"/>
      <c r="DX11" s="337" t="str">
        <f>IF('PLANNING EQUIPES'!DX11&lt;&gt;"","X","")</f>
        <v>X</v>
      </c>
      <c r="DY11" s="337"/>
      <c r="DZ11" s="337" t="str">
        <f>IF('PLANNING EQUIPES'!DZ11&lt;&gt;"","X","")</f>
        <v>X</v>
      </c>
      <c r="EA11" s="338"/>
      <c r="EB11" s="341" t="str">
        <f>IF('PLANNING EQUIPES'!EB11&lt;&gt;"","X","")</f>
        <v>X</v>
      </c>
      <c r="EC11" s="337"/>
      <c r="ED11" s="337" t="str">
        <f>IF('PLANNING EQUIPES'!ED11&lt;&gt;"","X","")</f>
        <v>X</v>
      </c>
      <c r="EE11" s="337"/>
      <c r="EF11" s="337" t="str">
        <f>IF('PLANNING EQUIPES'!EF11&lt;&gt;"","X","")</f>
        <v>X</v>
      </c>
      <c r="EG11" s="337"/>
      <c r="EH11" s="337" t="str">
        <f>IF('PLANNING EQUIPES'!EH11&lt;&gt;"","X","")</f>
        <v>X</v>
      </c>
      <c r="EI11" s="337"/>
      <c r="EJ11" s="337" t="str">
        <f>IF('PLANNING EQUIPES'!EJ11&lt;&gt;"","X","")</f>
        <v>X</v>
      </c>
      <c r="EK11" s="339"/>
      <c r="EL11" s="340" t="str">
        <f>IF('PLANNING EQUIPES'!EL11&lt;&gt;"","X","")</f>
        <v>X</v>
      </c>
      <c r="EM11" s="337"/>
      <c r="EN11" s="337" t="str">
        <f>IF('PLANNING EQUIPES'!EN11&lt;&gt;"","X","")</f>
        <v>X</v>
      </c>
      <c r="EO11" s="337"/>
      <c r="EP11" s="337" t="str">
        <f>IF('PLANNING EQUIPES'!EP11&lt;&gt;"","X","")</f>
        <v>X</v>
      </c>
      <c r="EQ11" s="337"/>
      <c r="ER11" s="337" t="str">
        <f>IF('PLANNING EQUIPES'!ER11&lt;&gt;"","X","")</f>
        <v>X</v>
      </c>
      <c r="ES11" s="337"/>
      <c r="ET11" s="337" t="str">
        <f>IF('PLANNING EQUIPES'!ET11&lt;&gt;"","X","")</f>
        <v>X</v>
      </c>
      <c r="EU11" s="338"/>
      <c r="EV11" s="341" t="str">
        <f>IF('PLANNING EQUIPES'!EV11&lt;&gt;"","X","")</f>
        <v>X</v>
      </c>
      <c r="EW11" s="337"/>
      <c r="EX11" s="337" t="str">
        <f>IF('PLANNING EQUIPES'!EX11&lt;&gt;"","X","")</f>
        <v>X</v>
      </c>
      <c r="EY11" s="337"/>
      <c r="EZ11" s="337" t="str">
        <f>IF('PLANNING EQUIPES'!EZ11&lt;&gt;"","X","")</f>
        <v>X</v>
      </c>
      <c r="FA11" s="337"/>
      <c r="FB11" s="337" t="str">
        <f>IF('PLANNING EQUIPES'!FB11&lt;&gt;"","X","")</f>
        <v>X</v>
      </c>
      <c r="FC11" s="337"/>
      <c r="FD11" s="337" t="str">
        <f>IF('PLANNING EQUIPES'!FD11&lt;&gt;"","X","")</f>
        <v>X</v>
      </c>
      <c r="FE11" s="339"/>
      <c r="FF11" s="340" t="str">
        <f>IF('PLANNING EQUIPES'!FF11&lt;&gt;"","X","")</f>
        <v/>
      </c>
      <c r="FG11" s="337"/>
      <c r="FH11" s="337" t="str">
        <f>IF('PLANNING EQUIPES'!FH11&lt;&gt;"","X","")</f>
        <v>X</v>
      </c>
      <c r="FI11" s="337"/>
      <c r="FJ11" s="337" t="str">
        <f>IF('PLANNING EQUIPES'!FJ11&lt;&gt;"","X","")</f>
        <v>X</v>
      </c>
      <c r="FK11" s="337"/>
      <c r="FL11" s="337" t="str">
        <f>IF('PLANNING EQUIPES'!FL11&lt;&gt;"","X","")</f>
        <v>X</v>
      </c>
      <c r="FM11" s="337"/>
      <c r="FN11" s="337" t="str">
        <f>IF('PLANNING EQUIPES'!FN11&lt;&gt;"","X","")</f>
        <v>X</v>
      </c>
      <c r="FO11" s="338"/>
      <c r="FP11" s="341" t="str">
        <f>IF('PLANNING EQUIPES'!FP11&lt;&gt;"","X","")</f>
        <v>X</v>
      </c>
      <c r="FQ11" s="337"/>
      <c r="FR11" s="337" t="str">
        <f>IF('PLANNING EQUIPES'!FR11&lt;&gt;"","X","")</f>
        <v>X</v>
      </c>
      <c r="FS11" s="337"/>
      <c r="FT11" s="337" t="str">
        <f>IF('PLANNING EQUIPES'!FT11&lt;&gt;"","X","")</f>
        <v/>
      </c>
      <c r="FU11" s="337"/>
      <c r="FV11" s="337" t="str">
        <f>IF('PLANNING EQUIPES'!FV11&lt;&gt;"","X","")</f>
        <v>X</v>
      </c>
      <c r="FW11" s="337"/>
      <c r="FX11" s="337" t="str">
        <f>IF('PLANNING EQUIPES'!FX11&lt;&gt;"","X","")</f>
        <v>X</v>
      </c>
      <c r="FY11" s="339"/>
      <c r="FZ11" s="340" t="str">
        <f>IF('PLANNING EQUIPES'!FZ11&lt;&gt;"","X","")</f>
        <v>X</v>
      </c>
      <c r="GA11" s="337"/>
      <c r="GB11" s="337" t="str">
        <f>IF('PLANNING EQUIPES'!GB11&lt;&gt;"","X","")</f>
        <v>X</v>
      </c>
      <c r="GC11" s="337"/>
      <c r="GD11" s="337" t="str">
        <f>IF('PLANNING EQUIPES'!GD11&lt;&gt;"","X","")</f>
        <v/>
      </c>
      <c r="GE11" s="337"/>
      <c r="GF11" s="337" t="str">
        <f>IF('PLANNING EQUIPES'!GF11&lt;&gt;"","X","")</f>
        <v>X</v>
      </c>
      <c r="GG11" s="337"/>
      <c r="GH11" s="337" t="str">
        <f>IF('PLANNING EQUIPES'!GH11&lt;&gt;"","X","")</f>
        <v>X</v>
      </c>
      <c r="GI11" s="338"/>
      <c r="GJ11" s="341" t="str">
        <f>IF('PLANNING EQUIPES'!GJ11&lt;&gt;"","X","")</f>
        <v>X</v>
      </c>
      <c r="GK11" s="337"/>
      <c r="GL11" s="337" t="str">
        <f>IF('PLANNING EQUIPES'!GL11&lt;&gt;"","X","")</f>
        <v>X</v>
      </c>
      <c r="GM11" s="337"/>
      <c r="GN11" s="337" t="str">
        <f>IF('PLANNING EQUIPES'!GN11&lt;&gt;"","X","")</f>
        <v>X</v>
      </c>
      <c r="GO11" s="337"/>
      <c r="GP11" s="337" t="str">
        <f>IF('PLANNING EQUIPES'!GP11&lt;&gt;"","X","")</f>
        <v>X</v>
      </c>
      <c r="GQ11" s="337"/>
      <c r="GR11" s="337" t="str">
        <f>IF('PLANNING EQUIPES'!GR11&lt;&gt;"","X","")</f>
        <v>X</v>
      </c>
      <c r="GS11" s="339"/>
      <c r="GT11" s="340" t="str">
        <f>IF('PLANNING EQUIPES'!GT11&lt;&gt;"","X","")</f>
        <v>X</v>
      </c>
      <c r="GU11" s="337"/>
      <c r="GV11" s="337" t="str">
        <f>IF('PLANNING EQUIPES'!GV11&lt;&gt;"","X","")</f>
        <v>X</v>
      </c>
      <c r="GW11" s="337"/>
      <c r="GX11" s="337" t="str">
        <f>IF('PLANNING EQUIPES'!GX11&lt;&gt;"","X","")</f>
        <v>X</v>
      </c>
      <c r="GY11" s="337"/>
      <c r="GZ11" s="337" t="str">
        <f>IF('PLANNING EQUIPES'!GZ11&lt;&gt;"","X","")</f>
        <v>X</v>
      </c>
      <c r="HA11" s="337"/>
      <c r="HB11" s="337" t="str">
        <f>IF('PLANNING EQUIPES'!HB11&lt;&gt;"","X","")</f>
        <v>X</v>
      </c>
      <c r="HC11" s="338"/>
      <c r="HD11" s="341" t="str">
        <f>IF('PLANNING EQUIPES'!HD11&lt;&gt;"","X","")</f>
        <v>X</v>
      </c>
      <c r="HE11" s="337"/>
      <c r="HF11" s="337" t="str">
        <f>IF('PLANNING EQUIPES'!HF11&lt;&gt;"","X","")</f>
        <v>X</v>
      </c>
      <c r="HG11" s="337"/>
      <c r="HH11" s="337" t="str">
        <f>IF('PLANNING EQUIPES'!HH11&lt;&gt;"","X","")</f>
        <v>X</v>
      </c>
      <c r="HI11" s="337"/>
      <c r="HJ11" s="337" t="str">
        <f>IF('PLANNING EQUIPES'!HJ11&lt;&gt;"","X","")</f>
        <v/>
      </c>
      <c r="HK11" s="337"/>
      <c r="HL11" s="337" t="str">
        <f>IF('PLANNING EQUIPES'!HL11&lt;&gt;"","X","")</f>
        <v/>
      </c>
      <c r="HM11" s="339"/>
      <c r="HN11" s="340" t="str">
        <f>IF('PLANNING EQUIPES'!HN11&lt;&gt;"","X","")</f>
        <v>X</v>
      </c>
      <c r="HO11" s="337"/>
      <c r="HP11" s="337" t="str">
        <f>IF('PLANNING EQUIPES'!HP11&lt;&gt;"","X","")</f>
        <v>X</v>
      </c>
      <c r="HQ11" s="337"/>
      <c r="HR11" s="337" t="str">
        <f>IF('PLANNING EQUIPES'!HR11&lt;&gt;"","X","")</f>
        <v>X</v>
      </c>
      <c r="HS11" s="337"/>
      <c r="HT11" s="337" t="str">
        <f>IF('PLANNING EQUIPES'!HT11&lt;&gt;"","X","")</f>
        <v>X</v>
      </c>
      <c r="HU11" s="337"/>
      <c r="HV11" s="337" t="str">
        <f>IF('PLANNING EQUIPES'!HV11&lt;&gt;"","X","")</f>
        <v>X</v>
      </c>
      <c r="HW11" s="338"/>
      <c r="HX11" s="341" t="str">
        <f>IF('PLANNING EQUIPES'!HX11&lt;&gt;"","X","")</f>
        <v/>
      </c>
      <c r="HY11" s="337"/>
      <c r="HZ11" s="337" t="str">
        <f>IF('PLANNING EQUIPES'!HZ11&lt;&gt;"","X","")</f>
        <v>X</v>
      </c>
      <c r="IA11" s="337"/>
      <c r="IB11" s="337" t="str">
        <f>IF('PLANNING EQUIPES'!IB11&lt;&gt;"","X","")</f>
        <v>X</v>
      </c>
      <c r="IC11" s="337"/>
      <c r="ID11" s="337" t="str">
        <f>IF('PLANNING EQUIPES'!ID11&lt;&gt;"","X","")</f>
        <v>X</v>
      </c>
      <c r="IE11" s="337"/>
      <c r="IF11" s="337" t="str">
        <f>IF('PLANNING EQUIPES'!IF11&lt;&gt;"","X","")</f>
        <v>X</v>
      </c>
      <c r="IG11" s="339"/>
      <c r="IH11" s="340" t="str">
        <f>IF('PLANNING EQUIPES'!IH11&lt;&gt;"","X","")</f>
        <v/>
      </c>
      <c r="II11" s="337"/>
      <c r="IJ11" s="337" t="str">
        <f>IF('PLANNING EQUIPES'!IJ11&lt;&gt;"","X","")</f>
        <v/>
      </c>
      <c r="IK11" s="337"/>
      <c r="IL11" s="337" t="str">
        <f>IF('PLANNING EQUIPES'!IL11&lt;&gt;"","X","")</f>
        <v>X</v>
      </c>
      <c r="IM11" s="337"/>
      <c r="IN11" s="337" t="str">
        <f>IF('PLANNING EQUIPES'!IN11&lt;&gt;"","X","")</f>
        <v>X</v>
      </c>
      <c r="IO11" s="337"/>
      <c r="IP11" s="337" t="str">
        <f>IF('PLANNING EQUIPES'!IP11&lt;&gt;"","X","")</f>
        <v>X</v>
      </c>
      <c r="IQ11" s="338"/>
      <c r="IR11" s="341" t="str">
        <f>IF('PLANNING EQUIPES'!IR11&lt;&gt;"","X","")</f>
        <v>X</v>
      </c>
      <c r="IS11" s="337"/>
      <c r="IT11" s="337" t="str">
        <f>IF('PLANNING EQUIPES'!IT11&lt;&gt;"","X","")</f>
        <v>X</v>
      </c>
      <c r="IU11" s="337"/>
      <c r="IV11" s="337" t="str">
        <f>IF('PLANNING EQUIPES'!IV11&lt;&gt;"","X","")</f>
        <v>X</v>
      </c>
      <c r="IW11" s="337"/>
      <c r="IX11" s="337" t="str">
        <f>IF('PLANNING EQUIPES'!IX11&lt;&gt;"","X","")</f>
        <v>X</v>
      </c>
      <c r="IY11" s="337"/>
      <c r="IZ11" s="337" t="str">
        <f>IF('PLANNING EQUIPES'!IZ11&lt;&gt;"","X","")</f>
        <v>X</v>
      </c>
      <c r="JA11" s="339"/>
      <c r="JB11" s="340" t="str">
        <f>IF('PLANNING EQUIPES'!JB11&lt;&gt;"","X","")</f>
        <v>X</v>
      </c>
      <c r="JC11" s="337"/>
      <c r="JD11" s="337" t="str">
        <f>IF('PLANNING EQUIPES'!JD11&lt;&gt;"","X","")</f>
        <v>X</v>
      </c>
      <c r="JE11" s="337"/>
      <c r="JF11" s="337" t="str">
        <f>IF('PLANNING EQUIPES'!JF11&lt;&gt;"","X","")</f>
        <v>X</v>
      </c>
      <c r="JG11" s="337"/>
      <c r="JH11" s="337" t="str">
        <f>IF('PLANNING EQUIPES'!JH11&lt;&gt;"","X","")</f>
        <v>X</v>
      </c>
      <c r="JI11" s="337"/>
      <c r="JJ11" s="337" t="str">
        <f>IF('PLANNING EQUIPES'!JJ11&lt;&gt;"","X","")</f>
        <v>X</v>
      </c>
      <c r="JK11" s="338"/>
      <c r="JL11" s="341" t="str">
        <f>IF('PLANNING EQUIPES'!JL11&lt;&gt;"","X","")</f>
        <v>X</v>
      </c>
      <c r="JM11" s="337"/>
      <c r="JN11" s="337" t="str">
        <f>IF('PLANNING EQUIPES'!JN11&lt;&gt;"","X","")</f>
        <v>X</v>
      </c>
      <c r="JO11" s="337"/>
      <c r="JP11" s="337" t="str">
        <f>IF('PLANNING EQUIPES'!JP11&lt;&gt;"","X","")</f>
        <v>X</v>
      </c>
      <c r="JQ11" s="337"/>
      <c r="JR11" s="337" t="str">
        <f>IF('PLANNING EQUIPES'!JR11&lt;&gt;"","X","")</f>
        <v>X</v>
      </c>
      <c r="JS11" s="337"/>
      <c r="JT11" s="337" t="str">
        <f>IF('PLANNING EQUIPES'!JT11&lt;&gt;"","X","")</f>
        <v>X</v>
      </c>
      <c r="JU11" s="339"/>
      <c r="JV11" s="340" t="str">
        <f>IF('PLANNING EQUIPES'!JV11&lt;&gt;"","X","")</f>
        <v>X</v>
      </c>
      <c r="JW11" s="337"/>
      <c r="JX11" s="337" t="str">
        <f>IF('PLANNING EQUIPES'!JX11&lt;&gt;"","X","")</f>
        <v/>
      </c>
      <c r="JY11" s="337"/>
      <c r="JZ11" s="337" t="str">
        <f>IF('PLANNING EQUIPES'!JZ11&lt;&gt;"","X","")</f>
        <v/>
      </c>
      <c r="KA11" s="337"/>
      <c r="KB11" s="337" t="str">
        <f>IF('PLANNING EQUIPES'!KB11&lt;&gt;"","X","")</f>
        <v/>
      </c>
      <c r="KC11" s="337"/>
      <c r="KD11" s="337" t="str">
        <f>IF('PLANNING EQUIPES'!KD11&lt;&gt;"","X","")</f>
        <v/>
      </c>
      <c r="KE11" s="338"/>
      <c r="KF11" s="341" t="str">
        <f>IF('PLANNING EQUIPES'!KF11&lt;&gt;"","X","")</f>
        <v/>
      </c>
      <c r="KG11" s="337"/>
      <c r="KH11" s="337" t="str">
        <f>IF('PLANNING EQUIPES'!KH11&lt;&gt;"","X","")</f>
        <v/>
      </c>
      <c r="KI11" s="337"/>
      <c r="KJ11" s="337" t="str">
        <f>IF('PLANNING EQUIPES'!KJ11&lt;&gt;"","X","")</f>
        <v/>
      </c>
      <c r="KK11" s="337"/>
      <c r="KL11" s="337" t="str">
        <f>IF('PLANNING EQUIPES'!KL11&lt;&gt;"","X","")</f>
        <v/>
      </c>
      <c r="KM11" s="337"/>
      <c r="KN11" s="337" t="str">
        <f>IF('PLANNING EQUIPES'!KN11&lt;&gt;"","X","")</f>
        <v/>
      </c>
      <c r="KO11" s="339"/>
      <c r="KP11" s="340" t="str">
        <f>IF('PLANNING EQUIPES'!KP11&lt;&gt;"","X","")</f>
        <v/>
      </c>
      <c r="KQ11" s="337"/>
      <c r="KR11" s="337" t="str">
        <f>IF('PLANNING EQUIPES'!KR11&lt;&gt;"","X","")</f>
        <v/>
      </c>
      <c r="KS11" s="337"/>
      <c r="KT11" s="337" t="str">
        <f>IF('PLANNING EQUIPES'!KT11&lt;&gt;"","X","")</f>
        <v/>
      </c>
      <c r="KU11" s="337"/>
      <c r="KV11" s="337" t="str">
        <f>IF('PLANNING EQUIPES'!KV11&lt;&gt;"","X","")</f>
        <v/>
      </c>
      <c r="KW11" s="337"/>
      <c r="KX11" s="337" t="str">
        <f>IF('PLANNING EQUIPES'!KX11&lt;&gt;"","X","")</f>
        <v/>
      </c>
      <c r="KY11" s="338"/>
      <c r="KZ11" s="341" t="str">
        <f>IF('PLANNING EQUIPES'!KZ11&lt;&gt;"","X","")</f>
        <v>X</v>
      </c>
      <c r="LA11" s="337"/>
      <c r="LB11" s="337" t="str">
        <f>IF('PLANNING EQUIPES'!LB11&lt;&gt;"","X","")</f>
        <v>X</v>
      </c>
      <c r="LC11" s="337"/>
      <c r="LD11" s="337" t="str">
        <f>IF('PLANNING EQUIPES'!LD11&lt;&gt;"","X","")</f>
        <v>X</v>
      </c>
      <c r="LE11" s="337"/>
      <c r="LF11" s="337" t="str">
        <f>IF('PLANNING EQUIPES'!LF11&lt;&gt;"","X","")</f>
        <v>X</v>
      </c>
      <c r="LG11" s="337"/>
      <c r="LH11" s="337" t="str">
        <f>IF('PLANNING EQUIPES'!LH11&lt;&gt;"","X","")</f>
        <v>X</v>
      </c>
      <c r="LI11" s="339"/>
      <c r="LJ11" s="340" t="str">
        <f>IF('PLANNING EQUIPES'!LJ11&lt;&gt;"","X","")</f>
        <v>X</v>
      </c>
      <c r="LK11" s="337"/>
      <c r="LL11" s="337" t="str">
        <f>IF('PLANNING EQUIPES'!LL11&lt;&gt;"","X","")</f>
        <v>X</v>
      </c>
      <c r="LM11" s="337"/>
      <c r="LN11" s="337" t="str">
        <f>IF('PLANNING EQUIPES'!LN11&lt;&gt;"","X","")</f>
        <v>X</v>
      </c>
      <c r="LO11" s="337"/>
      <c r="LP11" s="337" t="str">
        <f>IF('PLANNING EQUIPES'!LP11&lt;&gt;"","X","")</f>
        <v/>
      </c>
      <c r="LQ11" s="337"/>
      <c r="LR11" s="337" t="str">
        <f>IF('PLANNING EQUIPES'!LR11&lt;&gt;"","X","")</f>
        <v>X</v>
      </c>
      <c r="LS11" s="338"/>
      <c r="LT11" s="341" t="str">
        <f>IF('PLANNING EQUIPES'!LT11&lt;&gt;"","X","")</f>
        <v>X</v>
      </c>
      <c r="LU11" s="337"/>
      <c r="LV11" s="337" t="str">
        <f>IF('PLANNING EQUIPES'!LV11&lt;&gt;"","X","")</f>
        <v>X</v>
      </c>
      <c r="LW11" s="337"/>
      <c r="LX11" s="337" t="str">
        <f>IF('PLANNING EQUIPES'!LX11&lt;&gt;"","X","")</f>
        <v>X</v>
      </c>
      <c r="LY11" s="337"/>
      <c r="LZ11" s="337" t="str">
        <f>IF('PLANNING EQUIPES'!LZ11&lt;&gt;"","X","")</f>
        <v>X</v>
      </c>
      <c r="MA11" s="337"/>
      <c r="MB11" s="337" t="str">
        <f>IF('PLANNING EQUIPES'!MB11&lt;&gt;"","X","")</f>
        <v>X</v>
      </c>
      <c r="MC11" s="339"/>
      <c r="MD11" s="340" t="str">
        <f>IF('PLANNING EQUIPES'!MD11&lt;&gt;"","X","")</f>
        <v/>
      </c>
      <c r="ME11" s="337"/>
      <c r="MF11" s="337" t="str">
        <f>IF('PLANNING EQUIPES'!MF11&lt;&gt;"","X","")</f>
        <v/>
      </c>
      <c r="MG11" s="337"/>
      <c r="MH11" s="337" t="str">
        <f>IF('PLANNING EQUIPES'!MH11&lt;&gt;"","X","")</f>
        <v/>
      </c>
      <c r="MI11" s="337"/>
      <c r="MJ11" s="337" t="str">
        <f>IF('PLANNING EQUIPES'!MJ11&lt;&gt;"","X","")</f>
        <v/>
      </c>
      <c r="MK11" s="337"/>
      <c r="ML11" s="337" t="str">
        <f>IF('PLANNING EQUIPES'!ML11&lt;&gt;"","X","")</f>
        <v/>
      </c>
      <c r="MM11" s="338"/>
      <c r="MN11" s="341" t="str">
        <f>IF('PLANNING EQUIPES'!MN11&lt;&gt;"","X","")</f>
        <v/>
      </c>
      <c r="MO11" s="337"/>
      <c r="MP11" s="337" t="str">
        <f>IF('PLANNING EQUIPES'!MP11&lt;&gt;"","X","")</f>
        <v/>
      </c>
      <c r="MQ11" s="337"/>
      <c r="MR11" s="337" t="str">
        <f>IF('PLANNING EQUIPES'!MR11&lt;&gt;"","X","")</f>
        <v/>
      </c>
      <c r="MS11" s="337"/>
      <c r="MT11" s="337" t="str">
        <f>IF('PLANNING EQUIPES'!MT11&lt;&gt;"","X","")</f>
        <v/>
      </c>
      <c r="MU11" s="337"/>
      <c r="MV11" s="337" t="str">
        <f>IF('PLANNING EQUIPES'!MV11&lt;&gt;"","X","")</f>
        <v/>
      </c>
      <c r="MW11" s="339"/>
      <c r="MX11" s="340" t="str">
        <f>IF('PLANNING EQUIPES'!MX11&lt;&gt;"","X","")</f>
        <v/>
      </c>
      <c r="MY11" s="337"/>
      <c r="MZ11" s="337" t="str">
        <f>IF('PLANNING EQUIPES'!MZ11&lt;&gt;"","X","")</f>
        <v/>
      </c>
      <c r="NA11" s="337"/>
      <c r="NB11" s="337" t="str">
        <f>IF('PLANNING EQUIPES'!NB11&lt;&gt;"","X","")</f>
        <v/>
      </c>
      <c r="NC11" s="337"/>
      <c r="ND11" s="337" t="str">
        <f>IF('PLANNING EQUIPES'!ND11&lt;&gt;"","X","")</f>
        <v/>
      </c>
      <c r="NE11" s="337"/>
      <c r="NF11" s="337" t="str">
        <f>IF('PLANNING EQUIPES'!NF11&lt;&gt;"","X","")</f>
        <v/>
      </c>
      <c r="NG11" s="338"/>
      <c r="NH11" s="341" t="str">
        <f>IF('PLANNING EQUIPES'!NH11&lt;&gt;"","X","")</f>
        <v/>
      </c>
      <c r="NI11" s="337"/>
      <c r="NJ11" s="337" t="str">
        <f>IF('PLANNING EQUIPES'!NJ11&lt;&gt;"","X","")</f>
        <v/>
      </c>
      <c r="NK11" s="337"/>
      <c r="NL11" s="337" t="str">
        <f>IF('PLANNING EQUIPES'!NL11&lt;&gt;"","X","")</f>
        <v/>
      </c>
      <c r="NM11" s="337"/>
      <c r="NN11" s="337" t="str">
        <f>IF('PLANNING EQUIPES'!NN11&lt;&gt;"","X","")</f>
        <v/>
      </c>
      <c r="NO11" s="337"/>
      <c r="NP11" s="337" t="str">
        <f>IF('PLANNING EQUIPES'!NP11&lt;&gt;"","X","")</f>
        <v/>
      </c>
      <c r="NQ11" s="339"/>
      <c r="NR11" s="340" t="str">
        <f>IF('PLANNING EQUIPES'!NR11&lt;&gt;"","X","")</f>
        <v>X</v>
      </c>
      <c r="NS11" s="337"/>
      <c r="NT11" s="337" t="str">
        <f>IF('PLANNING EQUIPES'!NT11&lt;&gt;"","X","")</f>
        <v>X</v>
      </c>
      <c r="NU11" s="337"/>
      <c r="NV11" s="337" t="str">
        <f>IF('PLANNING EQUIPES'!NV11&lt;&gt;"","X","")</f>
        <v/>
      </c>
      <c r="NW11" s="337"/>
      <c r="NX11" s="337" t="str">
        <f>IF('PLANNING EQUIPES'!NX11&lt;&gt;"","X","")</f>
        <v/>
      </c>
      <c r="NY11" s="337"/>
      <c r="NZ11" s="337" t="str">
        <f>IF('PLANNING EQUIPES'!NZ11&lt;&gt;"","X","")</f>
        <v/>
      </c>
      <c r="OA11" s="338"/>
      <c r="OB11" s="341" t="str">
        <f>IF('PLANNING EQUIPES'!OB11&lt;&gt;"","X","")</f>
        <v/>
      </c>
      <c r="OC11" s="337"/>
      <c r="OD11" s="337" t="str">
        <f>IF('PLANNING EQUIPES'!OD11&lt;&gt;"","X","")</f>
        <v/>
      </c>
      <c r="OE11" s="337"/>
      <c r="OF11" s="337" t="str">
        <f>IF('PLANNING EQUIPES'!OF11&lt;&gt;"","X","")</f>
        <v/>
      </c>
      <c r="OG11" s="337"/>
      <c r="OH11" s="337" t="str">
        <f>IF('PLANNING EQUIPES'!OH11&lt;&gt;"","X","")</f>
        <v/>
      </c>
      <c r="OI11" s="337"/>
      <c r="OJ11" s="337" t="str">
        <f>IF('PLANNING EQUIPES'!OJ11&lt;&gt;"","X","")</f>
        <v/>
      </c>
      <c r="OK11" s="339"/>
      <c r="OL11" s="340" t="str">
        <f>IF('PLANNING EQUIPES'!OL11&lt;&gt;"","X","")</f>
        <v/>
      </c>
      <c r="OM11" s="337"/>
      <c r="ON11" s="337" t="str">
        <f>IF('PLANNING EQUIPES'!ON11&lt;&gt;"","X","")</f>
        <v/>
      </c>
      <c r="OO11" s="337"/>
      <c r="OP11" s="337" t="str">
        <f>IF('PLANNING EQUIPES'!OP11&lt;&gt;"","X","")</f>
        <v/>
      </c>
      <c r="OQ11" s="337"/>
      <c r="OR11" s="337" t="str">
        <f>IF('PLANNING EQUIPES'!OR11&lt;&gt;"","X","")</f>
        <v/>
      </c>
      <c r="OS11" s="337"/>
      <c r="OT11" s="337" t="str">
        <f>IF('PLANNING EQUIPES'!OT11&lt;&gt;"","X","")</f>
        <v/>
      </c>
      <c r="OU11" s="338"/>
      <c r="OV11" s="341" t="str">
        <f>IF('PLANNING EQUIPES'!OV11&lt;&gt;"","X","")</f>
        <v/>
      </c>
      <c r="OW11" s="337"/>
      <c r="OX11" s="337" t="str">
        <f>IF('PLANNING EQUIPES'!OX11&lt;&gt;"","X","")</f>
        <v/>
      </c>
      <c r="OY11" s="337"/>
      <c r="OZ11" s="337" t="str">
        <f>IF('PLANNING EQUIPES'!OZ11&lt;&gt;"","X","")</f>
        <v/>
      </c>
      <c r="PA11" s="337"/>
      <c r="PB11" s="337" t="str">
        <f>IF('PLANNING EQUIPES'!PB11&lt;&gt;"","X","")</f>
        <v/>
      </c>
      <c r="PC11" s="337"/>
      <c r="PD11" s="337" t="str">
        <f>IF('PLANNING EQUIPES'!PD11&lt;&gt;"","X","")</f>
        <v/>
      </c>
      <c r="PE11" s="339"/>
      <c r="PF11" s="340" t="str">
        <f>IF('PLANNING EQUIPES'!PF11&lt;&gt;"","X","")</f>
        <v/>
      </c>
      <c r="PG11" s="337"/>
      <c r="PH11" s="337" t="str">
        <f>IF('PLANNING EQUIPES'!PH11&lt;&gt;"","X","")</f>
        <v/>
      </c>
      <c r="PI11" s="337"/>
      <c r="PJ11" s="337" t="str">
        <f>IF('PLANNING EQUIPES'!PJ11&lt;&gt;"","X","")</f>
        <v/>
      </c>
      <c r="PK11" s="337"/>
      <c r="PL11" s="337" t="str">
        <f>IF('PLANNING EQUIPES'!PL11&lt;&gt;"","X","")</f>
        <v/>
      </c>
      <c r="PM11" s="337"/>
      <c r="PN11" s="337" t="str">
        <f>IF('PLANNING EQUIPES'!PN11&lt;&gt;"","X","")</f>
        <v/>
      </c>
      <c r="PO11" s="338"/>
      <c r="PP11" s="341" t="str">
        <f>IF('PLANNING EQUIPES'!PP11&lt;&gt;"","X","")</f>
        <v/>
      </c>
      <c r="PQ11" s="337"/>
      <c r="PR11" s="337" t="str">
        <f>IF('PLANNING EQUIPES'!PR11&lt;&gt;"","X","")</f>
        <v/>
      </c>
      <c r="PS11" s="337"/>
      <c r="PT11" s="337" t="str">
        <f>IF('PLANNING EQUIPES'!PT11&lt;&gt;"","X","")</f>
        <v/>
      </c>
      <c r="PU11" s="337"/>
      <c r="PV11" s="337" t="str">
        <f>IF('PLANNING EQUIPES'!PV11&lt;&gt;"","X","")</f>
        <v/>
      </c>
      <c r="PW11" s="337"/>
      <c r="PX11" s="337" t="str">
        <f>IF('PLANNING EQUIPES'!PX11&lt;&gt;"","X","")</f>
        <v/>
      </c>
      <c r="PY11" s="339"/>
      <c r="PZ11" s="340" t="str">
        <f>IF('PLANNING EQUIPES'!PZ11&lt;&gt;"","X","")</f>
        <v/>
      </c>
      <c r="QA11" s="337"/>
      <c r="QB11" s="337" t="str">
        <f>IF('PLANNING EQUIPES'!QB11&lt;&gt;"","X","")</f>
        <v/>
      </c>
      <c r="QC11" s="337"/>
      <c r="QD11" s="337" t="str">
        <f>IF('PLANNING EQUIPES'!QD11&lt;&gt;"","X","")</f>
        <v/>
      </c>
      <c r="QE11" s="337"/>
      <c r="QF11" s="337" t="str">
        <f>IF('PLANNING EQUIPES'!QF11&lt;&gt;"","X","")</f>
        <v/>
      </c>
      <c r="QG11" s="337"/>
      <c r="QH11" s="337" t="str">
        <f>IF('PLANNING EQUIPES'!QH11&lt;&gt;"","X","")</f>
        <v/>
      </c>
      <c r="QI11" s="338"/>
      <c r="QJ11" s="341" t="str">
        <f>IF('PLANNING EQUIPES'!QJ11&lt;&gt;"","X","")</f>
        <v/>
      </c>
      <c r="QK11" s="337"/>
      <c r="QL11" s="337" t="str">
        <f>IF('PLANNING EQUIPES'!QL11&lt;&gt;"","X","")</f>
        <v/>
      </c>
      <c r="QM11" s="337"/>
      <c r="QN11" s="337" t="str">
        <f>IF('PLANNING EQUIPES'!QN11&lt;&gt;"","X","")</f>
        <v/>
      </c>
      <c r="QO11" s="337"/>
      <c r="QP11" s="337" t="str">
        <f>IF('PLANNING EQUIPES'!QP11&lt;&gt;"","X","")</f>
        <v/>
      </c>
      <c r="QQ11" s="337"/>
      <c r="QR11" s="337" t="str">
        <f>IF('PLANNING EQUIPES'!QR11&lt;&gt;"","X","")</f>
        <v/>
      </c>
      <c r="QS11" s="339"/>
      <c r="QT11" s="340" t="str">
        <f>IF('PLANNING EQUIPES'!QT11&lt;&gt;"","X","")</f>
        <v/>
      </c>
      <c r="QU11" s="337"/>
      <c r="QV11" s="337" t="str">
        <f>IF('PLANNING EQUIPES'!QV11&lt;&gt;"","X","")</f>
        <v/>
      </c>
      <c r="QW11" s="337"/>
      <c r="QX11" s="337" t="str">
        <f>IF('PLANNING EQUIPES'!QX11&lt;&gt;"","X","")</f>
        <v/>
      </c>
      <c r="QY11" s="337"/>
      <c r="QZ11" s="337" t="str">
        <f>IF('PLANNING EQUIPES'!QZ11&lt;&gt;"","X","")</f>
        <v/>
      </c>
      <c r="RA11" s="337"/>
      <c r="RB11" s="337" t="str">
        <f>IF('PLANNING EQUIPES'!RB11&lt;&gt;"","X","")</f>
        <v/>
      </c>
      <c r="RC11" s="338"/>
      <c r="RD11" s="341" t="str">
        <f>IF('PLANNING EQUIPES'!RD11&lt;&gt;"","X","")</f>
        <v/>
      </c>
      <c r="RE11" s="337"/>
      <c r="RF11" s="337" t="str">
        <f>IF('PLANNING EQUIPES'!RF11&lt;&gt;"","X","")</f>
        <v/>
      </c>
      <c r="RG11" s="337"/>
      <c r="RH11" s="337" t="str">
        <f>IF('PLANNING EQUIPES'!RH11&lt;&gt;"","X","")</f>
        <v/>
      </c>
      <c r="RI11" s="337"/>
      <c r="RJ11" s="337" t="str">
        <f>IF('PLANNING EQUIPES'!RJ11&lt;&gt;"","X","")</f>
        <v/>
      </c>
      <c r="RK11" s="337"/>
      <c r="RL11" s="337" t="str">
        <f>IF('PLANNING EQUIPES'!RL11&lt;&gt;"","X","")</f>
        <v/>
      </c>
      <c r="RM11" s="339"/>
      <c r="RN11" s="340" t="str">
        <f>IF('PLANNING EQUIPES'!RN11&lt;&gt;"","X","")</f>
        <v/>
      </c>
      <c r="RO11" s="337"/>
      <c r="RP11" s="337" t="str">
        <f>IF('PLANNING EQUIPES'!RP11&lt;&gt;"","X","")</f>
        <v/>
      </c>
      <c r="RQ11" s="337"/>
      <c r="RR11" s="337" t="str">
        <f>IF('PLANNING EQUIPES'!RR11&lt;&gt;"","X","")</f>
        <v/>
      </c>
      <c r="RS11" s="337"/>
      <c r="RT11" s="337" t="str">
        <f>IF('PLANNING EQUIPES'!RT11&lt;&gt;"","X","")</f>
        <v/>
      </c>
      <c r="RU11" s="337"/>
      <c r="RV11" s="337" t="str">
        <f>IF('PLANNING EQUIPES'!RV11&lt;&gt;"","X","")</f>
        <v/>
      </c>
      <c r="RW11" s="338"/>
      <c r="RX11" s="341" t="str">
        <f>IF('PLANNING EQUIPES'!RX11&lt;&gt;"","X","")</f>
        <v/>
      </c>
      <c r="RY11" s="337"/>
      <c r="RZ11" s="337" t="str">
        <f>IF('PLANNING EQUIPES'!RZ11&lt;&gt;"","X","")</f>
        <v/>
      </c>
      <c r="SA11" s="337"/>
      <c r="SB11" s="337" t="str">
        <f>IF('PLANNING EQUIPES'!SB11&lt;&gt;"","X","")</f>
        <v/>
      </c>
      <c r="SC11" s="337"/>
      <c r="SD11" s="337" t="str">
        <f>IF('PLANNING EQUIPES'!SD11&lt;&gt;"","X","")</f>
        <v/>
      </c>
      <c r="SE11" s="337"/>
      <c r="SF11" s="337" t="str">
        <f>IF('PLANNING EQUIPES'!SF11&lt;&gt;"","X","")</f>
        <v/>
      </c>
      <c r="SG11" s="339"/>
      <c r="SH11" s="340" t="str">
        <f>IF('PLANNING EQUIPES'!SH11&lt;&gt;"","X","")</f>
        <v/>
      </c>
      <c r="SI11" s="337"/>
      <c r="SJ11" s="337" t="str">
        <f>IF('PLANNING EQUIPES'!SJ11&lt;&gt;"","X","")</f>
        <v/>
      </c>
      <c r="SK11" s="337"/>
      <c r="SL11" s="337" t="str">
        <f>IF('PLANNING EQUIPES'!SL11&lt;&gt;"","X","")</f>
        <v/>
      </c>
      <c r="SM11" s="337"/>
      <c r="SN11" s="337" t="str">
        <f>IF('PLANNING EQUIPES'!SN11&lt;&gt;"","X","")</f>
        <v/>
      </c>
      <c r="SO11" s="337"/>
      <c r="SP11" s="337" t="str">
        <f>IF('PLANNING EQUIPES'!SP11&lt;&gt;"","X","")</f>
        <v/>
      </c>
      <c r="SQ11" s="338"/>
      <c r="SR11" s="341" t="str">
        <f>IF('PLANNING EQUIPES'!SR11&lt;&gt;"","X","")</f>
        <v/>
      </c>
      <c r="SS11" s="337"/>
      <c r="ST11" s="337" t="str">
        <f>IF('PLANNING EQUIPES'!ST11&lt;&gt;"","X","")</f>
        <v/>
      </c>
      <c r="SU11" s="337"/>
      <c r="SV11" s="337" t="str">
        <f>IF('PLANNING EQUIPES'!SV11&lt;&gt;"","X","")</f>
        <v/>
      </c>
      <c r="SW11" s="337"/>
      <c r="SX11" s="337" t="str">
        <f>IF('PLANNING EQUIPES'!SX11&lt;&gt;"","X","")</f>
        <v/>
      </c>
      <c r="SY11" s="337"/>
      <c r="SZ11" s="337" t="str">
        <f>IF('PLANNING EQUIPES'!SZ11&lt;&gt;"","X","")</f>
        <v/>
      </c>
      <c r="TA11" s="339"/>
      <c r="TB11" s="340" t="str">
        <f>IF('PLANNING EQUIPES'!TB11&lt;&gt;"","X","")</f>
        <v/>
      </c>
      <c r="TC11" s="337"/>
      <c r="TD11" s="337" t="str">
        <f>IF('PLANNING EQUIPES'!TD11&lt;&gt;"","X","")</f>
        <v/>
      </c>
      <c r="TE11" s="337"/>
      <c r="TF11" s="337" t="str">
        <f>IF('PLANNING EQUIPES'!TF11&lt;&gt;"","X","")</f>
        <v/>
      </c>
      <c r="TG11" s="337"/>
      <c r="TH11" s="337" t="str">
        <f>IF('PLANNING EQUIPES'!TH11&lt;&gt;"","X","")</f>
        <v/>
      </c>
      <c r="TI11" s="337"/>
      <c r="TJ11" s="337" t="str">
        <f>IF('PLANNING EQUIPES'!TJ11&lt;&gt;"","X","")</f>
        <v/>
      </c>
      <c r="TK11" s="338"/>
      <c r="TL11" s="196"/>
      <c r="TM11" s="196"/>
      <c r="TN11" s="196"/>
      <c r="TO11" s="196"/>
      <c r="TP11" s="196"/>
      <c r="TQ11" s="196"/>
      <c r="TR11" s="196"/>
      <c r="TS11" s="196"/>
      <c r="TT11" s="196"/>
      <c r="TU11" s="196"/>
      <c r="TV11" s="196"/>
      <c r="TW11" s="196"/>
      <c r="TX11" s="196"/>
      <c r="TY11" s="196"/>
      <c r="TZ11" s="196"/>
      <c r="UA11" s="196"/>
      <c r="UB11" s="196"/>
      <c r="UC11" s="196"/>
      <c r="UD11" s="196"/>
      <c r="UE11" s="196"/>
      <c r="UF11" s="196"/>
      <c r="UG11" s="196"/>
    </row>
    <row r="12" spans="1:553" ht="21.95" customHeight="1">
      <c r="A12" s="357"/>
      <c r="B12" s="333"/>
      <c r="C12" s="327"/>
      <c r="D12" s="327"/>
      <c r="E12" s="327"/>
      <c r="F12" s="327"/>
      <c r="G12" s="327"/>
      <c r="H12" s="327"/>
      <c r="I12" s="327"/>
      <c r="J12" s="327"/>
      <c r="K12" s="328"/>
      <c r="L12" s="333"/>
      <c r="M12" s="327"/>
      <c r="N12" s="327"/>
      <c r="O12" s="327"/>
      <c r="P12" s="327"/>
      <c r="Q12" s="327"/>
      <c r="R12" s="327"/>
      <c r="S12" s="327"/>
      <c r="T12" s="327"/>
      <c r="U12" s="328"/>
      <c r="V12" s="333"/>
      <c r="W12" s="327"/>
      <c r="X12" s="327"/>
      <c r="Y12" s="327"/>
      <c r="Z12" s="327"/>
      <c r="AA12" s="327"/>
      <c r="AB12" s="327"/>
      <c r="AC12" s="327"/>
      <c r="AD12" s="327"/>
      <c r="AE12" s="328"/>
      <c r="AF12" s="335"/>
      <c r="AG12" s="327"/>
      <c r="AH12" s="327"/>
      <c r="AI12" s="327"/>
      <c r="AJ12" s="327"/>
      <c r="AK12" s="327"/>
      <c r="AL12" s="327"/>
      <c r="AM12" s="327"/>
      <c r="AN12" s="327"/>
      <c r="AO12" s="331"/>
      <c r="AP12" s="333"/>
      <c r="AQ12" s="327"/>
      <c r="AR12" s="327"/>
      <c r="AS12" s="327"/>
      <c r="AT12" s="327"/>
      <c r="AU12" s="327"/>
      <c r="AV12" s="327"/>
      <c r="AW12" s="327"/>
      <c r="AX12" s="327"/>
      <c r="AY12" s="328"/>
      <c r="AZ12" s="335"/>
      <c r="BA12" s="327"/>
      <c r="BB12" s="327"/>
      <c r="BC12" s="327"/>
      <c r="BD12" s="327"/>
      <c r="BE12" s="327"/>
      <c r="BF12" s="327"/>
      <c r="BG12" s="327"/>
      <c r="BH12" s="327"/>
      <c r="BI12" s="331"/>
      <c r="BJ12" s="333"/>
      <c r="BK12" s="327"/>
      <c r="BL12" s="327"/>
      <c r="BM12" s="327"/>
      <c r="BN12" s="327"/>
      <c r="BO12" s="327"/>
      <c r="BP12" s="327"/>
      <c r="BQ12" s="327"/>
      <c r="BR12" s="327"/>
      <c r="BS12" s="328"/>
      <c r="BT12" s="335"/>
      <c r="BU12" s="327"/>
      <c r="BV12" s="327"/>
      <c r="BW12" s="327"/>
      <c r="BX12" s="327"/>
      <c r="BY12" s="327"/>
      <c r="BZ12" s="327"/>
      <c r="CA12" s="327"/>
      <c r="CB12" s="327"/>
      <c r="CC12" s="331"/>
      <c r="CD12" s="333"/>
      <c r="CE12" s="327"/>
      <c r="CF12" s="327"/>
      <c r="CG12" s="327"/>
      <c r="CH12" s="327"/>
      <c r="CI12" s="327"/>
      <c r="CJ12" s="327"/>
      <c r="CK12" s="327"/>
      <c r="CL12" s="327"/>
      <c r="CM12" s="328"/>
      <c r="CN12" s="335"/>
      <c r="CO12" s="327"/>
      <c r="CP12" s="327"/>
      <c r="CQ12" s="327"/>
      <c r="CR12" s="327"/>
      <c r="CS12" s="327"/>
      <c r="CT12" s="327"/>
      <c r="CU12" s="327"/>
      <c r="CV12" s="327"/>
      <c r="CW12" s="331"/>
      <c r="CX12" s="333"/>
      <c r="CY12" s="327"/>
      <c r="CZ12" s="327"/>
      <c r="DA12" s="327"/>
      <c r="DB12" s="327"/>
      <c r="DC12" s="327"/>
      <c r="DD12" s="327"/>
      <c r="DE12" s="327"/>
      <c r="DF12" s="327"/>
      <c r="DG12" s="328"/>
      <c r="DH12" s="335"/>
      <c r="DI12" s="327"/>
      <c r="DJ12" s="327"/>
      <c r="DK12" s="327"/>
      <c r="DL12" s="327"/>
      <c r="DM12" s="327"/>
      <c r="DN12" s="327"/>
      <c r="DO12" s="327"/>
      <c r="DP12" s="327"/>
      <c r="DQ12" s="331"/>
      <c r="DR12" s="333"/>
      <c r="DS12" s="327"/>
      <c r="DT12" s="327"/>
      <c r="DU12" s="327"/>
      <c r="DV12" s="327"/>
      <c r="DW12" s="327"/>
      <c r="DX12" s="327"/>
      <c r="DY12" s="327"/>
      <c r="DZ12" s="327"/>
      <c r="EA12" s="328"/>
      <c r="EB12" s="335"/>
      <c r="EC12" s="327"/>
      <c r="ED12" s="327"/>
      <c r="EE12" s="327"/>
      <c r="EF12" s="327"/>
      <c r="EG12" s="327"/>
      <c r="EH12" s="327"/>
      <c r="EI12" s="327"/>
      <c r="EJ12" s="327"/>
      <c r="EK12" s="331"/>
      <c r="EL12" s="333"/>
      <c r="EM12" s="327"/>
      <c r="EN12" s="327"/>
      <c r="EO12" s="327"/>
      <c r="EP12" s="327"/>
      <c r="EQ12" s="327"/>
      <c r="ER12" s="327"/>
      <c r="ES12" s="327"/>
      <c r="ET12" s="327"/>
      <c r="EU12" s="328"/>
      <c r="EV12" s="335"/>
      <c r="EW12" s="327"/>
      <c r="EX12" s="327"/>
      <c r="EY12" s="327"/>
      <c r="EZ12" s="327"/>
      <c r="FA12" s="327"/>
      <c r="FB12" s="327"/>
      <c r="FC12" s="327"/>
      <c r="FD12" s="327"/>
      <c r="FE12" s="331"/>
      <c r="FF12" s="333"/>
      <c r="FG12" s="327"/>
      <c r="FH12" s="327"/>
      <c r="FI12" s="327"/>
      <c r="FJ12" s="327"/>
      <c r="FK12" s="327"/>
      <c r="FL12" s="327"/>
      <c r="FM12" s="327"/>
      <c r="FN12" s="327"/>
      <c r="FO12" s="328"/>
      <c r="FP12" s="335"/>
      <c r="FQ12" s="327"/>
      <c r="FR12" s="327"/>
      <c r="FS12" s="327"/>
      <c r="FT12" s="327"/>
      <c r="FU12" s="327"/>
      <c r="FV12" s="327"/>
      <c r="FW12" s="327"/>
      <c r="FX12" s="327"/>
      <c r="FY12" s="331"/>
      <c r="FZ12" s="333"/>
      <c r="GA12" s="327"/>
      <c r="GB12" s="327"/>
      <c r="GC12" s="327"/>
      <c r="GD12" s="327"/>
      <c r="GE12" s="327"/>
      <c r="GF12" s="327"/>
      <c r="GG12" s="327"/>
      <c r="GH12" s="327"/>
      <c r="GI12" s="328"/>
      <c r="GJ12" s="335"/>
      <c r="GK12" s="327"/>
      <c r="GL12" s="327"/>
      <c r="GM12" s="327"/>
      <c r="GN12" s="327"/>
      <c r="GO12" s="327"/>
      <c r="GP12" s="327"/>
      <c r="GQ12" s="327"/>
      <c r="GR12" s="327"/>
      <c r="GS12" s="331"/>
      <c r="GT12" s="333"/>
      <c r="GU12" s="327"/>
      <c r="GV12" s="327"/>
      <c r="GW12" s="327"/>
      <c r="GX12" s="327"/>
      <c r="GY12" s="327"/>
      <c r="GZ12" s="327"/>
      <c r="HA12" s="327"/>
      <c r="HB12" s="327"/>
      <c r="HC12" s="328"/>
      <c r="HD12" s="335"/>
      <c r="HE12" s="327"/>
      <c r="HF12" s="327"/>
      <c r="HG12" s="327"/>
      <c r="HH12" s="327"/>
      <c r="HI12" s="327"/>
      <c r="HJ12" s="327"/>
      <c r="HK12" s="327"/>
      <c r="HL12" s="327"/>
      <c r="HM12" s="331"/>
      <c r="HN12" s="333"/>
      <c r="HO12" s="327"/>
      <c r="HP12" s="327"/>
      <c r="HQ12" s="327"/>
      <c r="HR12" s="327"/>
      <c r="HS12" s="327"/>
      <c r="HT12" s="327"/>
      <c r="HU12" s="327"/>
      <c r="HV12" s="327"/>
      <c r="HW12" s="328"/>
      <c r="HX12" s="335"/>
      <c r="HY12" s="327"/>
      <c r="HZ12" s="327"/>
      <c r="IA12" s="327"/>
      <c r="IB12" s="327"/>
      <c r="IC12" s="327"/>
      <c r="ID12" s="327"/>
      <c r="IE12" s="327"/>
      <c r="IF12" s="327"/>
      <c r="IG12" s="331"/>
      <c r="IH12" s="333"/>
      <c r="II12" s="327"/>
      <c r="IJ12" s="327"/>
      <c r="IK12" s="327"/>
      <c r="IL12" s="327"/>
      <c r="IM12" s="327"/>
      <c r="IN12" s="327"/>
      <c r="IO12" s="327"/>
      <c r="IP12" s="327"/>
      <c r="IQ12" s="328"/>
      <c r="IR12" s="335"/>
      <c r="IS12" s="327"/>
      <c r="IT12" s="327"/>
      <c r="IU12" s="327"/>
      <c r="IV12" s="327"/>
      <c r="IW12" s="327"/>
      <c r="IX12" s="327"/>
      <c r="IY12" s="327"/>
      <c r="IZ12" s="327"/>
      <c r="JA12" s="331"/>
      <c r="JB12" s="333"/>
      <c r="JC12" s="327"/>
      <c r="JD12" s="327"/>
      <c r="JE12" s="327"/>
      <c r="JF12" s="327"/>
      <c r="JG12" s="327"/>
      <c r="JH12" s="327"/>
      <c r="JI12" s="327"/>
      <c r="JJ12" s="327"/>
      <c r="JK12" s="328"/>
      <c r="JL12" s="335"/>
      <c r="JM12" s="327"/>
      <c r="JN12" s="327"/>
      <c r="JO12" s="327"/>
      <c r="JP12" s="327"/>
      <c r="JQ12" s="327"/>
      <c r="JR12" s="327"/>
      <c r="JS12" s="327"/>
      <c r="JT12" s="327"/>
      <c r="JU12" s="331"/>
      <c r="JV12" s="333"/>
      <c r="JW12" s="327"/>
      <c r="JX12" s="327"/>
      <c r="JY12" s="327"/>
      <c r="JZ12" s="327"/>
      <c r="KA12" s="327"/>
      <c r="KB12" s="327"/>
      <c r="KC12" s="327"/>
      <c r="KD12" s="327"/>
      <c r="KE12" s="328"/>
      <c r="KF12" s="335"/>
      <c r="KG12" s="327"/>
      <c r="KH12" s="327"/>
      <c r="KI12" s="327"/>
      <c r="KJ12" s="327"/>
      <c r="KK12" s="327"/>
      <c r="KL12" s="327"/>
      <c r="KM12" s="327"/>
      <c r="KN12" s="327"/>
      <c r="KO12" s="331"/>
      <c r="KP12" s="333"/>
      <c r="KQ12" s="327"/>
      <c r="KR12" s="327"/>
      <c r="KS12" s="327"/>
      <c r="KT12" s="327"/>
      <c r="KU12" s="327"/>
      <c r="KV12" s="327"/>
      <c r="KW12" s="327"/>
      <c r="KX12" s="327"/>
      <c r="KY12" s="328"/>
      <c r="KZ12" s="335"/>
      <c r="LA12" s="327"/>
      <c r="LB12" s="327"/>
      <c r="LC12" s="327"/>
      <c r="LD12" s="327"/>
      <c r="LE12" s="327"/>
      <c r="LF12" s="327"/>
      <c r="LG12" s="327"/>
      <c r="LH12" s="327"/>
      <c r="LI12" s="331"/>
      <c r="LJ12" s="333"/>
      <c r="LK12" s="327"/>
      <c r="LL12" s="327"/>
      <c r="LM12" s="327"/>
      <c r="LN12" s="327"/>
      <c r="LO12" s="327"/>
      <c r="LP12" s="327"/>
      <c r="LQ12" s="327"/>
      <c r="LR12" s="327"/>
      <c r="LS12" s="328"/>
      <c r="LT12" s="335"/>
      <c r="LU12" s="327"/>
      <c r="LV12" s="327"/>
      <c r="LW12" s="327"/>
      <c r="LX12" s="327"/>
      <c r="LY12" s="327"/>
      <c r="LZ12" s="327"/>
      <c r="MA12" s="327"/>
      <c r="MB12" s="327"/>
      <c r="MC12" s="331"/>
      <c r="MD12" s="333"/>
      <c r="ME12" s="327"/>
      <c r="MF12" s="327"/>
      <c r="MG12" s="327"/>
      <c r="MH12" s="327"/>
      <c r="MI12" s="327"/>
      <c r="MJ12" s="327"/>
      <c r="MK12" s="327"/>
      <c r="ML12" s="327"/>
      <c r="MM12" s="328"/>
      <c r="MN12" s="335"/>
      <c r="MO12" s="327"/>
      <c r="MP12" s="327"/>
      <c r="MQ12" s="327"/>
      <c r="MR12" s="327"/>
      <c r="MS12" s="327"/>
      <c r="MT12" s="327"/>
      <c r="MU12" s="327"/>
      <c r="MV12" s="327"/>
      <c r="MW12" s="331"/>
      <c r="MX12" s="333"/>
      <c r="MY12" s="327"/>
      <c r="MZ12" s="327"/>
      <c r="NA12" s="327"/>
      <c r="NB12" s="327"/>
      <c r="NC12" s="327"/>
      <c r="ND12" s="327"/>
      <c r="NE12" s="327"/>
      <c r="NF12" s="327"/>
      <c r="NG12" s="328"/>
      <c r="NH12" s="335"/>
      <c r="NI12" s="327"/>
      <c r="NJ12" s="327"/>
      <c r="NK12" s="327"/>
      <c r="NL12" s="327"/>
      <c r="NM12" s="327"/>
      <c r="NN12" s="327"/>
      <c r="NO12" s="327"/>
      <c r="NP12" s="327"/>
      <c r="NQ12" s="331"/>
      <c r="NR12" s="333"/>
      <c r="NS12" s="327"/>
      <c r="NT12" s="327"/>
      <c r="NU12" s="327"/>
      <c r="NV12" s="327"/>
      <c r="NW12" s="327"/>
      <c r="NX12" s="327"/>
      <c r="NY12" s="327"/>
      <c r="NZ12" s="327"/>
      <c r="OA12" s="328"/>
      <c r="OB12" s="335"/>
      <c r="OC12" s="327"/>
      <c r="OD12" s="327"/>
      <c r="OE12" s="327"/>
      <c r="OF12" s="327"/>
      <c r="OG12" s="327"/>
      <c r="OH12" s="327"/>
      <c r="OI12" s="327"/>
      <c r="OJ12" s="327"/>
      <c r="OK12" s="331"/>
      <c r="OL12" s="333"/>
      <c r="OM12" s="327"/>
      <c r="ON12" s="327"/>
      <c r="OO12" s="327"/>
      <c r="OP12" s="327"/>
      <c r="OQ12" s="327"/>
      <c r="OR12" s="327"/>
      <c r="OS12" s="327"/>
      <c r="OT12" s="327"/>
      <c r="OU12" s="328"/>
      <c r="OV12" s="335"/>
      <c r="OW12" s="327"/>
      <c r="OX12" s="327"/>
      <c r="OY12" s="327"/>
      <c r="OZ12" s="327"/>
      <c r="PA12" s="327"/>
      <c r="PB12" s="327"/>
      <c r="PC12" s="327"/>
      <c r="PD12" s="327"/>
      <c r="PE12" s="331"/>
      <c r="PF12" s="333"/>
      <c r="PG12" s="327"/>
      <c r="PH12" s="327"/>
      <c r="PI12" s="327"/>
      <c r="PJ12" s="327"/>
      <c r="PK12" s="327"/>
      <c r="PL12" s="327"/>
      <c r="PM12" s="327"/>
      <c r="PN12" s="327"/>
      <c r="PO12" s="328"/>
      <c r="PP12" s="335"/>
      <c r="PQ12" s="327"/>
      <c r="PR12" s="327"/>
      <c r="PS12" s="327"/>
      <c r="PT12" s="327"/>
      <c r="PU12" s="327"/>
      <c r="PV12" s="327"/>
      <c r="PW12" s="327"/>
      <c r="PX12" s="327"/>
      <c r="PY12" s="331"/>
      <c r="PZ12" s="333"/>
      <c r="QA12" s="327"/>
      <c r="QB12" s="327"/>
      <c r="QC12" s="327"/>
      <c r="QD12" s="327"/>
      <c r="QE12" s="327"/>
      <c r="QF12" s="327"/>
      <c r="QG12" s="327"/>
      <c r="QH12" s="327"/>
      <c r="QI12" s="328"/>
      <c r="QJ12" s="335"/>
      <c r="QK12" s="327"/>
      <c r="QL12" s="327"/>
      <c r="QM12" s="327"/>
      <c r="QN12" s="327"/>
      <c r="QO12" s="327"/>
      <c r="QP12" s="327"/>
      <c r="QQ12" s="327"/>
      <c r="QR12" s="327"/>
      <c r="QS12" s="331"/>
      <c r="QT12" s="333"/>
      <c r="QU12" s="327"/>
      <c r="QV12" s="327"/>
      <c r="QW12" s="327"/>
      <c r="QX12" s="327"/>
      <c r="QY12" s="327"/>
      <c r="QZ12" s="327"/>
      <c r="RA12" s="327"/>
      <c r="RB12" s="327"/>
      <c r="RC12" s="328"/>
      <c r="RD12" s="335"/>
      <c r="RE12" s="327"/>
      <c r="RF12" s="327"/>
      <c r="RG12" s="327"/>
      <c r="RH12" s="327"/>
      <c r="RI12" s="327"/>
      <c r="RJ12" s="327"/>
      <c r="RK12" s="327"/>
      <c r="RL12" s="327"/>
      <c r="RM12" s="331"/>
      <c r="RN12" s="333"/>
      <c r="RO12" s="327"/>
      <c r="RP12" s="327"/>
      <c r="RQ12" s="327"/>
      <c r="RR12" s="327"/>
      <c r="RS12" s="327"/>
      <c r="RT12" s="327"/>
      <c r="RU12" s="327"/>
      <c r="RV12" s="327"/>
      <c r="RW12" s="328"/>
      <c r="RX12" s="335"/>
      <c r="RY12" s="327"/>
      <c r="RZ12" s="327"/>
      <c r="SA12" s="327"/>
      <c r="SB12" s="327"/>
      <c r="SC12" s="327"/>
      <c r="SD12" s="327"/>
      <c r="SE12" s="327"/>
      <c r="SF12" s="327"/>
      <c r="SG12" s="331"/>
      <c r="SH12" s="333"/>
      <c r="SI12" s="327"/>
      <c r="SJ12" s="327"/>
      <c r="SK12" s="327"/>
      <c r="SL12" s="327"/>
      <c r="SM12" s="327"/>
      <c r="SN12" s="327"/>
      <c r="SO12" s="327"/>
      <c r="SP12" s="327"/>
      <c r="SQ12" s="328"/>
      <c r="SR12" s="335"/>
      <c r="SS12" s="327"/>
      <c r="ST12" s="327"/>
      <c r="SU12" s="327"/>
      <c r="SV12" s="327"/>
      <c r="SW12" s="327"/>
      <c r="SX12" s="327"/>
      <c r="SY12" s="327"/>
      <c r="SZ12" s="327"/>
      <c r="TA12" s="331"/>
      <c r="TB12" s="333"/>
      <c r="TC12" s="327"/>
      <c r="TD12" s="327"/>
      <c r="TE12" s="327"/>
      <c r="TF12" s="327"/>
      <c r="TG12" s="327"/>
      <c r="TH12" s="327"/>
      <c r="TI12" s="327"/>
      <c r="TJ12" s="327"/>
      <c r="TK12" s="328"/>
      <c r="TL12" s="196"/>
      <c r="TM12" s="196"/>
      <c r="TN12" s="196"/>
      <c r="TO12" s="196"/>
      <c r="TP12" s="196"/>
      <c r="TQ12" s="196"/>
      <c r="TR12" s="196"/>
      <c r="TS12" s="196"/>
      <c r="TT12" s="196"/>
      <c r="TU12" s="196"/>
      <c r="TV12" s="196"/>
      <c r="TW12" s="196"/>
      <c r="TX12" s="196"/>
      <c r="TY12" s="196"/>
      <c r="TZ12" s="196"/>
      <c r="UA12" s="196"/>
      <c r="UB12" s="196"/>
      <c r="UC12" s="196"/>
      <c r="UD12" s="196"/>
      <c r="UE12" s="196"/>
      <c r="UF12" s="196"/>
      <c r="UG12" s="196"/>
    </row>
    <row r="13" spans="1:553" ht="21.95" customHeight="1">
      <c r="A13" s="357"/>
      <c r="B13" s="333" t="str">
        <f>IF(ISNUMBER(SEARCH("astreinte",'PLANNING EQUIPES'!B14)),"A","")</f>
        <v/>
      </c>
      <c r="C13" s="327"/>
      <c r="D13" s="327" t="str">
        <f>IF(ISNUMBER(SEARCH("astreinte",'PLANNING EQUIPES'!D14)),"A","")</f>
        <v/>
      </c>
      <c r="E13" s="327"/>
      <c r="F13" s="327" t="str">
        <f>IF(ISNUMBER(SEARCH("astreinte",'PLANNING EQUIPES'!F14)),"A","")</f>
        <v/>
      </c>
      <c r="G13" s="327"/>
      <c r="H13" s="327" t="str">
        <f>IF(ISNUMBER(SEARCH("astreinte",'PLANNING EQUIPES'!H14)),"A","")</f>
        <v/>
      </c>
      <c r="I13" s="327"/>
      <c r="J13" s="327" t="str">
        <f>IF(ISNUMBER(SEARCH("astreinte",'PLANNING EQUIPES'!J14)),"A","")</f>
        <v/>
      </c>
      <c r="K13" s="328"/>
      <c r="L13" s="333" t="str">
        <f>IF(ISNUMBER(SEARCH("astreinte",'PLANNING EQUIPES'!L14)),"A","")</f>
        <v/>
      </c>
      <c r="M13" s="327"/>
      <c r="N13" s="327" t="str">
        <f>IF(ISNUMBER(SEARCH("astreinte",'PLANNING EQUIPES'!N14)),"A","")</f>
        <v/>
      </c>
      <c r="O13" s="327"/>
      <c r="P13" s="327" t="str">
        <f>IF(ISNUMBER(SEARCH("astreinte",'PLANNING EQUIPES'!P14)),"A","")</f>
        <v/>
      </c>
      <c r="Q13" s="327"/>
      <c r="R13" s="327" t="str">
        <f>IF(ISNUMBER(SEARCH("astreinte",'PLANNING EQUIPES'!R14)),"A","")</f>
        <v/>
      </c>
      <c r="S13" s="327"/>
      <c r="T13" s="327" t="str">
        <f>IF(ISNUMBER(SEARCH("astreinte",'PLANNING EQUIPES'!T14)),"A","")</f>
        <v/>
      </c>
      <c r="U13" s="328"/>
      <c r="V13" s="333" t="str">
        <f>IF(ISNUMBER(SEARCH("astreinte",'PLANNING EQUIPES'!V14)),"A","")</f>
        <v/>
      </c>
      <c r="W13" s="327"/>
      <c r="X13" s="327" t="str">
        <f>IF(ISNUMBER(SEARCH("astreinte",'PLANNING EQUIPES'!X14)),"A","")</f>
        <v/>
      </c>
      <c r="Y13" s="327"/>
      <c r="Z13" s="327" t="str">
        <f>IF(ISNUMBER(SEARCH("astreinte",'PLANNING EQUIPES'!Z14)),"A","")</f>
        <v/>
      </c>
      <c r="AA13" s="327"/>
      <c r="AB13" s="327" t="str">
        <f>IF(ISNUMBER(SEARCH("astreinte",'PLANNING EQUIPES'!AB14)),"A","")</f>
        <v/>
      </c>
      <c r="AC13" s="327"/>
      <c r="AD13" s="327" t="str">
        <f>IF(ISNUMBER(SEARCH("astreinte",'PLANNING EQUIPES'!AD14)),"A","")</f>
        <v/>
      </c>
      <c r="AE13" s="328"/>
      <c r="AF13" s="335" t="str">
        <f>IF(ISNUMBER(SEARCH("astreinte",'PLANNING EQUIPES'!AF14)),"A","")</f>
        <v/>
      </c>
      <c r="AG13" s="327"/>
      <c r="AH13" s="327" t="str">
        <f>IF(ISNUMBER(SEARCH("astreinte",'PLANNING EQUIPES'!AH14)),"A","")</f>
        <v/>
      </c>
      <c r="AI13" s="327"/>
      <c r="AJ13" s="327" t="str">
        <f>IF(ISNUMBER(SEARCH("astreinte",'PLANNING EQUIPES'!AJ14)),"A","")</f>
        <v/>
      </c>
      <c r="AK13" s="327"/>
      <c r="AL13" s="327" t="str">
        <f>IF(ISNUMBER(SEARCH("astreinte",'PLANNING EQUIPES'!AL14)),"A","")</f>
        <v/>
      </c>
      <c r="AM13" s="327"/>
      <c r="AN13" s="327" t="str">
        <f>IF(ISNUMBER(SEARCH("astreinte",'PLANNING EQUIPES'!AN14)),"A","")</f>
        <v>A</v>
      </c>
      <c r="AO13" s="331"/>
      <c r="AP13" s="333" t="str">
        <f>IF(ISNUMBER(SEARCH("astreinte",'PLANNING EQUIPES'!AP14)),"A","")</f>
        <v/>
      </c>
      <c r="AQ13" s="327"/>
      <c r="AR13" s="327" t="str">
        <f>IF(ISNUMBER(SEARCH("astreinte",'PLANNING EQUIPES'!AR14)),"A","")</f>
        <v/>
      </c>
      <c r="AS13" s="327"/>
      <c r="AT13" s="327" t="str">
        <f>IF(ISNUMBER(SEARCH("astreinte",'PLANNING EQUIPES'!AT14)),"A","")</f>
        <v>A</v>
      </c>
      <c r="AU13" s="327"/>
      <c r="AV13" s="327" t="str">
        <f>IF(ISNUMBER(SEARCH("astreinte",'PLANNING EQUIPES'!AV14)),"A","")</f>
        <v>A</v>
      </c>
      <c r="AW13" s="327"/>
      <c r="AX13" s="327" t="str">
        <f>IF(ISNUMBER(SEARCH("astreinte",'PLANNING EQUIPES'!AX14)),"A","")</f>
        <v>A</v>
      </c>
      <c r="AY13" s="328"/>
      <c r="AZ13" s="335" t="str">
        <f>IF(ISNUMBER(SEARCH("astreinte",'PLANNING EQUIPES'!AZ14)),"A","")</f>
        <v>A</v>
      </c>
      <c r="BA13" s="327"/>
      <c r="BB13" s="327" t="str">
        <f>IF(ISNUMBER(SEARCH("astreinte",'PLANNING EQUIPES'!BB14)),"A","")</f>
        <v>A</v>
      </c>
      <c r="BC13" s="327"/>
      <c r="BD13" s="327" t="str">
        <f>IF(ISNUMBER(SEARCH("astreinte",'PLANNING EQUIPES'!BD14)),"A","")</f>
        <v/>
      </c>
      <c r="BE13" s="327"/>
      <c r="BF13" s="327" t="str">
        <f>IF(ISNUMBER(SEARCH("astreinte",'PLANNING EQUIPES'!BF14)),"A","")</f>
        <v/>
      </c>
      <c r="BG13" s="327"/>
      <c r="BH13" s="327" t="str">
        <f>IF(ISNUMBER(SEARCH("astreinte",'PLANNING EQUIPES'!BH14)),"A","")</f>
        <v/>
      </c>
      <c r="BI13" s="331"/>
      <c r="BJ13" s="333" t="str">
        <f>IF(ISNUMBER(SEARCH("astreinte",'PLANNING EQUIPES'!BJ14)),"A","")</f>
        <v/>
      </c>
      <c r="BK13" s="327"/>
      <c r="BL13" s="327" t="str">
        <f>IF(ISNUMBER(SEARCH("astreinte",'PLANNING EQUIPES'!BL14)),"A","")</f>
        <v/>
      </c>
      <c r="BM13" s="327"/>
      <c r="BN13" s="327" t="str">
        <f>IF(ISNUMBER(SEARCH("astreinte",'PLANNING EQUIPES'!BN14)),"A","")</f>
        <v/>
      </c>
      <c r="BO13" s="327"/>
      <c r="BP13" s="327" t="str">
        <f>IF(ISNUMBER(SEARCH("astreinte",'PLANNING EQUIPES'!BP14)),"A","")</f>
        <v/>
      </c>
      <c r="BQ13" s="327"/>
      <c r="BR13" s="327" t="str">
        <f>IF(ISNUMBER(SEARCH("astreinte",'PLANNING EQUIPES'!BR14)),"A","")</f>
        <v/>
      </c>
      <c r="BS13" s="328"/>
      <c r="BT13" s="335" t="str">
        <f>IF(ISNUMBER(SEARCH("astreinte",'PLANNING EQUIPES'!BT14)),"A","")</f>
        <v/>
      </c>
      <c r="BU13" s="327"/>
      <c r="BV13" s="327" t="str">
        <f>IF(ISNUMBER(SEARCH("astreinte",'PLANNING EQUIPES'!BV14)),"A","")</f>
        <v/>
      </c>
      <c r="BW13" s="327"/>
      <c r="BX13" s="327" t="str">
        <f>IF(ISNUMBER(SEARCH("astreinte",'PLANNING EQUIPES'!BX14)),"A","")</f>
        <v/>
      </c>
      <c r="BY13" s="327"/>
      <c r="BZ13" s="327" t="str">
        <f>IF(ISNUMBER(SEARCH("astreinte",'PLANNING EQUIPES'!BZ14)),"A","")</f>
        <v/>
      </c>
      <c r="CA13" s="327"/>
      <c r="CB13" s="327" t="str">
        <f>IF(ISNUMBER(SEARCH("astreinte",'PLANNING EQUIPES'!CB14)),"A","")</f>
        <v/>
      </c>
      <c r="CC13" s="331"/>
      <c r="CD13" s="333" t="str">
        <f>IF(ISNUMBER(SEARCH("astreinte",'PLANNING EQUIPES'!CD14)),"A","")</f>
        <v/>
      </c>
      <c r="CE13" s="327"/>
      <c r="CF13" s="327" t="str">
        <f>IF(ISNUMBER(SEARCH("astreinte",'PLANNING EQUIPES'!CF14)),"A","")</f>
        <v/>
      </c>
      <c r="CG13" s="327"/>
      <c r="CH13" s="327" t="str">
        <f>IF(ISNUMBER(SEARCH("astreinte",'PLANNING EQUIPES'!CH14)),"A","")</f>
        <v>A</v>
      </c>
      <c r="CI13" s="327"/>
      <c r="CJ13" s="327" t="str">
        <f>IF(ISNUMBER(SEARCH("astreinte",'PLANNING EQUIPES'!CJ14)),"A","")</f>
        <v>A</v>
      </c>
      <c r="CK13" s="327"/>
      <c r="CL13" s="327" t="str">
        <f>IF(ISNUMBER(SEARCH("astreinte",'PLANNING EQUIPES'!CL14)),"A","")</f>
        <v>A</v>
      </c>
      <c r="CM13" s="328"/>
      <c r="CN13" s="335" t="str">
        <f>IF(ISNUMBER(SEARCH("astreinte",'PLANNING EQUIPES'!CN14)),"A","")</f>
        <v>A</v>
      </c>
      <c r="CO13" s="327"/>
      <c r="CP13" s="327" t="str">
        <f>IF(ISNUMBER(SEARCH("astreinte",'PLANNING EQUIPES'!CP14)),"A","")</f>
        <v>A</v>
      </c>
      <c r="CQ13" s="327"/>
      <c r="CR13" s="327" t="str">
        <f>IF(ISNUMBER(SEARCH("astreinte",'PLANNING EQUIPES'!CR14)),"A","")</f>
        <v/>
      </c>
      <c r="CS13" s="327"/>
      <c r="CT13" s="327" t="str">
        <f>IF(ISNUMBER(SEARCH("astreinte",'PLANNING EQUIPES'!CT14)),"A","")</f>
        <v/>
      </c>
      <c r="CU13" s="327"/>
      <c r="CV13" s="327" t="str">
        <f>IF(ISNUMBER(SEARCH("astreinte",'PLANNING EQUIPES'!CV14)),"A","")</f>
        <v/>
      </c>
      <c r="CW13" s="331"/>
      <c r="CX13" s="333" t="str">
        <f>IF(ISNUMBER(SEARCH("astreinte",'PLANNING EQUIPES'!CX14)),"A","")</f>
        <v/>
      </c>
      <c r="CY13" s="327"/>
      <c r="CZ13" s="327" t="str">
        <f>IF(ISNUMBER(SEARCH("astreinte",'PLANNING EQUIPES'!CZ14)),"A","")</f>
        <v/>
      </c>
      <c r="DA13" s="327"/>
      <c r="DB13" s="327" t="str">
        <f>IF(ISNUMBER(SEARCH("astreinte",'PLANNING EQUIPES'!DB14)),"A","")</f>
        <v/>
      </c>
      <c r="DC13" s="327"/>
      <c r="DD13" s="327" t="str">
        <f>IF(ISNUMBER(SEARCH("astreinte",'PLANNING EQUIPES'!DD14)),"A","")</f>
        <v/>
      </c>
      <c r="DE13" s="327"/>
      <c r="DF13" s="327" t="str">
        <f>IF(ISNUMBER(SEARCH("astreinte",'PLANNING EQUIPES'!DF14)),"A","")</f>
        <v/>
      </c>
      <c r="DG13" s="328"/>
      <c r="DH13" s="335" t="str">
        <f>IF(ISNUMBER(SEARCH("astreinte",'PLANNING EQUIPES'!DH14)),"A","")</f>
        <v/>
      </c>
      <c r="DI13" s="327"/>
      <c r="DJ13" s="327" t="str">
        <f>IF(ISNUMBER(SEARCH("astreinte",'PLANNING EQUIPES'!DJ14)),"A","")</f>
        <v/>
      </c>
      <c r="DK13" s="327"/>
      <c r="DL13" s="327" t="str">
        <f>IF(ISNUMBER(SEARCH("astreinte",'PLANNING EQUIPES'!DL14)),"A","")</f>
        <v/>
      </c>
      <c r="DM13" s="327"/>
      <c r="DN13" s="327" t="str">
        <f>IF(ISNUMBER(SEARCH("astreinte",'PLANNING EQUIPES'!DN14)),"A","")</f>
        <v/>
      </c>
      <c r="DO13" s="327"/>
      <c r="DP13" s="327" t="str">
        <f>IF(ISNUMBER(SEARCH("astreinte",'PLANNING EQUIPES'!DP14)),"A","")</f>
        <v/>
      </c>
      <c r="DQ13" s="331"/>
      <c r="DR13" s="333" t="str">
        <f>IF(ISNUMBER(SEARCH("astreinte",'PLANNING EQUIPES'!DR14)),"A","")</f>
        <v/>
      </c>
      <c r="DS13" s="327"/>
      <c r="DT13" s="327" t="str">
        <f>IF(ISNUMBER(SEARCH("astreinte",'PLANNING EQUIPES'!DT14)),"A","")</f>
        <v/>
      </c>
      <c r="DU13" s="327"/>
      <c r="DV13" s="327" t="str">
        <f>IF(ISNUMBER(SEARCH("astreinte",'PLANNING EQUIPES'!DV14)),"A","")</f>
        <v/>
      </c>
      <c r="DW13" s="327"/>
      <c r="DX13" s="327" t="str">
        <f>IF(ISNUMBER(SEARCH("astreinte",'PLANNING EQUIPES'!DX14)),"A","")</f>
        <v/>
      </c>
      <c r="DY13" s="327"/>
      <c r="DZ13" s="327" t="str">
        <f>IF(ISNUMBER(SEARCH("astreinte",'PLANNING EQUIPES'!DZ14)),"A","")</f>
        <v/>
      </c>
      <c r="EA13" s="328"/>
      <c r="EB13" s="335" t="str">
        <f>IF(ISNUMBER(SEARCH("astreinte",'PLANNING EQUIPES'!EB14)),"A","")</f>
        <v/>
      </c>
      <c r="EC13" s="327"/>
      <c r="ED13" s="327" t="str">
        <f>IF(ISNUMBER(SEARCH("astreinte",'PLANNING EQUIPES'!ED14)),"A","")</f>
        <v/>
      </c>
      <c r="EE13" s="327"/>
      <c r="EF13" s="327" t="str">
        <f>IF(ISNUMBER(SEARCH("astreinte",'PLANNING EQUIPES'!EF14)),"A","")</f>
        <v/>
      </c>
      <c r="EG13" s="327"/>
      <c r="EH13" s="327" t="str">
        <f>IF(ISNUMBER(SEARCH("astreinte",'PLANNING EQUIPES'!EH14)),"A","")</f>
        <v/>
      </c>
      <c r="EI13" s="327"/>
      <c r="EJ13" s="327" t="str">
        <f>IF(ISNUMBER(SEARCH("astreinte",'PLANNING EQUIPES'!EJ14)),"A","")</f>
        <v/>
      </c>
      <c r="EK13" s="331"/>
      <c r="EL13" s="333" t="str">
        <f>IF(ISNUMBER(SEARCH("astreinte",'PLANNING EQUIPES'!EL14)),"A","")</f>
        <v/>
      </c>
      <c r="EM13" s="327"/>
      <c r="EN13" s="327" t="str">
        <f>IF(ISNUMBER(SEARCH("astreinte",'PLANNING EQUIPES'!EN14)),"A","")</f>
        <v/>
      </c>
      <c r="EO13" s="327"/>
      <c r="EP13" s="327" t="str">
        <f>IF(ISNUMBER(SEARCH("astreinte",'PLANNING EQUIPES'!EP14)),"A","")</f>
        <v/>
      </c>
      <c r="EQ13" s="327"/>
      <c r="ER13" s="327" t="str">
        <f>IF(ISNUMBER(SEARCH("astreinte",'PLANNING EQUIPES'!ER14)),"A","")</f>
        <v/>
      </c>
      <c r="ES13" s="327"/>
      <c r="ET13" s="327" t="str">
        <f>IF(ISNUMBER(SEARCH("astreinte",'PLANNING EQUIPES'!ET14)),"A","")</f>
        <v/>
      </c>
      <c r="EU13" s="328"/>
      <c r="EV13" s="335" t="str">
        <f>IF(ISNUMBER(SEARCH("astreinte",'PLANNING EQUIPES'!EV14)),"A","")</f>
        <v/>
      </c>
      <c r="EW13" s="327"/>
      <c r="EX13" s="327" t="str">
        <f>IF(ISNUMBER(SEARCH("astreinte",'PLANNING EQUIPES'!EX14)),"A","")</f>
        <v/>
      </c>
      <c r="EY13" s="327"/>
      <c r="EZ13" s="327" t="str">
        <f>IF(ISNUMBER(SEARCH("astreinte",'PLANNING EQUIPES'!EZ14)),"A","")</f>
        <v/>
      </c>
      <c r="FA13" s="327"/>
      <c r="FB13" s="327" t="str">
        <f>IF(ISNUMBER(SEARCH("astreinte",'PLANNING EQUIPES'!FB14)),"A","")</f>
        <v/>
      </c>
      <c r="FC13" s="327"/>
      <c r="FD13" s="327" t="str">
        <f>IF(ISNUMBER(SEARCH("astreinte",'PLANNING EQUIPES'!FD14)),"A","")</f>
        <v/>
      </c>
      <c r="FE13" s="331"/>
      <c r="FF13" s="333" t="str">
        <f>IF(ISNUMBER(SEARCH("astreinte",'PLANNING EQUIPES'!FF14)),"A","")</f>
        <v/>
      </c>
      <c r="FG13" s="327"/>
      <c r="FH13" s="327" t="str">
        <f>IF(ISNUMBER(SEARCH("astreinte",'PLANNING EQUIPES'!FH14)),"A","")</f>
        <v/>
      </c>
      <c r="FI13" s="327"/>
      <c r="FJ13" s="327" t="str">
        <f>IF(ISNUMBER(SEARCH("astreinte",'PLANNING EQUIPES'!FJ14)),"A","")</f>
        <v/>
      </c>
      <c r="FK13" s="327"/>
      <c r="FL13" s="327" t="str">
        <f>IF(ISNUMBER(SEARCH("astreinte",'PLANNING EQUIPES'!FL14)),"A","")</f>
        <v/>
      </c>
      <c r="FM13" s="327"/>
      <c r="FN13" s="327" t="str">
        <f>IF(ISNUMBER(SEARCH("astreinte",'PLANNING EQUIPES'!FN14)),"A","")</f>
        <v/>
      </c>
      <c r="FO13" s="328"/>
      <c r="FP13" s="335" t="str">
        <f>IF(ISNUMBER(SEARCH("astreinte",'PLANNING EQUIPES'!FP14)),"A","")</f>
        <v/>
      </c>
      <c r="FQ13" s="327"/>
      <c r="FR13" s="327" t="str">
        <f>IF(ISNUMBER(SEARCH("astreinte",'PLANNING EQUIPES'!FR14)),"A","")</f>
        <v/>
      </c>
      <c r="FS13" s="327"/>
      <c r="FT13" s="327" t="str">
        <f>IF(ISNUMBER(SEARCH("astreinte",'PLANNING EQUIPES'!FT14)),"A","")</f>
        <v>A</v>
      </c>
      <c r="FU13" s="327"/>
      <c r="FV13" s="327" t="str">
        <f>IF(ISNUMBER(SEARCH("astreinte",'PLANNING EQUIPES'!FV14)),"A","")</f>
        <v>A</v>
      </c>
      <c r="FW13" s="327"/>
      <c r="FX13" s="327" t="str">
        <f>IF(ISNUMBER(SEARCH("astreinte",'PLANNING EQUIPES'!FX14)),"A","")</f>
        <v>A</v>
      </c>
      <c r="FY13" s="331"/>
      <c r="FZ13" s="333" t="str">
        <f>IF(ISNUMBER(SEARCH("astreinte",'PLANNING EQUIPES'!FZ14)),"A","")</f>
        <v>A</v>
      </c>
      <c r="GA13" s="327"/>
      <c r="GB13" s="327" t="str">
        <f>IF(ISNUMBER(SEARCH("astreinte",'PLANNING EQUIPES'!GB14)),"A","")</f>
        <v>A</v>
      </c>
      <c r="GC13" s="327"/>
      <c r="GD13" s="327" t="str">
        <f>IF(ISNUMBER(SEARCH("astreinte",'PLANNING EQUIPES'!GD14)),"A","")</f>
        <v/>
      </c>
      <c r="GE13" s="327"/>
      <c r="GF13" s="327" t="str">
        <f>IF(ISNUMBER(SEARCH("astreinte",'PLANNING EQUIPES'!GF14)),"A","")</f>
        <v/>
      </c>
      <c r="GG13" s="327"/>
      <c r="GH13" s="327" t="str">
        <f>IF(ISNUMBER(SEARCH("astreinte",'PLANNING EQUIPES'!GH14)),"A","")</f>
        <v/>
      </c>
      <c r="GI13" s="328"/>
      <c r="GJ13" s="335" t="str">
        <f>IF(ISNUMBER(SEARCH("astreinte",'PLANNING EQUIPES'!GJ14)),"A","")</f>
        <v/>
      </c>
      <c r="GK13" s="327"/>
      <c r="GL13" s="327" t="str">
        <f>IF(ISNUMBER(SEARCH("astreinte",'PLANNING EQUIPES'!GL14)),"A","")</f>
        <v/>
      </c>
      <c r="GM13" s="327"/>
      <c r="GN13" s="327" t="str">
        <f>IF(ISNUMBER(SEARCH("astreinte",'PLANNING EQUIPES'!GN14)),"A","")</f>
        <v/>
      </c>
      <c r="GO13" s="327"/>
      <c r="GP13" s="327" t="str">
        <f>IF(ISNUMBER(SEARCH("astreinte",'PLANNING EQUIPES'!GP14)),"A","")</f>
        <v/>
      </c>
      <c r="GQ13" s="327"/>
      <c r="GR13" s="327" t="str">
        <f>IF(ISNUMBER(SEARCH("astreinte",'PLANNING EQUIPES'!GR14)),"A","")</f>
        <v/>
      </c>
      <c r="GS13" s="331"/>
      <c r="GT13" s="333" t="str">
        <f>IF(ISNUMBER(SEARCH("astreinte",'PLANNING EQUIPES'!GT14)),"A","")</f>
        <v/>
      </c>
      <c r="GU13" s="327"/>
      <c r="GV13" s="327" t="str">
        <f>IF(ISNUMBER(SEARCH("astreinte",'PLANNING EQUIPES'!GV14)),"A","")</f>
        <v/>
      </c>
      <c r="GW13" s="327"/>
      <c r="GX13" s="327" t="str">
        <f>IF(ISNUMBER(SEARCH("astreinte",'PLANNING EQUIPES'!GX14)),"A","")</f>
        <v/>
      </c>
      <c r="GY13" s="327"/>
      <c r="GZ13" s="327" t="str">
        <f>IF(ISNUMBER(SEARCH("astreinte",'PLANNING EQUIPES'!GZ14)),"A","")</f>
        <v/>
      </c>
      <c r="HA13" s="327"/>
      <c r="HB13" s="327" t="str">
        <f>IF(ISNUMBER(SEARCH("astreinte",'PLANNING EQUIPES'!HB14)),"A","")</f>
        <v/>
      </c>
      <c r="HC13" s="328"/>
      <c r="HD13" s="335" t="str">
        <f>IF(ISNUMBER(SEARCH("astreinte",'PLANNING EQUIPES'!HD14)),"A","")</f>
        <v/>
      </c>
      <c r="HE13" s="327"/>
      <c r="HF13" s="327" t="str">
        <f>IF(ISNUMBER(SEARCH("astreinte",'PLANNING EQUIPES'!HF14)),"A","")</f>
        <v/>
      </c>
      <c r="HG13" s="327"/>
      <c r="HH13" s="327" t="str">
        <f>IF(ISNUMBER(SEARCH("astreinte",'PLANNING EQUIPES'!HH14)),"A","")</f>
        <v/>
      </c>
      <c r="HI13" s="327"/>
      <c r="HJ13" s="327" t="str">
        <f>IF(ISNUMBER(SEARCH("astreinte",'PLANNING EQUIPES'!HJ14)),"A","")</f>
        <v/>
      </c>
      <c r="HK13" s="327"/>
      <c r="HL13" s="327" t="str">
        <f>IF(ISNUMBER(SEARCH("astreinte",'PLANNING EQUIPES'!HL14)),"A","")</f>
        <v/>
      </c>
      <c r="HM13" s="331"/>
      <c r="HN13" s="333" t="str">
        <f>IF(ISNUMBER(SEARCH("astreinte",'PLANNING EQUIPES'!HN14)),"A","")</f>
        <v/>
      </c>
      <c r="HO13" s="327"/>
      <c r="HP13" s="327" t="str">
        <f>IF(ISNUMBER(SEARCH("astreinte",'PLANNING EQUIPES'!HP14)),"A","")</f>
        <v/>
      </c>
      <c r="HQ13" s="327"/>
      <c r="HR13" s="327" t="str">
        <f>IF(ISNUMBER(SEARCH("astreinte",'PLANNING EQUIPES'!HR14)),"A","")</f>
        <v/>
      </c>
      <c r="HS13" s="327"/>
      <c r="HT13" s="327" t="str">
        <f>IF(ISNUMBER(SEARCH("astreinte",'PLANNING EQUIPES'!HT14)),"A","")</f>
        <v/>
      </c>
      <c r="HU13" s="327"/>
      <c r="HV13" s="327" t="str">
        <f>IF(ISNUMBER(SEARCH("astreinte",'PLANNING EQUIPES'!HV14)),"A","")</f>
        <v/>
      </c>
      <c r="HW13" s="328"/>
      <c r="HX13" s="335" t="str">
        <f>IF(ISNUMBER(SEARCH("astreinte",'PLANNING EQUIPES'!HX14)),"A","")</f>
        <v/>
      </c>
      <c r="HY13" s="327"/>
      <c r="HZ13" s="327" t="str">
        <f>IF(ISNUMBER(SEARCH("astreinte",'PLANNING EQUIPES'!HZ14)),"A","")</f>
        <v/>
      </c>
      <c r="IA13" s="327"/>
      <c r="IB13" s="327" t="str">
        <f>IF(ISNUMBER(SEARCH("astreinte",'PLANNING EQUIPES'!IB14)),"A","")</f>
        <v>A</v>
      </c>
      <c r="IC13" s="327"/>
      <c r="ID13" s="327" t="str">
        <f>IF(ISNUMBER(SEARCH("astreinte",'PLANNING EQUIPES'!ID14)),"A","")</f>
        <v>A</v>
      </c>
      <c r="IE13" s="327"/>
      <c r="IF13" s="327" t="str">
        <f>IF(ISNUMBER(SEARCH("astreinte",'PLANNING EQUIPES'!IF14)),"A","")</f>
        <v>A</v>
      </c>
      <c r="IG13" s="331"/>
      <c r="IH13" s="333" t="str">
        <f>IF(ISNUMBER(SEARCH("astreinte",'PLANNING EQUIPES'!IH14)),"A","")</f>
        <v>A</v>
      </c>
      <c r="II13" s="327"/>
      <c r="IJ13" s="327" t="str">
        <f>IF(ISNUMBER(SEARCH("astreinte",'PLANNING EQUIPES'!IJ14)),"A","")</f>
        <v>A</v>
      </c>
      <c r="IK13" s="327"/>
      <c r="IL13" s="327" t="str">
        <f>IF(ISNUMBER(SEARCH("astreinte",'PLANNING EQUIPES'!IL14)),"A","")</f>
        <v/>
      </c>
      <c r="IM13" s="327"/>
      <c r="IN13" s="327" t="str">
        <f>IF(ISNUMBER(SEARCH("astreinte",'PLANNING EQUIPES'!IN14)),"A","")</f>
        <v/>
      </c>
      <c r="IO13" s="327"/>
      <c r="IP13" s="327" t="str">
        <f>IF(ISNUMBER(SEARCH("astreinte",'PLANNING EQUIPES'!IP14)),"A","")</f>
        <v/>
      </c>
      <c r="IQ13" s="328"/>
      <c r="IR13" s="335" t="str">
        <f>IF(ISNUMBER(SEARCH("astreinte",'PLANNING EQUIPES'!IR14)),"A","")</f>
        <v/>
      </c>
      <c r="IS13" s="327"/>
      <c r="IT13" s="327" t="str">
        <f>IF(ISNUMBER(SEARCH("astreinte",'PLANNING EQUIPES'!IT14)),"A","")</f>
        <v/>
      </c>
      <c r="IU13" s="327"/>
      <c r="IV13" s="327" t="str">
        <f>IF(ISNUMBER(SEARCH("astreinte",'PLANNING EQUIPES'!IV14)),"A","")</f>
        <v/>
      </c>
      <c r="IW13" s="327"/>
      <c r="IX13" s="327" t="str">
        <f>IF(ISNUMBER(SEARCH("astreinte",'PLANNING EQUIPES'!IX14)),"A","")</f>
        <v/>
      </c>
      <c r="IY13" s="327"/>
      <c r="IZ13" s="327" t="str">
        <f>IF(ISNUMBER(SEARCH("astreinte",'PLANNING EQUIPES'!IZ14)),"A","")</f>
        <v/>
      </c>
      <c r="JA13" s="331"/>
      <c r="JB13" s="333" t="str">
        <f>IF(ISNUMBER(SEARCH("astreinte",'PLANNING EQUIPES'!JB14)),"A","")</f>
        <v/>
      </c>
      <c r="JC13" s="327"/>
      <c r="JD13" s="327" t="str">
        <f>IF(ISNUMBER(SEARCH("astreinte",'PLANNING EQUIPES'!JD14)),"A","")</f>
        <v/>
      </c>
      <c r="JE13" s="327"/>
      <c r="JF13" s="327" t="str">
        <f>IF(ISNUMBER(SEARCH("astreinte",'PLANNING EQUIPES'!JF14)),"A","")</f>
        <v/>
      </c>
      <c r="JG13" s="327"/>
      <c r="JH13" s="327" t="str">
        <f>IF(ISNUMBER(SEARCH("astreinte",'PLANNING EQUIPES'!JH14)),"A","")</f>
        <v/>
      </c>
      <c r="JI13" s="327"/>
      <c r="JJ13" s="327" t="str">
        <f>IF(ISNUMBER(SEARCH("astreinte",'PLANNING EQUIPES'!JJ14)),"A","")</f>
        <v/>
      </c>
      <c r="JK13" s="328"/>
      <c r="JL13" s="335" t="str">
        <f>IF(ISNUMBER(SEARCH("astreinte",'PLANNING EQUIPES'!JL14)),"A","")</f>
        <v/>
      </c>
      <c r="JM13" s="327"/>
      <c r="JN13" s="327" t="str">
        <f>IF(ISNUMBER(SEARCH("astreinte",'PLANNING EQUIPES'!JN14)),"A","")</f>
        <v/>
      </c>
      <c r="JO13" s="327"/>
      <c r="JP13" s="327" t="str">
        <f>IF(ISNUMBER(SEARCH("astreinte",'PLANNING EQUIPES'!JP14)),"A","")</f>
        <v/>
      </c>
      <c r="JQ13" s="327"/>
      <c r="JR13" s="327" t="str">
        <f>IF(ISNUMBER(SEARCH("astreinte",'PLANNING EQUIPES'!JR14)),"A","")</f>
        <v/>
      </c>
      <c r="JS13" s="327"/>
      <c r="JT13" s="327" t="str">
        <f>IF(ISNUMBER(SEARCH("astreinte",'PLANNING EQUIPES'!JT14)),"A","")</f>
        <v/>
      </c>
      <c r="JU13" s="331"/>
      <c r="JV13" s="333" t="str">
        <f>IF(ISNUMBER(SEARCH("astreinte",'PLANNING EQUIPES'!JV14)),"A","")</f>
        <v/>
      </c>
      <c r="JW13" s="327"/>
      <c r="JX13" s="327" t="str">
        <f>IF(ISNUMBER(SEARCH("astreinte",'PLANNING EQUIPES'!JX14)),"A","")</f>
        <v/>
      </c>
      <c r="JY13" s="327"/>
      <c r="JZ13" s="327" t="str">
        <f>IF(ISNUMBER(SEARCH("astreinte",'PLANNING EQUIPES'!JZ14)),"A","")</f>
        <v/>
      </c>
      <c r="KA13" s="327"/>
      <c r="KB13" s="327" t="str">
        <f>IF(ISNUMBER(SEARCH("astreinte",'PLANNING EQUIPES'!KB14)),"A","")</f>
        <v/>
      </c>
      <c r="KC13" s="327"/>
      <c r="KD13" s="327" t="str">
        <f>IF(ISNUMBER(SEARCH("astreinte",'PLANNING EQUIPES'!KD14)),"A","")</f>
        <v/>
      </c>
      <c r="KE13" s="328"/>
      <c r="KF13" s="335" t="str">
        <f>IF(ISNUMBER(SEARCH("astreinte",'PLANNING EQUIPES'!KF14)),"A","")</f>
        <v/>
      </c>
      <c r="KG13" s="327"/>
      <c r="KH13" s="327" t="str">
        <f>IF(ISNUMBER(SEARCH("astreinte",'PLANNING EQUIPES'!KH14)),"A","")</f>
        <v/>
      </c>
      <c r="KI13" s="327"/>
      <c r="KJ13" s="327" t="str">
        <f>IF(ISNUMBER(SEARCH("astreinte",'PLANNING EQUIPES'!KJ14)),"A","")</f>
        <v/>
      </c>
      <c r="KK13" s="327"/>
      <c r="KL13" s="327" t="str">
        <f>IF(ISNUMBER(SEARCH("astreinte",'PLANNING EQUIPES'!KL14)),"A","")</f>
        <v/>
      </c>
      <c r="KM13" s="327"/>
      <c r="KN13" s="327" t="str">
        <f>IF(ISNUMBER(SEARCH("astreinte",'PLANNING EQUIPES'!KN14)),"A","")</f>
        <v/>
      </c>
      <c r="KO13" s="331"/>
      <c r="KP13" s="333" t="str">
        <f>IF(ISNUMBER(SEARCH("astreinte",'PLANNING EQUIPES'!KP14)),"A","")</f>
        <v/>
      </c>
      <c r="KQ13" s="327"/>
      <c r="KR13" s="327" t="str">
        <f>IF(ISNUMBER(SEARCH("astreinte",'PLANNING EQUIPES'!KR14)),"A","")</f>
        <v/>
      </c>
      <c r="KS13" s="327"/>
      <c r="KT13" s="327" t="str">
        <f>IF(ISNUMBER(SEARCH("astreinte",'PLANNING EQUIPES'!KT14)),"A","")</f>
        <v/>
      </c>
      <c r="KU13" s="327"/>
      <c r="KV13" s="327" t="str">
        <f>IF(ISNUMBER(SEARCH("astreinte",'PLANNING EQUIPES'!KV14)),"A","")</f>
        <v/>
      </c>
      <c r="KW13" s="327"/>
      <c r="KX13" s="327" t="str">
        <f>IF(ISNUMBER(SEARCH("astreinte",'PLANNING EQUIPES'!KX14)),"A","")</f>
        <v/>
      </c>
      <c r="KY13" s="328"/>
      <c r="KZ13" s="335" t="str">
        <f>IF(ISNUMBER(SEARCH("astreinte",'PLANNING EQUIPES'!KZ14)),"A","")</f>
        <v/>
      </c>
      <c r="LA13" s="327"/>
      <c r="LB13" s="327" t="str">
        <f>IF(ISNUMBER(SEARCH("astreinte",'PLANNING EQUIPES'!LB14)),"A","")</f>
        <v/>
      </c>
      <c r="LC13" s="327"/>
      <c r="LD13" s="327" t="str">
        <f>IF(ISNUMBER(SEARCH("astreinte",'PLANNING EQUIPES'!LD14)),"A","")</f>
        <v/>
      </c>
      <c r="LE13" s="327"/>
      <c r="LF13" s="327" t="str">
        <f>IF(ISNUMBER(SEARCH("astreinte",'PLANNING EQUIPES'!LF14)),"A","")</f>
        <v/>
      </c>
      <c r="LG13" s="327"/>
      <c r="LH13" s="327" t="str">
        <f>IF(ISNUMBER(SEARCH("astreinte",'PLANNING EQUIPES'!LH14)),"A","")</f>
        <v/>
      </c>
      <c r="LI13" s="331"/>
      <c r="LJ13" s="333" t="str">
        <f>IF(ISNUMBER(SEARCH("astreinte",'PLANNING EQUIPES'!LJ14)),"A","")</f>
        <v/>
      </c>
      <c r="LK13" s="327"/>
      <c r="LL13" s="327" t="str">
        <f>IF(ISNUMBER(SEARCH("astreinte",'PLANNING EQUIPES'!LL14)),"A","")</f>
        <v/>
      </c>
      <c r="LM13" s="327"/>
      <c r="LN13" s="327" t="str">
        <f>IF(ISNUMBER(SEARCH("astreinte",'PLANNING EQUIPES'!LN14)),"A","")</f>
        <v/>
      </c>
      <c r="LO13" s="327"/>
      <c r="LP13" s="327" t="str">
        <f>IF(ISNUMBER(SEARCH("astreinte",'PLANNING EQUIPES'!LP14)),"A","")</f>
        <v/>
      </c>
      <c r="LQ13" s="327"/>
      <c r="LR13" s="327" t="str">
        <f>IF(ISNUMBER(SEARCH("astreinte",'PLANNING EQUIPES'!LR14)),"A","")</f>
        <v/>
      </c>
      <c r="LS13" s="328"/>
      <c r="LT13" s="335" t="str">
        <f>IF(ISNUMBER(SEARCH("astreinte",'PLANNING EQUIPES'!LT14)),"A","")</f>
        <v/>
      </c>
      <c r="LU13" s="327"/>
      <c r="LV13" s="327" t="str">
        <f>IF(ISNUMBER(SEARCH("astreinte",'PLANNING EQUIPES'!LV14)),"A","")</f>
        <v/>
      </c>
      <c r="LW13" s="327"/>
      <c r="LX13" s="327" t="str">
        <f>IF(ISNUMBER(SEARCH("astreinte",'PLANNING EQUIPES'!LX14)),"A","")</f>
        <v/>
      </c>
      <c r="LY13" s="327"/>
      <c r="LZ13" s="327" t="str">
        <f>IF(ISNUMBER(SEARCH("astreinte",'PLANNING EQUIPES'!LZ14)),"A","")</f>
        <v/>
      </c>
      <c r="MA13" s="327"/>
      <c r="MB13" s="327" t="str">
        <f>IF(ISNUMBER(SEARCH("astreinte",'PLANNING EQUIPES'!MB14)),"A","")</f>
        <v/>
      </c>
      <c r="MC13" s="331"/>
      <c r="MD13" s="333" t="str">
        <f>IF(ISNUMBER(SEARCH("astreinte",'PLANNING EQUIPES'!MD14)),"A","")</f>
        <v/>
      </c>
      <c r="ME13" s="327"/>
      <c r="MF13" s="327" t="str">
        <f>IF(ISNUMBER(SEARCH("astreinte",'PLANNING EQUIPES'!MF14)),"A","")</f>
        <v/>
      </c>
      <c r="MG13" s="327"/>
      <c r="MH13" s="327" t="str">
        <f>IF(ISNUMBER(SEARCH("astreinte",'PLANNING EQUIPES'!MH14)),"A","")</f>
        <v/>
      </c>
      <c r="MI13" s="327"/>
      <c r="MJ13" s="327" t="str">
        <f>IF(ISNUMBER(SEARCH("astreinte",'PLANNING EQUIPES'!MJ14)),"A","")</f>
        <v/>
      </c>
      <c r="MK13" s="327"/>
      <c r="ML13" s="327" t="str">
        <f>IF(ISNUMBER(SEARCH("astreinte",'PLANNING EQUIPES'!ML14)),"A","")</f>
        <v/>
      </c>
      <c r="MM13" s="328"/>
      <c r="MN13" s="335" t="str">
        <f>IF(ISNUMBER(SEARCH("astreinte",'PLANNING EQUIPES'!MN14)),"A","")</f>
        <v/>
      </c>
      <c r="MO13" s="327"/>
      <c r="MP13" s="327" t="str">
        <f>IF(ISNUMBER(SEARCH("astreinte",'PLANNING EQUIPES'!MP14)),"A","")</f>
        <v/>
      </c>
      <c r="MQ13" s="327"/>
      <c r="MR13" s="327" t="str">
        <f>IF(ISNUMBER(SEARCH("astreinte",'PLANNING EQUIPES'!MR14)),"A","")</f>
        <v>A</v>
      </c>
      <c r="MS13" s="327"/>
      <c r="MT13" s="327" t="str">
        <f>IF(ISNUMBER(SEARCH("astreinte",'PLANNING EQUIPES'!MT14)),"A","")</f>
        <v>A</v>
      </c>
      <c r="MU13" s="327"/>
      <c r="MV13" s="327" t="str">
        <f>IF(ISNUMBER(SEARCH("astreinte",'PLANNING EQUIPES'!MV14)),"A","")</f>
        <v>A</v>
      </c>
      <c r="MW13" s="331"/>
      <c r="MX13" s="333" t="str">
        <f>IF(ISNUMBER(SEARCH("astreinte",'PLANNING EQUIPES'!MX14)),"A","")</f>
        <v>A</v>
      </c>
      <c r="MY13" s="327"/>
      <c r="MZ13" s="327" t="str">
        <f>IF(ISNUMBER(SEARCH("astreinte",'PLANNING EQUIPES'!MZ14)),"A","")</f>
        <v>A</v>
      </c>
      <c r="NA13" s="327"/>
      <c r="NB13" s="327" t="str">
        <f>IF(ISNUMBER(SEARCH("astreinte",'PLANNING EQUIPES'!NB14)),"A","")</f>
        <v/>
      </c>
      <c r="NC13" s="327"/>
      <c r="ND13" s="327" t="str">
        <f>IF(ISNUMBER(SEARCH("astreinte",'PLANNING EQUIPES'!ND14)),"A","")</f>
        <v/>
      </c>
      <c r="NE13" s="327"/>
      <c r="NF13" s="327" t="str">
        <f>IF(ISNUMBER(SEARCH("astreinte",'PLANNING EQUIPES'!NF14)),"A","")</f>
        <v/>
      </c>
      <c r="NG13" s="328"/>
      <c r="NH13" s="335" t="str">
        <f>IF(ISNUMBER(SEARCH("astreinte",'PLANNING EQUIPES'!NH14)),"A","")</f>
        <v/>
      </c>
      <c r="NI13" s="327"/>
      <c r="NJ13" s="327" t="str">
        <f>IF(ISNUMBER(SEARCH("astreinte",'PLANNING EQUIPES'!NJ14)),"A","")</f>
        <v/>
      </c>
      <c r="NK13" s="327"/>
      <c r="NL13" s="327" t="str">
        <f>IF(ISNUMBER(SEARCH("astreinte",'PLANNING EQUIPES'!NL14)),"A","")</f>
        <v/>
      </c>
      <c r="NM13" s="327"/>
      <c r="NN13" s="327" t="str">
        <f>IF(ISNUMBER(SEARCH("astreinte",'PLANNING EQUIPES'!NN14)),"A","")</f>
        <v/>
      </c>
      <c r="NO13" s="327"/>
      <c r="NP13" s="327" t="str">
        <f>IF(ISNUMBER(SEARCH("astreinte",'PLANNING EQUIPES'!NP14)),"A","")</f>
        <v/>
      </c>
      <c r="NQ13" s="331"/>
      <c r="NR13" s="333" t="str">
        <f>IF(ISNUMBER(SEARCH("astreinte",'PLANNING EQUIPES'!NR14)),"A","")</f>
        <v/>
      </c>
      <c r="NS13" s="327"/>
      <c r="NT13" s="327" t="str">
        <f>IF(ISNUMBER(SEARCH("astreinte",'PLANNING EQUIPES'!NT14)),"A","")</f>
        <v/>
      </c>
      <c r="NU13" s="327"/>
      <c r="NV13" s="327" t="str">
        <f>IF(ISNUMBER(SEARCH("astreinte",'PLANNING EQUIPES'!NV14)),"A","")</f>
        <v/>
      </c>
      <c r="NW13" s="327"/>
      <c r="NX13" s="327" t="str">
        <f>IF(ISNUMBER(SEARCH("astreinte",'PLANNING EQUIPES'!NX14)),"A","")</f>
        <v/>
      </c>
      <c r="NY13" s="327"/>
      <c r="NZ13" s="327" t="str">
        <f>IF(ISNUMBER(SEARCH("astreinte",'PLANNING EQUIPES'!NZ14)),"A","")</f>
        <v/>
      </c>
      <c r="OA13" s="328"/>
      <c r="OB13" s="335" t="str">
        <f>IF(ISNUMBER(SEARCH("astreinte",'PLANNING EQUIPES'!OB14)),"A","")</f>
        <v/>
      </c>
      <c r="OC13" s="327"/>
      <c r="OD13" s="327" t="str">
        <f>IF(ISNUMBER(SEARCH("astreinte",'PLANNING EQUIPES'!OD14)),"A","")</f>
        <v/>
      </c>
      <c r="OE13" s="327"/>
      <c r="OF13" s="327" t="str">
        <f>IF(ISNUMBER(SEARCH("astreinte",'PLANNING EQUIPES'!OF14)),"A","")</f>
        <v/>
      </c>
      <c r="OG13" s="327"/>
      <c r="OH13" s="327" t="str">
        <f>IF(ISNUMBER(SEARCH("astreinte",'PLANNING EQUIPES'!OH14)),"A","")</f>
        <v/>
      </c>
      <c r="OI13" s="327"/>
      <c r="OJ13" s="327" t="str">
        <f>IF(ISNUMBER(SEARCH("astreinte",'PLANNING EQUIPES'!OJ14)),"A","")</f>
        <v/>
      </c>
      <c r="OK13" s="331"/>
      <c r="OL13" s="333" t="str">
        <f>IF(ISNUMBER(SEARCH("astreinte",'PLANNING EQUIPES'!OL14)),"A","")</f>
        <v/>
      </c>
      <c r="OM13" s="327"/>
      <c r="ON13" s="327" t="str">
        <f>IF(ISNUMBER(SEARCH("astreinte",'PLANNING EQUIPES'!ON14)),"A","")</f>
        <v/>
      </c>
      <c r="OO13" s="327"/>
      <c r="OP13" s="327" t="str">
        <f>IF(ISNUMBER(SEARCH("astreinte",'PLANNING EQUIPES'!OP14)),"A","")</f>
        <v/>
      </c>
      <c r="OQ13" s="327"/>
      <c r="OR13" s="327" t="str">
        <f>IF(ISNUMBER(SEARCH("astreinte",'PLANNING EQUIPES'!OR14)),"A","")</f>
        <v/>
      </c>
      <c r="OS13" s="327"/>
      <c r="OT13" s="327" t="str">
        <f>IF(ISNUMBER(SEARCH("astreinte",'PLANNING EQUIPES'!OT14)),"A","")</f>
        <v/>
      </c>
      <c r="OU13" s="328"/>
      <c r="OV13" s="335" t="str">
        <f>IF(ISNUMBER(SEARCH("astreinte",'PLANNING EQUIPES'!OV14)),"A","")</f>
        <v/>
      </c>
      <c r="OW13" s="327"/>
      <c r="OX13" s="327" t="str">
        <f>IF(ISNUMBER(SEARCH("astreinte",'PLANNING EQUIPES'!OX14)),"A","")</f>
        <v/>
      </c>
      <c r="OY13" s="327"/>
      <c r="OZ13" s="327" t="str">
        <f>IF(ISNUMBER(SEARCH("astreinte",'PLANNING EQUIPES'!OZ14)),"A","")</f>
        <v/>
      </c>
      <c r="PA13" s="327"/>
      <c r="PB13" s="327" t="str">
        <f>IF(ISNUMBER(SEARCH("astreinte",'PLANNING EQUIPES'!PB14)),"A","")</f>
        <v/>
      </c>
      <c r="PC13" s="327"/>
      <c r="PD13" s="327" t="str">
        <f>IF(ISNUMBER(SEARCH("astreinte",'PLANNING EQUIPES'!PD14)),"A","")</f>
        <v/>
      </c>
      <c r="PE13" s="331"/>
      <c r="PF13" s="333" t="str">
        <f>IF(ISNUMBER(SEARCH("astreinte",'PLANNING EQUIPES'!PF14)),"A","")</f>
        <v/>
      </c>
      <c r="PG13" s="327"/>
      <c r="PH13" s="327" t="str">
        <f>IF(ISNUMBER(SEARCH("astreinte",'PLANNING EQUIPES'!PH14)),"A","")</f>
        <v/>
      </c>
      <c r="PI13" s="327"/>
      <c r="PJ13" s="327" t="str">
        <f>IF(ISNUMBER(SEARCH("astreinte",'PLANNING EQUIPES'!PJ14)),"A","")</f>
        <v/>
      </c>
      <c r="PK13" s="327"/>
      <c r="PL13" s="327" t="str">
        <f>IF(ISNUMBER(SEARCH("astreinte",'PLANNING EQUIPES'!PL14)),"A","")</f>
        <v/>
      </c>
      <c r="PM13" s="327"/>
      <c r="PN13" s="327" t="str">
        <f>IF(ISNUMBER(SEARCH("astreinte",'PLANNING EQUIPES'!PN14)),"A","")</f>
        <v/>
      </c>
      <c r="PO13" s="328"/>
      <c r="PP13" s="335" t="str">
        <f>IF(ISNUMBER(SEARCH("astreinte",'PLANNING EQUIPES'!PP14)),"A","")</f>
        <v/>
      </c>
      <c r="PQ13" s="327"/>
      <c r="PR13" s="327" t="str">
        <f>IF(ISNUMBER(SEARCH("astreinte",'PLANNING EQUIPES'!PR14)),"A","")</f>
        <v/>
      </c>
      <c r="PS13" s="327"/>
      <c r="PT13" s="327" t="str">
        <f>IF(ISNUMBER(SEARCH("astreinte",'PLANNING EQUIPES'!PT14)),"A","")</f>
        <v/>
      </c>
      <c r="PU13" s="327"/>
      <c r="PV13" s="327" t="str">
        <f>IF(ISNUMBER(SEARCH("astreinte",'PLANNING EQUIPES'!PV14)),"A","")</f>
        <v/>
      </c>
      <c r="PW13" s="327"/>
      <c r="PX13" s="327" t="str">
        <f>IF(ISNUMBER(SEARCH("astreinte",'PLANNING EQUIPES'!PX14)),"A","")</f>
        <v/>
      </c>
      <c r="PY13" s="331"/>
      <c r="PZ13" s="333" t="str">
        <f>IF(ISNUMBER(SEARCH("astreinte",'PLANNING EQUIPES'!PZ14)),"A","")</f>
        <v/>
      </c>
      <c r="QA13" s="327"/>
      <c r="QB13" s="327" t="str">
        <f>IF(ISNUMBER(SEARCH("astreinte",'PLANNING EQUIPES'!QB14)),"A","")</f>
        <v/>
      </c>
      <c r="QC13" s="327"/>
      <c r="QD13" s="327" t="str">
        <f>IF(ISNUMBER(SEARCH("astreinte",'PLANNING EQUIPES'!QD14)),"A","")</f>
        <v/>
      </c>
      <c r="QE13" s="327"/>
      <c r="QF13" s="327" t="str">
        <f>IF(ISNUMBER(SEARCH("astreinte",'PLANNING EQUIPES'!QF14)),"A","")</f>
        <v/>
      </c>
      <c r="QG13" s="327"/>
      <c r="QH13" s="327" t="str">
        <f>IF(ISNUMBER(SEARCH("astreinte",'PLANNING EQUIPES'!QH14)),"A","")</f>
        <v/>
      </c>
      <c r="QI13" s="328"/>
      <c r="QJ13" s="335" t="str">
        <f>IF(ISNUMBER(SEARCH("astreinte",'PLANNING EQUIPES'!QJ14)),"A","")</f>
        <v/>
      </c>
      <c r="QK13" s="327"/>
      <c r="QL13" s="327" t="str">
        <f>IF(ISNUMBER(SEARCH("astreinte",'PLANNING EQUIPES'!QL14)),"A","")</f>
        <v/>
      </c>
      <c r="QM13" s="327"/>
      <c r="QN13" s="327" t="str">
        <f>IF(ISNUMBER(SEARCH("astreinte",'PLANNING EQUIPES'!QN14)),"A","")</f>
        <v/>
      </c>
      <c r="QO13" s="327"/>
      <c r="QP13" s="327" t="str">
        <f>IF(ISNUMBER(SEARCH("astreinte",'PLANNING EQUIPES'!QP14)),"A","")</f>
        <v/>
      </c>
      <c r="QQ13" s="327"/>
      <c r="QR13" s="327" t="str">
        <f>IF(ISNUMBER(SEARCH("astreinte",'PLANNING EQUIPES'!QR14)),"A","")</f>
        <v/>
      </c>
      <c r="QS13" s="331"/>
      <c r="QT13" s="333" t="str">
        <f>IF(ISNUMBER(SEARCH("astreinte",'PLANNING EQUIPES'!QT14)),"A","")</f>
        <v/>
      </c>
      <c r="QU13" s="327"/>
      <c r="QV13" s="327" t="str">
        <f>IF(ISNUMBER(SEARCH("astreinte",'PLANNING EQUIPES'!QV14)),"A","")</f>
        <v/>
      </c>
      <c r="QW13" s="327"/>
      <c r="QX13" s="327" t="str">
        <f>IF(ISNUMBER(SEARCH("astreinte",'PLANNING EQUIPES'!QX14)),"A","")</f>
        <v/>
      </c>
      <c r="QY13" s="327"/>
      <c r="QZ13" s="327" t="str">
        <f>IF(ISNUMBER(SEARCH("astreinte",'PLANNING EQUIPES'!QZ14)),"A","")</f>
        <v/>
      </c>
      <c r="RA13" s="327"/>
      <c r="RB13" s="327" t="str">
        <f>IF(ISNUMBER(SEARCH("astreinte",'PLANNING EQUIPES'!RB14)),"A","")</f>
        <v/>
      </c>
      <c r="RC13" s="328"/>
      <c r="RD13" s="335" t="str">
        <f>IF(ISNUMBER(SEARCH("astreinte",'PLANNING EQUIPES'!RD14)),"A","")</f>
        <v/>
      </c>
      <c r="RE13" s="327"/>
      <c r="RF13" s="327" t="str">
        <f>IF(ISNUMBER(SEARCH("astreinte",'PLANNING EQUIPES'!RF14)),"A","")</f>
        <v/>
      </c>
      <c r="RG13" s="327"/>
      <c r="RH13" s="327" t="str">
        <f>IF(ISNUMBER(SEARCH("astreinte",'PLANNING EQUIPES'!RH14)),"A","")</f>
        <v/>
      </c>
      <c r="RI13" s="327"/>
      <c r="RJ13" s="327" t="str">
        <f>IF(ISNUMBER(SEARCH("astreinte",'PLANNING EQUIPES'!RJ14)),"A","")</f>
        <v/>
      </c>
      <c r="RK13" s="327"/>
      <c r="RL13" s="327" t="str">
        <f>IF(ISNUMBER(SEARCH("astreinte",'PLANNING EQUIPES'!RL14)),"A","")</f>
        <v/>
      </c>
      <c r="RM13" s="331"/>
      <c r="RN13" s="333" t="str">
        <f>IF(ISNUMBER(SEARCH("astreinte",'PLANNING EQUIPES'!RN14)),"A","")</f>
        <v/>
      </c>
      <c r="RO13" s="327"/>
      <c r="RP13" s="327" t="str">
        <f>IF(ISNUMBER(SEARCH("astreinte",'PLANNING EQUIPES'!RP14)),"A","")</f>
        <v/>
      </c>
      <c r="RQ13" s="327"/>
      <c r="RR13" s="327" t="str">
        <f>IF(ISNUMBER(SEARCH("astreinte",'PLANNING EQUIPES'!RR14)),"A","")</f>
        <v>A</v>
      </c>
      <c r="RS13" s="327"/>
      <c r="RT13" s="327" t="str">
        <f>IF(ISNUMBER(SEARCH("astreinte",'PLANNING EQUIPES'!RT14)),"A","")</f>
        <v>A</v>
      </c>
      <c r="RU13" s="327"/>
      <c r="RV13" s="327" t="str">
        <f>IF(ISNUMBER(SEARCH("astreinte",'PLANNING EQUIPES'!RV14)),"A","")</f>
        <v>A</v>
      </c>
      <c r="RW13" s="328"/>
      <c r="RX13" s="335" t="str">
        <f>IF(ISNUMBER(SEARCH("astreinte",'PLANNING EQUIPES'!RX14)),"A","")</f>
        <v>A</v>
      </c>
      <c r="RY13" s="327"/>
      <c r="RZ13" s="327" t="str">
        <f>IF(ISNUMBER(SEARCH("astreinte",'PLANNING EQUIPES'!RZ14)),"A","")</f>
        <v>A</v>
      </c>
      <c r="SA13" s="327"/>
      <c r="SB13" s="327" t="str">
        <f>IF(ISNUMBER(SEARCH("astreinte",'PLANNING EQUIPES'!SB14)),"A","")</f>
        <v>A</v>
      </c>
      <c r="SC13" s="327"/>
      <c r="SD13" s="327" t="str">
        <f>IF(ISNUMBER(SEARCH("astreinte",'PLANNING EQUIPES'!SD14)),"A","")</f>
        <v/>
      </c>
      <c r="SE13" s="327"/>
      <c r="SF13" s="327" t="str">
        <f>IF(ISNUMBER(SEARCH("astreinte",'PLANNING EQUIPES'!SF14)),"A","")</f>
        <v/>
      </c>
      <c r="SG13" s="331"/>
      <c r="SH13" s="333" t="str">
        <f>IF(ISNUMBER(SEARCH("astreinte",'PLANNING EQUIPES'!SH14)),"A","")</f>
        <v/>
      </c>
      <c r="SI13" s="327"/>
      <c r="SJ13" s="327" t="str">
        <f>IF(ISNUMBER(SEARCH("astreinte",'PLANNING EQUIPES'!SJ14)),"A","")</f>
        <v/>
      </c>
      <c r="SK13" s="327"/>
      <c r="SL13" s="327" t="str">
        <f>IF(ISNUMBER(SEARCH("astreinte",'PLANNING EQUIPES'!SL14)),"A","")</f>
        <v/>
      </c>
      <c r="SM13" s="327"/>
      <c r="SN13" s="327" t="str">
        <f>IF(ISNUMBER(SEARCH("astreinte",'PLANNING EQUIPES'!SN14)),"A","")</f>
        <v/>
      </c>
      <c r="SO13" s="327"/>
      <c r="SP13" s="327" t="str">
        <f>IF(ISNUMBER(SEARCH("astreinte",'PLANNING EQUIPES'!SP14)),"A","")</f>
        <v/>
      </c>
      <c r="SQ13" s="328"/>
      <c r="SR13" s="335" t="str">
        <f>IF(ISNUMBER(SEARCH("astreinte",'PLANNING EQUIPES'!SR14)),"A","")</f>
        <v/>
      </c>
      <c r="SS13" s="327"/>
      <c r="ST13" s="327" t="str">
        <f>IF(ISNUMBER(SEARCH("astreinte",'PLANNING EQUIPES'!ST14)),"A","")</f>
        <v/>
      </c>
      <c r="SU13" s="327"/>
      <c r="SV13" s="327" t="str">
        <f>IF(ISNUMBER(SEARCH("astreinte",'PLANNING EQUIPES'!SV14)),"A","")</f>
        <v/>
      </c>
      <c r="SW13" s="327"/>
      <c r="SX13" s="327" t="str">
        <f>IF(ISNUMBER(SEARCH("astreinte",'PLANNING EQUIPES'!SX14)),"A","")</f>
        <v/>
      </c>
      <c r="SY13" s="327"/>
      <c r="SZ13" s="327" t="str">
        <f>IF(ISNUMBER(SEARCH("astreinte",'PLANNING EQUIPES'!SZ14)),"A","")</f>
        <v/>
      </c>
      <c r="TA13" s="331"/>
      <c r="TB13" s="333" t="str">
        <f>IF(ISNUMBER(SEARCH("astreinte",'PLANNING EQUIPES'!TB14)),"A","")</f>
        <v/>
      </c>
      <c r="TC13" s="327"/>
      <c r="TD13" s="327" t="str">
        <f>IF(ISNUMBER(SEARCH("astreinte",'PLANNING EQUIPES'!TD14)),"A","")</f>
        <v/>
      </c>
      <c r="TE13" s="327"/>
      <c r="TF13" s="327" t="str">
        <f>IF(ISNUMBER(SEARCH("astreinte",'PLANNING EQUIPES'!TF14)),"A","")</f>
        <v/>
      </c>
      <c r="TG13" s="327"/>
      <c r="TH13" s="327" t="str">
        <f>IF(ISNUMBER(SEARCH("astreinte",'PLANNING EQUIPES'!TH14)),"A","")</f>
        <v/>
      </c>
      <c r="TI13" s="327"/>
      <c r="TJ13" s="327" t="str">
        <f>IF(ISNUMBER(SEARCH("astreinte",'PLANNING EQUIPES'!TJ14)),"A","")</f>
        <v/>
      </c>
      <c r="TK13" s="328"/>
      <c r="TL13" s="196"/>
      <c r="TM13" s="196"/>
      <c r="TN13" s="196"/>
      <c r="TO13" s="196"/>
      <c r="TP13" s="196"/>
      <c r="TQ13" s="196"/>
      <c r="TR13" s="196"/>
      <c r="TS13" s="196"/>
      <c r="TT13" s="196"/>
      <c r="TU13" s="196"/>
      <c r="TV13" s="196"/>
      <c r="TW13" s="196"/>
      <c r="TX13" s="196"/>
      <c r="TY13" s="196"/>
      <c r="TZ13" s="196"/>
      <c r="UA13" s="196"/>
      <c r="UB13" s="196"/>
      <c r="UC13" s="196"/>
      <c r="UD13" s="196"/>
      <c r="UE13" s="196"/>
      <c r="UF13" s="196"/>
      <c r="UG13" s="196"/>
    </row>
    <row r="14" spans="1:553" ht="21.95" customHeight="1" thickBot="1">
      <c r="A14" s="358"/>
      <c r="B14" s="334"/>
      <c r="C14" s="329"/>
      <c r="D14" s="329"/>
      <c r="E14" s="329"/>
      <c r="F14" s="329"/>
      <c r="G14" s="329"/>
      <c r="H14" s="329"/>
      <c r="I14" s="329"/>
      <c r="J14" s="329"/>
      <c r="K14" s="330"/>
      <c r="L14" s="334"/>
      <c r="M14" s="329"/>
      <c r="N14" s="329"/>
      <c r="O14" s="329"/>
      <c r="P14" s="329"/>
      <c r="Q14" s="329"/>
      <c r="R14" s="329"/>
      <c r="S14" s="329"/>
      <c r="T14" s="329"/>
      <c r="U14" s="330"/>
      <c r="V14" s="334"/>
      <c r="W14" s="329"/>
      <c r="X14" s="329"/>
      <c r="Y14" s="329"/>
      <c r="Z14" s="329"/>
      <c r="AA14" s="329"/>
      <c r="AB14" s="329"/>
      <c r="AC14" s="329"/>
      <c r="AD14" s="329"/>
      <c r="AE14" s="330"/>
      <c r="AF14" s="336"/>
      <c r="AG14" s="329"/>
      <c r="AH14" s="329"/>
      <c r="AI14" s="329"/>
      <c r="AJ14" s="329"/>
      <c r="AK14" s="329"/>
      <c r="AL14" s="329"/>
      <c r="AM14" s="329"/>
      <c r="AN14" s="329"/>
      <c r="AO14" s="332"/>
      <c r="AP14" s="334"/>
      <c r="AQ14" s="329"/>
      <c r="AR14" s="329"/>
      <c r="AS14" s="329"/>
      <c r="AT14" s="329"/>
      <c r="AU14" s="329"/>
      <c r="AV14" s="329"/>
      <c r="AW14" s="329"/>
      <c r="AX14" s="329"/>
      <c r="AY14" s="330"/>
      <c r="AZ14" s="336"/>
      <c r="BA14" s="329"/>
      <c r="BB14" s="329"/>
      <c r="BC14" s="329"/>
      <c r="BD14" s="329"/>
      <c r="BE14" s="329"/>
      <c r="BF14" s="329"/>
      <c r="BG14" s="329"/>
      <c r="BH14" s="329"/>
      <c r="BI14" s="332"/>
      <c r="BJ14" s="334"/>
      <c r="BK14" s="329"/>
      <c r="BL14" s="329"/>
      <c r="BM14" s="329"/>
      <c r="BN14" s="329"/>
      <c r="BO14" s="329"/>
      <c r="BP14" s="329"/>
      <c r="BQ14" s="329"/>
      <c r="BR14" s="329"/>
      <c r="BS14" s="330"/>
      <c r="BT14" s="336"/>
      <c r="BU14" s="329"/>
      <c r="BV14" s="329"/>
      <c r="BW14" s="329"/>
      <c r="BX14" s="329"/>
      <c r="BY14" s="329"/>
      <c r="BZ14" s="329"/>
      <c r="CA14" s="329"/>
      <c r="CB14" s="329"/>
      <c r="CC14" s="332"/>
      <c r="CD14" s="334"/>
      <c r="CE14" s="329"/>
      <c r="CF14" s="329"/>
      <c r="CG14" s="329"/>
      <c r="CH14" s="329"/>
      <c r="CI14" s="329"/>
      <c r="CJ14" s="329"/>
      <c r="CK14" s="329"/>
      <c r="CL14" s="329"/>
      <c r="CM14" s="330"/>
      <c r="CN14" s="336"/>
      <c r="CO14" s="329"/>
      <c r="CP14" s="329"/>
      <c r="CQ14" s="329"/>
      <c r="CR14" s="329"/>
      <c r="CS14" s="329"/>
      <c r="CT14" s="329"/>
      <c r="CU14" s="329"/>
      <c r="CV14" s="329"/>
      <c r="CW14" s="332"/>
      <c r="CX14" s="334"/>
      <c r="CY14" s="329"/>
      <c r="CZ14" s="329"/>
      <c r="DA14" s="329"/>
      <c r="DB14" s="329"/>
      <c r="DC14" s="329"/>
      <c r="DD14" s="329"/>
      <c r="DE14" s="329"/>
      <c r="DF14" s="329"/>
      <c r="DG14" s="330"/>
      <c r="DH14" s="336"/>
      <c r="DI14" s="329"/>
      <c r="DJ14" s="329"/>
      <c r="DK14" s="329"/>
      <c r="DL14" s="329"/>
      <c r="DM14" s="329"/>
      <c r="DN14" s="329"/>
      <c r="DO14" s="329"/>
      <c r="DP14" s="329"/>
      <c r="DQ14" s="332"/>
      <c r="DR14" s="334"/>
      <c r="DS14" s="329"/>
      <c r="DT14" s="329"/>
      <c r="DU14" s="329"/>
      <c r="DV14" s="329"/>
      <c r="DW14" s="329"/>
      <c r="DX14" s="329"/>
      <c r="DY14" s="329"/>
      <c r="DZ14" s="329"/>
      <c r="EA14" s="330"/>
      <c r="EB14" s="336"/>
      <c r="EC14" s="329"/>
      <c r="ED14" s="329"/>
      <c r="EE14" s="329"/>
      <c r="EF14" s="329"/>
      <c r="EG14" s="329"/>
      <c r="EH14" s="329"/>
      <c r="EI14" s="329"/>
      <c r="EJ14" s="329"/>
      <c r="EK14" s="332"/>
      <c r="EL14" s="334"/>
      <c r="EM14" s="329"/>
      <c r="EN14" s="329"/>
      <c r="EO14" s="329"/>
      <c r="EP14" s="329"/>
      <c r="EQ14" s="329"/>
      <c r="ER14" s="329"/>
      <c r="ES14" s="329"/>
      <c r="ET14" s="329"/>
      <c r="EU14" s="330"/>
      <c r="EV14" s="336"/>
      <c r="EW14" s="329"/>
      <c r="EX14" s="329"/>
      <c r="EY14" s="329"/>
      <c r="EZ14" s="329"/>
      <c r="FA14" s="329"/>
      <c r="FB14" s="329"/>
      <c r="FC14" s="329"/>
      <c r="FD14" s="329"/>
      <c r="FE14" s="332"/>
      <c r="FF14" s="334"/>
      <c r="FG14" s="329"/>
      <c r="FH14" s="329"/>
      <c r="FI14" s="329"/>
      <c r="FJ14" s="329"/>
      <c r="FK14" s="329"/>
      <c r="FL14" s="329"/>
      <c r="FM14" s="329"/>
      <c r="FN14" s="329"/>
      <c r="FO14" s="330"/>
      <c r="FP14" s="336"/>
      <c r="FQ14" s="329"/>
      <c r="FR14" s="329"/>
      <c r="FS14" s="329"/>
      <c r="FT14" s="329"/>
      <c r="FU14" s="329"/>
      <c r="FV14" s="329"/>
      <c r="FW14" s="329"/>
      <c r="FX14" s="329"/>
      <c r="FY14" s="332"/>
      <c r="FZ14" s="334"/>
      <c r="GA14" s="329"/>
      <c r="GB14" s="329"/>
      <c r="GC14" s="329"/>
      <c r="GD14" s="329"/>
      <c r="GE14" s="329"/>
      <c r="GF14" s="329"/>
      <c r="GG14" s="329"/>
      <c r="GH14" s="329"/>
      <c r="GI14" s="330"/>
      <c r="GJ14" s="336"/>
      <c r="GK14" s="329"/>
      <c r="GL14" s="329"/>
      <c r="GM14" s="329"/>
      <c r="GN14" s="329"/>
      <c r="GO14" s="329"/>
      <c r="GP14" s="329"/>
      <c r="GQ14" s="329"/>
      <c r="GR14" s="329"/>
      <c r="GS14" s="332"/>
      <c r="GT14" s="334"/>
      <c r="GU14" s="329"/>
      <c r="GV14" s="329"/>
      <c r="GW14" s="329"/>
      <c r="GX14" s="329"/>
      <c r="GY14" s="329"/>
      <c r="GZ14" s="329"/>
      <c r="HA14" s="329"/>
      <c r="HB14" s="329"/>
      <c r="HC14" s="330"/>
      <c r="HD14" s="336"/>
      <c r="HE14" s="329"/>
      <c r="HF14" s="329"/>
      <c r="HG14" s="329"/>
      <c r="HH14" s="329"/>
      <c r="HI14" s="329"/>
      <c r="HJ14" s="329"/>
      <c r="HK14" s="329"/>
      <c r="HL14" s="329"/>
      <c r="HM14" s="332"/>
      <c r="HN14" s="334"/>
      <c r="HO14" s="329"/>
      <c r="HP14" s="329"/>
      <c r="HQ14" s="329"/>
      <c r="HR14" s="329"/>
      <c r="HS14" s="329"/>
      <c r="HT14" s="329"/>
      <c r="HU14" s="329"/>
      <c r="HV14" s="329"/>
      <c r="HW14" s="330"/>
      <c r="HX14" s="336"/>
      <c r="HY14" s="329"/>
      <c r="HZ14" s="329"/>
      <c r="IA14" s="329"/>
      <c r="IB14" s="329"/>
      <c r="IC14" s="329"/>
      <c r="ID14" s="329"/>
      <c r="IE14" s="329"/>
      <c r="IF14" s="329"/>
      <c r="IG14" s="332"/>
      <c r="IH14" s="334"/>
      <c r="II14" s="329"/>
      <c r="IJ14" s="329"/>
      <c r="IK14" s="329"/>
      <c r="IL14" s="329"/>
      <c r="IM14" s="329"/>
      <c r="IN14" s="329"/>
      <c r="IO14" s="329"/>
      <c r="IP14" s="329"/>
      <c r="IQ14" s="330"/>
      <c r="IR14" s="336"/>
      <c r="IS14" s="329"/>
      <c r="IT14" s="329"/>
      <c r="IU14" s="329"/>
      <c r="IV14" s="329"/>
      <c r="IW14" s="329"/>
      <c r="IX14" s="329"/>
      <c r="IY14" s="329"/>
      <c r="IZ14" s="329"/>
      <c r="JA14" s="332"/>
      <c r="JB14" s="334"/>
      <c r="JC14" s="329"/>
      <c r="JD14" s="329"/>
      <c r="JE14" s="329"/>
      <c r="JF14" s="329"/>
      <c r="JG14" s="329"/>
      <c r="JH14" s="329"/>
      <c r="JI14" s="329"/>
      <c r="JJ14" s="329"/>
      <c r="JK14" s="330"/>
      <c r="JL14" s="336"/>
      <c r="JM14" s="329"/>
      <c r="JN14" s="329"/>
      <c r="JO14" s="329"/>
      <c r="JP14" s="329"/>
      <c r="JQ14" s="329"/>
      <c r="JR14" s="329"/>
      <c r="JS14" s="329"/>
      <c r="JT14" s="329"/>
      <c r="JU14" s="332"/>
      <c r="JV14" s="334"/>
      <c r="JW14" s="329"/>
      <c r="JX14" s="329"/>
      <c r="JY14" s="329"/>
      <c r="JZ14" s="329"/>
      <c r="KA14" s="329"/>
      <c r="KB14" s="329"/>
      <c r="KC14" s="329"/>
      <c r="KD14" s="329"/>
      <c r="KE14" s="330"/>
      <c r="KF14" s="336"/>
      <c r="KG14" s="329"/>
      <c r="KH14" s="329"/>
      <c r="KI14" s="329"/>
      <c r="KJ14" s="329"/>
      <c r="KK14" s="329"/>
      <c r="KL14" s="329"/>
      <c r="KM14" s="329"/>
      <c r="KN14" s="329"/>
      <c r="KO14" s="332"/>
      <c r="KP14" s="334"/>
      <c r="KQ14" s="329"/>
      <c r="KR14" s="329"/>
      <c r="KS14" s="329"/>
      <c r="KT14" s="329"/>
      <c r="KU14" s="329"/>
      <c r="KV14" s="329"/>
      <c r="KW14" s="329"/>
      <c r="KX14" s="329"/>
      <c r="KY14" s="330"/>
      <c r="KZ14" s="336"/>
      <c r="LA14" s="329"/>
      <c r="LB14" s="329"/>
      <c r="LC14" s="329"/>
      <c r="LD14" s="329"/>
      <c r="LE14" s="329"/>
      <c r="LF14" s="329"/>
      <c r="LG14" s="329"/>
      <c r="LH14" s="329"/>
      <c r="LI14" s="332"/>
      <c r="LJ14" s="334"/>
      <c r="LK14" s="329"/>
      <c r="LL14" s="329"/>
      <c r="LM14" s="329"/>
      <c r="LN14" s="329"/>
      <c r="LO14" s="329"/>
      <c r="LP14" s="329"/>
      <c r="LQ14" s="329"/>
      <c r="LR14" s="329"/>
      <c r="LS14" s="330"/>
      <c r="LT14" s="336"/>
      <c r="LU14" s="329"/>
      <c r="LV14" s="329"/>
      <c r="LW14" s="329"/>
      <c r="LX14" s="329"/>
      <c r="LY14" s="329"/>
      <c r="LZ14" s="329"/>
      <c r="MA14" s="329"/>
      <c r="MB14" s="329"/>
      <c r="MC14" s="332"/>
      <c r="MD14" s="334"/>
      <c r="ME14" s="329"/>
      <c r="MF14" s="329"/>
      <c r="MG14" s="329"/>
      <c r="MH14" s="329"/>
      <c r="MI14" s="329"/>
      <c r="MJ14" s="329"/>
      <c r="MK14" s="329"/>
      <c r="ML14" s="329"/>
      <c r="MM14" s="330"/>
      <c r="MN14" s="336"/>
      <c r="MO14" s="329"/>
      <c r="MP14" s="329"/>
      <c r="MQ14" s="329"/>
      <c r="MR14" s="329"/>
      <c r="MS14" s="329"/>
      <c r="MT14" s="329"/>
      <c r="MU14" s="329"/>
      <c r="MV14" s="329"/>
      <c r="MW14" s="332"/>
      <c r="MX14" s="334"/>
      <c r="MY14" s="329"/>
      <c r="MZ14" s="329"/>
      <c r="NA14" s="329"/>
      <c r="NB14" s="329"/>
      <c r="NC14" s="329"/>
      <c r="ND14" s="329"/>
      <c r="NE14" s="329"/>
      <c r="NF14" s="329"/>
      <c r="NG14" s="330"/>
      <c r="NH14" s="336"/>
      <c r="NI14" s="329"/>
      <c r="NJ14" s="329"/>
      <c r="NK14" s="329"/>
      <c r="NL14" s="329"/>
      <c r="NM14" s="329"/>
      <c r="NN14" s="329"/>
      <c r="NO14" s="329"/>
      <c r="NP14" s="329"/>
      <c r="NQ14" s="332"/>
      <c r="NR14" s="334"/>
      <c r="NS14" s="329"/>
      <c r="NT14" s="329"/>
      <c r="NU14" s="329"/>
      <c r="NV14" s="329"/>
      <c r="NW14" s="329"/>
      <c r="NX14" s="329"/>
      <c r="NY14" s="329"/>
      <c r="NZ14" s="329"/>
      <c r="OA14" s="330"/>
      <c r="OB14" s="336"/>
      <c r="OC14" s="329"/>
      <c r="OD14" s="329"/>
      <c r="OE14" s="329"/>
      <c r="OF14" s="329"/>
      <c r="OG14" s="329"/>
      <c r="OH14" s="329"/>
      <c r="OI14" s="329"/>
      <c r="OJ14" s="329"/>
      <c r="OK14" s="332"/>
      <c r="OL14" s="334"/>
      <c r="OM14" s="329"/>
      <c r="ON14" s="329"/>
      <c r="OO14" s="329"/>
      <c r="OP14" s="329"/>
      <c r="OQ14" s="329"/>
      <c r="OR14" s="329"/>
      <c r="OS14" s="329"/>
      <c r="OT14" s="329"/>
      <c r="OU14" s="330"/>
      <c r="OV14" s="336"/>
      <c r="OW14" s="329"/>
      <c r="OX14" s="329"/>
      <c r="OY14" s="329"/>
      <c r="OZ14" s="329"/>
      <c r="PA14" s="329"/>
      <c r="PB14" s="329"/>
      <c r="PC14" s="329"/>
      <c r="PD14" s="329"/>
      <c r="PE14" s="332"/>
      <c r="PF14" s="334"/>
      <c r="PG14" s="329"/>
      <c r="PH14" s="329"/>
      <c r="PI14" s="329"/>
      <c r="PJ14" s="329"/>
      <c r="PK14" s="329"/>
      <c r="PL14" s="329"/>
      <c r="PM14" s="329"/>
      <c r="PN14" s="329"/>
      <c r="PO14" s="330"/>
      <c r="PP14" s="336"/>
      <c r="PQ14" s="329"/>
      <c r="PR14" s="329"/>
      <c r="PS14" s="329"/>
      <c r="PT14" s="329"/>
      <c r="PU14" s="329"/>
      <c r="PV14" s="329"/>
      <c r="PW14" s="329"/>
      <c r="PX14" s="329"/>
      <c r="PY14" s="332"/>
      <c r="PZ14" s="334"/>
      <c r="QA14" s="329"/>
      <c r="QB14" s="329"/>
      <c r="QC14" s="329"/>
      <c r="QD14" s="329"/>
      <c r="QE14" s="329"/>
      <c r="QF14" s="329"/>
      <c r="QG14" s="329"/>
      <c r="QH14" s="329"/>
      <c r="QI14" s="330"/>
      <c r="QJ14" s="336"/>
      <c r="QK14" s="329"/>
      <c r="QL14" s="329"/>
      <c r="QM14" s="329"/>
      <c r="QN14" s="329"/>
      <c r="QO14" s="329"/>
      <c r="QP14" s="329"/>
      <c r="QQ14" s="329"/>
      <c r="QR14" s="329"/>
      <c r="QS14" s="332"/>
      <c r="QT14" s="334"/>
      <c r="QU14" s="329"/>
      <c r="QV14" s="329"/>
      <c r="QW14" s="329"/>
      <c r="QX14" s="329"/>
      <c r="QY14" s="329"/>
      <c r="QZ14" s="329"/>
      <c r="RA14" s="329"/>
      <c r="RB14" s="329"/>
      <c r="RC14" s="330"/>
      <c r="RD14" s="336"/>
      <c r="RE14" s="329"/>
      <c r="RF14" s="329"/>
      <c r="RG14" s="329"/>
      <c r="RH14" s="329"/>
      <c r="RI14" s="329"/>
      <c r="RJ14" s="329"/>
      <c r="RK14" s="329"/>
      <c r="RL14" s="329"/>
      <c r="RM14" s="332"/>
      <c r="RN14" s="334"/>
      <c r="RO14" s="329"/>
      <c r="RP14" s="329"/>
      <c r="RQ14" s="329"/>
      <c r="RR14" s="329"/>
      <c r="RS14" s="329"/>
      <c r="RT14" s="329"/>
      <c r="RU14" s="329"/>
      <c r="RV14" s="329"/>
      <c r="RW14" s="330"/>
      <c r="RX14" s="336"/>
      <c r="RY14" s="329"/>
      <c r="RZ14" s="329"/>
      <c r="SA14" s="329"/>
      <c r="SB14" s="329"/>
      <c r="SC14" s="329"/>
      <c r="SD14" s="329"/>
      <c r="SE14" s="329"/>
      <c r="SF14" s="329"/>
      <c r="SG14" s="332"/>
      <c r="SH14" s="334"/>
      <c r="SI14" s="329"/>
      <c r="SJ14" s="329"/>
      <c r="SK14" s="329"/>
      <c r="SL14" s="329"/>
      <c r="SM14" s="329"/>
      <c r="SN14" s="329"/>
      <c r="SO14" s="329"/>
      <c r="SP14" s="329"/>
      <c r="SQ14" s="330"/>
      <c r="SR14" s="336"/>
      <c r="SS14" s="329"/>
      <c r="ST14" s="329"/>
      <c r="SU14" s="329"/>
      <c r="SV14" s="329"/>
      <c r="SW14" s="329"/>
      <c r="SX14" s="329"/>
      <c r="SY14" s="329"/>
      <c r="SZ14" s="329"/>
      <c r="TA14" s="332"/>
      <c r="TB14" s="334"/>
      <c r="TC14" s="329"/>
      <c r="TD14" s="329"/>
      <c r="TE14" s="329"/>
      <c r="TF14" s="329"/>
      <c r="TG14" s="329"/>
      <c r="TH14" s="329"/>
      <c r="TI14" s="329"/>
      <c r="TJ14" s="329"/>
      <c r="TK14" s="330"/>
      <c r="TL14" s="196"/>
      <c r="TM14" s="196"/>
      <c r="TN14" s="196"/>
      <c r="TO14" s="196"/>
      <c r="TP14" s="196"/>
      <c r="TQ14" s="196"/>
      <c r="TR14" s="196"/>
      <c r="TS14" s="196"/>
      <c r="TT14" s="196"/>
      <c r="TU14" s="196"/>
      <c r="TV14" s="196"/>
      <c r="TW14" s="196"/>
      <c r="TX14" s="196"/>
      <c r="TY14" s="196"/>
      <c r="TZ14" s="196"/>
      <c r="UA14" s="196"/>
      <c r="UB14" s="196"/>
      <c r="UC14" s="196"/>
      <c r="UD14" s="196"/>
      <c r="UE14" s="196"/>
      <c r="UF14" s="196"/>
      <c r="UG14" s="196"/>
    </row>
    <row r="15" spans="1:553">
      <c r="B15"/>
      <c r="C15"/>
      <c r="D15"/>
      <c r="E15"/>
      <c r="F15"/>
      <c r="G15"/>
      <c r="H15"/>
      <c r="I15"/>
      <c r="J15"/>
      <c r="K15"/>
      <c r="L15"/>
      <c r="M15"/>
      <c r="N15"/>
      <c r="O15"/>
      <c r="P15"/>
      <c r="Q15"/>
      <c r="R15"/>
      <c r="S15"/>
      <c r="T15"/>
      <c r="V15"/>
      <c r="W15"/>
      <c r="X15"/>
      <c r="Y15"/>
      <c r="Z15"/>
      <c r="AA15"/>
      <c r="AB15"/>
      <c r="AC15"/>
      <c r="AD15"/>
      <c r="AE15"/>
      <c r="AF15" s="132"/>
      <c r="AG15" s="132"/>
      <c r="AH15" s="132"/>
      <c r="AI15" s="132"/>
      <c r="AJ15" s="132"/>
      <c r="AK15" s="132"/>
      <c r="AL15" s="132"/>
      <c r="AM15"/>
    </row>
    <row r="16" spans="1:553" s="85" customFormat="1">
      <c r="L16" s="83"/>
      <c r="M16" s="83"/>
      <c r="N16" s="83"/>
      <c r="O16" s="83"/>
      <c r="P16" s="83"/>
      <c r="Q16" s="83"/>
      <c r="R16" s="83"/>
      <c r="S16" s="131"/>
      <c r="AF16" s="83"/>
      <c r="AG16" s="83"/>
      <c r="AH16" s="83"/>
      <c r="AI16" s="83"/>
      <c r="AJ16" s="83"/>
      <c r="AK16" s="83"/>
      <c r="AL16" s="83"/>
      <c r="AM16" s="83"/>
      <c r="AN16" s="83"/>
      <c r="AO16" s="83"/>
      <c r="AP16" s="83"/>
      <c r="AQ16" s="83"/>
      <c r="AR16" s="83"/>
      <c r="AS16" s="83"/>
      <c r="AT16" s="83"/>
      <c r="AU16" s="83"/>
      <c r="AV16" s="83"/>
      <c r="AW16" s="83"/>
      <c r="AX16" s="83"/>
      <c r="AY16" s="83"/>
      <c r="AZ16" s="83"/>
      <c r="BA16" s="83"/>
      <c r="BB16" s="83"/>
      <c r="BC16" s="83"/>
      <c r="BD16" s="83"/>
      <c r="BE16" s="83"/>
      <c r="BF16" s="83"/>
      <c r="BG16" s="83"/>
      <c r="BH16" s="83"/>
      <c r="BI16" s="83"/>
      <c r="BJ16" s="83"/>
      <c r="BK16" s="83"/>
      <c r="BL16" s="83"/>
      <c r="BM16" s="83"/>
      <c r="BN16" s="83"/>
      <c r="BO16" s="83"/>
      <c r="BP16" s="83"/>
      <c r="BQ16" s="83"/>
      <c r="BR16" s="83"/>
      <c r="BS16" s="83"/>
      <c r="BT16" s="83"/>
      <c r="BU16" s="83"/>
      <c r="BV16" s="83"/>
      <c r="BW16" s="83"/>
      <c r="BX16" s="83"/>
      <c r="BY16" s="83"/>
      <c r="BZ16" s="83"/>
      <c r="CA16" s="83"/>
      <c r="CB16" s="83"/>
      <c r="CC16" s="83"/>
      <c r="CD16" s="83"/>
      <c r="CE16" s="83"/>
      <c r="CF16" s="83"/>
      <c r="CG16" s="83"/>
      <c r="CH16" s="83"/>
      <c r="CI16" s="83"/>
      <c r="CJ16" s="83"/>
      <c r="CK16" s="83"/>
      <c r="CL16" s="83"/>
      <c r="CM16" s="83"/>
      <c r="CN16" s="83"/>
      <c r="CO16" s="83"/>
      <c r="CP16" s="83"/>
      <c r="CQ16" s="83"/>
      <c r="CR16" s="83"/>
      <c r="CS16" s="83"/>
      <c r="CT16" s="83"/>
      <c r="CU16" s="83"/>
      <c r="CV16" s="83"/>
      <c r="CW16" s="83"/>
      <c r="CX16" s="83"/>
      <c r="CY16" s="83"/>
      <c r="CZ16" s="83"/>
      <c r="DA16" s="83"/>
      <c r="DB16" s="83"/>
      <c r="DC16" s="83"/>
      <c r="DD16" s="83"/>
      <c r="DE16" s="83"/>
      <c r="DF16" s="83"/>
      <c r="DG16" s="83"/>
      <c r="DH16" s="83"/>
      <c r="DI16" s="83"/>
      <c r="DJ16" s="83"/>
      <c r="DK16" s="83"/>
      <c r="DL16" s="83"/>
      <c r="DM16" s="83"/>
      <c r="DN16" s="83"/>
      <c r="DO16" s="83"/>
      <c r="DP16" s="83"/>
      <c r="DQ16" s="83"/>
      <c r="DR16" s="83"/>
      <c r="DS16" s="83"/>
      <c r="DT16" s="83"/>
      <c r="DU16" s="83"/>
      <c r="DV16" s="83"/>
      <c r="DW16" s="83"/>
      <c r="DX16" s="83"/>
      <c r="DY16" s="83"/>
      <c r="DZ16" s="83"/>
      <c r="EA16" s="83"/>
      <c r="EB16" s="83"/>
      <c r="EC16" s="83"/>
      <c r="ED16" s="83"/>
      <c r="EE16" s="83"/>
      <c r="EF16" s="83"/>
      <c r="EG16" s="83"/>
      <c r="EH16" s="83"/>
      <c r="EI16" s="83"/>
      <c r="EJ16" s="83"/>
      <c r="EK16" s="83"/>
      <c r="EL16" s="83"/>
      <c r="EM16" s="83"/>
      <c r="EN16" s="83"/>
      <c r="EO16" s="83"/>
      <c r="EP16" s="83"/>
      <c r="EQ16" s="83"/>
      <c r="ER16" s="83"/>
      <c r="ES16" s="83"/>
      <c r="ET16" s="83"/>
      <c r="EU16" s="83"/>
      <c r="FP16" s="83"/>
      <c r="FQ16" s="83"/>
      <c r="FR16" s="83"/>
      <c r="FS16" s="83"/>
      <c r="FT16" s="83"/>
      <c r="FU16" s="83"/>
      <c r="FV16" s="83"/>
      <c r="FW16" s="83"/>
      <c r="FX16" s="83"/>
      <c r="FY16" s="83"/>
      <c r="FZ16" s="83"/>
      <c r="GA16" s="83"/>
      <c r="GB16" s="83"/>
      <c r="GC16" s="83"/>
      <c r="GD16" s="83"/>
      <c r="GE16" s="83"/>
      <c r="GF16" s="83"/>
      <c r="GG16" s="83"/>
      <c r="GH16" s="83"/>
      <c r="GI16" s="83"/>
      <c r="GJ16" s="83"/>
      <c r="GK16" s="83"/>
      <c r="GL16" s="83"/>
      <c r="GM16" s="83"/>
      <c r="GN16" s="83"/>
      <c r="GO16" s="83"/>
      <c r="GP16" s="83"/>
      <c r="GQ16" s="83"/>
      <c r="GR16" s="83"/>
      <c r="GS16" s="83"/>
      <c r="GT16" s="83"/>
      <c r="GU16" s="83"/>
      <c r="GV16" s="83"/>
      <c r="GW16" s="83"/>
      <c r="GX16" s="83"/>
      <c r="GY16" s="83"/>
      <c r="GZ16" s="83"/>
      <c r="HA16" s="83"/>
      <c r="HB16" s="83"/>
      <c r="HC16" s="83"/>
      <c r="HD16" s="83"/>
      <c r="HE16" s="83"/>
      <c r="HF16" s="83"/>
      <c r="HG16" s="83"/>
      <c r="HH16" s="83"/>
      <c r="HI16" s="83"/>
      <c r="HJ16" s="83"/>
      <c r="HK16" s="83"/>
      <c r="HL16" s="83"/>
      <c r="HM16" s="83"/>
      <c r="HN16" s="83"/>
      <c r="HO16" s="83"/>
      <c r="HP16" s="83"/>
      <c r="HQ16" s="83"/>
      <c r="HR16" s="83"/>
      <c r="HS16" s="83"/>
      <c r="HT16" s="83"/>
      <c r="HU16" s="83"/>
      <c r="HV16" s="83"/>
      <c r="HW16" s="83"/>
      <c r="HX16" s="83"/>
      <c r="HY16" s="83"/>
      <c r="HZ16" s="83"/>
      <c r="IA16" s="83"/>
      <c r="IB16" s="83"/>
      <c r="IC16" s="83"/>
      <c r="ID16" s="83"/>
      <c r="IE16" s="83"/>
      <c r="IF16" s="83"/>
      <c r="IG16" s="83"/>
      <c r="IH16" s="83"/>
      <c r="II16" s="83"/>
      <c r="IJ16" s="83"/>
      <c r="IK16" s="83"/>
      <c r="IL16" s="83"/>
      <c r="IM16" s="83"/>
      <c r="IN16" s="83"/>
      <c r="IO16" s="83"/>
      <c r="IP16" s="83"/>
      <c r="IQ16" s="83"/>
      <c r="IR16" s="83"/>
      <c r="IS16" s="83"/>
      <c r="IT16" s="83"/>
      <c r="IU16" s="83"/>
      <c r="IV16" s="83"/>
      <c r="IW16" s="83"/>
      <c r="IX16" s="83"/>
      <c r="IY16" s="83"/>
      <c r="IZ16" s="83"/>
      <c r="JA16" s="83"/>
      <c r="JB16" s="83"/>
      <c r="JC16" s="83"/>
      <c r="JD16" s="83"/>
      <c r="JE16" s="83"/>
      <c r="JF16" s="83"/>
      <c r="JG16" s="83"/>
      <c r="JH16" s="83"/>
      <c r="JI16" s="83"/>
      <c r="JJ16" s="83"/>
      <c r="JK16" s="83"/>
      <c r="JL16" s="83"/>
      <c r="JM16" s="83"/>
      <c r="JN16" s="83"/>
      <c r="JO16" s="83"/>
      <c r="JP16" s="83"/>
      <c r="JQ16" s="83"/>
      <c r="JR16" s="83"/>
      <c r="JS16" s="83"/>
      <c r="JT16" s="83"/>
      <c r="JU16" s="83"/>
      <c r="JV16" s="83"/>
      <c r="JW16" s="83"/>
      <c r="JX16" s="83"/>
      <c r="JY16" s="83"/>
      <c r="JZ16" s="83"/>
      <c r="KA16" s="83"/>
      <c r="KB16" s="83"/>
      <c r="KC16" s="83"/>
      <c r="KD16" s="83"/>
      <c r="KE16" s="83"/>
      <c r="KF16" s="83"/>
      <c r="KG16" s="83"/>
      <c r="KH16" s="83"/>
      <c r="KI16" s="83"/>
      <c r="KJ16" s="83"/>
      <c r="KK16" s="83"/>
      <c r="KL16" s="83"/>
      <c r="KM16" s="83"/>
      <c r="KN16" s="83"/>
      <c r="KO16" s="83"/>
      <c r="KP16" s="83"/>
      <c r="KQ16" s="83"/>
      <c r="KR16" s="83"/>
      <c r="KS16" s="83"/>
      <c r="KT16" s="83"/>
      <c r="KU16" s="83"/>
      <c r="KV16" s="83"/>
      <c r="KW16" s="83"/>
      <c r="KX16" s="83"/>
      <c r="KY16" s="83"/>
      <c r="KZ16" s="83"/>
      <c r="LA16" s="83"/>
      <c r="LB16" s="83"/>
      <c r="LC16" s="83"/>
      <c r="LD16" s="83"/>
      <c r="LE16" s="83"/>
      <c r="LF16" s="83"/>
      <c r="LG16" s="83"/>
      <c r="LH16" s="83"/>
      <c r="LI16" s="83"/>
      <c r="LJ16" s="83"/>
      <c r="LK16" s="83"/>
      <c r="LL16" s="83"/>
      <c r="LM16" s="83"/>
      <c r="LN16" s="83"/>
      <c r="LO16" s="83"/>
      <c r="LP16" s="83"/>
      <c r="LQ16" s="83"/>
      <c r="LR16" s="83"/>
      <c r="LS16" s="83"/>
      <c r="LT16" s="83"/>
      <c r="LU16" s="83"/>
      <c r="LV16" s="83"/>
      <c r="LW16" s="83"/>
      <c r="LX16" s="83"/>
      <c r="LY16" s="83"/>
      <c r="LZ16" s="83"/>
      <c r="MA16" s="83"/>
      <c r="MB16" s="83"/>
      <c r="MC16" s="83"/>
      <c r="MD16" s="83"/>
      <c r="ME16" s="83"/>
      <c r="MF16" s="83"/>
      <c r="MG16" s="83"/>
      <c r="MH16" s="83"/>
      <c r="MI16" s="83"/>
      <c r="MJ16" s="83"/>
      <c r="MK16" s="83"/>
      <c r="ML16" s="83"/>
      <c r="MM16" s="83"/>
      <c r="MN16" s="83"/>
      <c r="MO16" s="83"/>
      <c r="MP16" s="83"/>
      <c r="MQ16" s="83"/>
      <c r="MR16" s="83"/>
      <c r="MS16" s="83"/>
      <c r="MT16" s="83"/>
      <c r="MU16" s="83"/>
      <c r="MV16" s="83"/>
      <c r="MW16" s="83"/>
      <c r="MX16" s="83"/>
      <c r="MY16" s="83"/>
      <c r="MZ16" s="83"/>
      <c r="NA16" s="83"/>
      <c r="NB16" s="83"/>
      <c r="NC16" s="83"/>
      <c r="ND16" s="83"/>
      <c r="NE16" s="83"/>
      <c r="NF16" s="83"/>
      <c r="NG16" s="83"/>
      <c r="NH16" s="83"/>
      <c r="NI16" s="83"/>
      <c r="NJ16" s="83"/>
      <c r="NK16" s="83"/>
      <c r="NL16" s="83"/>
      <c r="NM16" s="83"/>
      <c r="NN16" s="83"/>
      <c r="NO16" s="83"/>
      <c r="NP16" s="83"/>
      <c r="NQ16" s="83"/>
      <c r="NR16" s="83"/>
      <c r="NS16" s="83"/>
      <c r="NT16" s="83"/>
      <c r="NU16" s="83"/>
      <c r="NV16" s="83"/>
      <c r="NW16" s="83"/>
      <c r="NX16" s="83"/>
      <c r="NY16" s="83"/>
      <c r="NZ16" s="83"/>
      <c r="OA16" s="83"/>
      <c r="OB16" s="83"/>
      <c r="OC16" s="83"/>
      <c r="OD16" s="83"/>
      <c r="OE16" s="83"/>
      <c r="OF16" s="83"/>
      <c r="OG16" s="83"/>
      <c r="OH16" s="83"/>
      <c r="OI16" s="83"/>
      <c r="OJ16" s="83"/>
      <c r="OK16" s="83"/>
      <c r="OL16" s="83"/>
      <c r="OM16" s="83"/>
      <c r="ON16" s="83"/>
      <c r="OO16" s="83"/>
      <c r="OP16" s="83"/>
      <c r="OQ16" s="83"/>
      <c r="OR16" s="83"/>
      <c r="OS16" s="83"/>
      <c r="OT16" s="83"/>
      <c r="OU16" s="83"/>
      <c r="OV16" s="83"/>
      <c r="OW16" s="83"/>
      <c r="OX16" s="83"/>
      <c r="OY16" s="83"/>
      <c r="OZ16" s="83"/>
      <c r="PA16" s="83"/>
      <c r="PB16" s="83"/>
      <c r="PC16" s="83"/>
      <c r="PD16" s="83"/>
      <c r="PE16" s="83"/>
      <c r="PF16" s="83"/>
      <c r="PG16" s="83"/>
      <c r="PH16" s="83"/>
      <c r="PI16" s="83"/>
      <c r="PJ16" s="83"/>
      <c r="PK16" s="83"/>
      <c r="PL16" s="83"/>
      <c r="PM16" s="83"/>
      <c r="PN16" s="83"/>
      <c r="PO16" s="83"/>
      <c r="PP16" s="83"/>
      <c r="PQ16" s="83"/>
      <c r="PR16" s="83"/>
      <c r="PS16" s="83"/>
      <c r="PT16" s="83"/>
      <c r="PU16" s="83"/>
      <c r="PV16" s="83"/>
      <c r="PW16" s="83"/>
      <c r="PX16" s="83"/>
      <c r="PY16" s="83"/>
      <c r="PZ16" s="83"/>
      <c r="QA16" s="83"/>
      <c r="QB16" s="83"/>
      <c r="QC16" s="83"/>
      <c r="QD16" s="83"/>
      <c r="QE16" s="83"/>
      <c r="QF16" s="83"/>
      <c r="QG16" s="83"/>
      <c r="QH16" s="83"/>
      <c r="QI16" s="83"/>
      <c r="QJ16" s="83"/>
      <c r="QK16" s="83"/>
      <c r="QL16" s="83"/>
      <c r="QM16" s="83"/>
      <c r="QN16" s="83"/>
      <c r="QO16" s="83"/>
      <c r="QP16" s="83"/>
      <c r="QQ16" s="83"/>
      <c r="QR16" s="83"/>
      <c r="QS16" s="83"/>
      <c r="QT16" s="83"/>
      <c r="QU16" s="83"/>
      <c r="QV16" s="83"/>
      <c r="QW16" s="83"/>
      <c r="QX16" s="83"/>
      <c r="QY16" s="83"/>
      <c r="QZ16" s="83"/>
      <c r="RA16" s="83"/>
      <c r="RB16" s="83"/>
      <c r="RC16" s="83"/>
      <c r="RD16" s="83"/>
      <c r="RE16" s="83"/>
      <c r="RF16" s="83"/>
      <c r="RG16" s="83"/>
      <c r="RH16" s="83"/>
      <c r="RI16" s="83"/>
      <c r="RJ16" s="83"/>
      <c r="RK16" s="83"/>
      <c r="RL16" s="83"/>
      <c r="RM16" s="83"/>
      <c r="RN16" s="83"/>
      <c r="RO16" s="83"/>
      <c r="RP16" s="83"/>
      <c r="RQ16" s="83"/>
      <c r="RR16" s="83"/>
      <c r="RS16" s="83"/>
      <c r="RT16" s="83"/>
      <c r="RU16" s="83"/>
      <c r="RV16" s="83"/>
      <c r="RW16" s="83"/>
      <c r="RX16" s="83"/>
      <c r="RY16" s="83"/>
      <c r="RZ16" s="83"/>
      <c r="SA16" s="83"/>
      <c r="SB16" s="83"/>
      <c r="SC16" s="83"/>
      <c r="SD16" s="83"/>
      <c r="SE16" s="83"/>
      <c r="SF16" s="83"/>
      <c r="SG16" s="83"/>
      <c r="SH16" s="83"/>
      <c r="SI16" s="83"/>
      <c r="SJ16" s="83"/>
      <c r="SK16" s="83"/>
      <c r="SL16" s="83"/>
      <c r="SM16" s="83"/>
      <c r="SN16" s="83"/>
      <c r="SO16" s="83"/>
      <c r="SP16" s="83"/>
      <c r="SQ16" s="83"/>
      <c r="SR16" s="83"/>
      <c r="SS16" s="83"/>
      <c r="ST16" s="83"/>
      <c r="SU16" s="83"/>
      <c r="SV16" s="83"/>
      <c r="SW16" s="83"/>
      <c r="SX16" s="83"/>
      <c r="SY16" s="83"/>
      <c r="SZ16" s="83"/>
      <c r="TA16" s="83"/>
      <c r="TB16" s="83"/>
      <c r="TC16" s="83"/>
      <c r="TD16" s="83"/>
      <c r="TE16" s="83"/>
      <c r="TF16" s="83"/>
      <c r="TG16" s="83"/>
      <c r="TH16" s="83"/>
      <c r="TI16" s="83"/>
      <c r="TJ16" s="83"/>
      <c r="TK16" s="83"/>
      <c r="TL16" s="83"/>
      <c r="TM16" s="83"/>
      <c r="TN16" s="83"/>
      <c r="TO16" s="83"/>
      <c r="TP16" s="83"/>
      <c r="TQ16" s="83"/>
      <c r="TR16" s="83"/>
      <c r="TS16" s="83"/>
      <c r="TT16" s="83"/>
      <c r="TU16" s="83"/>
      <c r="TV16" s="83"/>
      <c r="TW16" s="83"/>
      <c r="TX16" s="83"/>
      <c r="TY16" s="83"/>
      <c r="TZ16" s="83"/>
      <c r="UA16" s="83"/>
      <c r="UB16" s="83"/>
      <c r="UC16" s="83"/>
      <c r="UD16" s="83"/>
      <c r="UE16" s="83"/>
      <c r="UF16" s="83"/>
      <c r="UG16" s="83"/>
    </row>
    <row r="563" spans="31:31">
      <c r="AE563" s="85" t="s">
        <v>462</v>
      </c>
    </row>
  </sheetData>
  <dataConsolidate link="1"/>
  <mergeCells count="1911">
    <mergeCell ref="BJ1:BS1"/>
    <mergeCell ref="BT1:CC1"/>
    <mergeCell ref="CD1:CM1"/>
    <mergeCell ref="CN1:CW1"/>
    <mergeCell ref="CX1:DG1"/>
    <mergeCell ref="B1:K1"/>
    <mergeCell ref="L1:U1"/>
    <mergeCell ref="V1:AE1"/>
    <mergeCell ref="AF1:AO1"/>
    <mergeCell ref="AP1:AY1"/>
    <mergeCell ref="X2:Y2"/>
    <mergeCell ref="Z2:AA2"/>
    <mergeCell ref="AB2:AC2"/>
    <mergeCell ref="AD2:AE2"/>
    <mergeCell ref="AF2:AG2"/>
    <mergeCell ref="AH2:AI2"/>
    <mergeCell ref="L2:M2"/>
    <mergeCell ref="N2:O2"/>
    <mergeCell ref="P2:Q2"/>
    <mergeCell ref="R2:S2"/>
    <mergeCell ref="T2:U2"/>
    <mergeCell ref="V2:W2"/>
    <mergeCell ref="AV2:AW2"/>
    <mergeCell ref="AX2:AY2"/>
    <mergeCell ref="AJ2:AK2"/>
    <mergeCell ref="AL2:AM2"/>
    <mergeCell ref="B2:C2"/>
    <mergeCell ref="D2:E2"/>
    <mergeCell ref="F2:G2"/>
    <mergeCell ref="H2:I2"/>
    <mergeCell ref="J2:K2"/>
    <mergeCell ref="AN2:AO2"/>
    <mergeCell ref="AP2:AQ2"/>
    <mergeCell ref="AR2:AS2"/>
    <mergeCell ref="AT2:AU2"/>
    <mergeCell ref="SR1:TA1"/>
    <mergeCell ref="TB1:TK1"/>
    <mergeCell ref="AZ1:BI1"/>
    <mergeCell ref="MD1:MM1"/>
    <mergeCell ref="MN1:MW1"/>
    <mergeCell ref="IH1:IQ1"/>
    <mergeCell ref="IR1:JA1"/>
    <mergeCell ref="JB1:JK1"/>
    <mergeCell ref="JL1:JU1"/>
    <mergeCell ref="JV1:KE1"/>
    <mergeCell ref="KF1:KO1"/>
    <mergeCell ref="FZ1:GI1"/>
    <mergeCell ref="GJ1:GS1"/>
    <mergeCell ref="GT1:HC1"/>
    <mergeCell ref="HD1:HM1"/>
    <mergeCell ref="HN1:HW1"/>
    <mergeCell ref="HX1:IG1"/>
    <mergeCell ref="DH1:DQ1"/>
    <mergeCell ref="DR1:EA1"/>
    <mergeCell ref="EB1:EK1"/>
    <mergeCell ref="EL1:EU1"/>
    <mergeCell ref="EV1:FE1"/>
    <mergeCell ref="FF1:FO1"/>
    <mergeCell ref="FP1:FY1"/>
    <mergeCell ref="PF1:PO1"/>
    <mergeCell ref="PP1:PY1"/>
    <mergeCell ref="PZ1:QI1"/>
    <mergeCell ref="QJ1:QS1"/>
    <mergeCell ref="QT1:RC1"/>
    <mergeCell ref="RD1:RM1"/>
    <mergeCell ref="MX1:NG1"/>
    <mergeCell ref="NH1:NQ1"/>
    <mergeCell ref="CZ2:DA2"/>
    <mergeCell ref="DB2:DC2"/>
    <mergeCell ref="CF2:CG2"/>
    <mergeCell ref="CH2:CI2"/>
    <mergeCell ref="CJ2:CK2"/>
    <mergeCell ref="CL2:CM2"/>
    <mergeCell ref="CN2:CO2"/>
    <mergeCell ref="CP2:CQ2"/>
    <mergeCell ref="BT2:BU2"/>
    <mergeCell ref="BV2:BW2"/>
    <mergeCell ref="BX2:BY2"/>
    <mergeCell ref="BZ2:CA2"/>
    <mergeCell ref="CB2:CC2"/>
    <mergeCell ref="CD2:CE2"/>
    <mergeCell ref="ET2:EU2"/>
    <mergeCell ref="EV2:EW2"/>
    <mergeCell ref="EX2:EY2"/>
    <mergeCell ref="GV2:GW2"/>
    <mergeCell ref="GX2:GY2"/>
    <mergeCell ref="GZ2:HA2"/>
    <mergeCell ref="HB2:HC2"/>
    <mergeCell ref="HD2:HE2"/>
    <mergeCell ref="HF2:HG2"/>
    <mergeCell ref="GJ2:GK2"/>
    <mergeCell ref="GL2:GM2"/>
    <mergeCell ref="GN2:GO2"/>
    <mergeCell ref="GP2:GQ2"/>
    <mergeCell ref="GR2:GS2"/>
    <mergeCell ref="GT2:GU2"/>
    <mergeCell ref="RN1:RW1"/>
    <mergeCell ref="RX1:SG1"/>
    <mergeCell ref="SH1:SQ1"/>
    <mergeCell ref="NR1:OA1"/>
    <mergeCell ref="OB1:OK1"/>
    <mergeCell ref="OL1:OU1"/>
    <mergeCell ref="OV1:PE1"/>
    <mergeCell ref="KP1:KY1"/>
    <mergeCell ref="KZ1:LI1"/>
    <mergeCell ref="LJ1:LS1"/>
    <mergeCell ref="LT1:MC1"/>
    <mergeCell ref="BH2:BI2"/>
    <mergeCell ref="BJ2:BK2"/>
    <mergeCell ref="BL2:BM2"/>
    <mergeCell ref="BN2:BO2"/>
    <mergeCell ref="BP2:BQ2"/>
    <mergeCell ref="BR2:BS2"/>
    <mergeCell ref="FL2:FM2"/>
    <mergeCell ref="FN2:FO2"/>
    <mergeCell ref="FP2:FQ2"/>
    <mergeCell ref="FR2:FS2"/>
    <mergeCell ref="FT2:FU2"/>
    <mergeCell ref="FV2:FW2"/>
    <mergeCell ref="EZ2:FA2"/>
    <mergeCell ref="FB2:FC2"/>
    <mergeCell ref="FD2:FE2"/>
    <mergeCell ref="FF2:FG2"/>
    <mergeCell ref="FH2:FI2"/>
    <mergeCell ref="FJ2:FK2"/>
    <mergeCell ref="EN2:EO2"/>
    <mergeCell ref="EP2:EQ2"/>
    <mergeCell ref="ER2:ES2"/>
    <mergeCell ref="AZ2:BA2"/>
    <mergeCell ref="BB2:BC2"/>
    <mergeCell ref="BD2:BE2"/>
    <mergeCell ref="BF2:BG2"/>
    <mergeCell ref="EB2:EC2"/>
    <mergeCell ref="ED2:EE2"/>
    <mergeCell ref="EF2:EG2"/>
    <mergeCell ref="EH2:EI2"/>
    <mergeCell ref="EJ2:EK2"/>
    <mergeCell ref="EL2:EM2"/>
    <mergeCell ref="DP2:DQ2"/>
    <mergeCell ref="DR2:DS2"/>
    <mergeCell ref="DT2:DU2"/>
    <mergeCell ref="DV2:DW2"/>
    <mergeCell ref="DX2:DY2"/>
    <mergeCell ref="DZ2:EA2"/>
    <mergeCell ref="DD2:DE2"/>
    <mergeCell ref="DF2:DG2"/>
    <mergeCell ref="DH2:DI2"/>
    <mergeCell ref="DJ2:DK2"/>
    <mergeCell ref="DL2:DM2"/>
    <mergeCell ref="DN2:DO2"/>
    <mergeCell ref="CR2:CS2"/>
    <mergeCell ref="CT2:CU2"/>
    <mergeCell ref="CV2:CW2"/>
    <mergeCell ref="CX2:CY2"/>
    <mergeCell ref="IR2:IS2"/>
    <mergeCell ref="IT2:IU2"/>
    <mergeCell ref="IV2:IW2"/>
    <mergeCell ref="IX2:IY2"/>
    <mergeCell ref="IZ2:JA2"/>
    <mergeCell ref="JB2:JC2"/>
    <mergeCell ref="FX2:FY2"/>
    <mergeCell ref="FZ2:GA2"/>
    <mergeCell ref="GB2:GC2"/>
    <mergeCell ref="GD2:GE2"/>
    <mergeCell ref="GF2:GG2"/>
    <mergeCell ref="GH2:GI2"/>
    <mergeCell ref="IF2:IG2"/>
    <mergeCell ref="IH2:II2"/>
    <mergeCell ref="IJ2:IK2"/>
    <mergeCell ref="IL2:IM2"/>
    <mergeCell ref="IN2:IO2"/>
    <mergeCell ref="IP2:IQ2"/>
    <mergeCell ref="HT2:HU2"/>
    <mergeCell ref="HV2:HW2"/>
    <mergeCell ref="HX2:HY2"/>
    <mergeCell ref="HZ2:IA2"/>
    <mergeCell ref="IB2:IC2"/>
    <mergeCell ref="ID2:IE2"/>
    <mergeCell ref="HH2:HI2"/>
    <mergeCell ref="HJ2:HK2"/>
    <mergeCell ref="HL2:HM2"/>
    <mergeCell ref="HN2:HO2"/>
    <mergeCell ref="HP2:HQ2"/>
    <mergeCell ref="HR2:HS2"/>
    <mergeCell ref="KB2:KC2"/>
    <mergeCell ref="KD2:KE2"/>
    <mergeCell ref="KF2:KG2"/>
    <mergeCell ref="KH2:KI2"/>
    <mergeCell ref="KJ2:KK2"/>
    <mergeCell ref="KL2:KM2"/>
    <mergeCell ref="JP2:JQ2"/>
    <mergeCell ref="JR2:JS2"/>
    <mergeCell ref="JT2:JU2"/>
    <mergeCell ref="JV2:JW2"/>
    <mergeCell ref="JX2:JY2"/>
    <mergeCell ref="JZ2:KA2"/>
    <mergeCell ref="JD2:JE2"/>
    <mergeCell ref="JF2:JG2"/>
    <mergeCell ref="JH2:JI2"/>
    <mergeCell ref="JJ2:JK2"/>
    <mergeCell ref="JL2:JM2"/>
    <mergeCell ref="JN2:JO2"/>
    <mergeCell ref="LL2:LM2"/>
    <mergeCell ref="LN2:LO2"/>
    <mergeCell ref="LP2:LQ2"/>
    <mergeCell ref="LR2:LS2"/>
    <mergeCell ref="LT2:LU2"/>
    <mergeCell ref="LV2:LW2"/>
    <mergeCell ref="KZ2:LA2"/>
    <mergeCell ref="LB2:LC2"/>
    <mergeCell ref="LD2:LE2"/>
    <mergeCell ref="LF2:LG2"/>
    <mergeCell ref="LH2:LI2"/>
    <mergeCell ref="LJ2:LK2"/>
    <mergeCell ref="KN2:KO2"/>
    <mergeCell ref="KP2:KQ2"/>
    <mergeCell ref="KR2:KS2"/>
    <mergeCell ref="KT2:KU2"/>
    <mergeCell ref="KV2:KW2"/>
    <mergeCell ref="KX2:KY2"/>
    <mergeCell ref="MV2:MW2"/>
    <mergeCell ref="MX2:MY2"/>
    <mergeCell ref="MZ2:NA2"/>
    <mergeCell ref="NB2:NC2"/>
    <mergeCell ref="ND2:NE2"/>
    <mergeCell ref="NF2:NG2"/>
    <mergeCell ref="MJ2:MK2"/>
    <mergeCell ref="ML2:MM2"/>
    <mergeCell ref="MN2:MO2"/>
    <mergeCell ref="MP2:MQ2"/>
    <mergeCell ref="MR2:MS2"/>
    <mergeCell ref="MT2:MU2"/>
    <mergeCell ref="LX2:LY2"/>
    <mergeCell ref="LZ2:MA2"/>
    <mergeCell ref="MB2:MC2"/>
    <mergeCell ref="MD2:ME2"/>
    <mergeCell ref="MF2:MG2"/>
    <mergeCell ref="MH2:MI2"/>
    <mergeCell ref="OV2:OW2"/>
    <mergeCell ref="OX2:OY2"/>
    <mergeCell ref="OZ2:PA2"/>
    <mergeCell ref="PB2:PC2"/>
    <mergeCell ref="OF2:OG2"/>
    <mergeCell ref="OH2:OI2"/>
    <mergeCell ref="OJ2:OK2"/>
    <mergeCell ref="OL2:OM2"/>
    <mergeCell ref="ON2:OO2"/>
    <mergeCell ref="OP2:OQ2"/>
    <mergeCell ref="NT2:NU2"/>
    <mergeCell ref="NV2:NW2"/>
    <mergeCell ref="NX2:NY2"/>
    <mergeCell ref="NZ2:OA2"/>
    <mergeCell ref="OB2:OC2"/>
    <mergeCell ref="OD2:OE2"/>
    <mergeCell ref="NH2:NI2"/>
    <mergeCell ref="NJ2:NK2"/>
    <mergeCell ref="NL2:NM2"/>
    <mergeCell ref="NN2:NO2"/>
    <mergeCell ref="NP2:NQ2"/>
    <mergeCell ref="NR2:NS2"/>
    <mergeCell ref="TJ2:TK2"/>
    <mergeCell ref="A3:A6"/>
    <mergeCell ref="A7:A10"/>
    <mergeCell ref="A11:A14"/>
    <mergeCell ref="SV2:SW2"/>
    <mergeCell ref="SX2:SY2"/>
    <mergeCell ref="SZ2:TA2"/>
    <mergeCell ref="TB2:TC2"/>
    <mergeCell ref="TD2:TE2"/>
    <mergeCell ref="TF2:TG2"/>
    <mergeCell ref="SJ2:SK2"/>
    <mergeCell ref="SL2:SM2"/>
    <mergeCell ref="SN2:SO2"/>
    <mergeCell ref="SP2:SQ2"/>
    <mergeCell ref="SR2:SS2"/>
    <mergeCell ref="ST2:SU2"/>
    <mergeCell ref="RX2:RY2"/>
    <mergeCell ref="RZ2:SA2"/>
    <mergeCell ref="SB2:SC2"/>
    <mergeCell ref="SD2:SE2"/>
    <mergeCell ref="SF2:SG2"/>
    <mergeCell ref="SH2:SI2"/>
    <mergeCell ref="RL2:RM2"/>
    <mergeCell ref="RN2:RO2"/>
    <mergeCell ref="RP2:RQ2"/>
    <mergeCell ref="RR2:RS2"/>
    <mergeCell ref="RT2:RU2"/>
    <mergeCell ref="QF2:QG2"/>
    <mergeCell ref="QH2:QI2"/>
    <mergeCell ref="QJ2:QK2"/>
    <mergeCell ref="QL2:QM2"/>
    <mergeCell ref="PP2:PQ2"/>
    <mergeCell ref="BF3:BG4"/>
    <mergeCell ref="BH3:BI4"/>
    <mergeCell ref="BJ3:BK4"/>
    <mergeCell ref="TH2:TI2"/>
    <mergeCell ref="RV2:RW2"/>
    <mergeCell ref="QZ2:RA2"/>
    <mergeCell ref="RB2:RC2"/>
    <mergeCell ref="RD2:RE2"/>
    <mergeCell ref="RF2:RG2"/>
    <mergeCell ref="RH2:RI2"/>
    <mergeCell ref="RJ2:RK2"/>
    <mergeCell ref="QN2:QO2"/>
    <mergeCell ref="QP2:QQ2"/>
    <mergeCell ref="QR2:QS2"/>
    <mergeCell ref="QT2:QU2"/>
    <mergeCell ref="QV2:QW2"/>
    <mergeCell ref="QX2:QY2"/>
    <mergeCell ref="QB2:QC2"/>
    <mergeCell ref="QD2:QE2"/>
    <mergeCell ref="PR2:PS2"/>
    <mergeCell ref="PT2:PU2"/>
    <mergeCell ref="PV2:PW2"/>
    <mergeCell ref="PX2:PY2"/>
    <mergeCell ref="PZ2:QA2"/>
    <mergeCell ref="PD2:PE2"/>
    <mergeCell ref="PF2:PG2"/>
    <mergeCell ref="PH2:PI2"/>
    <mergeCell ref="PJ2:PK2"/>
    <mergeCell ref="PL2:PM2"/>
    <mergeCell ref="PN2:PO2"/>
    <mergeCell ref="OR2:OS2"/>
    <mergeCell ref="OT2:OU2"/>
    <mergeCell ref="DV3:DW4"/>
    <mergeCell ref="DX3:DY4"/>
    <mergeCell ref="DZ3:EA4"/>
    <mergeCell ref="EB3:EC4"/>
    <mergeCell ref="ED3:EE4"/>
    <mergeCell ref="CV5:CW6"/>
    <mergeCell ref="CX5:CY6"/>
    <mergeCell ref="CZ5:DA6"/>
    <mergeCell ref="DB5:DC6"/>
    <mergeCell ref="DD5:DE6"/>
    <mergeCell ref="DF5:DG6"/>
    <mergeCell ref="DH5:DI6"/>
    <mergeCell ref="DJ5:DK6"/>
    <mergeCell ref="DL5:DM6"/>
    <mergeCell ref="BL3:BM4"/>
    <mergeCell ref="BN3:BO4"/>
    <mergeCell ref="BP3:BQ4"/>
    <mergeCell ref="BR3:BS4"/>
    <mergeCell ref="BT3:BU4"/>
    <mergeCell ref="BV3:BW4"/>
    <mergeCell ref="BX3:BY4"/>
    <mergeCell ref="BZ3:CA4"/>
    <mergeCell ref="CB3:CC4"/>
    <mergeCell ref="CD3:CE4"/>
    <mergeCell ref="CF3:CG4"/>
    <mergeCell ref="CH3:CI4"/>
    <mergeCell ref="CJ3:CK4"/>
    <mergeCell ref="CL3:CM4"/>
    <mergeCell ref="GP3:GQ4"/>
    <mergeCell ref="GR3:GS4"/>
    <mergeCell ref="GT3:GU4"/>
    <mergeCell ref="GV3:GW4"/>
    <mergeCell ref="GX3:GY4"/>
    <mergeCell ref="GD5:GE6"/>
    <mergeCell ref="GF5:GG6"/>
    <mergeCell ref="GH5:GI6"/>
    <mergeCell ref="GJ5:GK6"/>
    <mergeCell ref="GL5:GM6"/>
    <mergeCell ref="GN5:GO6"/>
    <mergeCell ref="GP5:GQ6"/>
    <mergeCell ref="GR5:GS6"/>
    <mergeCell ref="GT5:GU6"/>
    <mergeCell ref="EF3:EG4"/>
    <mergeCell ref="EH3:EI4"/>
    <mergeCell ref="EJ3:EK4"/>
    <mergeCell ref="EL3:EM4"/>
    <mergeCell ref="EN3:EO4"/>
    <mergeCell ref="EP3:EQ4"/>
    <mergeCell ref="ER3:ES4"/>
    <mergeCell ref="ET3:EU4"/>
    <mergeCell ref="EV3:EW4"/>
    <mergeCell ref="EX3:EY4"/>
    <mergeCell ref="EZ3:FA4"/>
    <mergeCell ref="FB3:FC4"/>
    <mergeCell ref="FD3:FE4"/>
    <mergeCell ref="FF3:FG4"/>
    <mergeCell ref="JJ3:JK4"/>
    <mergeCell ref="JL3:JM4"/>
    <mergeCell ref="JN3:JO4"/>
    <mergeCell ref="JP3:JQ4"/>
    <mergeCell ref="JR3:JS4"/>
    <mergeCell ref="JL5:JM6"/>
    <mergeCell ref="JN5:JO6"/>
    <mergeCell ref="JP5:JQ6"/>
    <mergeCell ref="JR5:JS6"/>
    <mergeCell ref="GZ3:HA4"/>
    <mergeCell ref="HB3:HC4"/>
    <mergeCell ref="HD3:HE4"/>
    <mergeCell ref="HF3:HG4"/>
    <mergeCell ref="HH3:HI4"/>
    <mergeCell ref="HJ3:HK4"/>
    <mergeCell ref="HL3:HM4"/>
    <mergeCell ref="HN3:HO4"/>
    <mergeCell ref="HP3:HQ4"/>
    <mergeCell ref="HR3:HS4"/>
    <mergeCell ref="HT3:HU4"/>
    <mergeCell ref="HV3:HW4"/>
    <mergeCell ref="HX3:HY4"/>
    <mergeCell ref="HZ3:IA4"/>
    <mergeCell ref="ND3:NE4"/>
    <mergeCell ref="NF3:NG4"/>
    <mergeCell ref="NH3:NI4"/>
    <mergeCell ref="NJ3:NK4"/>
    <mergeCell ref="NL3:NM4"/>
    <mergeCell ref="NN3:NO4"/>
    <mergeCell ref="MD3:ME4"/>
    <mergeCell ref="MF3:MG4"/>
    <mergeCell ref="MH3:MI4"/>
    <mergeCell ref="MJ3:MK4"/>
    <mergeCell ref="ML3:MM4"/>
    <mergeCell ref="MJ5:MK6"/>
    <mergeCell ref="ML5:MM6"/>
    <mergeCell ref="JT3:JU4"/>
    <mergeCell ref="JV3:JW4"/>
    <mergeCell ref="JX3:JY4"/>
    <mergeCell ref="JZ3:KA4"/>
    <mergeCell ref="KB3:KC4"/>
    <mergeCell ref="KD3:KE4"/>
    <mergeCell ref="KF3:KG4"/>
    <mergeCell ref="KH3:KI4"/>
    <mergeCell ref="KJ3:KK4"/>
    <mergeCell ref="KL3:KM4"/>
    <mergeCell ref="KN3:KO4"/>
    <mergeCell ref="KP3:KQ4"/>
    <mergeCell ref="KR3:KS4"/>
    <mergeCell ref="KT3:KU4"/>
    <mergeCell ref="RT3:RU4"/>
    <mergeCell ref="RV3:RW4"/>
    <mergeCell ref="RX3:RY4"/>
    <mergeCell ref="RZ3:SA4"/>
    <mergeCell ref="RX5:RY6"/>
    <mergeCell ref="RZ5:SA6"/>
    <mergeCell ref="PH3:PI4"/>
    <mergeCell ref="PJ3:PK4"/>
    <mergeCell ref="PL3:PM4"/>
    <mergeCell ref="PN3:PO4"/>
    <mergeCell ref="PP3:PQ4"/>
    <mergeCell ref="PR3:PS4"/>
    <mergeCell ref="PT3:PU4"/>
    <mergeCell ref="PV3:PW4"/>
    <mergeCell ref="PX3:PY4"/>
    <mergeCell ref="PZ3:QA4"/>
    <mergeCell ref="QB3:QC4"/>
    <mergeCell ref="QD3:QE4"/>
    <mergeCell ref="QF3:QG4"/>
    <mergeCell ref="QH3:QI4"/>
    <mergeCell ref="DF9:DG10"/>
    <mergeCell ref="AZ11:BA12"/>
    <mergeCell ref="BB11:BC12"/>
    <mergeCell ref="BD11:BE12"/>
    <mergeCell ref="FD11:FE12"/>
    <mergeCell ref="FF11:FG12"/>
    <mergeCell ref="FH11:FI12"/>
    <mergeCell ref="FJ11:FK12"/>
    <mergeCell ref="FL11:FM12"/>
    <mergeCell ref="FN11:FO12"/>
    <mergeCell ref="FP11:FQ12"/>
    <mergeCell ref="FR11:FS12"/>
    <mergeCell ref="FT11:FU12"/>
    <mergeCell ref="FV11:FW12"/>
    <mergeCell ref="FX11:FY12"/>
    <mergeCell ref="FZ11:GA12"/>
    <mergeCell ref="RR3:RS4"/>
    <mergeCell ref="OX3:OY4"/>
    <mergeCell ref="OZ3:PA4"/>
    <mergeCell ref="PB3:PC4"/>
    <mergeCell ref="PD3:PE4"/>
    <mergeCell ref="PF3:PG4"/>
    <mergeCell ref="PD5:PE6"/>
    <mergeCell ref="PF5:PG6"/>
    <mergeCell ref="MN3:MO4"/>
    <mergeCell ref="MP3:MQ4"/>
    <mergeCell ref="MR3:MS4"/>
    <mergeCell ref="MT3:MU4"/>
    <mergeCell ref="MV3:MW4"/>
    <mergeCell ref="MX3:MY4"/>
    <mergeCell ref="MZ3:NA4"/>
    <mergeCell ref="NB3:NC4"/>
    <mergeCell ref="FN7:FO8"/>
    <mergeCell ref="FP7:FQ8"/>
    <mergeCell ref="FR7:FS8"/>
    <mergeCell ref="FT7:FU8"/>
    <mergeCell ref="FV7:FW8"/>
    <mergeCell ref="FX7:FY8"/>
    <mergeCell ref="FZ7:GA8"/>
    <mergeCell ref="GB7:GC8"/>
    <mergeCell ref="GD7:GE8"/>
    <mergeCell ref="GF7:GG8"/>
    <mergeCell ref="GH7:GI8"/>
    <mergeCell ref="GJ7:GK8"/>
    <mergeCell ref="GL7:GM8"/>
    <mergeCell ref="GN7:GO8"/>
    <mergeCell ref="GP7:GQ8"/>
    <mergeCell ref="FD7:FE8"/>
    <mergeCell ref="FF7:FG8"/>
    <mergeCell ref="FH7:FI8"/>
    <mergeCell ref="FJ7:FK8"/>
    <mergeCell ref="FL7:FM8"/>
    <mergeCell ref="FZ9:GA10"/>
    <mergeCell ref="GB9:GC10"/>
    <mergeCell ref="GD9:GE10"/>
    <mergeCell ref="GF9:GG10"/>
    <mergeCell ref="GH9:GI10"/>
    <mergeCell ref="GJ9:GK10"/>
    <mergeCell ref="GL9:GM10"/>
    <mergeCell ref="GN9:GO10"/>
    <mergeCell ref="EP9:EQ10"/>
    <mergeCell ref="ER9:ES10"/>
    <mergeCell ref="ET9:EU10"/>
    <mergeCell ref="EV9:EW10"/>
    <mergeCell ref="EX9:EY10"/>
    <mergeCell ref="EZ9:FA10"/>
    <mergeCell ref="FB9:FC10"/>
    <mergeCell ref="FD9:FE10"/>
    <mergeCell ref="FF9:FG10"/>
    <mergeCell ref="FH9:FI10"/>
    <mergeCell ref="FJ9:FK10"/>
    <mergeCell ref="DX13:DY14"/>
    <mergeCell ref="DZ13:EA14"/>
    <mergeCell ref="EB13:EC14"/>
    <mergeCell ref="ED13:EE14"/>
    <mergeCell ref="EF13:EG14"/>
    <mergeCell ref="EH13:EI14"/>
    <mergeCell ref="EJ13:EK14"/>
    <mergeCell ref="EL13:EM14"/>
    <mergeCell ref="EN13:EO14"/>
    <mergeCell ref="EP13:EQ14"/>
    <mergeCell ref="ER13:ES14"/>
    <mergeCell ref="ET13:EU14"/>
    <mergeCell ref="EV13:EW14"/>
    <mergeCell ref="EX13:EY14"/>
    <mergeCell ref="EZ13:FA14"/>
    <mergeCell ref="FL9:FM10"/>
    <mergeCell ref="FN9:FO10"/>
    <mergeCell ref="JF9:JG10"/>
    <mergeCell ref="JH9:JI10"/>
    <mergeCell ref="JJ9:JK10"/>
    <mergeCell ref="JL9:JM10"/>
    <mergeCell ref="JN9:JO10"/>
    <mergeCell ref="JP9:JQ10"/>
    <mergeCell ref="JR9:JS10"/>
    <mergeCell ref="JT9:JU10"/>
    <mergeCell ref="JV9:JW10"/>
    <mergeCell ref="JX9:JY10"/>
    <mergeCell ref="JZ9:KA10"/>
    <mergeCell ref="KB9:KC10"/>
    <mergeCell ref="AT9:AU10"/>
    <mergeCell ref="AV9:AW10"/>
    <mergeCell ref="AX9:AY10"/>
    <mergeCell ref="AZ9:BA10"/>
    <mergeCell ref="BB9:BC10"/>
    <mergeCell ref="BD9:BE10"/>
    <mergeCell ref="BF9:BG10"/>
    <mergeCell ref="BH9:BI10"/>
    <mergeCell ref="BJ9:BK10"/>
    <mergeCell ref="BL9:BM10"/>
    <mergeCell ref="BN9:BO10"/>
    <mergeCell ref="BP9:BQ10"/>
    <mergeCell ref="BR9:BS10"/>
    <mergeCell ref="BT9:BU10"/>
    <mergeCell ref="BV9:BW10"/>
    <mergeCell ref="FP9:FQ10"/>
    <mergeCell ref="FR9:FS10"/>
    <mergeCell ref="FT9:FU10"/>
    <mergeCell ref="FV9:FW10"/>
    <mergeCell ref="FX9:FY10"/>
    <mergeCell ref="NT9:NU10"/>
    <mergeCell ref="NV9:NW10"/>
    <mergeCell ref="MP9:MQ10"/>
    <mergeCell ref="MR9:MS10"/>
    <mergeCell ref="KD9:KE10"/>
    <mergeCell ref="KF9:KG10"/>
    <mergeCell ref="KH9:KI10"/>
    <mergeCell ref="KJ9:KK10"/>
    <mergeCell ref="KL9:KM10"/>
    <mergeCell ref="KN9:KO10"/>
    <mergeCell ref="KP9:KQ10"/>
    <mergeCell ref="KR9:KS10"/>
    <mergeCell ref="KT9:KU10"/>
    <mergeCell ref="KV9:KW10"/>
    <mergeCell ref="KX9:KY10"/>
    <mergeCell ref="KZ9:LA10"/>
    <mergeCell ref="LB9:LC10"/>
    <mergeCell ref="LD9:LE10"/>
    <mergeCell ref="LF9:LG10"/>
    <mergeCell ref="ST9:SU10"/>
    <mergeCell ref="SV9:SW10"/>
    <mergeCell ref="SX9:SY10"/>
    <mergeCell ref="SZ9:TA10"/>
    <mergeCell ref="TB9:TC10"/>
    <mergeCell ref="RV9:RW10"/>
    <mergeCell ref="RX9:RY10"/>
    <mergeCell ref="PJ9:PK10"/>
    <mergeCell ref="PL9:PM10"/>
    <mergeCell ref="PN9:PO10"/>
    <mergeCell ref="PP9:PQ10"/>
    <mergeCell ref="PR9:PS10"/>
    <mergeCell ref="PT9:PU10"/>
    <mergeCell ref="PV9:PW10"/>
    <mergeCell ref="PX9:PY10"/>
    <mergeCell ref="PZ9:QA10"/>
    <mergeCell ref="QB9:QC10"/>
    <mergeCell ref="QD9:QE10"/>
    <mergeCell ref="QF9:QG10"/>
    <mergeCell ref="QH9:QI10"/>
    <mergeCell ref="QJ9:QK10"/>
    <mergeCell ref="QL9:QM10"/>
    <mergeCell ref="KP7:KQ8"/>
    <mergeCell ref="KR7:KS8"/>
    <mergeCell ref="KT7:KU8"/>
    <mergeCell ref="KV7:KW8"/>
    <mergeCell ref="KX7:KY8"/>
    <mergeCell ref="KZ7:LA8"/>
    <mergeCell ref="LB7:LC8"/>
    <mergeCell ref="RZ9:SA10"/>
    <mergeCell ref="SB9:SC10"/>
    <mergeCell ref="SD9:SE10"/>
    <mergeCell ref="SF9:SG10"/>
    <mergeCell ref="SH9:SI10"/>
    <mergeCell ref="SJ9:SK10"/>
    <mergeCell ref="SL9:SM10"/>
    <mergeCell ref="SN9:SO10"/>
    <mergeCell ref="SP9:SQ10"/>
    <mergeCell ref="SR9:SS10"/>
    <mergeCell ref="PF9:PG10"/>
    <mergeCell ref="PH9:PI10"/>
    <mergeCell ref="MT9:MU10"/>
    <mergeCell ref="MV9:MW10"/>
    <mergeCell ref="MX9:MY10"/>
    <mergeCell ref="MZ9:NA10"/>
    <mergeCell ref="NB9:NC10"/>
    <mergeCell ref="ND9:NE10"/>
    <mergeCell ref="NF9:NG10"/>
    <mergeCell ref="NH9:NI10"/>
    <mergeCell ref="NJ9:NK10"/>
    <mergeCell ref="NL9:NM10"/>
    <mergeCell ref="NN9:NO10"/>
    <mergeCell ref="NP9:NQ10"/>
    <mergeCell ref="NR9:NS10"/>
    <mergeCell ref="OJ7:OK8"/>
    <mergeCell ref="OL7:OM8"/>
    <mergeCell ref="ON7:OO8"/>
    <mergeCell ref="OP7:OQ8"/>
    <mergeCell ref="OR7:OS8"/>
    <mergeCell ref="OT7:OU8"/>
    <mergeCell ref="OV7:OW8"/>
    <mergeCell ref="NP7:NQ8"/>
    <mergeCell ref="NR7:NS8"/>
    <mergeCell ref="LD7:LE8"/>
    <mergeCell ref="LF7:LG8"/>
    <mergeCell ref="LH7:LI8"/>
    <mergeCell ref="LJ7:LK8"/>
    <mergeCell ref="LL7:LM8"/>
    <mergeCell ref="LN7:LO8"/>
    <mergeCell ref="LP7:LQ8"/>
    <mergeCell ref="LR7:LS8"/>
    <mergeCell ref="LT7:LU8"/>
    <mergeCell ref="LV7:LW8"/>
    <mergeCell ref="LX7:LY8"/>
    <mergeCell ref="LZ7:MA8"/>
    <mergeCell ref="MB7:MC8"/>
    <mergeCell ref="MD7:ME8"/>
    <mergeCell ref="MF7:MG8"/>
    <mergeCell ref="AJ9:AK10"/>
    <mergeCell ref="AL9:AM10"/>
    <mergeCell ref="AN9:AO10"/>
    <mergeCell ref="AP9:AQ10"/>
    <mergeCell ref="AR9:AS10"/>
    <mergeCell ref="SV7:SW8"/>
    <mergeCell ref="SX7:SY8"/>
    <mergeCell ref="QJ7:QK8"/>
    <mergeCell ref="QL7:QM8"/>
    <mergeCell ref="QN7:QO8"/>
    <mergeCell ref="QP7:QQ8"/>
    <mergeCell ref="QR7:QS8"/>
    <mergeCell ref="QT7:QU8"/>
    <mergeCell ref="QV7:QW8"/>
    <mergeCell ref="QX7:QY8"/>
    <mergeCell ref="QZ7:RA8"/>
    <mergeCell ref="RB7:RC8"/>
    <mergeCell ref="RD7:RE8"/>
    <mergeCell ref="RF7:RG8"/>
    <mergeCell ref="RH7:RI8"/>
    <mergeCell ref="RJ7:RK8"/>
    <mergeCell ref="RL7:RM8"/>
    <mergeCell ref="QF7:QG8"/>
    <mergeCell ref="QH7:QI8"/>
    <mergeCell ref="NT7:NU8"/>
    <mergeCell ref="NV7:NW8"/>
    <mergeCell ref="NX7:NY8"/>
    <mergeCell ref="NZ7:OA8"/>
    <mergeCell ref="OB7:OC8"/>
    <mergeCell ref="OD7:OE8"/>
    <mergeCell ref="OF7:OG8"/>
    <mergeCell ref="OH7:OI8"/>
    <mergeCell ref="B9:C10"/>
    <mergeCell ref="D9:E10"/>
    <mergeCell ref="F9:G10"/>
    <mergeCell ref="H9:I10"/>
    <mergeCell ref="J9:K10"/>
    <mergeCell ref="L9:M10"/>
    <mergeCell ref="N9:O10"/>
    <mergeCell ref="P9:Q10"/>
    <mergeCell ref="R9:S10"/>
    <mergeCell ref="T9:U10"/>
    <mergeCell ref="V9:W10"/>
    <mergeCell ref="X9:Y10"/>
    <mergeCell ref="Z9:AA10"/>
    <mergeCell ref="AB9:AC10"/>
    <mergeCell ref="AD9:AE10"/>
    <mergeCell ref="AF9:AG10"/>
    <mergeCell ref="AH9:AI10"/>
    <mergeCell ref="BX9:BY10"/>
    <mergeCell ref="BZ9:CA10"/>
    <mergeCell ref="CB9:CC10"/>
    <mergeCell ref="CD9:CE10"/>
    <mergeCell ref="CF9:CG10"/>
    <mergeCell ref="CH9:CI10"/>
    <mergeCell ref="CJ9:CK10"/>
    <mergeCell ref="CL9:CM10"/>
    <mergeCell ref="CN9:CO10"/>
    <mergeCell ref="CP9:CQ10"/>
    <mergeCell ref="CR9:CS10"/>
    <mergeCell ref="CT9:CU10"/>
    <mergeCell ref="CV9:CW10"/>
    <mergeCell ref="CX9:CY10"/>
    <mergeCell ref="CZ9:DA10"/>
    <mergeCell ref="DB9:DC10"/>
    <mergeCell ref="DD9:DE10"/>
    <mergeCell ref="DH9:DI10"/>
    <mergeCell ref="DJ9:DK10"/>
    <mergeCell ref="DL9:DM10"/>
    <mergeCell ref="DN9:DO10"/>
    <mergeCell ref="DP9:DQ10"/>
    <mergeCell ref="DR9:DS10"/>
    <mergeCell ref="DT9:DU10"/>
    <mergeCell ref="DV9:DW10"/>
    <mergeCell ref="DX9:DY10"/>
    <mergeCell ref="DZ9:EA10"/>
    <mergeCell ref="EB9:EC10"/>
    <mergeCell ref="ED9:EE10"/>
    <mergeCell ref="EF9:EG10"/>
    <mergeCell ref="EH9:EI10"/>
    <mergeCell ref="EJ9:EK10"/>
    <mergeCell ref="EL9:EM10"/>
    <mergeCell ref="EN9:EO10"/>
    <mergeCell ref="GP9:GQ10"/>
    <mergeCell ref="GR9:GS10"/>
    <mergeCell ref="GT9:GU10"/>
    <mergeCell ref="GV9:GW10"/>
    <mergeCell ref="GX9:GY10"/>
    <mergeCell ref="GZ9:HA10"/>
    <mergeCell ref="HB9:HC10"/>
    <mergeCell ref="HD9:HE10"/>
    <mergeCell ref="HF9:HG10"/>
    <mergeCell ref="HH9:HI10"/>
    <mergeCell ref="HJ9:HK10"/>
    <mergeCell ref="HL9:HM10"/>
    <mergeCell ref="HN9:HO10"/>
    <mergeCell ref="HP9:HQ10"/>
    <mergeCell ref="HR9:HS10"/>
    <mergeCell ref="HT9:HU10"/>
    <mergeCell ref="HV9:HW10"/>
    <mergeCell ref="HX9:HY10"/>
    <mergeCell ref="HZ9:IA10"/>
    <mergeCell ref="IB9:IC10"/>
    <mergeCell ref="ID9:IE10"/>
    <mergeCell ref="IF9:IG10"/>
    <mergeCell ref="IH9:II10"/>
    <mergeCell ref="IJ9:IK10"/>
    <mergeCell ref="IL9:IM10"/>
    <mergeCell ref="IN9:IO10"/>
    <mergeCell ref="IP9:IQ10"/>
    <mergeCell ref="IR9:IS10"/>
    <mergeCell ref="IT9:IU10"/>
    <mergeCell ref="IV9:IW10"/>
    <mergeCell ref="IX9:IY10"/>
    <mergeCell ref="IZ9:JA10"/>
    <mergeCell ref="JB9:JC10"/>
    <mergeCell ref="JD9:JE10"/>
    <mergeCell ref="LH9:LI10"/>
    <mergeCell ref="LJ9:LK10"/>
    <mergeCell ref="LL9:LM10"/>
    <mergeCell ref="LN9:LO10"/>
    <mergeCell ref="LP9:LQ10"/>
    <mergeCell ref="LR9:LS10"/>
    <mergeCell ref="LT9:LU10"/>
    <mergeCell ref="LV9:LW10"/>
    <mergeCell ref="LX9:LY10"/>
    <mergeCell ref="LZ9:MA10"/>
    <mergeCell ref="MB9:MC10"/>
    <mergeCell ref="MD9:ME10"/>
    <mergeCell ref="MF9:MG10"/>
    <mergeCell ref="MH9:MI10"/>
    <mergeCell ref="MJ9:MK10"/>
    <mergeCell ref="ML9:MM10"/>
    <mergeCell ref="MN9:MO10"/>
    <mergeCell ref="NX9:NY10"/>
    <mergeCell ref="NZ9:OA10"/>
    <mergeCell ref="OB9:OC10"/>
    <mergeCell ref="OD9:OE10"/>
    <mergeCell ref="OF9:OG10"/>
    <mergeCell ref="OH9:OI10"/>
    <mergeCell ref="OJ9:OK10"/>
    <mergeCell ref="OL9:OM10"/>
    <mergeCell ref="ON9:OO10"/>
    <mergeCell ref="OP9:OQ10"/>
    <mergeCell ref="OR9:OS10"/>
    <mergeCell ref="OT9:OU10"/>
    <mergeCell ref="OV9:OW10"/>
    <mergeCell ref="OX9:OY10"/>
    <mergeCell ref="OZ9:PA10"/>
    <mergeCell ref="PB9:PC10"/>
    <mergeCell ref="PD9:PE10"/>
    <mergeCell ref="QN9:QO10"/>
    <mergeCell ref="QP9:QQ10"/>
    <mergeCell ref="QR9:QS10"/>
    <mergeCell ref="QT9:QU10"/>
    <mergeCell ref="QV9:QW10"/>
    <mergeCell ref="QX9:QY10"/>
    <mergeCell ref="QZ9:RA10"/>
    <mergeCell ref="RB9:RC10"/>
    <mergeCell ref="RD9:RE10"/>
    <mergeCell ref="RF9:RG10"/>
    <mergeCell ref="RH9:RI10"/>
    <mergeCell ref="RJ9:RK10"/>
    <mergeCell ref="RL9:RM10"/>
    <mergeCell ref="RN9:RO10"/>
    <mergeCell ref="RP9:RQ10"/>
    <mergeCell ref="RR9:RS10"/>
    <mergeCell ref="RT9:RU10"/>
    <mergeCell ref="TD9:TE10"/>
    <mergeCell ref="TF9:TG10"/>
    <mergeCell ref="TH9:TI10"/>
    <mergeCell ref="TJ9:TK10"/>
    <mergeCell ref="B7:C8"/>
    <mergeCell ref="D7:E8"/>
    <mergeCell ref="F7:G8"/>
    <mergeCell ref="H7:I8"/>
    <mergeCell ref="J7:K8"/>
    <mergeCell ref="L7:M8"/>
    <mergeCell ref="N7:O8"/>
    <mergeCell ref="P7:Q8"/>
    <mergeCell ref="R7:S8"/>
    <mergeCell ref="T7:U8"/>
    <mergeCell ref="V7:W8"/>
    <mergeCell ref="X7:Y8"/>
    <mergeCell ref="Z7:AA8"/>
    <mergeCell ref="AB7:AC8"/>
    <mergeCell ref="AD7:AE8"/>
    <mergeCell ref="AF7:AG8"/>
    <mergeCell ref="AH7:AI8"/>
    <mergeCell ref="AJ7:AK8"/>
    <mergeCell ref="AL7:AM8"/>
    <mergeCell ref="AN7:AO8"/>
    <mergeCell ref="AP7:AQ8"/>
    <mergeCell ref="AR7:AS8"/>
    <mergeCell ref="AT7:AU8"/>
    <mergeCell ref="AV7:AW8"/>
    <mergeCell ref="AX7:AY8"/>
    <mergeCell ref="AZ7:BA8"/>
    <mergeCell ref="BB7:BC8"/>
    <mergeCell ref="BD7:BE8"/>
    <mergeCell ref="BF7:BG8"/>
    <mergeCell ref="BH7:BI8"/>
    <mergeCell ref="BJ7:BK8"/>
    <mergeCell ref="BL7:BM8"/>
    <mergeCell ref="BN7:BO8"/>
    <mergeCell ref="BP7:BQ8"/>
    <mergeCell ref="BR7:BS8"/>
    <mergeCell ref="BT7:BU8"/>
    <mergeCell ref="BV7:BW8"/>
    <mergeCell ref="BX7:BY8"/>
    <mergeCell ref="BZ7:CA8"/>
    <mergeCell ref="CB7:CC8"/>
    <mergeCell ref="CD7:CE8"/>
    <mergeCell ref="CF7:CG8"/>
    <mergeCell ref="CH7:CI8"/>
    <mergeCell ref="CJ7:CK8"/>
    <mergeCell ref="CL7:CM8"/>
    <mergeCell ref="CN7:CO8"/>
    <mergeCell ref="CP7:CQ8"/>
    <mergeCell ref="CR7:CS8"/>
    <mergeCell ref="CT7:CU8"/>
    <mergeCell ref="CV7:CW8"/>
    <mergeCell ref="CX7:CY8"/>
    <mergeCell ref="CZ7:DA8"/>
    <mergeCell ref="DB7:DC8"/>
    <mergeCell ref="DD7:DE8"/>
    <mergeCell ref="DF7:DG8"/>
    <mergeCell ref="DH7:DI8"/>
    <mergeCell ref="DJ7:DK8"/>
    <mergeCell ref="DL7:DM8"/>
    <mergeCell ref="DN7:DO8"/>
    <mergeCell ref="DP7:DQ8"/>
    <mergeCell ref="DR7:DS8"/>
    <mergeCell ref="DT7:DU8"/>
    <mergeCell ref="DV7:DW8"/>
    <mergeCell ref="DX7:DY8"/>
    <mergeCell ref="DZ7:EA8"/>
    <mergeCell ref="EB7:EC8"/>
    <mergeCell ref="ED7:EE8"/>
    <mergeCell ref="EF7:EG8"/>
    <mergeCell ref="EH7:EI8"/>
    <mergeCell ref="EJ7:EK8"/>
    <mergeCell ref="EL7:EM8"/>
    <mergeCell ref="EN7:EO8"/>
    <mergeCell ref="EP7:EQ8"/>
    <mergeCell ref="ER7:ES8"/>
    <mergeCell ref="ET7:EU8"/>
    <mergeCell ref="EV7:EW8"/>
    <mergeCell ref="EX7:EY8"/>
    <mergeCell ref="EZ7:FA8"/>
    <mergeCell ref="FB7:FC8"/>
    <mergeCell ref="GR7:GS8"/>
    <mergeCell ref="GT7:GU8"/>
    <mergeCell ref="GV7:GW8"/>
    <mergeCell ref="GX7:GY8"/>
    <mergeCell ref="GZ7:HA8"/>
    <mergeCell ref="HB7:HC8"/>
    <mergeCell ref="HD7:HE8"/>
    <mergeCell ref="HF7:HG8"/>
    <mergeCell ref="HH7:HI8"/>
    <mergeCell ref="HJ7:HK8"/>
    <mergeCell ref="HL7:HM8"/>
    <mergeCell ref="HN7:HO8"/>
    <mergeCell ref="HP7:HQ8"/>
    <mergeCell ref="HR7:HS8"/>
    <mergeCell ref="HT7:HU8"/>
    <mergeCell ref="HV7:HW8"/>
    <mergeCell ref="HX7:HY8"/>
    <mergeCell ref="HZ7:IA8"/>
    <mergeCell ref="IB7:IC8"/>
    <mergeCell ref="ID7:IE8"/>
    <mergeCell ref="IF7:IG8"/>
    <mergeCell ref="IH7:II8"/>
    <mergeCell ref="IJ7:IK8"/>
    <mergeCell ref="IL7:IM8"/>
    <mergeCell ref="IN7:IO8"/>
    <mergeCell ref="IP7:IQ8"/>
    <mergeCell ref="IR7:IS8"/>
    <mergeCell ref="IT7:IU8"/>
    <mergeCell ref="IV7:IW8"/>
    <mergeCell ref="IX7:IY8"/>
    <mergeCell ref="IZ7:JA8"/>
    <mergeCell ref="JB7:JC8"/>
    <mergeCell ref="JD7:JE8"/>
    <mergeCell ref="JF7:JG8"/>
    <mergeCell ref="JH7:JI8"/>
    <mergeCell ref="JJ7:JK8"/>
    <mergeCell ref="JL7:JM8"/>
    <mergeCell ref="JN7:JO8"/>
    <mergeCell ref="JP7:JQ8"/>
    <mergeCell ref="JR7:JS8"/>
    <mergeCell ref="JT7:JU8"/>
    <mergeCell ref="JV7:JW8"/>
    <mergeCell ref="JX7:JY8"/>
    <mergeCell ref="JZ7:KA8"/>
    <mergeCell ref="KB7:KC8"/>
    <mergeCell ref="KD7:KE8"/>
    <mergeCell ref="KF7:KG8"/>
    <mergeCell ref="KH7:KI8"/>
    <mergeCell ref="KJ7:KK8"/>
    <mergeCell ref="KL7:KM8"/>
    <mergeCell ref="KN7:KO8"/>
    <mergeCell ref="MH7:MI8"/>
    <mergeCell ref="MJ7:MK8"/>
    <mergeCell ref="ML7:MM8"/>
    <mergeCell ref="MN7:MO8"/>
    <mergeCell ref="MP7:MQ8"/>
    <mergeCell ref="MR7:MS8"/>
    <mergeCell ref="MT7:MU8"/>
    <mergeCell ref="MV7:MW8"/>
    <mergeCell ref="MX7:MY8"/>
    <mergeCell ref="MZ7:NA8"/>
    <mergeCell ref="NB7:NC8"/>
    <mergeCell ref="ND7:NE8"/>
    <mergeCell ref="NF7:NG8"/>
    <mergeCell ref="NH7:NI8"/>
    <mergeCell ref="NJ7:NK8"/>
    <mergeCell ref="NL7:NM8"/>
    <mergeCell ref="NN7:NO8"/>
    <mergeCell ref="OX7:OY8"/>
    <mergeCell ref="OZ7:PA8"/>
    <mergeCell ref="PB7:PC8"/>
    <mergeCell ref="PD7:PE8"/>
    <mergeCell ref="PF7:PG8"/>
    <mergeCell ref="PH7:PI8"/>
    <mergeCell ref="PJ7:PK8"/>
    <mergeCell ref="PL7:PM8"/>
    <mergeCell ref="PN7:PO8"/>
    <mergeCell ref="PP7:PQ8"/>
    <mergeCell ref="PR7:PS8"/>
    <mergeCell ref="PT7:PU8"/>
    <mergeCell ref="PV7:PW8"/>
    <mergeCell ref="PX7:PY8"/>
    <mergeCell ref="PZ7:QA8"/>
    <mergeCell ref="QB7:QC8"/>
    <mergeCell ref="QD7:QE8"/>
    <mergeCell ref="RN7:RO8"/>
    <mergeCell ref="RP7:RQ8"/>
    <mergeCell ref="RR7:RS8"/>
    <mergeCell ref="RT7:RU8"/>
    <mergeCell ref="RV7:RW8"/>
    <mergeCell ref="RX7:RY8"/>
    <mergeCell ref="RZ7:SA8"/>
    <mergeCell ref="SB7:SC8"/>
    <mergeCell ref="SD7:SE8"/>
    <mergeCell ref="SF7:SG8"/>
    <mergeCell ref="SH7:SI8"/>
    <mergeCell ref="SJ7:SK8"/>
    <mergeCell ref="SL7:SM8"/>
    <mergeCell ref="SN7:SO8"/>
    <mergeCell ref="SP7:SQ8"/>
    <mergeCell ref="SR7:SS8"/>
    <mergeCell ref="ST7:SU8"/>
    <mergeCell ref="SZ7:TA8"/>
    <mergeCell ref="TB7:TC8"/>
    <mergeCell ref="TD7:TE8"/>
    <mergeCell ref="TF7:TG8"/>
    <mergeCell ref="TH7:TI8"/>
    <mergeCell ref="TJ7:TK8"/>
    <mergeCell ref="B11:C12"/>
    <mergeCell ref="B13:C14"/>
    <mergeCell ref="D11:E12"/>
    <mergeCell ref="F11:G12"/>
    <mergeCell ref="H11:I12"/>
    <mergeCell ref="J11:K12"/>
    <mergeCell ref="L11:M12"/>
    <mergeCell ref="N11:O12"/>
    <mergeCell ref="P11:Q12"/>
    <mergeCell ref="R11:S12"/>
    <mergeCell ref="T11:U12"/>
    <mergeCell ref="V11:W12"/>
    <mergeCell ref="X11:Y12"/>
    <mergeCell ref="Z11:AA12"/>
    <mergeCell ref="AB11:AC12"/>
    <mergeCell ref="AD11:AE12"/>
    <mergeCell ref="AF11:AG12"/>
    <mergeCell ref="AH11:AI12"/>
    <mergeCell ref="AJ11:AK12"/>
    <mergeCell ref="AL11:AM12"/>
    <mergeCell ref="AN11:AO12"/>
    <mergeCell ref="AP11:AQ12"/>
    <mergeCell ref="AR11:AS12"/>
    <mergeCell ref="AT11:AU12"/>
    <mergeCell ref="AV11:AW12"/>
    <mergeCell ref="AX11:AY12"/>
    <mergeCell ref="BF11:BG12"/>
    <mergeCell ref="BH11:BI12"/>
    <mergeCell ref="BJ11:BK12"/>
    <mergeCell ref="BL11:BM12"/>
    <mergeCell ref="BN11:BO12"/>
    <mergeCell ref="BP11:BQ12"/>
    <mergeCell ref="BR11:BS12"/>
    <mergeCell ref="BT11:BU12"/>
    <mergeCell ref="BV11:BW12"/>
    <mergeCell ref="BX11:BY12"/>
    <mergeCell ref="BZ11:CA12"/>
    <mergeCell ref="CB11:CC12"/>
    <mergeCell ref="CD11:CE12"/>
    <mergeCell ref="CF11:CG12"/>
    <mergeCell ref="CH11:CI12"/>
    <mergeCell ref="CJ11:CK12"/>
    <mergeCell ref="CL11:CM12"/>
    <mergeCell ref="CN11:CO12"/>
    <mergeCell ref="CP11:CQ12"/>
    <mergeCell ref="CR11:CS12"/>
    <mergeCell ref="CT11:CU12"/>
    <mergeCell ref="CV11:CW12"/>
    <mergeCell ref="CX11:CY12"/>
    <mergeCell ref="CZ11:DA12"/>
    <mergeCell ref="DB11:DC12"/>
    <mergeCell ref="DD11:DE12"/>
    <mergeCell ref="DF11:DG12"/>
    <mergeCell ref="DH11:DI12"/>
    <mergeCell ref="DJ11:DK12"/>
    <mergeCell ref="DL11:DM12"/>
    <mergeCell ref="DN11:DO12"/>
    <mergeCell ref="DP11:DQ12"/>
    <mergeCell ref="DR11:DS12"/>
    <mergeCell ref="DT11:DU12"/>
    <mergeCell ref="DV11:DW12"/>
    <mergeCell ref="DX11:DY12"/>
    <mergeCell ref="DZ11:EA12"/>
    <mergeCell ref="EB11:EC12"/>
    <mergeCell ref="ED11:EE12"/>
    <mergeCell ref="EF11:EG12"/>
    <mergeCell ref="EH11:EI12"/>
    <mergeCell ref="EJ11:EK12"/>
    <mergeCell ref="EL11:EM12"/>
    <mergeCell ref="EN11:EO12"/>
    <mergeCell ref="EP11:EQ12"/>
    <mergeCell ref="ER11:ES12"/>
    <mergeCell ref="ET11:EU12"/>
    <mergeCell ref="EV11:EW12"/>
    <mergeCell ref="EX11:EY12"/>
    <mergeCell ref="EZ11:FA12"/>
    <mergeCell ref="FB11:FC12"/>
    <mergeCell ref="GB11:GC12"/>
    <mergeCell ref="GD11:GE12"/>
    <mergeCell ref="GF11:GG12"/>
    <mergeCell ref="GH11:GI12"/>
    <mergeCell ref="GJ11:GK12"/>
    <mergeCell ref="GL11:GM12"/>
    <mergeCell ref="GN11:GO12"/>
    <mergeCell ref="GP11:GQ12"/>
    <mergeCell ref="GR11:GS12"/>
    <mergeCell ref="GT11:GU12"/>
    <mergeCell ref="GV11:GW12"/>
    <mergeCell ref="GX11:GY12"/>
    <mergeCell ref="GZ11:HA12"/>
    <mergeCell ref="HB11:HC12"/>
    <mergeCell ref="HD11:HE12"/>
    <mergeCell ref="HF11:HG12"/>
    <mergeCell ref="HH11:HI12"/>
    <mergeCell ref="HJ11:HK12"/>
    <mergeCell ref="HL11:HM12"/>
    <mergeCell ref="HN11:HO12"/>
    <mergeCell ref="HP11:HQ12"/>
    <mergeCell ref="HR11:HS12"/>
    <mergeCell ref="HT11:HU12"/>
    <mergeCell ref="HV11:HW12"/>
    <mergeCell ref="HX11:HY12"/>
    <mergeCell ref="HZ11:IA12"/>
    <mergeCell ref="IB11:IC12"/>
    <mergeCell ref="ID11:IE12"/>
    <mergeCell ref="IF11:IG12"/>
    <mergeCell ref="IH11:II12"/>
    <mergeCell ref="IJ11:IK12"/>
    <mergeCell ref="IL11:IM12"/>
    <mergeCell ref="IN11:IO12"/>
    <mergeCell ref="IP11:IQ12"/>
    <mergeCell ref="IR11:IS12"/>
    <mergeCell ref="IT11:IU12"/>
    <mergeCell ref="IV11:IW12"/>
    <mergeCell ref="IX11:IY12"/>
    <mergeCell ref="IZ11:JA12"/>
    <mergeCell ref="JB11:JC12"/>
    <mergeCell ref="JD11:JE12"/>
    <mergeCell ref="JF11:JG12"/>
    <mergeCell ref="JH11:JI12"/>
    <mergeCell ref="JJ11:JK12"/>
    <mergeCell ref="JL11:JM12"/>
    <mergeCell ref="JN11:JO12"/>
    <mergeCell ref="JP11:JQ12"/>
    <mergeCell ref="JR11:JS12"/>
    <mergeCell ref="JT11:JU12"/>
    <mergeCell ref="JV11:JW12"/>
    <mergeCell ref="JX11:JY12"/>
    <mergeCell ref="JZ11:KA12"/>
    <mergeCell ref="KB11:KC12"/>
    <mergeCell ref="KD11:KE12"/>
    <mergeCell ref="KF11:KG12"/>
    <mergeCell ref="KH11:KI12"/>
    <mergeCell ref="KJ11:KK12"/>
    <mergeCell ref="KL11:KM12"/>
    <mergeCell ref="KN11:KO12"/>
    <mergeCell ref="KP11:KQ12"/>
    <mergeCell ref="KR11:KS12"/>
    <mergeCell ref="KT11:KU12"/>
    <mergeCell ref="KV11:KW12"/>
    <mergeCell ref="KX11:KY12"/>
    <mergeCell ref="KZ11:LA12"/>
    <mergeCell ref="LB11:LC12"/>
    <mergeCell ref="LD11:LE12"/>
    <mergeCell ref="LF11:LG12"/>
    <mergeCell ref="LH11:LI12"/>
    <mergeCell ref="LJ11:LK12"/>
    <mergeCell ref="LL11:LM12"/>
    <mergeCell ref="LN11:LO12"/>
    <mergeCell ref="LP11:LQ12"/>
    <mergeCell ref="LR11:LS12"/>
    <mergeCell ref="LT11:LU12"/>
    <mergeCell ref="LV11:LW12"/>
    <mergeCell ref="LX11:LY12"/>
    <mergeCell ref="LZ11:MA12"/>
    <mergeCell ref="MB11:MC12"/>
    <mergeCell ref="MD11:ME12"/>
    <mergeCell ref="MF11:MG12"/>
    <mergeCell ref="MH11:MI12"/>
    <mergeCell ref="MJ11:MK12"/>
    <mergeCell ref="ML11:MM12"/>
    <mergeCell ref="MN11:MO12"/>
    <mergeCell ref="MP11:MQ12"/>
    <mergeCell ref="MR11:MS12"/>
    <mergeCell ref="MT11:MU12"/>
    <mergeCell ref="MV11:MW12"/>
    <mergeCell ref="MX11:MY12"/>
    <mergeCell ref="MZ11:NA12"/>
    <mergeCell ref="NB11:NC12"/>
    <mergeCell ref="ND11:NE12"/>
    <mergeCell ref="NF11:NG12"/>
    <mergeCell ref="NH11:NI12"/>
    <mergeCell ref="NJ11:NK12"/>
    <mergeCell ref="NL11:NM12"/>
    <mergeCell ref="NN11:NO12"/>
    <mergeCell ref="NP11:NQ12"/>
    <mergeCell ref="NR11:NS12"/>
    <mergeCell ref="NT11:NU12"/>
    <mergeCell ref="NV11:NW12"/>
    <mergeCell ref="NX11:NY12"/>
    <mergeCell ref="NZ11:OA12"/>
    <mergeCell ref="OB11:OC12"/>
    <mergeCell ref="OD11:OE12"/>
    <mergeCell ref="OF11:OG12"/>
    <mergeCell ref="OH11:OI12"/>
    <mergeCell ref="OJ11:OK12"/>
    <mergeCell ref="OL11:OM12"/>
    <mergeCell ref="ON11:OO12"/>
    <mergeCell ref="OP11:OQ12"/>
    <mergeCell ref="OR11:OS12"/>
    <mergeCell ref="OT11:OU12"/>
    <mergeCell ref="OV11:OW12"/>
    <mergeCell ref="OX11:OY12"/>
    <mergeCell ref="OZ11:PA12"/>
    <mergeCell ref="PB11:PC12"/>
    <mergeCell ref="PD11:PE12"/>
    <mergeCell ref="PF11:PG12"/>
    <mergeCell ref="PH11:PI12"/>
    <mergeCell ref="PJ11:PK12"/>
    <mergeCell ref="PL11:PM12"/>
    <mergeCell ref="PN11:PO12"/>
    <mergeCell ref="PP11:PQ12"/>
    <mergeCell ref="PR11:PS12"/>
    <mergeCell ref="PT11:PU12"/>
    <mergeCell ref="PV11:PW12"/>
    <mergeCell ref="PX11:PY12"/>
    <mergeCell ref="PZ11:QA12"/>
    <mergeCell ref="QB11:QC12"/>
    <mergeCell ref="QD11:QE12"/>
    <mergeCell ref="QF11:QG12"/>
    <mergeCell ref="QH11:QI12"/>
    <mergeCell ref="QJ11:QK12"/>
    <mergeCell ref="QL11:QM12"/>
    <mergeCell ref="QN11:QO12"/>
    <mergeCell ref="QP11:QQ12"/>
    <mergeCell ref="QR11:QS12"/>
    <mergeCell ref="QT11:QU12"/>
    <mergeCell ref="QV11:QW12"/>
    <mergeCell ref="QX11:QY12"/>
    <mergeCell ref="QZ11:RA12"/>
    <mergeCell ref="RB11:RC12"/>
    <mergeCell ref="RD11:RE12"/>
    <mergeCell ref="RF11:RG12"/>
    <mergeCell ref="RH11:RI12"/>
    <mergeCell ref="RJ11:RK12"/>
    <mergeCell ref="RL11:RM12"/>
    <mergeCell ref="RN11:RO12"/>
    <mergeCell ref="RP11:RQ12"/>
    <mergeCell ref="RR11:RS12"/>
    <mergeCell ref="RT11:RU12"/>
    <mergeCell ref="RV11:RW12"/>
    <mergeCell ref="RX11:RY12"/>
    <mergeCell ref="RZ11:SA12"/>
    <mergeCell ref="SB11:SC12"/>
    <mergeCell ref="SD11:SE12"/>
    <mergeCell ref="SF11:SG12"/>
    <mergeCell ref="SH11:SI12"/>
    <mergeCell ref="SJ11:SK12"/>
    <mergeCell ref="SL11:SM12"/>
    <mergeCell ref="SN11:SO12"/>
    <mergeCell ref="SP11:SQ12"/>
    <mergeCell ref="SR11:SS12"/>
    <mergeCell ref="ST11:SU12"/>
    <mergeCell ref="SV11:SW12"/>
    <mergeCell ref="SX11:SY12"/>
    <mergeCell ref="SZ11:TA12"/>
    <mergeCell ref="TB11:TC12"/>
    <mergeCell ref="TD11:TE12"/>
    <mergeCell ref="TF11:TG12"/>
    <mergeCell ref="TH11:TI12"/>
    <mergeCell ref="TJ11:TK12"/>
    <mergeCell ref="D13:E14"/>
    <mergeCell ref="F13:G14"/>
    <mergeCell ref="H13:I14"/>
    <mergeCell ref="J13:K14"/>
    <mergeCell ref="L13:M14"/>
    <mergeCell ref="N13:O14"/>
    <mergeCell ref="P13:Q14"/>
    <mergeCell ref="R13:S14"/>
    <mergeCell ref="T13:U14"/>
    <mergeCell ref="V13:W14"/>
    <mergeCell ref="X13:Y14"/>
    <mergeCell ref="Z13:AA14"/>
    <mergeCell ref="AB13:AC14"/>
    <mergeCell ref="AD13:AE14"/>
    <mergeCell ref="AF13:AG14"/>
    <mergeCell ref="AH13:AI14"/>
    <mergeCell ref="AJ13:AK14"/>
    <mergeCell ref="AL13:AM14"/>
    <mergeCell ref="AN13:AO14"/>
    <mergeCell ref="AP13:AQ14"/>
    <mergeCell ref="AR13:AS14"/>
    <mergeCell ref="AT13:AU14"/>
    <mergeCell ref="AV13:AW14"/>
    <mergeCell ref="AX13:AY14"/>
    <mergeCell ref="AZ13:BA14"/>
    <mergeCell ref="BB13:BC14"/>
    <mergeCell ref="BD13:BE14"/>
    <mergeCell ref="BF13:BG14"/>
    <mergeCell ref="BH13:BI14"/>
    <mergeCell ref="BJ13:BK14"/>
    <mergeCell ref="BL13:BM14"/>
    <mergeCell ref="BN13:BO14"/>
    <mergeCell ref="BP13:BQ14"/>
    <mergeCell ref="BR13:BS14"/>
    <mergeCell ref="BT13:BU14"/>
    <mergeCell ref="BV13:BW14"/>
    <mergeCell ref="BX13:BY14"/>
    <mergeCell ref="BZ13:CA14"/>
    <mergeCell ref="CB13:CC14"/>
    <mergeCell ref="CD13:CE14"/>
    <mergeCell ref="CF13:CG14"/>
    <mergeCell ref="CH13:CI14"/>
    <mergeCell ref="CJ13:CK14"/>
    <mergeCell ref="CL13:CM14"/>
    <mergeCell ref="CN13:CO14"/>
    <mergeCell ref="CP13:CQ14"/>
    <mergeCell ref="CR13:CS14"/>
    <mergeCell ref="CT13:CU14"/>
    <mergeCell ref="CV13:CW14"/>
    <mergeCell ref="CX13:CY14"/>
    <mergeCell ref="CZ13:DA14"/>
    <mergeCell ref="DB13:DC14"/>
    <mergeCell ref="DD13:DE14"/>
    <mergeCell ref="DF13:DG14"/>
    <mergeCell ref="DH13:DI14"/>
    <mergeCell ref="DJ13:DK14"/>
    <mergeCell ref="DL13:DM14"/>
    <mergeCell ref="DN13:DO14"/>
    <mergeCell ref="DP13:DQ14"/>
    <mergeCell ref="DR13:DS14"/>
    <mergeCell ref="DT13:DU14"/>
    <mergeCell ref="DV13:DW14"/>
    <mergeCell ref="FB13:FC14"/>
    <mergeCell ref="FD13:FE14"/>
    <mergeCell ref="FF13:FG14"/>
    <mergeCell ref="FH13:FI14"/>
    <mergeCell ref="FJ13:FK14"/>
    <mergeCell ref="FL13:FM14"/>
    <mergeCell ref="FN13:FO14"/>
    <mergeCell ref="FP13:FQ14"/>
    <mergeCell ref="FR13:FS14"/>
    <mergeCell ref="FT13:FU14"/>
    <mergeCell ref="FV13:FW14"/>
    <mergeCell ref="FX13:FY14"/>
    <mergeCell ref="FZ13:GA14"/>
    <mergeCell ref="GB13:GC14"/>
    <mergeCell ref="GD13:GE14"/>
    <mergeCell ref="GF13:GG14"/>
    <mergeCell ref="GH13:GI14"/>
    <mergeCell ref="GJ13:GK14"/>
    <mergeCell ref="GL13:GM14"/>
    <mergeCell ref="GN13:GO14"/>
    <mergeCell ref="GP13:GQ14"/>
    <mergeCell ref="GR13:GS14"/>
    <mergeCell ref="GT13:GU14"/>
    <mergeCell ref="GV13:GW14"/>
    <mergeCell ref="GX13:GY14"/>
    <mergeCell ref="GZ13:HA14"/>
    <mergeCell ref="HB13:HC14"/>
    <mergeCell ref="HD13:HE14"/>
    <mergeCell ref="HF13:HG14"/>
    <mergeCell ref="HH13:HI14"/>
    <mergeCell ref="HJ13:HK14"/>
    <mergeCell ref="HL13:HM14"/>
    <mergeCell ref="HN13:HO14"/>
    <mergeCell ref="HP13:HQ14"/>
    <mergeCell ref="HR13:HS14"/>
    <mergeCell ref="HT13:HU14"/>
    <mergeCell ref="HV13:HW14"/>
    <mergeCell ref="HX13:HY14"/>
    <mergeCell ref="HZ13:IA14"/>
    <mergeCell ref="IB13:IC14"/>
    <mergeCell ref="ID13:IE14"/>
    <mergeCell ref="IF13:IG14"/>
    <mergeCell ref="IH13:II14"/>
    <mergeCell ref="IJ13:IK14"/>
    <mergeCell ref="IL13:IM14"/>
    <mergeCell ref="IN13:IO14"/>
    <mergeCell ref="IP13:IQ14"/>
    <mergeCell ref="IR13:IS14"/>
    <mergeCell ref="IT13:IU14"/>
    <mergeCell ref="IV13:IW14"/>
    <mergeCell ref="IX13:IY14"/>
    <mergeCell ref="IZ13:JA14"/>
    <mergeCell ref="JB13:JC14"/>
    <mergeCell ref="JD13:JE14"/>
    <mergeCell ref="JF13:JG14"/>
    <mergeCell ref="JH13:JI14"/>
    <mergeCell ref="JJ13:JK14"/>
    <mergeCell ref="JL13:JM14"/>
    <mergeCell ref="JN13:JO14"/>
    <mergeCell ref="JP13:JQ14"/>
    <mergeCell ref="JR13:JS14"/>
    <mergeCell ref="JT13:JU14"/>
    <mergeCell ref="JV13:JW14"/>
    <mergeCell ref="JX13:JY14"/>
    <mergeCell ref="JZ13:KA14"/>
    <mergeCell ref="KB13:KC14"/>
    <mergeCell ref="KD13:KE14"/>
    <mergeCell ref="KF13:KG14"/>
    <mergeCell ref="KH13:KI14"/>
    <mergeCell ref="KJ13:KK14"/>
    <mergeCell ref="KL13:KM14"/>
    <mergeCell ref="KN13:KO14"/>
    <mergeCell ref="KP13:KQ14"/>
    <mergeCell ref="KR13:KS14"/>
    <mergeCell ref="KT13:KU14"/>
    <mergeCell ref="KV13:KW14"/>
    <mergeCell ref="KX13:KY14"/>
    <mergeCell ref="KZ13:LA14"/>
    <mergeCell ref="LB13:LC14"/>
    <mergeCell ref="LD13:LE14"/>
    <mergeCell ref="LF13:LG14"/>
    <mergeCell ref="LH13:LI14"/>
    <mergeCell ref="LJ13:LK14"/>
    <mergeCell ref="LL13:LM14"/>
    <mergeCell ref="LN13:LO14"/>
    <mergeCell ref="LP13:LQ14"/>
    <mergeCell ref="LR13:LS14"/>
    <mergeCell ref="LT13:LU14"/>
    <mergeCell ref="LV13:LW14"/>
    <mergeCell ref="LX13:LY14"/>
    <mergeCell ref="LZ13:MA14"/>
    <mergeCell ref="MB13:MC14"/>
    <mergeCell ref="MD13:ME14"/>
    <mergeCell ref="MF13:MG14"/>
    <mergeCell ref="MH13:MI14"/>
    <mergeCell ref="MJ13:MK14"/>
    <mergeCell ref="ML13:MM14"/>
    <mergeCell ref="MN13:MO14"/>
    <mergeCell ref="MP13:MQ14"/>
    <mergeCell ref="MR13:MS14"/>
    <mergeCell ref="MT13:MU14"/>
    <mergeCell ref="MV13:MW14"/>
    <mergeCell ref="MX13:MY14"/>
    <mergeCell ref="MZ13:NA14"/>
    <mergeCell ref="NB13:NC14"/>
    <mergeCell ref="ND13:NE14"/>
    <mergeCell ref="NF13:NG14"/>
    <mergeCell ref="NH13:NI14"/>
    <mergeCell ref="NJ13:NK14"/>
    <mergeCell ref="NL13:NM14"/>
    <mergeCell ref="NN13:NO14"/>
    <mergeCell ref="NP13:NQ14"/>
    <mergeCell ref="NR13:NS14"/>
    <mergeCell ref="NT13:NU14"/>
    <mergeCell ref="NV13:NW14"/>
    <mergeCell ref="NX13:NY14"/>
    <mergeCell ref="NZ13:OA14"/>
    <mergeCell ref="OB13:OC14"/>
    <mergeCell ref="OD13:OE14"/>
    <mergeCell ref="QR13:QS14"/>
    <mergeCell ref="QT13:QU14"/>
    <mergeCell ref="OF13:OG14"/>
    <mergeCell ref="OH13:OI14"/>
    <mergeCell ref="OJ13:OK14"/>
    <mergeCell ref="OL13:OM14"/>
    <mergeCell ref="ON13:OO14"/>
    <mergeCell ref="OP13:OQ14"/>
    <mergeCell ref="OR13:OS14"/>
    <mergeCell ref="OT13:OU14"/>
    <mergeCell ref="OV13:OW14"/>
    <mergeCell ref="OX13:OY14"/>
    <mergeCell ref="OZ13:PA14"/>
    <mergeCell ref="PB13:PC14"/>
    <mergeCell ref="PD13:PE14"/>
    <mergeCell ref="PF13:PG14"/>
    <mergeCell ref="PH13:PI14"/>
    <mergeCell ref="PJ13:PK14"/>
    <mergeCell ref="PL13:PM14"/>
    <mergeCell ref="SN13:SO14"/>
    <mergeCell ref="SP13:SQ14"/>
    <mergeCell ref="SR13:SS14"/>
    <mergeCell ref="ST13:SU14"/>
    <mergeCell ref="SV13:SW14"/>
    <mergeCell ref="SX13:SY14"/>
    <mergeCell ref="SZ13:TA14"/>
    <mergeCell ref="TB13:TC14"/>
    <mergeCell ref="TD13:TE14"/>
    <mergeCell ref="TF13:TG14"/>
    <mergeCell ref="TH13:TI14"/>
    <mergeCell ref="TJ13:TK14"/>
    <mergeCell ref="QV13:QW14"/>
    <mergeCell ref="QX13:QY14"/>
    <mergeCell ref="QZ13:RA14"/>
    <mergeCell ref="RB13:RC14"/>
    <mergeCell ref="RD13:RE14"/>
    <mergeCell ref="RF13:RG14"/>
    <mergeCell ref="RH13:RI14"/>
    <mergeCell ref="RJ13:RK14"/>
    <mergeCell ref="RL13:RM14"/>
    <mergeCell ref="RN13:RO14"/>
    <mergeCell ref="RP13:RQ14"/>
    <mergeCell ref="RR13:RS14"/>
    <mergeCell ref="RT13:RU14"/>
    <mergeCell ref="RV13:RW14"/>
    <mergeCell ref="RX13:RY14"/>
    <mergeCell ref="RZ13:SA14"/>
    <mergeCell ref="SB13:SC14"/>
    <mergeCell ref="AH3:AI4"/>
    <mergeCell ref="AJ3:AK4"/>
    <mergeCell ref="AL3:AM4"/>
    <mergeCell ref="AN3:AO4"/>
    <mergeCell ref="AP3:AQ4"/>
    <mergeCell ref="AR3:AS4"/>
    <mergeCell ref="AT3:AU4"/>
    <mergeCell ref="AV3:AW4"/>
    <mergeCell ref="AX3:AY4"/>
    <mergeCell ref="AZ3:BA4"/>
    <mergeCell ref="BB3:BC4"/>
    <mergeCell ref="BD3:BE4"/>
    <mergeCell ref="SD13:SE14"/>
    <mergeCell ref="SF13:SG14"/>
    <mergeCell ref="SH13:SI14"/>
    <mergeCell ref="SJ13:SK14"/>
    <mergeCell ref="SL13:SM14"/>
    <mergeCell ref="PN13:PO14"/>
    <mergeCell ref="PP13:PQ14"/>
    <mergeCell ref="PR13:PS14"/>
    <mergeCell ref="PT13:PU14"/>
    <mergeCell ref="PV13:PW14"/>
    <mergeCell ref="PX13:PY14"/>
    <mergeCell ref="PZ13:QA14"/>
    <mergeCell ref="QB13:QC14"/>
    <mergeCell ref="QD13:QE14"/>
    <mergeCell ref="QF13:QG14"/>
    <mergeCell ref="QH13:QI14"/>
    <mergeCell ref="QJ13:QK14"/>
    <mergeCell ref="QL13:QM14"/>
    <mergeCell ref="QN13:QO14"/>
    <mergeCell ref="QP13:QQ14"/>
    <mergeCell ref="B3:C4"/>
    <mergeCell ref="B5:C6"/>
    <mergeCell ref="D3:E4"/>
    <mergeCell ref="F3:G4"/>
    <mergeCell ref="H3:I4"/>
    <mergeCell ref="J3:K4"/>
    <mergeCell ref="L3:M4"/>
    <mergeCell ref="N3:O4"/>
    <mergeCell ref="P3:Q4"/>
    <mergeCell ref="R3:S4"/>
    <mergeCell ref="T3:U4"/>
    <mergeCell ref="V3:W4"/>
    <mergeCell ref="X3:Y4"/>
    <mergeCell ref="Z3:AA4"/>
    <mergeCell ref="AB3:AC4"/>
    <mergeCell ref="AD3:AE4"/>
    <mergeCell ref="AF3:AG4"/>
    <mergeCell ref="CN3:CO4"/>
    <mergeCell ref="CP3:CQ4"/>
    <mergeCell ref="CR3:CS4"/>
    <mergeCell ref="CT3:CU4"/>
    <mergeCell ref="CV3:CW4"/>
    <mergeCell ref="CX3:CY4"/>
    <mergeCell ref="CZ3:DA4"/>
    <mergeCell ref="DB3:DC4"/>
    <mergeCell ref="DD3:DE4"/>
    <mergeCell ref="DF3:DG4"/>
    <mergeCell ref="DH3:DI4"/>
    <mergeCell ref="DJ3:DK4"/>
    <mergeCell ref="DL3:DM4"/>
    <mergeCell ref="DN3:DO4"/>
    <mergeCell ref="DP3:DQ4"/>
    <mergeCell ref="DR3:DS4"/>
    <mergeCell ref="DT3:DU4"/>
    <mergeCell ref="FH3:FI4"/>
    <mergeCell ref="FJ3:FK4"/>
    <mergeCell ref="FL3:FM4"/>
    <mergeCell ref="FN3:FO4"/>
    <mergeCell ref="FP3:FQ4"/>
    <mergeCell ref="FR3:FS4"/>
    <mergeCell ref="FT3:FU4"/>
    <mergeCell ref="FV3:FW4"/>
    <mergeCell ref="FX3:FY4"/>
    <mergeCell ref="FZ3:GA4"/>
    <mergeCell ref="GB3:GC4"/>
    <mergeCell ref="GD3:GE4"/>
    <mergeCell ref="GF3:GG4"/>
    <mergeCell ref="GH3:GI4"/>
    <mergeCell ref="GJ3:GK4"/>
    <mergeCell ref="GL3:GM4"/>
    <mergeCell ref="GN3:GO4"/>
    <mergeCell ref="IB3:IC4"/>
    <mergeCell ref="ID3:IE4"/>
    <mergeCell ref="IF3:IG4"/>
    <mergeCell ref="IH3:II4"/>
    <mergeCell ref="IJ3:IK4"/>
    <mergeCell ref="IL3:IM4"/>
    <mergeCell ref="IN3:IO4"/>
    <mergeCell ref="IP3:IQ4"/>
    <mergeCell ref="IR3:IS4"/>
    <mergeCell ref="IT3:IU4"/>
    <mergeCell ref="IV3:IW4"/>
    <mergeCell ref="IX3:IY4"/>
    <mergeCell ref="IZ3:JA4"/>
    <mergeCell ref="JB3:JC4"/>
    <mergeCell ref="JD3:JE4"/>
    <mergeCell ref="JF3:JG4"/>
    <mergeCell ref="JH3:JI4"/>
    <mergeCell ref="KV3:KW4"/>
    <mergeCell ref="KX3:KY4"/>
    <mergeCell ref="KZ3:LA4"/>
    <mergeCell ref="LB3:LC4"/>
    <mergeCell ref="LD3:LE4"/>
    <mergeCell ref="LF3:LG4"/>
    <mergeCell ref="LH3:LI4"/>
    <mergeCell ref="LJ3:LK4"/>
    <mergeCell ref="LL3:LM4"/>
    <mergeCell ref="LN3:LO4"/>
    <mergeCell ref="LP3:LQ4"/>
    <mergeCell ref="LR3:LS4"/>
    <mergeCell ref="LT3:LU4"/>
    <mergeCell ref="LV3:LW4"/>
    <mergeCell ref="LX3:LY4"/>
    <mergeCell ref="LZ3:MA4"/>
    <mergeCell ref="MB3:MC4"/>
    <mergeCell ref="NP3:NQ4"/>
    <mergeCell ref="NR3:NS4"/>
    <mergeCell ref="NT3:NU4"/>
    <mergeCell ref="NV3:NW4"/>
    <mergeCell ref="NX3:NY4"/>
    <mergeCell ref="NZ3:OA4"/>
    <mergeCell ref="OB3:OC4"/>
    <mergeCell ref="OD3:OE4"/>
    <mergeCell ref="OF3:OG4"/>
    <mergeCell ref="OH3:OI4"/>
    <mergeCell ref="OJ3:OK4"/>
    <mergeCell ref="OL3:OM4"/>
    <mergeCell ref="ON3:OO4"/>
    <mergeCell ref="OP3:OQ4"/>
    <mergeCell ref="OR3:OS4"/>
    <mergeCell ref="OT3:OU4"/>
    <mergeCell ref="OV3:OW4"/>
    <mergeCell ref="QJ3:QK4"/>
    <mergeCell ref="QL3:QM4"/>
    <mergeCell ref="QN3:QO4"/>
    <mergeCell ref="QP3:QQ4"/>
    <mergeCell ref="QR3:QS4"/>
    <mergeCell ref="QT3:QU4"/>
    <mergeCell ref="QV3:QW4"/>
    <mergeCell ref="QX3:QY4"/>
    <mergeCell ref="QZ3:RA4"/>
    <mergeCell ref="RB3:RC4"/>
    <mergeCell ref="RD3:RE4"/>
    <mergeCell ref="RF3:RG4"/>
    <mergeCell ref="RH3:RI4"/>
    <mergeCell ref="RJ3:RK4"/>
    <mergeCell ref="RL3:RM4"/>
    <mergeCell ref="RN3:RO4"/>
    <mergeCell ref="RP3:RQ4"/>
    <mergeCell ref="SB3:SC4"/>
    <mergeCell ref="SD3:SE4"/>
    <mergeCell ref="SF3:SG4"/>
    <mergeCell ref="SH3:SI4"/>
    <mergeCell ref="SJ3:SK4"/>
    <mergeCell ref="SL3:SM4"/>
    <mergeCell ref="SN3:SO4"/>
    <mergeCell ref="SP3:SQ4"/>
    <mergeCell ref="SR3:SS4"/>
    <mergeCell ref="ST3:SU4"/>
    <mergeCell ref="SV3:SW4"/>
    <mergeCell ref="SX3:SY4"/>
    <mergeCell ref="SZ3:TA4"/>
    <mergeCell ref="TB3:TC4"/>
    <mergeCell ref="TD3:TE4"/>
    <mergeCell ref="TF3:TG4"/>
    <mergeCell ref="TH3:TI4"/>
    <mergeCell ref="TJ3:TK4"/>
    <mergeCell ref="D5:E6"/>
    <mergeCell ref="F5:G6"/>
    <mergeCell ref="H5:I6"/>
    <mergeCell ref="J5:K6"/>
    <mergeCell ref="L5:M6"/>
    <mergeCell ref="N5:O6"/>
    <mergeCell ref="P5:Q6"/>
    <mergeCell ref="R5:S6"/>
    <mergeCell ref="T5:U6"/>
    <mergeCell ref="V5:W6"/>
    <mergeCell ref="X5:Y6"/>
    <mergeCell ref="Z5:AA6"/>
    <mergeCell ref="AB5:AC6"/>
    <mergeCell ref="AD5:AE6"/>
    <mergeCell ref="AF5:AG6"/>
    <mergeCell ref="AH5:AI6"/>
    <mergeCell ref="AJ5:AK6"/>
    <mergeCell ref="AL5:AM6"/>
    <mergeCell ref="AN5:AO6"/>
    <mergeCell ref="AP5:AQ6"/>
    <mergeCell ref="AR5:AS6"/>
    <mergeCell ref="AT5:AU6"/>
    <mergeCell ref="AV5:AW6"/>
    <mergeCell ref="AX5:AY6"/>
    <mergeCell ref="AZ5:BA6"/>
    <mergeCell ref="BB5:BC6"/>
    <mergeCell ref="BD5:BE6"/>
    <mergeCell ref="BF5:BG6"/>
    <mergeCell ref="BH5:BI6"/>
    <mergeCell ref="BJ5:BK6"/>
    <mergeCell ref="BL5:BM6"/>
    <mergeCell ref="BN5:BO6"/>
    <mergeCell ref="BP5:BQ6"/>
    <mergeCell ref="BR5:BS6"/>
    <mergeCell ref="BT5:BU6"/>
    <mergeCell ref="BV5:BW6"/>
    <mergeCell ref="BX5:BY6"/>
    <mergeCell ref="BZ5:CA6"/>
    <mergeCell ref="CB5:CC6"/>
    <mergeCell ref="CD5:CE6"/>
    <mergeCell ref="CF5:CG6"/>
    <mergeCell ref="CH5:CI6"/>
    <mergeCell ref="CJ5:CK6"/>
    <mergeCell ref="CL5:CM6"/>
    <mergeCell ref="CN5:CO6"/>
    <mergeCell ref="CP5:CQ6"/>
    <mergeCell ref="CR5:CS6"/>
    <mergeCell ref="CT5:CU6"/>
    <mergeCell ref="DN5:DO6"/>
    <mergeCell ref="DP5:DQ6"/>
    <mergeCell ref="DR5:DS6"/>
    <mergeCell ref="DT5:DU6"/>
    <mergeCell ref="DV5:DW6"/>
    <mergeCell ref="DX5:DY6"/>
    <mergeCell ref="DZ5:EA6"/>
    <mergeCell ref="EB5:EC6"/>
    <mergeCell ref="ED5:EE6"/>
    <mergeCell ref="EF5:EG6"/>
    <mergeCell ref="EH5:EI6"/>
    <mergeCell ref="EJ5:EK6"/>
    <mergeCell ref="EL5:EM6"/>
    <mergeCell ref="EN5:EO6"/>
    <mergeCell ref="EP5:EQ6"/>
    <mergeCell ref="ER5:ES6"/>
    <mergeCell ref="ET5:EU6"/>
    <mergeCell ref="EV5:EW6"/>
    <mergeCell ref="EX5:EY6"/>
    <mergeCell ref="EZ5:FA6"/>
    <mergeCell ref="FB5:FC6"/>
    <mergeCell ref="FD5:FE6"/>
    <mergeCell ref="FF5:FG6"/>
    <mergeCell ref="FH5:FI6"/>
    <mergeCell ref="FJ5:FK6"/>
    <mergeCell ref="FL5:FM6"/>
    <mergeCell ref="FN5:FO6"/>
    <mergeCell ref="FP5:FQ6"/>
    <mergeCell ref="FR5:FS6"/>
    <mergeCell ref="FT5:FU6"/>
    <mergeCell ref="FV5:FW6"/>
    <mergeCell ref="FX5:FY6"/>
    <mergeCell ref="FZ5:GA6"/>
    <mergeCell ref="GB5:GC6"/>
    <mergeCell ref="GV5:GW6"/>
    <mergeCell ref="GX5:GY6"/>
    <mergeCell ref="GZ5:HA6"/>
    <mergeCell ref="HB5:HC6"/>
    <mergeCell ref="HD5:HE6"/>
    <mergeCell ref="HF5:HG6"/>
    <mergeCell ref="HH5:HI6"/>
    <mergeCell ref="HJ5:HK6"/>
    <mergeCell ref="HL5:HM6"/>
    <mergeCell ref="HN5:HO6"/>
    <mergeCell ref="HP5:HQ6"/>
    <mergeCell ref="HR5:HS6"/>
    <mergeCell ref="HT5:HU6"/>
    <mergeCell ref="HV5:HW6"/>
    <mergeCell ref="HX5:HY6"/>
    <mergeCell ref="HZ5:IA6"/>
    <mergeCell ref="IB5:IC6"/>
    <mergeCell ref="ID5:IE6"/>
    <mergeCell ref="IF5:IG6"/>
    <mergeCell ref="IH5:II6"/>
    <mergeCell ref="IJ5:IK6"/>
    <mergeCell ref="IL5:IM6"/>
    <mergeCell ref="IN5:IO6"/>
    <mergeCell ref="IP5:IQ6"/>
    <mergeCell ref="IR5:IS6"/>
    <mergeCell ref="IT5:IU6"/>
    <mergeCell ref="IV5:IW6"/>
    <mergeCell ref="IX5:IY6"/>
    <mergeCell ref="IZ5:JA6"/>
    <mergeCell ref="JB5:JC6"/>
    <mergeCell ref="JD5:JE6"/>
    <mergeCell ref="JF5:JG6"/>
    <mergeCell ref="JH5:JI6"/>
    <mergeCell ref="JJ5:JK6"/>
    <mergeCell ref="JT5:JU6"/>
    <mergeCell ref="JV5:JW6"/>
    <mergeCell ref="JX5:JY6"/>
    <mergeCell ref="JZ5:KA6"/>
    <mergeCell ref="KB5:KC6"/>
    <mergeCell ref="KD5:KE6"/>
    <mergeCell ref="KF5:KG6"/>
    <mergeCell ref="KH5:KI6"/>
    <mergeCell ref="KJ5:KK6"/>
    <mergeCell ref="KL5:KM6"/>
    <mergeCell ref="KN5:KO6"/>
    <mergeCell ref="KP5:KQ6"/>
    <mergeCell ref="KR5:KS6"/>
    <mergeCell ref="KT5:KU6"/>
    <mergeCell ref="KV5:KW6"/>
    <mergeCell ref="KX5:KY6"/>
    <mergeCell ref="KZ5:LA6"/>
    <mergeCell ref="LB5:LC6"/>
    <mergeCell ref="LD5:LE6"/>
    <mergeCell ref="LF5:LG6"/>
    <mergeCell ref="LH5:LI6"/>
    <mergeCell ref="LJ5:LK6"/>
    <mergeCell ref="LL5:LM6"/>
    <mergeCell ref="LN5:LO6"/>
    <mergeCell ref="LP5:LQ6"/>
    <mergeCell ref="LR5:LS6"/>
    <mergeCell ref="LT5:LU6"/>
    <mergeCell ref="LV5:LW6"/>
    <mergeCell ref="LX5:LY6"/>
    <mergeCell ref="LZ5:MA6"/>
    <mergeCell ref="MB5:MC6"/>
    <mergeCell ref="MD5:ME6"/>
    <mergeCell ref="MF5:MG6"/>
    <mergeCell ref="MH5:MI6"/>
    <mergeCell ref="MN5:MO6"/>
    <mergeCell ref="MP5:MQ6"/>
    <mergeCell ref="MR5:MS6"/>
    <mergeCell ref="MT5:MU6"/>
    <mergeCell ref="MV5:MW6"/>
    <mergeCell ref="MX5:MY6"/>
    <mergeCell ref="MZ5:NA6"/>
    <mergeCell ref="NB5:NC6"/>
    <mergeCell ref="ND5:NE6"/>
    <mergeCell ref="NF5:NG6"/>
    <mergeCell ref="NH5:NI6"/>
    <mergeCell ref="NJ5:NK6"/>
    <mergeCell ref="NL5:NM6"/>
    <mergeCell ref="NN5:NO6"/>
    <mergeCell ref="NP5:NQ6"/>
    <mergeCell ref="NR5:NS6"/>
    <mergeCell ref="NT5:NU6"/>
    <mergeCell ref="NV5:NW6"/>
    <mergeCell ref="NX5:NY6"/>
    <mergeCell ref="NZ5:OA6"/>
    <mergeCell ref="OB5:OC6"/>
    <mergeCell ref="OD5:OE6"/>
    <mergeCell ref="OF5:OG6"/>
    <mergeCell ref="OH5:OI6"/>
    <mergeCell ref="OJ5:OK6"/>
    <mergeCell ref="OL5:OM6"/>
    <mergeCell ref="ON5:OO6"/>
    <mergeCell ref="OP5:OQ6"/>
    <mergeCell ref="OR5:OS6"/>
    <mergeCell ref="OT5:OU6"/>
    <mergeCell ref="OV5:OW6"/>
    <mergeCell ref="OX5:OY6"/>
    <mergeCell ref="OZ5:PA6"/>
    <mergeCell ref="PB5:PC6"/>
    <mergeCell ref="PH5:PI6"/>
    <mergeCell ref="PJ5:PK6"/>
    <mergeCell ref="PL5:PM6"/>
    <mergeCell ref="PN5:PO6"/>
    <mergeCell ref="PP5:PQ6"/>
    <mergeCell ref="PR5:PS6"/>
    <mergeCell ref="PT5:PU6"/>
    <mergeCell ref="PV5:PW6"/>
    <mergeCell ref="PX5:PY6"/>
    <mergeCell ref="PZ5:QA6"/>
    <mergeCell ref="QB5:QC6"/>
    <mergeCell ref="QD5:QE6"/>
    <mergeCell ref="QF5:QG6"/>
    <mergeCell ref="QH5:QI6"/>
    <mergeCell ref="QJ5:QK6"/>
    <mergeCell ref="QL5:QM6"/>
    <mergeCell ref="QN5:QO6"/>
    <mergeCell ref="QP5:QQ6"/>
    <mergeCell ref="QR5:QS6"/>
    <mergeCell ref="QT5:QU6"/>
    <mergeCell ref="QV5:QW6"/>
    <mergeCell ref="QX5:QY6"/>
    <mergeCell ref="QZ5:RA6"/>
    <mergeCell ref="RB5:RC6"/>
    <mergeCell ref="RD5:RE6"/>
    <mergeCell ref="RF5:RG6"/>
    <mergeCell ref="RH5:RI6"/>
    <mergeCell ref="RJ5:RK6"/>
    <mergeCell ref="RL5:RM6"/>
    <mergeCell ref="RN5:RO6"/>
    <mergeCell ref="RP5:RQ6"/>
    <mergeCell ref="RR5:RS6"/>
    <mergeCell ref="RT5:RU6"/>
    <mergeCell ref="RV5:RW6"/>
    <mergeCell ref="TJ5:TK6"/>
    <mergeCell ref="SB5:SC6"/>
    <mergeCell ref="SD5:SE6"/>
    <mergeCell ref="SF5:SG6"/>
    <mergeCell ref="SH5:SI6"/>
    <mergeCell ref="SJ5:SK6"/>
    <mergeCell ref="SL5:SM6"/>
    <mergeCell ref="SN5:SO6"/>
    <mergeCell ref="SP5:SQ6"/>
    <mergeCell ref="SR5:SS6"/>
    <mergeCell ref="ST5:SU6"/>
    <mergeCell ref="SV5:SW6"/>
    <mergeCell ref="SX5:SY6"/>
    <mergeCell ref="SZ5:TA6"/>
    <mergeCell ref="TB5:TC6"/>
    <mergeCell ref="TD5:TE6"/>
    <mergeCell ref="TF5:TG6"/>
    <mergeCell ref="TH5:TI6"/>
  </mergeCells>
  <conditionalFormatting sqref="B7 D7">
    <cfRule type="cellIs" dxfId="30" priority="581" operator="equal">
      <formula>"X"</formula>
    </cfRule>
  </conditionalFormatting>
  <conditionalFormatting sqref="B9 D9 F9 H9 J9 L9 N9 P9">
    <cfRule type="cellIs" dxfId="29" priority="580" operator="equal">
      <formula>"A"</formula>
    </cfRule>
  </conditionalFormatting>
  <conditionalFormatting sqref="R9 T9 V9 X9 Z9 AB9 AD9 AF9 AH9 AJ9 AL9 AN9 AP9 AR9 AT9 AV9 AX9 AZ9 BB9 BD9 BF9 BH9 BJ9 BL9 BN9 BP9 BR9 BT9 BV9 BX9 BZ9 CB9 CD9 CF9 CH9 CJ9 CL9 CN9 CP9 CR9 CT9 CV9 CX9 CZ9 DB9 DD9 DF9 DH9 DJ9 DL9 DN9 DP9 DR9 DT9 DV9 DX9 DZ9 EB9 ED9 EF9 EH9 EJ9 EL9 EN9 EP9 ER9 ET9 EV9 EX9 EZ9 FB9 FD9 FF9 FH9 FJ9 FL9 FN9 FP9 FR9 FT9 FV9 FX9 FZ9 GB9 GD9 GF9 GH9 GJ9 GL9 GN9 GP9 GR9 GT9 GV9 GX9 GZ9 HB9 HD9 HF9 HH9 HJ9 HL9 HN9 HP9 HR9 HT9 HV9 HX9 HZ9 IB9 ID9 IF9 IH9 IJ9 IL9 IN9 IP9 IR9 IT9 IV9 IX9 IZ9 JB9 JD9 JF9 JH9 JJ9 JL9 JN9 JP9 JR9 JT9 JV9 JX9 JZ9 KB9 KD9 KF9 KH9 KJ9 KL9 KN9 KP9 KR9 KT9 KV9 KX9 KZ9 LB9 LD9 LF9 LH9 LJ9 LL9 LN9 LP9 LR9 LT9 LV9 LX9 LZ9 MB9 MD9 MF9 MH9 MJ9 ML9 MN9 MP9 MR9 MT9 MV9 MX9 MZ9 NB9 ND9 NF9 NH9 NJ9 NL9 NN9 NP9 NR9 NT9 NV9 NX9 NZ9 OB9 OD9 OF9 OH9 OJ9 OL9 ON9 OP9 OR9 OT9 OV9 OX9 OZ9 PB9 PD9 PF9 PH9 PJ9 PL9 PN9 PP9 PR9 PT9 PV9 PX9 PZ9 QB9 QD9 QF9 QH9 QJ9 QL9 QN9 QP9 QR9 QT9 QV9 QX9 QZ9 RB9 RD9 RF9 RH9 RJ9 RL9 RN9 RP9 RR9 RT9 RV9 RX9 RZ9 SB9 SD9 SF9 SH9 SJ9 SL9 SN9 SP9 SR9 ST9 SV9 SX9 SZ9 TB9 TD9 TF9 TH9 TJ9">
    <cfRule type="cellIs" dxfId="28" priority="173" operator="equal">
      <formula>"A"</formula>
    </cfRule>
  </conditionalFormatting>
  <conditionalFormatting sqref="F7 H7 J7 L7 N7 P7 R7 T7 V7 X7 Z7 AB7 AD7 AF7 AH7 AJ7 AL7 AN7 AP7 AR7 AT7 AV7 AX7 BD7 BH7 BJ7 BL7 BN7 BP7 BR7 BT7 BV7 BX7 BZ7 CB7 CD7 CF7 CH7 CJ7 CL7 CN7 CP7 CR7 DH7 DJ7 DL7 DN7 DP7 DR7 DT7 DV7 DX7 DZ7 EB7 ED7 EF7 EH7 EJ7 EL7 EN7 EP7 ER7 ET7 EV7 EX7 EZ7 FB7 FD7 FH7 FJ7 FL7 FN7 FP7 FR7 FV7 FX7 FZ7 GB7 GF7 GH7 GJ7 GL7 GN7 GP7 GR7 GT7 GV7 GX7 GZ7 HB7 HD7 HF7 HH7 HN7 HP7 HR7 HT7 HV7 HZ7 IB7 ID7 IF7 IL7 IN7 IP7 IR7 IT7 IV7 IX7 IZ7 JB7 JD7 JF7 JH7 JJ7 JL7 JN7 JP7 JR7 JT7 JV7 LR7 LT7 LV7 LX7 LZ7 MB7 NR7 NT7">
    <cfRule type="cellIs" dxfId="27" priority="172" operator="equal">
      <formula>"X"</formula>
    </cfRule>
  </conditionalFormatting>
  <conditionalFormatting sqref="AZ7">
    <cfRule type="cellIs" dxfId="26" priority="171" operator="equal">
      <formula>"X"</formula>
    </cfRule>
  </conditionalFormatting>
  <conditionalFormatting sqref="BB7">
    <cfRule type="cellIs" dxfId="25" priority="170" operator="equal">
      <formula>"X"</formula>
    </cfRule>
  </conditionalFormatting>
  <conditionalFormatting sqref="BF7">
    <cfRule type="cellIs" dxfId="24" priority="169" operator="equal">
      <formula>"X"</formula>
    </cfRule>
  </conditionalFormatting>
  <conditionalFormatting sqref="CT7 CV7 CX7 CZ7 DB7 DD7 DF7">
    <cfRule type="cellIs" dxfId="23" priority="168" operator="equal">
      <formula>"X"</formula>
    </cfRule>
  </conditionalFormatting>
  <conditionalFormatting sqref="FF7">
    <cfRule type="cellIs" dxfId="22" priority="167" operator="equal">
      <formula>"X"</formula>
    </cfRule>
  </conditionalFormatting>
  <conditionalFormatting sqref="FT7">
    <cfRule type="cellIs" dxfId="21" priority="166" operator="equal">
      <formula>"X"</formula>
    </cfRule>
  </conditionalFormatting>
  <conditionalFormatting sqref="GD7">
    <cfRule type="cellIs" dxfId="20" priority="165" operator="equal">
      <formula>"X"</formula>
    </cfRule>
  </conditionalFormatting>
  <conditionalFormatting sqref="HJ7 HL7">
    <cfRule type="cellIs" dxfId="19" priority="164" operator="equal">
      <formula>"X"</formula>
    </cfRule>
  </conditionalFormatting>
  <conditionalFormatting sqref="HX7">
    <cfRule type="cellIs" dxfId="18" priority="163" operator="equal">
      <formula>"X"</formula>
    </cfRule>
  </conditionalFormatting>
  <conditionalFormatting sqref="IH7 IJ7">
    <cfRule type="cellIs" dxfId="17" priority="162" operator="equal">
      <formula>"X"</formula>
    </cfRule>
  </conditionalFormatting>
  <conditionalFormatting sqref="JX7 JZ7 KB7 KD7 KF7 KH7 KJ7 KL7 KN7 KP7 KR7 KT7 KV7 KX7 KZ7 LB7 LD7 LF7 LH7 LJ7 LL7 LN7 LP7">
    <cfRule type="cellIs" dxfId="16" priority="161" operator="equal">
      <formula>"X"</formula>
    </cfRule>
  </conditionalFormatting>
  <conditionalFormatting sqref="MD7 MF7 MH7 MJ7 ML7 MN7 MP7 MR7 MT7 MV7 MX7 MZ7 NB7 ND7 NF7 NH7 NJ7 NL7 NN7">
    <cfRule type="cellIs" dxfId="15" priority="160" operator="equal">
      <formula>"X"</formula>
    </cfRule>
  </conditionalFormatting>
  <conditionalFormatting sqref="NP7">
    <cfRule type="cellIs" dxfId="14" priority="159" operator="equal">
      <formula>"X"</formula>
    </cfRule>
  </conditionalFormatting>
  <conditionalFormatting sqref="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cfRule type="cellIs" dxfId="13" priority="158" operator="equal">
      <formula>"X"</formula>
    </cfRule>
  </conditionalFormatting>
  <conditionalFormatting sqref="B11">
    <cfRule type="cellIs" dxfId="12" priority="157" operator="equal">
      <formula>"X"</formula>
    </cfRule>
  </conditionalFormatting>
  <conditionalFormatting sqref="B13">
    <cfRule type="cellIs" dxfId="11" priority="156" operator="equal">
      <formula>"A"</formula>
    </cfRule>
  </conditionalFormatting>
  <conditionalFormatting sqref="D11 F11 H11 J11 L11 N11 P11 R11 T11 V11 X11 Z11 AB11 AD11 AF11 AH11 AJ11 AL11 AN11 AP11 AR11 AT11 AV11 AX11 AZ11 BB11 BD11 BF11 BH11 BJ11 BL11 BN11 BP11 BR11 BT11 BV11 BX11 BZ11 CB11 CD11 CF11 CH11 CJ11 CL11 CN11 CP11 CR11 CT11 CV11 CX11 CZ11 DB11 DD11 DF11 DH11 DJ11 DL11 DN11 DP11 DR11 DT11 DV11 DX11 DZ11 EB11 ED11 EF11 EH11 EJ11 EL11 EN11 EP11 ER11 ET11 EV11 EX11 EZ11 FB11 FD11 FF11 FH11 FJ11 FL11 FN11 FP11 FR11 FT11 FV11 FX11 FZ11 GB11 GD11 GF11 GH11 GJ11 GL11 GN11 GP11 GR11 GT11 GV11 GX11 GZ11 HB11 HD11 HF11 HH11 HJ11 HL11 HN11 HP11 HR11 HT11 HV11 HX11 HZ11 IB11 ID11 IF11 IH11 IJ11 IL11 IN11 IP11 IR11 IT11 IV11 IX11 IZ11 JB11 JD11 JF11 JH11 JJ11 JL11 JN11 JP11 JR11 JT11 JV11 JX11 JZ11 KB11 KD11 KF11 KH11 KJ11 KL11 KN11 KP11 KR11 KT11 KV11 KX11 KZ11 LB11 LD11 LF11 LH11 LJ11 LL11 LN11 LP11 LR11 LT11 LV11 LX11 LZ11 MB11 MD11 MF11 MH11 MJ11 ML11 MN11 MP11 MR11 MT11 MV11 MX11 MZ11 NB11 ND11 NF11 NH11 NJ11 NL11 NN11 NP11 NR11 NT11 NV11 NX11 NZ11 OB11 OD11 OF11 OH11 OJ11 OL11 ON11 OP11 OR11 OT11 OV11 OX11 OZ11 PB11 PD11 PF11 PH11 PJ11 PL11 PN11 PP11 PR11 PT11 PV11 PX11 PZ11 QB11 QD11 QF11 QH11 QJ11 QL11 QN11 QP11 QR11 QT11 QV11 QX11 QZ11 RB11 RD11 RF11 RH11 RJ11 RL11 RN11 RP11 RR11 RT11 RV11 RX11 RZ11 SB11 SD11 SF11 SH11 SJ11 SL11 SN11 SP11 SR11 ST11 SV11 SX11 SZ11 TB11 TD11 TF11 TH11 TJ11">
    <cfRule type="cellIs" dxfId="10" priority="155" operator="equal">
      <formula>"X"</formula>
    </cfRule>
  </conditionalFormatting>
  <conditionalFormatting sqref="D13 F13 H13 J13 L13 N13 P13 R13 T13 V13 X13 Z13 AB13 AD13 AF13 AH13 AJ13 AL13 AN13 AP13 AR13 AT13 AV13 AX13 AZ13 BB13 BD13 BF13 BH13 BJ13 BL13 BN13 BP13 BR13 BT13 BV13 BX13 BZ13 CB13 CD13 CF13 CH13 CJ13 CL13 CN13 CP13 CR13 CT13 CV13 CX13 CZ13 DB13 DD13 DF13 DH13 DJ13 DL13 DN13 DP13 DR13 DT13 DV13 DX13 DZ13 EB13 ED13 EF13 EH13 EJ13 EL13 EN13 EP13 ER13 ET13 EV13 EX13 EZ13 FB13 FD13 FF13 FH13 FJ13 FL13 FN13 FP13 FR13 FT13 FV13 FX13 FZ13 GB13 GD13 GF13 GH13 GJ13 GL13 GN13 GP13 GR13 GT13 GV13 GX13 GZ13 HB13 HD13 HF13 HH13 HJ13 HL13 HN13 HP13 HR13 HT13 HV13 HX13 HZ13 IB13 ID13 IF13 IH13 IJ13 IL13 IN13 IP13 IR13 IT13 IV13 IX13 IZ13 JB13 JD13 JF13 JH13 JJ13 JL13 JN13 JP13 JR13 JT13 JV13 JX13 JZ13 KB13 KD13 KF13 KH13 KJ13 KL13 KN13 KP13 KR13 KT13 KV13 KX13 KZ13 LB13 LD13 LF13 LH13 LJ13 LL13 LN13 LP13 LR13 LT13 LV13 LX13 LZ13 MB13 MD13 MF13 MH13 MJ13 ML13 MN13 MP13 MR13 MT13 MV13 MX13 MZ13 NB13 ND13 NF13 NH13 NJ13 NL13 NN13 NP13 NR13 NT13 NV13 NX13 NZ13 OB13 OD13 OF13 OH13 OJ13 OL13 ON13 OP13 OR13 OT13 OV13 OX13 OZ13 PB13 PD13 PF13 PH13 PJ13 PL13 PN13 PP13 PR13 PT13 PV13 PX13 PZ13 QB13 QD13 QF13 QH13 QJ13 QL13 QN13 QP13 QR13 QT13 QV13 QX13 QZ13 RB13 RD13 RF13 RH13 RJ13 RL13 RN13 RP13 RR13 RT13 RV13 RX13 RZ13 SB13 SD13 SF13 SH13 SJ13 SL13 SN13 SP13 SR13 ST13 SV13 SX13 SZ13 TB13 TD13 TF13 TH13 TJ13">
    <cfRule type="cellIs" dxfId="9" priority="154" operator="equal">
      <formula>"A"</formula>
    </cfRule>
  </conditionalFormatting>
  <conditionalFormatting sqref="AB5">
    <cfRule type="cellIs" dxfId="8" priority="1" operator="equal">
      <formula>"A"</formula>
    </cfRule>
  </conditionalFormatting>
  <conditionalFormatting sqref="B3">
    <cfRule type="cellIs" dxfId="7" priority="11" operator="equal">
      <formula>"X"</formula>
    </cfRule>
  </conditionalFormatting>
  <conditionalFormatting sqref="B5">
    <cfRule type="cellIs" dxfId="6" priority="10" operator="equal">
      <formula>"A"</formula>
    </cfRule>
  </conditionalFormatting>
  <conditionalFormatting sqref="D3 F3 H3 J3 L3 N3 P3 R3 T3 AH3 AJ3 AL3 AN3 AP3 AR3 AT3 AV3 AX3 AZ3 BB3 BD3 BF3 BH3 BJ3 BL3 BN3 BP3 BR3 BT3 BV3 BX3 BZ3 CB3 CD3 CF3 CH3 CJ3 CL3 CN3 CP3 CR3 CT3 CV3 CX3 CZ3 DB3 DD3 DF3 DH3 DJ3 DL3 DN3 DP3 DR3 DT3 DV3 DX3 DZ3 EB3 ED3 EF3 EH3 EJ3 EL3 EN3 EP3 ER3 ET3 EV3 EX3 EZ3 FB3 FD3 FF3 FH3 FJ3 FL3 FN3 FP3 FR3 FT3 FV3 FX3 FZ3 GB3 GD3 GF3 GH3 GJ3 GL3 GN3 GP3 GR3 GT3 GV3 GX3 GZ3 HB3 HD3 HF3 HH3 HJ3 HL3 HN3 HP3 HR3 HT3 HV3 HX3 HZ3 IB3 ID3 IF3 IH3 IJ3 IL3 IN3 IP3 IR3 IT3 IV3 IX3 IZ3 JB3 JD3 JF3 JH3 JJ3 JL3 JN3 JP3 JR3 JT3 JV3 JX3 JZ3 KB3 KD3 KF3 KH3 KJ3 KL3 KN3 KP3 KR3 KT3 KV3 KX3 KZ3 LB3 LD3 LF3 LH3 LJ3 LL3 LN3 LP3 LR3 LT3 LV3 LX3 LZ3 MB3 MD3 MF3 MH3 MJ3 ML3 MN3 MP3 MR3 MT3 MV3 MX3 MZ3 NB3 ND3 NF3 NH3 NJ3 NL3 NN3 NP3 NR3 NT3 NV3 NX3 NZ3 OB3 OD3 OF3 OH3 OJ3 OL3 ON3 OP3 OR3 OT3 OV3 OX3 OZ3 PB3 PD3 PF3 PH3 PJ3 PL3 PN3 PP3 PR3 PT3 PV3 PX3 PZ3 QB3 QD3 QF3 QH3 QJ3 QL3 QN3 QP3 QR3 QT3 QV3 QX3 QZ3 RB3 RD3 RF3 RH3 RJ3 RL3 RN3 RP3 RR3 RT3 RV3 RX3 RZ3 SB3 SD3 SF3 SH3 SJ3 SL3 SN3 SP3 SR3 ST3 SV3 SX3 SZ3 TB3 TD3 TF3 TH3 TJ3">
    <cfRule type="cellIs" dxfId="5" priority="9" operator="equal">
      <formula>"X"</formula>
    </cfRule>
  </conditionalFormatting>
  <conditionalFormatting sqref="D5 F5 H5 J5 L5 N5 P5 R5 T5 AH5 AJ5 AL5 AN5 AP5 AR5 AT5 AV5 AX5 AZ5 BB5 BD5 BF5 BH5 BJ5 BL5 BN5 BP5 BR5 BT5 BV5 BX5 BZ5 CB5 CD5 CF5 CH5 CJ5 CL5 CN5 CP5 CR5 CT5 CV5 CX5 CZ5 DB5 DD5 DF5 DH5 DJ5 DL5 DN5 DP5 DR5 DT5 DV5 DX5 DZ5 EB5 ED5 EF5 EH5 EJ5 EL5 EN5 EP5 ER5 ET5 EV5 EX5 EZ5 FB5 FD5 FF5 FH5 FJ5 FL5 FN5 FP5 FR5 FT5 FV5 FX5 FZ5 GB5 GD5 GF5 GH5 GJ5 GL5 GN5 GP5 GR5 GT5 GV5 GX5 GZ5 HB5 HD5 HF5 HH5 HJ5 HL5 HN5 HP5 HR5 HT5 HV5 HX5 HZ5 IB5 ID5 IF5 IH5 IJ5 IL5 IN5 IP5 IR5 IT5 IV5 IX5 IZ5 JB5 JD5 JF5 JH5 JJ5 JL5 JN5 JP5 JR5 JT5 JV5 JX5 JZ5 KB5 KD5 KF5 KH5 KJ5 KL5 KN5 KP5 KR5 KT5 KV5 KX5 KZ5 LB5 LD5 LF5 LH5 LJ5 LL5 LN5 LP5 LR5 LT5 LV5 LX5 LZ5 MB5 MD5 MF5 MH5 MJ5 ML5 MN5 MP5 MR5 MT5 MV5 MX5 MZ5 NB5 ND5 NF5 NH5 NJ5 NL5 NN5 NP5 NR5 NT5 NV5 NX5 NZ5 OB5 OD5 OF5 OH5 OJ5 OL5 ON5 OP5 OR5 OT5 OV5 OX5 OZ5 PB5 PD5 PF5 PH5 PJ5 PL5 PN5 PP5 PR5 PT5 PV5 PX5 PZ5 QB5 QD5 QF5 QH5 QJ5 QL5 QN5 QP5 QR5 QT5 QV5 QX5 QZ5 RB5 RD5 RF5 RH5 RJ5 RL5 RN5 RP5 RR5 RT5 RV5 RX5 RZ5 SB5 SD5 SF5 SH5 SJ5 SL5 SN5 SP5 SR5 ST5 SV5 SX5 SZ5 TB5 TD5 TF5 TH5 TJ5">
    <cfRule type="cellIs" dxfId="4" priority="8" operator="equal">
      <formula>"A"</formula>
    </cfRule>
  </conditionalFormatting>
  <conditionalFormatting sqref="V3 AF3">
    <cfRule type="cellIs" dxfId="3" priority="6" operator="equal">
      <formula>"X"</formula>
    </cfRule>
  </conditionalFormatting>
  <conditionalFormatting sqref="V5 AF5">
    <cfRule type="cellIs" dxfId="2" priority="5" operator="equal">
      <formula>"A"</formula>
    </cfRule>
  </conditionalFormatting>
  <conditionalFormatting sqref="X3 Z3 AB3 AD3">
    <cfRule type="cellIs" dxfId="1" priority="4" operator="equal">
      <formula>"X"</formula>
    </cfRule>
  </conditionalFormatting>
  <conditionalFormatting sqref="X5 Z5 AD5">
    <cfRule type="cellIs" dxfId="0" priority="3" operator="equal">
      <formula>"A"</formula>
    </cfRule>
  </conditionalFormatting>
  <printOptions horizontalCentered="1" verticalCentered="1"/>
  <pageMargins left="0" right="0" top="0.78740157480314965" bottom="0" header="0" footer="0"/>
  <pageSetup paperSize="8" orientation="landscape" r:id="rId1"/>
  <headerFooter>
    <oddHeader>&amp;C&amp;"-,Gras"&amp;20PLANNING DE CHARGES&amp;R&amp;"-,Gras"&amp;14ANNEE 2019</oddHeader>
  </headerFooter>
  <colBreaks count="3" manualBreakCount="3">
    <brk id="191" max="1048575" man="1"/>
    <brk id="201" max="1048575" man="1"/>
    <brk id="211" max="1048575" man="1"/>
  </colBreak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3">
    <pageSetUpPr fitToPage="1"/>
  </sheetPr>
  <dimension ref="A1:XFD124"/>
  <sheetViews>
    <sheetView showGridLines="0" view="pageBreakPreview" topLeftCell="B1" zoomScale="40" zoomScaleNormal="60" zoomScaleSheetLayoutView="40" workbookViewId="0">
      <pane xSplit="1" topLeftCell="C1" activePane="topRight" state="frozenSplit"/>
      <selection activeCell="I58" sqref="I58:J63"/>
      <selection pane="topRight" activeCell="D3" sqref="D3:D8"/>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4 16384:16384" ht="23.25" customHeight="1">
      <c r="A1" s="401"/>
      <c r="B1" s="403" t="e">
        <f>"SEMAINE : "&amp; WEEKNUM(C2,2)</f>
        <v>#REF!</v>
      </c>
      <c r="C1" s="403"/>
      <c r="D1" s="403"/>
      <c r="E1" s="403"/>
      <c r="F1" s="403"/>
      <c r="G1" s="403"/>
      <c r="H1" s="403"/>
      <c r="I1" s="403"/>
      <c r="J1" s="403"/>
      <c r="K1" s="403"/>
      <c r="L1" s="404"/>
    </row>
    <row r="2" spans="1:14 16384:16384" ht="34.5" customHeight="1" thickBot="1">
      <c r="A2" s="402"/>
      <c r="B2" s="24" t="s">
        <v>26</v>
      </c>
      <c r="C2" s="405" t="e">
        <f>+#REF!</f>
        <v>#REF!</v>
      </c>
      <c r="D2" s="406"/>
      <c r="E2" s="407" t="e">
        <f>C2+1</f>
        <v>#REF!</v>
      </c>
      <c r="F2" s="407"/>
      <c r="G2" s="407" t="e">
        <f>E2+1</f>
        <v>#REF!</v>
      </c>
      <c r="H2" s="407"/>
      <c r="I2" s="408" t="e">
        <f>G2+1</f>
        <v>#REF!</v>
      </c>
      <c r="J2" s="408"/>
      <c r="K2" s="407" t="e">
        <f>I2+1</f>
        <v>#REF!</v>
      </c>
      <c r="L2" s="409"/>
    </row>
    <row r="3" spans="1:14 16384:16384" ht="26.25" customHeight="1">
      <c r="A3" s="394"/>
      <c r="B3" s="397" t="s">
        <v>28</v>
      </c>
      <c r="C3" s="25"/>
      <c r="D3" s="25"/>
      <c r="E3" s="25" t="s">
        <v>172</v>
      </c>
      <c r="F3" s="25" t="s">
        <v>172</v>
      </c>
      <c r="G3" s="25" t="s">
        <v>172</v>
      </c>
      <c r="H3" s="25" t="s">
        <v>172</v>
      </c>
      <c r="I3" s="25" t="s">
        <v>209</v>
      </c>
      <c r="J3" s="25" t="s">
        <v>209</v>
      </c>
      <c r="K3" s="25" t="s">
        <v>209</v>
      </c>
      <c r="L3" s="25" t="s">
        <v>209</v>
      </c>
      <c r="XFD3" s="25"/>
    </row>
    <row r="4" spans="1:14 16384:16384" ht="37.5" customHeight="1">
      <c r="A4" s="395"/>
      <c r="B4" s="397"/>
      <c r="C4" s="26" t="s">
        <v>77</v>
      </c>
      <c r="D4" s="26" t="s">
        <v>77</v>
      </c>
      <c r="E4" s="26" t="s">
        <v>310</v>
      </c>
      <c r="F4" s="26" t="s">
        <v>310</v>
      </c>
      <c r="G4" s="26" t="s">
        <v>310</v>
      </c>
      <c r="H4" s="26" t="s">
        <v>310</v>
      </c>
      <c r="I4" s="26" t="s">
        <v>311</v>
      </c>
      <c r="J4" s="26" t="s">
        <v>311</v>
      </c>
      <c r="K4" s="26" t="s">
        <v>311</v>
      </c>
      <c r="L4" s="26" t="s">
        <v>311</v>
      </c>
    </row>
    <row r="5" spans="1:14 16384:16384" ht="26.25" customHeight="1">
      <c r="A5" s="395"/>
      <c r="B5" s="397"/>
      <c r="C5" s="27"/>
      <c r="D5" s="27"/>
      <c r="E5" s="27" t="s">
        <v>31</v>
      </c>
      <c r="F5" s="27" t="s">
        <v>31</v>
      </c>
      <c r="G5" s="27" t="s">
        <v>31</v>
      </c>
      <c r="H5" s="27" t="s">
        <v>31</v>
      </c>
      <c r="I5" s="27" t="s">
        <v>31</v>
      </c>
      <c r="J5" s="27" t="s">
        <v>31</v>
      </c>
      <c r="K5" s="27" t="s">
        <v>31</v>
      </c>
      <c r="L5" s="27" t="s">
        <v>31</v>
      </c>
      <c r="M5" s="27" t="s">
        <v>31</v>
      </c>
      <c r="N5" s="27" t="s">
        <v>31</v>
      </c>
    </row>
    <row r="6" spans="1:14 16384:16384" ht="26.25" customHeight="1">
      <c r="A6" s="395"/>
      <c r="B6" s="397" t="s">
        <v>32</v>
      </c>
      <c r="C6" s="25"/>
      <c r="D6" s="25"/>
      <c r="E6" s="25" t="s">
        <v>172</v>
      </c>
      <c r="F6" s="25" t="s">
        <v>172</v>
      </c>
      <c r="G6" s="25" t="s">
        <v>172</v>
      </c>
      <c r="H6" s="25" t="s">
        <v>172</v>
      </c>
      <c r="I6" s="25" t="s">
        <v>209</v>
      </c>
      <c r="J6" s="25" t="s">
        <v>209</v>
      </c>
      <c r="K6" s="25" t="s">
        <v>209</v>
      </c>
      <c r="L6" s="25" t="s">
        <v>209</v>
      </c>
    </row>
    <row r="7" spans="1:14 16384:16384" ht="37.5" customHeight="1">
      <c r="A7" s="395"/>
      <c r="B7" s="397"/>
      <c r="C7" s="26" t="s">
        <v>77</v>
      </c>
      <c r="D7" s="26" t="s">
        <v>77</v>
      </c>
      <c r="E7" s="26" t="s">
        <v>310</v>
      </c>
      <c r="F7" s="26" t="s">
        <v>310</v>
      </c>
      <c r="G7" s="26" t="s">
        <v>310</v>
      </c>
      <c r="H7" s="26" t="s">
        <v>310</v>
      </c>
      <c r="I7" s="26" t="s">
        <v>311</v>
      </c>
      <c r="J7" s="26" t="s">
        <v>311</v>
      </c>
      <c r="K7" s="26" t="s">
        <v>311</v>
      </c>
      <c r="L7" s="26" t="s">
        <v>311</v>
      </c>
    </row>
    <row r="8" spans="1:14 16384:16384" ht="26.25" customHeight="1">
      <c r="A8" s="395"/>
      <c r="B8" s="397"/>
      <c r="C8" s="27"/>
      <c r="D8" s="27"/>
      <c r="E8" s="27" t="s">
        <v>31</v>
      </c>
      <c r="F8" s="27" t="s">
        <v>31</v>
      </c>
      <c r="G8" s="27" t="s">
        <v>31</v>
      </c>
      <c r="H8" s="27" t="s">
        <v>31</v>
      </c>
      <c r="I8" s="27" t="s">
        <v>31</v>
      </c>
      <c r="J8" s="27" t="s">
        <v>31</v>
      </c>
      <c r="K8" s="27" t="s">
        <v>31</v>
      </c>
      <c r="L8" s="27" t="s">
        <v>31</v>
      </c>
      <c r="M8" s="27" t="s">
        <v>31</v>
      </c>
      <c r="N8" s="27" t="s">
        <v>31</v>
      </c>
    </row>
    <row r="9" spans="1:14 16384:16384" ht="26.25" customHeight="1">
      <c r="A9" s="395"/>
      <c r="B9" s="397" t="s">
        <v>33</v>
      </c>
      <c r="C9" s="25"/>
      <c r="D9" s="25"/>
      <c r="E9" s="25"/>
      <c r="F9" s="25"/>
      <c r="G9" s="25"/>
      <c r="H9" s="25"/>
      <c r="I9" s="25"/>
      <c r="J9" s="25"/>
      <c r="K9" s="25"/>
      <c r="L9" s="25"/>
    </row>
    <row r="10" spans="1:14 16384:16384" ht="37.5" customHeight="1">
      <c r="A10" s="395"/>
      <c r="B10" s="397"/>
      <c r="C10" s="26" t="s">
        <v>87</v>
      </c>
      <c r="D10" s="26" t="s">
        <v>87</v>
      </c>
      <c r="E10" s="26" t="s">
        <v>87</v>
      </c>
      <c r="F10" s="26" t="s">
        <v>87</v>
      </c>
      <c r="G10" s="26" t="s">
        <v>87</v>
      </c>
      <c r="H10" s="26" t="s">
        <v>87</v>
      </c>
      <c r="I10" s="26" t="s">
        <v>87</v>
      </c>
      <c r="J10" s="26" t="s">
        <v>87</v>
      </c>
      <c r="K10" s="26" t="s">
        <v>87</v>
      </c>
      <c r="L10" s="26" t="s">
        <v>87</v>
      </c>
    </row>
    <row r="11" spans="1:14 16384:16384" ht="26.25" customHeight="1">
      <c r="A11" s="395"/>
      <c r="B11" s="397"/>
      <c r="C11" s="27"/>
      <c r="D11" s="27"/>
      <c r="E11" s="27"/>
      <c r="F11" s="27"/>
      <c r="G11" s="27"/>
      <c r="H11" s="27"/>
      <c r="I11" s="27"/>
      <c r="J11" s="27"/>
      <c r="K11" s="27"/>
      <c r="L11" s="27"/>
    </row>
    <row r="12" spans="1:14 16384:16384" ht="27.75" customHeight="1">
      <c r="A12" s="395"/>
      <c r="B12" s="397" t="s">
        <v>35</v>
      </c>
      <c r="C12" s="25"/>
      <c r="D12" s="25"/>
      <c r="E12" s="25" t="s">
        <v>200</v>
      </c>
      <c r="F12" s="25" t="s">
        <v>200</v>
      </c>
      <c r="G12" s="25" t="s">
        <v>200</v>
      </c>
      <c r="H12" s="25" t="s">
        <v>200</v>
      </c>
      <c r="I12" s="25" t="s">
        <v>200</v>
      </c>
      <c r="J12" s="25" t="s">
        <v>200</v>
      </c>
      <c r="K12" s="25" t="s">
        <v>200</v>
      </c>
      <c r="L12" s="25" t="s">
        <v>200</v>
      </c>
    </row>
    <row r="13" spans="1:14 16384:16384" ht="41.25" customHeight="1">
      <c r="A13" s="395"/>
      <c r="B13" s="397"/>
      <c r="C13" s="26" t="s">
        <v>77</v>
      </c>
      <c r="D13" s="26" t="s">
        <v>77</v>
      </c>
      <c r="E13" s="26" t="s">
        <v>210</v>
      </c>
      <c r="F13" s="26" t="s">
        <v>210</v>
      </c>
      <c r="G13" s="26" t="s">
        <v>210</v>
      </c>
      <c r="H13" s="26" t="s">
        <v>210</v>
      </c>
      <c r="I13" s="26" t="s">
        <v>210</v>
      </c>
      <c r="J13" s="26" t="s">
        <v>210</v>
      </c>
      <c r="K13" s="26" t="s">
        <v>210</v>
      </c>
      <c r="L13" s="26" t="s">
        <v>210</v>
      </c>
    </row>
    <row r="14" spans="1:14 16384:16384" ht="27.75" customHeight="1">
      <c r="A14" s="395"/>
      <c r="B14" s="397"/>
      <c r="C14" s="27"/>
      <c r="D14" s="27"/>
      <c r="E14" s="27" t="s">
        <v>211</v>
      </c>
      <c r="F14" s="27" t="s">
        <v>211</v>
      </c>
      <c r="G14" s="27" t="s">
        <v>211</v>
      </c>
      <c r="H14" s="27" t="s">
        <v>211</v>
      </c>
      <c r="I14" s="27" t="s">
        <v>211</v>
      </c>
      <c r="J14" s="27" t="s">
        <v>211</v>
      </c>
      <c r="K14" s="27" t="s">
        <v>211</v>
      </c>
      <c r="L14" s="27" t="s">
        <v>211</v>
      </c>
    </row>
    <row r="15" spans="1:14 16384:16384" ht="27.75" customHeight="1">
      <c r="A15" s="395"/>
      <c r="B15" s="387" t="s">
        <v>36</v>
      </c>
      <c r="C15" s="25"/>
      <c r="D15" s="25"/>
      <c r="E15" s="25" t="s">
        <v>199</v>
      </c>
      <c r="F15" s="25" t="s">
        <v>199</v>
      </c>
      <c r="G15" s="25" t="s">
        <v>205</v>
      </c>
      <c r="H15" s="25" t="s">
        <v>212</v>
      </c>
      <c r="I15" s="25"/>
      <c r="J15" s="25"/>
      <c r="K15" s="25"/>
      <c r="L15" s="25"/>
    </row>
    <row r="16" spans="1:14 16384:16384" ht="41.25" customHeight="1">
      <c r="A16" s="395"/>
      <c r="B16" s="388"/>
      <c r="C16" s="26" t="s">
        <v>77</v>
      </c>
      <c r="D16" s="26" t="s">
        <v>77</v>
      </c>
      <c r="E16" s="26" t="s">
        <v>312</v>
      </c>
      <c r="F16" s="26" t="s">
        <v>312</v>
      </c>
      <c r="G16" s="26" t="s">
        <v>221</v>
      </c>
      <c r="H16" s="26" t="s">
        <v>313</v>
      </c>
      <c r="I16" s="26" t="s">
        <v>77</v>
      </c>
      <c r="J16" s="26" t="s">
        <v>77</v>
      </c>
      <c r="K16" s="26" t="s">
        <v>77</v>
      </c>
      <c r="L16" s="26" t="s">
        <v>77</v>
      </c>
    </row>
    <row r="17" spans="1:16" ht="26.25" customHeight="1">
      <c r="A17" s="395"/>
      <c r="B17" s="388"/>
      <c r="C17" s="27"/>
      <c r="D17" s="27"/>
      <c r="E17" s="27"/>
      <c r="F17" s="27"/>
      <c r="G17" s="27"/>
      <c r="H17" s="27"/>
      <c r="I17" s="27"/>
      <c r="J17" s="27"/>
      <c r="K17" s="27"/>
      <c r="L17" s="27"/>
    </row>
    <row r="18" spans="1:16" ht="26.25" customHeight="1">
      <c r="A18" s="395"/>
      <c r="B18" s="397" t="s">
        <v>37</v>
      </c>
      <c r="C18" s="25"/>
      <c r="D18" s="25"/>
      <c r="E18" s="25"/>
      <c r="F18" s="25"/>
      <c r="G18" s="25"/>
      <c r="H18" s="25"/>
      <c r="I18" s="25"/>
      <c r="J18" s="25"/>
      <c r="K18" s="25"/>
      <c r="L18" s="25"/>
    </row>
    <row r="19" spans="1:16" ht="41.25" customHeight="1">
      <c r="A19" s="395"/>
      <c r="B19" s="397"/>
      <c r="C19" s="26" t="s">
        <v>77</v>
      </c>
      <c r="D19" s="26" t="s">
        <v>77</v>
      </c>
      <c r="E19" s="26" t="s">
        <v>77</v>
      </c>
      <c r="F19" s="26" t="s">
        <v>77</v>
      </c>
      <c r="G19" s="26" t="s">
        <v>77</v>
      </c>
      <c r="H19" s="26" t="s">
        <v>77</v>
      </c>
      <c r="I19" s="26" t="s">
        <v>77</v>
      </c>
      <c r="J19" s="26" t="s">
        <v>77</v>
      </c>
      <c r="K19" s="26" t="s">
        <v>77</v>
      </c>
      <c r="L19" s="26" t="s">
        <v>77</v>
      </c>
    </row>
    <row r="20" spans="1:16" ht="26.25" customHeight="1">
      <c r="A20" s="395"/>
      <c r="B20" s="397"/>
      <c r="C20" s="27"/>
      <c r="D20" s="27"/>
      <c r="E20" s="27"/>
      <c r="F20" s="27"/>
      <c r="G20" s="27"/>
      <c r="H20" s="27"/>
      <c r="I20" s="27"/>
      <c r="J20" s="27"/>
      <c r="K20" s="27"/>
      <c r="L20" s="27"/>
    </row>
    <row r="21" spans="1:16" ht="36.75" customHeight="1">
      <c r="A21" s="395"/>
      <c r="B21" s="377" t="s">
        <v>38</v>
      </c>
      <c r="C21" s="25"/>
      <c r="D21" s="25"/>
      <c r="E21" s="25"/>
      <c r="F21" s="25"/>
      <c r="G21" s="25"/>
      <c r="H21" s="25"/>
      <c r="I21" s="25"/>
      <c r="J21" s="25"/>
      <c r="K21" s="25"/>
      <c r="L21" s="25"/>
    </row>
    <row r="22" spans="1:16" ht="36.75" customHeight="1">
      <c r="A22" s="395"/>
      <c r="B22" s="378"/>
      <c r="C22" s="26" t="s">
        <v>164</v>
      </c>
      <c r="D22" s="26" t="s">
        <v>164</v>
      </c>
      <c r="E22" s="26" t="s">
        <v>164</v>
      </c>
      <c r="F22" s="26" t="s">
        <v>164</v>
      </c>
      <c r="G22" s="26" t="s">
        <v>164</v>
      </c>
      <c r="H22" s="26" t="s">
        <v>164</v>
      </c>
      <c r="I22" s="26" t="s">
        <v>164</v>
      </c>
      <c r="J22" s="26" t="s">
        <v>164</v>
      </c>
      <c r="K22" s="26" t="s">
        <v>164</v>
      </c>
      <c r="L22" s="26" t="s">
        <v>164</v>
      </c>
    </row>
    <row r="23" spans="1:16" ht="36.75" customHeight="1">
      <c r="A23" s="395"/>
      <c r="B23" s="379"/>
      <c r="C23" s="27"/>
      <c r="D23" s="27"/>
      <c r="E23" s="27"/>
      <c r="F23" s="27"/>
      <c r="G23" s="27"/>
      <c r="H23" s="27"/>
      <c r="I23" s="27"/>
      <c r="J23" s="27"/>
      <c r="K23" s="27"/>
      <c r="L23" s="27"/>
    </row>
    <row r="24" spans="1:16" ht="26.25" customHeight="1">
      <c r="A24" s="395"/>
      <c r="B24" s="387" t="s">
        <v>39</v>
      </c>
      <c r="C24" s="25"/>
      <c r="D24" s="25"/>
      <c r="E24" s="25"/>
      <c r="F24" s="25"/>
      <c r="G24" s="25"/>
      <c r="H24" s="25"/>
      <c r="I24" s="25"/>
      <c r="J24" s="25"/>
      <c r="K24" s="25"/>
      <c r="L24" s="25"/>
    </row>
    <row r="25" spans="1:16" ht="39.75" customHeight="1">
      <c r="A25" s="395"/>
      <c r="B25" s="388"/>
      <c r="C25" s="26" t="s">
        <v>87</v>
      </c>
      <c r="D25" s="26" t="s">
        <v>87</v>
      </c>
      <c r="E25" s="26" t="s">
        <v>87</v>
      </c>
      <c r="F25" s="26" t="s">
        <v>87</v>
      </c>
      <c r="G25" s="26" t="s">
        <v>87</v>
      </c>
      <c r="H25" s="26" t="s">
        <v>87</v>
      </c>
      <c r="I25" s="26" t="s">
        <v>87</v>
      </c>
      <c r="J25" s="26" t="s">
        <v>87</v>
      </c>
      <c r="K25" s="26" t="s">
        <v>87</v>
      </c>
      <c r="L25" s="26" t="s">
        <v>87</v>
      </c>
      <c r="M25" s="26" t="s">
        <v>77</v>
      </c>
      <c r="N25" s="26" t="s">
        <v>77</v>
      </c>
      <c r="O25" s="26" t="s">
        <v>77</v>
      </c>
      <c r="P25" s="26" t="s">
        <v>77</v>
      </c>
    </row>
    <row r="26" spans="1:16" ht="27.75" customHeight="1">
      <c r="A26" s="395"/>
      <c r="B26" s="389"/>
      <c r="C26" s="27"/>
      <c r="D26" s="27"/>
      <c r="E26" s="27"/>
      <c r="F26" s="27"/>
      <c r="G26" s="27"/>
      <c r="H26" s="27"/>
      <c r="I26" s="27"/>
      <c r="J26" s="27"/>
      <c r="K26" s="27"/>
      <c r="L26" s="27"/>
    </row>
    <row r="27" spans="1:16" ht="30" customHeight="1">
      <c r="A27" s="395"/>
      <c r="B27" s="398" t="s">
        <v>40</v>
      </c>
      <c r="C27" s="25"/>
      <c r="D27" s="25"/>
      <c r="E27" s="25"/>
      <c r="F27" s="25"/>
      <c r="G27" s="25"/>
      <c r="H27" s="25"/>
      <c r="I27" s="25"/>
      <c r="J27" s="25"/>
      <c r="K27" s="25"/>
      <c r="L27" s="25"/>
      <c r="M27" s="25" t="s">
        <v>41</v>
      </c>
    </row>
    <row r="28" spans="1:16" ht="35.25" customHeight="1">
      <c r="A28" s="395"/>
      <c r="B28" s="399"/>
      <c r="C28" s="26" t="s">
        <v>87</v>
      </c>
      <c r="D28" s="26" t="s">
        <v>87</v>
      </c>
      <c r="E28" s="26" t="s">
        <v>87</v>
      </c>
      <c r="F28" s="26" t="s">
        <v>87</v>
      </c>
      <c r="G28" s="26" t="s">
        <v>87</v>
      </c>
      <c r="H28" s="26" t="s">
        <v>87</v>
      </c>
      <c r="I28" s="26" t="s">
        <v>87</v>
      </c>
      <c r="J28" s="26" t="s">
        <v>87</v>
      </c>
      <c r="K28" s="26" t="s">
        <v>87</v>
      </c>
      <c r="L28" s="26" t="s">
        <v>87</v>
      </c>
    </row>
    <row r="29" spans="1:16" ht="30" customHeight="1" thickBot="1">
      <c r="A29" s="396"/>
      <c r="B29" s="400"/>
      <c r="C29" s="27"/>
      <c r="D29" s="27"/>
      <c r="E29" s="27"/>
      <c r="F29" s="27"/>
      <c r="G29" s="27"/>
      <c r="H29" s="27"/>
      <c r="I29" s="27"/>
      <c r="J29" s="27"/>
      <c r="K29" s="27"/>
      <c r="L29" s="27"/>
    </row>
    <row r="30" spans="1:16" ht="7.5" customHeight="1">
      <c r="A30" s="28"/>
      <c r="B30" s="29"/>
      <c r="C30" s="30"/>
      <c r="D30" s="30"/>
      <c r="E30" s="30"/>
      <c r="F30" s="30"/>
      <c r="G30" s="30"/>
      <c r="H30" s="30"/>
      <c r="I30" s="30"/>
      <c r="J30" s="30"/>
      <c r="K30" s="30"/>
      <c r="L30" s="30"/>
    </row>
    <row r="31" spans="1:16" ht="30" customHeight="1">
      <c r="A31" s="393"/>
      <c r="B31" s="377" t="s">
        <v>42</v>
      </c>
      <c r="C31" s="25"/>
      <c r="D31" s="25"/>
      <c r="E31" s="25" t="s">
        <v>200</v>
      </c>
      <c r="F31" s="25" t="s">
        <v>200</v>
      </c>
      <c r="G31" s="25" t="s">
        <v>200</v>
      </c>
      <c r="H31" s="25" t="s">
        <v>200</v>
      </c>
      <c r="I31" s="25" t="s">
        <v>200</v>
      </c>
      <c r="J31" s="25" t="s">
        <v>200</v>
      </c>
      <c r="K31" s="25" t="s">
        <v>200</v>
      </c>
      <c r="L31" s="25" t="s">
        <v>200</v>
      </c>
    </row>
    <row r="32" spans="1:16" ht="41.25" customHeight="1">
      <c r="A32" s="393"/>
      <c r="B32" s="378"/>
      <c r="C32" s="26"/>
      <c r="D32" s="26"/>
      <c r="E32" s="26" t="s">
        <v>201</v>
      </c>
      <c r="F32" s="26" t="s">
        <v>201</v>
      </c>
      <c r="G32" s="26" t="s">
        <v>201</v>
      </c>
      <c r="H32" s="26" t="s">
        <v>201</v>
      </c>
      <c r="I32" s="26" t="s">
        <v>201</v>
      </c>
      <c r="J32" s="26" t="s">
        <v>201</v>
      </c>
      <c r="K32" s="26" t="s">
        <v>201</v>
      </c>
      <c r="L32" s="26" t="s">
        <v>201</v>
      </c>
    </row>
    <row r="33" spans="1:16" ht="30" customHeight="1">
      <c r="A33" s="393"/>
      <c r="B33" s="379"/>
      <c r="C33" s="27"/>
      <c r="D33" s="27"/>
      <c r="E33" s="27" t="s">
        <v>202</v>
      </c>
      <c r="F33" s="27" t="s">
        <v>202</v>
      </c>
      <c r="G33" s="27" t="s">
        <v>202</v>
      </c>
      <c r="H33" s="27" t="s">
        <v>202</v>
      </c>
      <c r="I33" s="27" t="s">
        <v>202</v>
      </c>
      <c r="J33" s="27" t="s">
        <v>202</v>
      </c>
      <c r="K33" s="27" t="s">
        <v>202</v>
      </c>
      <c r="L33" s="27" t="s">
        <v>202</v>
      </c>
    </row>
    <row r="34" spans="1:16" ht="30" customHeight="1">
      <c r="A34" s="393"/>
      <c r="B34" s="377" t="s">
        <v>44</v>
      </c>
      <c r="C34" s="25"/>
      <c r="D34" s="25"/>
      <c r="E34" s="25"/>
      <c r="F34" s="25"/>
      <c r="G34" s="25"/>
      <c r="H34" s="25"/>
      <c r="I34" s="25"/>
      <c r="J34" s="25"/>
      <c r="K34" s="25"/>
      <c r="L34" s="25"/>
    </row>
    <row r="35" spans="1:16" ht="39.75" customHeight="1">
      <c r="A35" s="393"/>
      <c r="B35" s="378"/>
      <c r="C35" s="26" t="s">
        <v>77</v>
      </c>
      <c r="D35" s="26" t="s">
        <v>77</v>
      </c>
      <c r="E35" s="26" t="s">
        <v>77</v>
      </c>
      <c r="F35" s="26" t="s">
        <v>77</v>
      </c>
      <c r="G35" s="26" t="s">
        <v>77</v>
      </c>
      <c r="H35" s="26" t="s">
        <v>77</v>
      </c>
      <c r="I35" s="26" t="s">
        <v>77</v>
      </c>
      <c r="J35" s="26" t="s">
        <v>77</v>
      </c>
      <c r="K35" s="26" t="s">
        <v>77</v>
      </c>
      <c r="L35" s="26" t="s">
        <v>77</v>
      </c>
    </row>
    <row r="36" spans="1:16" ht="30" customHeight="1">
      <c r="A36" s="393"/>
      <c r="B36" s="379"/>
      <c r="C36" s="27"/>
      <c r="D36" s="27"/>
      <c r="E36" s="27"/>
      <c r="F36" s="27"/>
      <c r="G36" s="27"/>
      <c r="H36" s="27"/>
      <c r="I36" s="27"/>
      <c r="J36" s="27"/>
      <c r="K36" s="27"/>
      <c r="L36" s="27"/>
    </row>
    <row r="37" spans="1:16" ht="30" customHeight="1">
      <c r="A37" s="393"/>
      <c r="B37" s="377" t="s">
        <v>45</v>
      </c>
      <c r="C37" s="25"/>
      <c r="D37" s="25"/>
      <c r="E37" s="25"/>
      <c r="F37" s="25"/>
      <c r="G37" s="25"/>
      <c r="H37" s="25"/>
      <c r="I37" s="25"/>
      <c r="J37" s="25"/>
      <c r="K37" s="25"/>
      <c r="L37" s="25"/>
    </row>
    <row r="38" spans="1:16" ht="54" customHeight="1">
      <c r="A38" s="393"/>
      <c r="B38" s="378"/>
      <c r="C38" s="26" t="s">
        <v>77</v>
      </c>
      <c r="D38" s="26" t="s">
        <v>77</v>
      </c>
      <c r="E38" s="26" t="s">
        <v>77</v>
      </c>
      <c r="F38" s="26" t="s">
        <v>77</v>
      </c>
      <c r="G38" s="26" t="s">
        <v>77</v>
      </c>
      <c r="H38" s="26" t="s">
        <v>77</v>
      </c>
      <c r="I38" s="26" t="s">
        <v>77</v>
      </c>
      <c r="J38" s="26" t="s">
        <v>77</v>
      </c>
      <c r="K38" s="26" t="s">
        <v>77</v>
      </c>
      <c r="L38" s="26" t="s">
        <v>77</v>
      </c>
      <c r="M38" s="26" t="s">
        <v>151</v>
      </c>
      <c r="N38" s="26" t="s">
        <v>151</v>
      </c>
      <c r="O38" s="26" t="s">
        <v>77</v>
      </c>
      <c r="P38" s="26" t="s">
        <v>77</v>
      </c>
    </row>
    <row r="39" spans="1:16" ht="30" customHeight="1">
      <c r="A39" s="393"/>
      <c r="B39" s="379"/>
      <c r="C39" s="27"/>
      <c r="D39" s="27"/>
      <c r="E39" s="27"/>
      <c r="F39" s="27"/>
      <c r="G39" s="27"/>
      <c r="H39" s="27"/>
      <c r="I39" s="27"/>
      <c r="J39" s="27"/>
      <c r="K39" s="27"/>
      <c r="L39" s="27"/>
    </row>
    <row r="40" spans="1:16" ht="30" customHeight="1">
      <c r="A40" s="393"/>
      <c r="B40" s="377" t="s">
        <v>46</v>
      </c>
      <c r="C40" s="25"/>
      <c r="D40" s="25"/>
      <c r="E40" s="25"/>
      <c r="F40" s="25"/>
      <c r="G40" s="25"/>
      <c r="H40" s="25"/>
      <c r="I40" s="25"/>
      <c r="J40" s="25"/>
      <c r="K40" s="25"/>
      <c r="L40" s="25"/>
    </row>
    <row r="41" spans="1:16" ht="39" customHeight="1">
      <c r="A41" s="393"/>
      <c r="B41" s="378"/>
      <c r="C41" s="26" t="s">
        <v>77</v>
      </c>
      <c r="D41" s="26" t="s">
        <v>77</v>
      </c>
      <c r="E41" s="26" t="s">
        <v>77</v>
      </c>
      <c r="F41" s="26" t="s">
        <v>77</v>
      </c>
      <c r="G41" s="26" t="s">
        <v>77</v>
      </c>
      <c r="H41" s="26" t="s">
        <v>77</v>
      </c>
      <c r="I41" s="26" t="s">
        <v>77</v>
      </c>
      <c r="J41" s="26" t="s">
        <v>77</v>
      </c>
      <c r="K41" s="26" t="s">
        <v>77</v>
      </c>
      <c r="L41" s="26" t="s">
        <v>77</v>
      </c>
      <c r="M41" s="26" t="s">
        <v>151</v>
      </c>
      <c r="N41" s="26" t="s">
        <v>151</v>
      </c>
    </row>
    <row r="42" spans="1:16" ht="33.75" customHeight="1">
      <c r="A42" s="393"/>
      <c r="B42" s="379"/>
      <c r="C42" s="27"/>
      <c r="D42" s="27"/>
      <c r="E42" s="27"/>
      <c r="F42" s="27"/>
      <c r="G42" s="27"/>
      <c r="H42" s="27"/>
      <c r="I42" s="27"/>
      <c r="J42" s="27"/>
      <c r="K42" s="27"/>
      <c r="L42" s="27"/>
    </row>
    <row r="43" spans="1:16" ht="30" customHeight="1">
      <c r="A43" s="393"/>
      <c r="B43" s="377" t="s">
        <v>47</v>
      </c>
      <c r="C43" s="25"/>
      <c r="D43" s="25"/>
      <c r="E43" s="25"/>
      <c r="F43" s="25"/>
      <c r="G43" s="25"/>
      <c r="H43" s="25"/>
      <c r="I43" s="25"/>
      <c r="J43" s="25"/>
      <c r="K43" s="25"/>
      <c r="L43" s="25"/>
    </row>
    <row r="44" spans="1:16" ht="45" customHeight="1">
      <c r="A44" s="393"/>
      <c r="B44" s="378"/>
      <c r="C44" s="26" t="s">
        <v>77</v>
      </c>
      <c r="D44" s="26" t="s">
        <v>77</v>
      </c>
      <c r="E44" s="26" t="s">
        <v>77</v>
      </c>
      <c r="F44" s="26" t="s">
        <v>77</v>
      </c>
      <c r="G44" s="26" t="s">
        <v>77</v>
      </c>
      <c r="H44" s="26" t="s">
        <v>77</v>
      </c>
      <c r="I44" s="26" t="s">
        <v>77</v>
      </c>
      <c r="J44" s="26" t="s">
        <v>77</v>
      </c>
      <c r="K44" s="26" t="s">
        <v>77</v>
      </c>
      <c r="L44" s="26" t="s">
        <v>77</v>
      </c>
    </row>
    <row r="45" spans="1:16" ht="30" customHeight="1">
      <c r="A45" s="393"/>
      <c r="B45" s="379"/>
      <c r="C45" s="27"/>
      <c r="D45" s="27"/>
      <c r="E45" s="27"/>
      <c r="F45" s="27"/>
      <c r="G45" s="27"/>
      <c r="H45" s="27"/>
      <c r="I45" s="27"/>
      <c r="J45" s="27"/>
      <c r="K45" s="27"/>
      <c r="L45" s="27"/>
    </row>
    <row r="46" spans="1:16" ht="30" customHeight="1">
      <c r="A46" s="393"/>
      <c r="B46" s="377" t="s">
        <v>49</v>
      </c>
      <c r="C46" s="25"/>
      <c r="D46" s="25"/>
      <c r="E46" s="25"/>
      <c r="F46" s="25"/>
      <c r="G46" s="25"/>
      <c r="H46" s="25"/>
      <c r="I46" s="25"/>
      <c r="J46" s="25"/>
      <c r="K46" s="25"/>
      <c r="L46" s="25"/>
    </row>
    <row r="47" spans="1:16" ht="39" customHeight="1">
      <c r="A47" s="393"/>
      <c r="B47" s="378"/>
      <c r="C47" s="26" t="s">
        <v>77</v>
      </c>
      <c r="D47" s="26" t="s">
        <v>77</v>
      </c>
      <c r="E47" s="26" t="s">
        <v>77</v>
      </c>
      <c r="F47" s="26" t="s">
        <v>77</v>
      </c>
      <c r="G47" s="26" t="s">
        <v>77</v>
      </c>
      <c r="H47" s="26" t="s">
        <v>77</v>
      </c>
      <c r="I47" s="26" t="s">
        <v>77</v>
      </c>
      <c r="J47" s="26" t="s">
        <v>77</v>
      </c>
      <c r="K47" s="26" t="s">
        <v>77</v>
      </c>
      <c r="L47" s="26" t="s">
        <v>77</v>
      </c>
    </row>
    <row r="48" spans="1:16" ht="30" customHeight="1">
      <c r="A48" s="393"/>
      <c r="B48" s="379"/>
      <c r="C48" s="27"/>
      <c r="D48" s="27"/>
      <c r="E48" s="27"/>
      <c r="F48" s="27"/>
      <c r="G48" s="27"/>
      <c r="H48" s="27"/>
      <c r="I48" s="27"/>
      <c r="J48" s="27"/>
      <c r="K48" s="27"/>
      <c r="L48" s="27"/>
    </row>
    <row r="49" spans="1:17" ht="30" customHeight="1">
      <c r="A49" s="393"/>
      <c r="B49" s="377" t="s">
        <v>51</v>
      </c>
      <c r="C49" s="25"/>
      <c r="D49" s="25"/>
      <c r="E49" s="25"/>
      <c r="F49" s="25"/>
      <c r="G49" s="25"/>
      <c r="H49" s="25"/>
      <c r="I49" s="25"/>
      <c r="J49" s="25"/>
      <c r="K49" s="25"/>
      <c r="L49" s="25"/>
    </row>
    <row r="50" spans="1:17" ht="44.25" customHeight="1">
      <c r="A50" s="393"/>
      <c r="B50" s="378"/>
      <c r="C50" s="26" t="s">
        <v>77</v>
      </c>
      <c r="D50" s="26" t="s">
        <v>77</v>
      </c>
      <c r="E50" s="26" t="s">
        <v>77</v>
      </c>
      <c r="F50" s="26" t="s">
        <v>77</v>
      </c>
      <c r="G50" s="26" t="s">
        <v>77</v>
      </c>
      <c r="H50" s="26" t="s">
        <v>77</v>
      </c>
      <c r="I50" s="26" t="s">
        <v>77</v>
      </c>
      <c r="J50" s="26" t="s">
        <v>77</v>
      </c>
      <c r="K50" s="26" t="s">
        <v>77</v>
      </c>
      <c r="L50" s="26" t="s">
        <v>77</v>
      </c>
      <c r="M50" s="26" t="s">
        <v>162</v>
      </c>
      <c r="N50" s="26" t="s">
        <v>162</v>
      </c>
      <c r="O50" s="26" t="s">
        <v>162</v>
      </c>
      <c r="P50" s="26" t="s">
        <v>162</v>
      </c>
    </row>
    <row r="51" spans="1:17" ht="30" customHeight="1">
      <c r="A51" s="393"/>
      <c r="B51" s="379"/>
      <c r="C51" s="27"/>
      <c r="D51" s="27"/>
      <c r="E51" s="27"/>
      <c r="F51" s="27"/>
      <c r="G51" s="27"/>
      <c r="H51" s="27"/>
      <c r="I51" s="27"/>
      <c r="J51" s="27"/>
      <c r="K51" s="27"/>
      <c r="L51" s="27"/>
      <c r="Q51" s="31"/>
    </row>
    <row r="52" spans="1:17" ht="27" customHeight="1">
      <c r="A52" s="393"/>
      <c r="B52" s="377" t="s">
        <v>52</v>
      </c>
      <c r="C52" s="25"/>
      <c r="D52" s="25"/>
      <c r="E52" s="25"/>
      <c r="F52" s="25"/>
      <c r="G52" s="25"/>
      <c r="H52" s="25"/>
      <c r="I52" s="25"/>
      <c r="J52" s="25"/>
      <c r="K52" s="25"/>
      <c r="L52" s="25"/>
    </row>
    <row r="53" spans="1:17" ht="40.5" customHeight="1">
      <c r="A53" s="393"/>
      <c r="B53" s="378"/>
      <c r="C53" s="26" t="s">
        <v>77</v>
      </c>
      <c r="D53" s="26" t="s">
        <v>77</v>
      </c>
      <c r="E53" s="26" t="s">
        <v>77</v>
      </c>
      <c r="F53" s="26" t="s">
        <v>77</v>
      </c>
      <c r="G53" s="26" t="s">
        <v>77</v>
      </c>
      <c r="H53" s="26" t="s">
        <v>77</v>
      </c>
      <c r="I53" s="26" t="s">
        <v>77</v>
      </c>
      <c r="J53" s="26" t="s">
        <v>77</v>
      </c>
      <c r="K53" s="26" t="s">
        <v>77</v>
      </c>
      <c r="L53" s="26" t="s">
        <v>77</v>
      </c>
    </row>
    <row r="54" spans="1:17" ht="27" customHeight="1">
      <c r="A54" s="393"/>
      <c r="B54" s="379"/>
      <c r="C54" s="27"/>
      <c r="D54" s="27"/>
      <c r="E54" s="27"/>
      <c r="F54" s="27"/>
      <c r="G54" s="27"/>
      <c r="H54" s="27"/>
      <c r="I54" s="27"/>
      <c r="J54" s="27"/>
      <c r="K54" s="27"/>
      <c r="L54" s="27"/>
    </row>
    <row r="55" spans="1:17" ht="27" customHeight="1">
      <c r="A55" s="393"/>
      <c r="B55" s="377" t="s">
        <v>53</v>
      </c>
      <c r="C55" s="25"/>
      <c r="D55" s="25"/>
      <c r="E55" s="25"/>
      <c r="F55" s="25"/>
      <c r="G55" s="25"/>
      <c r="H55" s="25"/>
      <c r="I55" s="25"/>
      <c r="J55" s="25"/>
      <c r="K55" s="25"/>
      <c r="L55" s="25"/>
    </row>
    <row r="56" spans="1:17" ht="45.75" customHeight="1">
      <c r="A56" s="393"/>
      <c r="B56" s="378"/>
      <c r="C56" s="26" t="s">
        <v>77</v>
      </c>
      <c r="D56" s="26" t="s">
        <v>77</v>
      </c>
      <c r="E56" s="26" t="s">
        <v>77</v>
      </c>
      <c r="F56" s="26" t="s">
        <v>77</v>
      </c>
      <c r="G56" s="26" t="s">
        <v>77</v>
      </c>
      <c r="H56" s="26" t="s">
        <v>77</v>
      </c>
      <c r="I56" s="26" t="s">
        <v>77</v>
      </c>
      <c r="J56" s="26" t="s">
        <v>77</v>
      </c>
      <c r="K56" s="26" t="s">
        <v>77</v>
      </c>
      <c r="L56" s="26" t="s">
        <v>77</v>
      </c>
    </row>
    <row r="57" spans="1:17" ht="34.5" customHeight="1">
      <c r="A57" s="393"/>
      <c r="B57" s="379"/>
      <c r="C57" s="27"/>
      <c r="D57" s="27"/>
      <c r="E57" s="27"/>
      <c r="F57" s="27"/>
      <c r="G57" s="27"/>
      <c r="H57" s="27"/>
      <c r="I57" s="27"/>
      <c r="J57" s="27"/>
      <c r="K57" s="27"/>
      <c r="L57" s="27"/>
    </row>
    <row r="58" spans="1:17" ht="42.75" customHeight="1">
      <c r="A58" s="393"/>
      <c r="B58" s="377" t="s">
        <v>54</v>
      </c>
      <c r="C58" s="25"/>
      <c r="D58" s="25"/>
      <c r="E58" s="25"/>
      <c r="F58" s="25"/>
      <c r="G58" s="25"/>
      <c r="H58" s="25"/>
      <c r="I58" s="25"/>
      <c r="J58" s="25"/>
      <c r="K58" s="25"/>
      <c r="L58" s="25"/>
    </row>
    <row r="59" spans="1:17" ht="42.75" customHeight="1">
      <c r="A59" s="393"/>
      <c r="B59" s="378"/>
      <c r="C59" s="26" t="s">
        <v>77</v>
      </c>
      <c r="D59" s="26" t="s">
        <v>77</v>
      </c>
      <c r="E59" s="26" t="s">
        <v>77</v>
      </c>
      <c r="F59" s="26" t="s">
        <v>77</v>
      </c>
      <c r="G59" s="26" t="s">
        <v>77</v>
      </c>
      <c r="H59" s="26" t="s">
        <v>77</v>
      </c>
      <c r="I59" s="26" t="s">
        <v>77</v>
      </c>
      <c r="J59" s="26" t="s">
        <v>77</v>
      </c>
      <c r="K59" s="26" t="s">
        <v>77</v>
      </c>
      <c r="L59" s="26" t="s">
        <v>77</v>
      </c>
    </row>
    <row r="60" spans="1:17" ht="42.75" customHeight="1">
      <c r="A60" s="393"/>
      <c r="B60" s="379"/>
      <c r="C60" s="27"/>
      <c r="D60" s="27"/>
      <c r="E60" s="27"/>
      <c r="F60" s="27"/>
      <c r="G60" s="27"/>
      <c r="H60" s="27"/>
      <c r="I60" s="27"/>
      <c r="J60" s="27"/>
      <c r="K60" s="27"/>
      <c r="L60" s="27"/>
    </row>
    <row r="61" spans="1:17" ht="30" hidden="1" customHeight="1">
      <c r="A61" s="393"/>
      <c r="B61" s="390" t="s">
        <v>56</v>
      </c>
      <c r="C61" s="26"/>
      <c r="D61" s="26"/>
      <c r="E61" s="26"/>
      <c r="F61" s="26"/>
      <c r="G61" s="26"/>
      <c r="H61" s="26"/>
      <c r="I61" s="26"/>
      <c r="J61" s="26"/>
      <c r="K61" s="26"/>
      <c r="L61" s="26"/>
    </row>
    <row r="62" spans="1:17" ht="30" hidden="1" customHeight="1">
      <c r="A62" s="393"/>
      <c r="B62" s="391"/>
      <c r="C62" s="26"/>
      <c r="D62" s="26"/>
      <c r="E62" s="26"/>
      <c r="F62" s="26"/>
      <c r="G62" s="26"/>
      <c r="H62" s="26"/>
      <c r="I62" s="26"/>
      <c r="J62" s="26"/>
      <c r="K62" s="26"/>
      <c r="L62" s="26"/>
    </row>
    <row r="63" spans="1:17" ht="30" hidden="1" customHeight="1">
      <c r="A63" s="393"/>
      <c r="B63" s="392"/>
      <c r="C63" s="26"/>
      <c r="D63" s="26"/>
      <c r="E63" s="26"/>
      <c r="F63" s="26"/>
      <c r="G63" s="26"/>
      <c r="H63" s="26"/>
      <c r="I63" s="26"/>
      <c r="J63" s="26"/>
      <c r="K63" s="26"/>
      <c r="L63" s="26"/>
    </row>
    <row r="64" spans="1:17" ht="30" hidden="1" customHeight="1">
      <c r="A64" s="393"/>
      <c r="B64" s="390" t="s">
        <v>57</v>
      </c>
      <c r="C64" s="25"/>
      <c r="D64" s="25"/>
      <c r="E64" s="25"/>
      <c r="F64" s="25"/>
      <c r="G64" s="25"/>
      <c r="H64" s="25"/>
      <c r="I64" s="25"/>
      <c r="J64" s="25"/>
      <c r="K64" s="25"/>
      <c r="L64" s="25"/>
    </row>
    <row r="65" spans="1:13" ht="30" hidden="1" customHeight="1">
      <c r="A65" s="393"/>
      <c r="B65" s="391"/>
      <c r="C65" s="26"/>
      <c r="D65" s="26"/>
      <c r="E65" s="26"/>
      <c r="F65" s="26"/>
      <c r="G65" s="26"/>
      <c r="H65" s="26"/>
      <c r="I65" s="26"/>
      <c r="J65" s="26"/>
      <c r="K65" s="26"/>
      <c r="L65" s="26"/>
    </row>
    <row r="66" spans="1:13" ht="30" hidden="1" customHeight="1">
      <c r="A66" s="393"/>
      <c r="B66" s="392"/>
      <c r="C66" s="26"/>
      <c r="D66" s="26"/>
      <c r="E66" s="26"/>
      <c r="F66" s="26"/>
      <c r="G66" s="26"/>
      <c r="H66" s="26"/>
      <c r="I66" s="26"/>
      <c r="J66" s="26"/>
      <c r="K66" s="26"/>
      <c r="L66" s="26"/>
    </row>
    <row r="67" spans="1:13" ht="6" customHeight="1">
      <c r="A67" s="32"/>
      <c r="B67" s="33"/>
      <c r="C67" s="34"/>
      <c r="D67" s="34"/>
      <c r="E67" s="34"/>
      <c r="F67" s="34"/>
      <c r="G67" s="34"/>
      <c r="H67" s="35"/>
      <c r="I67" s="34"/>
      <c r="J67" s="35"/>
      <c r="K67" s="34"/>
      <c r="L67" s="34"/>
    </row>
    <row r="68" spans="1:13" ht="29.25" customHeight="1">
      <c r="A68" s="386"/>
      <c r="B68" s="377" t="s">
        <v>58</v>
      </c>
      <c r="C68" s="25"/>
      <c r="D68" s="25"/>
      <c r="E68" s="25" t="s">
        <v>157</v>
      </c>
      <c r="F68" s="25" t="s">
        <v>157</v>
      </c>
      <c r="G68" s="25" t="s">
        <v>214</v>
      </c>
      <c r="H68" s="25" t="s">
        <v>214</v>
      </c>
      <c r="I68" s="25" t="s">
        <v>214</v>
      </c>
      <c r="J68" s="25" t="s">
        <v>214</v>
      </c>
      <c r="K68" s="25" t="s">
        <v>155</v>
      </c>
      <c r="L68" s="25" t="s">
        <v>155</v>
      </c>
    </row>
    <row r="69" spans="1:13" ht="39" customHeight="1">
      <c r="A69" s="386"/>
      <c r="B69" s="378"/>
      <c r="C69" s="26" t="s">
        <v>77</v>
      </c>
      <c r="D69" s="26" t="s">
        <v>77</v>
      </c>
      <c r="E69" s="26" t="s">
        <v>158</v>
      </c>
      <c r="F69" s="26" t="s">
        <v>158</v>
      </c>
      <c r="G69" s="26" t="s">
        <v>314</v>
      </c>
      <c r="H69" s="26" t="s">
        <v>314</v>
      </c>
      <c r="I69" s="26" t="s">
        <v>314</v>
      </c>
      <c r="J69" s="26" t="s">
        <v>314</v>
      </c>
      <c r="K69" s="26" t="s">
        <v>156</v>
      </c>
      <c r="L69" s="26" t="s">
        <v>156</v>
      </c>
    </row>
    <row r="70" spans="1:13" ht="29.25" customHeight="1">
      <c r="A70" s="386"/>
      <c r="B70" s="379"/>
      <c r="C70" s="27"/>
      <c r="D70" s="27"/>
      <c r="E70" s="27" t="s">
        <v>48</v>
      </c>
      <c r="F70" s="27" t="s">
        <v>48</v>
      </c>
      <c r="G70" s="27" t="s">
        <v>48</v>
      </c>
      <c r="H70" s="27" t="s">
        <v>48</v>
      </c>
      <c r="I70" s="27" t="s">
        <v>48</v>
      </c>
      <c r="J70" s="27" t="s">
        <v>48</v>
      </c>
      <c r="K70" s="27" t="s">
        <v>48</v>
      </c>
      <c r="L70" s="27" t="s">
        <v>48</v>
      </c>
    </row>
    <row r="71" spans="1:13" ht="29.25" customHeight="1">
      <c r="A71" s="386"/>
      <c r="B71" s="377" t="s">
        <v>59</v>
      </c>
      <c r="C71" s="25"/>
      <c r="D71" s="25"/>
      <c r="E71" s="25" t="s">
        <v>157</v>
      </c>
      <c r="F71" s="25" t="s">
        <v>157</v>
      </c>
      <c r="G71" s="25" t="s">
        <v>214</v>
      </c>
      <c r="H71" s="25" t="s">
        <v>214</v>
      </c>
      <c r="I71" s="25" t="s">
        <v>214</v>
      </c>
      <c r="J71" s="25" t="s">
        <v>214</v>
      </c>
      <c r="K71" s="25" t="s">
        <v>155</v>
      </c>
      <c r="L71" s="25" t="s">
        <v>155</v>
      </c>
    </row>
    <row r="72" spans="1:13" ht="48" customHeight="1">
      <c r="A72" s="386"/>
      <c r="B72" s="378"/>
      <c r="C72" s="26" t="s">
        <v>77</v>
      </c>
      <c r="D72" s="26" t="s">
        <v>77</v>
      </c>
      <c r="E72" s="26" t="s">
        <v>158</v>
      </c>
      <c r="F72" s="26" t="s">
        <v>158</v>
      </c>
      <c r="G72" s="26" t="s">
        <v>314</v>
      </c>
      <c r="H72" s="26" t="s">
        <v>314</v>
      </c>
      <c r="I72" s="26" t="s">
        <v>314</v>
      </c>
      <c r="J72" s="26" t="s">
        <v>314</v>
      </c>
      <c r="K72" s="26" t="s">
        <v>156</v>
      </c>
      <c r="L72" s="26" t="s">
        <v>156</v>
      </c>
    </row>
    <row r="73" spans="1:13" ht="29.25" customHeight="1">
      <c r="A73" s="386"/>
      <c r="B73" s="379"/>
      <c r="C73" s="27"/>
      <c r="D73" s="27"/>
      <c r="E73" s="27" t="s">
        <v>48</v>
      </c>
      <c r="F73" s="27" t="s">
        <v>48</v>
      </c>
      <c r="G73" s="27" t="s">
        <v>48</v>
      </c>
      <c r="H73" s="27" t="s">
        <v>48</v>
      </c>
      <c r="I73" s="27" t="s">
        <v>48</v>
      </c>
      <c r="J73" s="27" t="s">
        <v>48</v>
      </c>
      <c r="K73" s="27" t="s">
        <v>48</v>
      </c>
      <c r="L73" s="27" t="s">
        <v>48</v>
      </c>
    </row>
    <row r="74" spans="1:13" s="36" customFormat="1" ht="31.5" customHeight="1">
      <c r="A74" s="386"/>
      <c r="B74" s="377" t="s">
        <v>60</v>
      </c>
      <c r="C74" s="25"/>
      <c r="D74" s="25"/>
      <c r="E74" s="25" t="s">
        <v>155</v>
      </c>
      <c r="F74" s="25" t="s">
        <v>155</v>
      </c>
      <c r="G74" s="25" t="s">
        <v>206</v>
      </c>
      <c r="H74" s="25" t="s">
        <v>206</v>
      </c>
      <c r="I74" s="25" t="s">
        <v>206</v>
      </c>
      <c r="J74" s="25" t="s">
        <v>206</v>
      </c>
      <c r="K74" s="25" t="s">
        <v>215</v>
      </c>
      <c r="L74" s="25" t="s">
        <v>207</v>
      </c>
    </row>
    <row r="75" spans="1:13" s="36" customFormat="1" ht="44.25" customHeight="1">
      <c r="A75" s="386"/>
      <c r="B75" s="378"/>
      <c r="C75" s="26" t="s">
        <v>77</v>
      </c>
      <c r="D75" s="26" t="s">
        <v>77</v>
      </c>
      <c r="E75" s="26" t="s">
        <v>156</v>
      </c>
      <c r="F75" s="26" t="s">
        <v>156</v>
      </c>
      <c r="G75" s="26" t="s">
        <v>315</v>
      </c>
      <c r="H75" s="26" t="s">
        <v>315</v>
      </c>
      <c r="I75" s="26" t="s">
        <v>315</v>
      </c>
      <c r="J75" s="26" t="s">
        <v>315</v>
      </c>
      <c r="K75" s="26" t="s">
        <v>316</v>
      </c>
      <c r="L75" s="26" t="s">
        <v>208</v>
      </c>
    </row>
    <row r="76" spans="1:13" s="36" customFormat="1" ht="29.25" customHeight="1">
      <c r="A76" s="386"/>
      <c r="B76" s="379"/>
      <c r="C76" s="27"/>
      <c r="D76" s="27"/>
      <c r="E76" s="27" t="s">
        <v>48</v>
      </c>
      <c r="F76" s="27" t="s">
        <v>48</v>
      </c>
      <c r="G76" s="27" t="s">
        <v>48</v>
      </c>
      <c r="H76" s="27" t="s">
        <v>48</v>
      </c>
      <c r="I76" s="27" t="s">
        <v>48</v>
      </c>
      <c r="J76" s="27" t="s">
        <v>48</v>
      </c>
      <c r="K76" s="27" t="s">
        <v>48</v>
      </c>
      <c r="L76" s="27" t="s">
        <v>48</v>
      </c>
    </row>
    <row r="77" spans="1:13" s="36" customFormat="1" ht="29.25" customHeight="1">
      <c r="A77" s="386"/>
      <c r="B77" s="387" t="s">
        <v>61</v>
      </c>
      <c r="C77" s="25"/>
      <c r="D77" s="25"/>
      <c r="E77" s="25" t="s">
        <v>155</v>
      </c>
      <c r="F77" s="25" t="s">
        <v>155</v>
      </c>
      <c r="G77" s="25" t="s">
        <v>206</v>
      </c>
      <c r="H77" s="25" t="s">
        <v>206</v>
      </c>
      <c r="I77" s="25" t="s">
        <v>206</v>
      </c>
      <c r="J77" s="25" t="s">
        <v>206</v>
      </c>
      <c r="K77" s="25" t="s">
        <v>215</v>
      </c>
      <c r="L77" s="25" t="s">
        <v>207</v>
      </c>
    </row>
    <row r="78" spans="1:13" s="36" customFormat="1" ht="42.75" customHeight="1">
      <c r="A78" s="386"/>
      <c r="B78" s="388"/>
      <c r="C78" s="26" t="s">
        <v>77</v>
      </c>
      <c r="D78" s="26" t="s">
        <v>77</v>
      </c>
      <c r="E78" s="26" t="s">
        <v>156</v>
      </c>
      <c r="F78" s="26" t="s">
        <v>156</v>
      </c>
      <c r="G78" s="26" t="s">
        <v>315</v>
      </c>
      <c r="H78" s="26" t="s">
        <v>315</v>
      </c>
      <c r="I78" s="26" t="s">
        <v>315</v>
      </c>
      <c r="J78" s="26" t="s">
        <v>315</v>
      </c>
      <c r="K78" s="26" t="s">
        <v>316</v>
      </c>
      <c r="L78" s="26" t="s">
        <v>208</v>
      </c>
    </row>
    <row r="79" spans="1:13" s="36" customFormat="1" ht="29.25" customHeight="1">
      <c r="A79" s="386"/>
      <c r="B79" s="389"/>
      <c r="C79" s="27"/>
      <c r="D79" s="27"/>
      <c r="E79" s="27" t="s">
        <v>48</v>
      </c>
      <c r="F79" s="27" t="s">
        <v>48</v>
      </c>
      <c r="G79" s="27" t="s">
        <v>48</v>
      </c>
      <c r="H79" s="27" t="s">
        <v>48</v>
      </c>
      <c r="I79" s="27" t="s">
        <v>48</v>
      </c>
      <c r="J79" s="27" t="s">
        <v>48</v>
      </c>
      <c r="K79" s="27" t="s">
        <v>48</v>
      </c>
      <c r="L79" s="27" t="s">
        <v>48</v>
      </c>
    </row>
    <row r="80" spans="1:13" ht="29.25" hidden="1" customHeight="1">
      <c r="A80" s="386"/>
      <c r="C80" s="25"/>
      <c r="D80" s="25"/>
      <c r="E80" s="25"/>
      <c r="F80" s="25"/>
      <c r="G80" s="25"/>
      <c r="H80" s="25"/>
      <c r="I80" s="25"/>
      <c r="J80" s="25"/>
      <c r="K80" s="25"/>
      <c r="L80" s="25"/>
      <c r="M80" s="36"/>
    </row>
    <row r="81" spans="1:13" ht="41.25" hidden="1" customHeight="1">
      <c r="A81" s="386"/>
      <c r="C81" s="26"/>
      <c r="D81" s="26"/>
      <c r="E81" s="26"/>
      <c r="F81" s="26"/>
      <c r="G81" s="26"/>
      <c r="H81" s="26"/>
      <c r="I81" s="26"/>
      <c r="J81" s="26"/>
      <c r="K81" s="26"/>
      <c r="L81" s="26"/>
      <c r="M81" s="36"/>
    </row>
    <row r="82" spans="1:13" ht="29.25" hidden="1" customHeight="1">
      <c r="A82" s="386"/>
      <c r="C82" s="27"/>
      <c r="D82" s="27"/>
      <c r="E82" s="27"/>
      <c r="F82" s="27"/>
      <c r="G82" s="27"/>
      <c r="H82" s="27"/>
      <c r="I82" s="27"/>
      <c r="J82" s="27"/>
      <c r="K82" s="27"/>
      <c r="L82" s="27"/>
      <c r="M82" s="36"/>
    </row>
    <row r="83" spans="1:13" ht="29.25" hidden="1" customHeight="1">
      <c r="A83" s="386"/>
      <c r="B83" s="390"/>
      <c r="C83" s="25"/>
      <c r="D83" s="25"/>
      <c r="E83" s="25"/>
      <c r="F83" s="25"/>
      <c r="G83" s="25"/>
      <c r="H83" s="25"/>
      <c r="I83" s="25"/>
      <c r="J83" s="25"/>
      <c r="K83" s="25"/>
      <c r="L83" s="25"/>
      <c r="M83" s="36"/>
    </row>
    <row r="84" spans="1:13" ht="41.25" hidden="1" customHeight="1">
      <c r="A84" s="386"/>
      <c r="B84" s="391"/>
      <c r="C84" s="26"/>
      <c r="D84" s="26"/>
      <c r="E84" s="26"/>
      <c r="F84" s="26"/>
      <c r="G84" s="26"/>
      <c r="H84" s="26"/>
      <c r="I84" s="26"/>
      <c r="J84" s="26"/>
      <c r="K84" s="26"/>
      <c r="L84" s="26"/>
      <c r="M84" s="36"/>
    </row>
    <row r="85" spans="1:13" ht="29.25" hidden="1" customHeight="1" thickBot="1">
      <c r="A85" s="386"/>
      <c r="B85" s="392"/>
      <c r="C85" s="27"/>
      <c r="D85" s="27"/>
      <c r="E85" s="27"/>
      <c r="F85" s="27"/>
      <c r="G85" s="27"/>
      <c r="H85" s="27"/>
      <c r="I85" s="27"/>
      <c r="J85" s="27"/>
      <c r="K85" s="27"/>
      <c r="L85" s="27"/>
      <c r="M85" s="36"/>
    </row>
    <row r="86" spans="1:13" ht="30" customHeight="1">
      <c r="A86" s="386"/>
      <c r="B86" s="377" t="s">
        <v>203</v>
      </c>
      <c r="C86" s="25"/>
      <c r="D86" s="25"/>
      <c r="E86" s="25" t="s">
        <v>216</v>
      </c>
      <c r="F86" s="25" t="s">
        <v>216</v>
      </c>
      <c r="G86" s="25" t="s">
        <v>216</v>
      </c>
      <c r="H86" s="25" t="s">
        <v>216</v>
      </c>
      <c r="I86" s="25" t="s">
        <v>216</v>
      </c>
      <c r="J86" s="25" t="s">
        <v>216</v>
      </c>
      <c r="K86" s="25" t="s">
        <v>216</v>
      </c>
      <c r="L86" s="25" t="s">
        <v>216</v>
      </c>
      <c r="M86" s="36"/>
    </row>
    <row r="87" spans="1:13" ht="41.25" customHeight="1">
      <c r="A87" s="386"/>
      <c r="B87" s="378"/>
      <c r="C87" s="26" t="s">
        <v>77</v>
      </c>
      <c r="D87" s="26" t="s">
        <v>77</v>
      </c>
      <c r="E87" s="26" t="s">
        <v>151</v>
      </c>
      <c r="F87" s="26" t="s">
        <v>151</v>
      </c>
      <c r="G87" s="26" t="s">
        <v>151</v>
      </c>
      <c r="H87" s="26" t="s">
        <v>151</v>
      </c>
      <c r="I87" s="26" t="s">
        <v>151</v>
      </c>
      <c r="J87" s="26" t="s">
        <v>151</v>
      </c>
      <c r="K87" s="26" t="s">
        <v>151</v>
      </c>
      <c r="L87" s="26" t="s">
        <v>151</v>
      </c>
      <c r="M87" s="36"/>
    </row>
    <row r="88" spans="1:13" ht="30" customHeight="1">
      <c r="A88" s="386"/>
      <c r="B88" s="379"/>
      <c r="C88" s="27"/>
      <c r="D88" s="27"/>
      <c r="E88" s="27"/>
      <c r="F88" s="27"/>
      <c r="G88" s="27"/>
      <c r="H88" s="27"/>
      <c r="I88" s="27"/>
      <c r="J88" s="27"/>
      <c r="K88" s="27"/>
      <c r="L88" s="27"/>
      <c r="M88" s="36"/>
    </row>
    <row r="89" spans="1:13" s="36" customFormat="1" ht="29.25" customHeight="1">
      <c r="A89" s="386"/>
      <c r="B89" s="387" t="s">
        <v>204</v>
      </c>
      <c r="C89" s="25"/>
      <c r="D89" s="25"/>
      <c r="E89" s="25" t="s">
        <v>216</v>
      </c>
      <c r="F89" s="25" t="s">
        <v>216</v>
      </c>
      <c r="G89" s="25" t="s">
        <v>216</v>
      </c>
      <c r="H89" s="25" t="s">
        <v>216</v>
      </c>
      <c r="I89" s="25" t="s">
        <v>216</v>
      </c>
      <c r="J89" s="25" t="s">
        <v>216</v>
      </c>
      <c r="K89" s="25" t="s">
        <v>216</v>
      </c>
      <c r="L89" s="25" t="s">
        <v>216</v>
      </c>
    </row>
    <row r="90" spans="1:13" s="36" customFormat="1" ht="42.75" customHeight="1">
      <c r="A90" s="386"/>
      <c r="B90" s="388"/>
      <c r="C90" s="26" t="s">
        <v>77</v>
      </c>
      <c r="D90" s="26" t="s">
        <v>77</v>
      </c>
      <c r="E90" s="26" t="s">
        <v>151</v>
      </c>
      <c r="F90" s="26" t="s">
        <v>151</v>
      </c>
      <c r="G90" s="26" t="s">
        <v>151</v>
      </c>
      <c r="H90" s="26" t="s">
        <v>151</v>
      </c>
      <c r="I90" s="26" t="s">
        <v>151</v>
      </c>
      <c r="J90" s="26" t="s">
        <v>151</v>
      </c>
      <c r="K90" s="26" t="s">
        <v>151</v>
      </c>
      <c r="L90" s="26" t="s">
        <v>151</v>
      </c>
    </row>
    <row r="91" spans="1:13" s="36" customFormat="1" ht="29.25" customHeight="1">
      <c r="A91" s="386"/>
      <c r="B91" s="389"/>
      <c r="C91" s="27"/>
      <c r="D91" s="27"/>
      <c r="E91" s="27"/>
      <c r="F91" s="27"/>
      <c r="G91" s="27"/>
      <c r="H91" s="27"/>
      <c r="I91" s="27"/>
      <c r="J91" s="27"/>
      <c r="K91" s="27"/>
      <c r="L91" s="27"/>
    </row>
    <row r="92" spans="1:13" ht="29.25" hidden="1" customHeight="1">
      <c r="A92" s="386"/>
      <c r="C92" s="25"/>
      <c r="D92" s="25"/>
      <c r="E92" s="25"/>
      <c r="F92" s="25"/>
      <c r="G92" s="25"/>
      <c r="H92" s="25"/>
      <c r="I92" s="25"/>
      <c r="J92" s="25"/>
      <c r="K92" s="25"/>
      <c r="L92" s="25"/>
      <c r="M92" s="36"/>
    </row>
    <row r="93" spans="1:13" ht="41.25" hidden="1" customHeight="1">
      <c r="A93" s="386"/>
      <c r="C93" s="26"/>
      <c r="D93" s="26"/>
      <c r="E93" s="26"/>
      <c r="F93" s="26"/>
      <c r="G93" s="26"/>
      <c r="H93" s="26"/>
      <c r="I93" s="26"/>
      <c r="J93" s="26"/>
      <c r="K93" s="26"/>
      <c r="L93" s="26"/>
      <c r="M93" s="36"/>
    </row>
    <row r="94" spans="1:13" ht="29.25" hidden="1" customHeight="1">
      <c r="A94" s="386"/>
      <c r="C94" s="27"/>
      <c r="D94" s="27"/>
      <c r="E94" s="27"/>
      <c r="F94" s="27"/>
      <c r="G94" s="27"/>
      <c r="H94" s="27"/>
      <c r="I94" s="27"/>
      <c r="J94" s="27"/>
      <c r="K94" s="27"/>
      <c r="L94" s="27"/>
      <c r="M94" s="36"/>
    </row>
    <row r="95" spans="1:13" ht="29.25" hidden="1" customHeight="1">
      <c r="A95" s="386"/>
      <c r="B95" s="390"/>
      <c r="C95" s="25"/>
      <c r="D95" s="25"/>
      <c r="E95" s="25"/>
      <c r="F95" s="25"/>
      <c r="G95" s="25"/>
      <c r="H95" s="25"/>
      <c r="I95" s="25"/>
      <c r="J95" s="25"/>
      <c r="K95" s="25"/>
      <c r="L95" s="25"/>
      <c r="M95" s="36"/>
    </row>
    <row r="96" spans="1:13" ht="41.25" hidden="1" customHeight="1">
      <c r="A96" s="386"/>
      <c r="B96" s="391"/>
      <c r="C96" s="26"/>
      <c r="D96" s="26"/>
      <c r="E96" s="26"/>
      <c r="F96" s="26"/>
      <c r="G96" s="26"/>
      <c r="H96" s="26"/>
      <c r="I96" s="26"/>
      <c r="J96" s="26"/>
      <c r="K96" s="26"/>
      <c r="L96" s="26"/>
      <c r="M96" s="36"/>
    </row>
    <row r="97" spans="1:13" ht="29.25" hidden="1" customHeight="1">
      <c r="A97" s="386"/>
      <c r="B97" s="392"/>
      <c r="C97" s="27"/>
      <c r="D97" s="27"/>
      <c r="E97" s="27"/>
      <c r="F97" s="27"/>
      <c r="G97" s="27"/>
      <c r="H97" s="27"/>
      <c r="I97" s="27"/>
      <c r="J97" s="27"/>
      <c r="K97" s="27"/>
      <c r="L97" s="27"/>
      <c r="M97" s="36"/>
    </row>
    <row r="98" spans="1:13" ht="30" customHeight="1">
      <c r="A98" s="386"/>
      <c r="B98" s="377" t="s">
        <v>62</v>
      </c>
      <c r="C98" s="25"/>
      <c r="D98" s="25"/>
      <c r="E98" s="25"/>
      <c r="F98" s="25"/>
      <c r="G98" s="25" t="s">
        <v>172</v>
      </c>
      <c r="H98" s="25" t="s">
        <v>172</v>
      </c>
      <c r="I98" s="25" t="s">
        <v>213</v>
      </c>
      <c r="J98" s="25" t="s">
        <v>213</v>
      </c>
      <c r="K98" s="25" t="s">
        <v>213</v>
      </c>
      <c r="L98" s="25" t="s">
        <v>213</v>
      </c>
      <c r="M98" s="36"/>
    </row>
    <row r="99" spans="1:13" ht="41.25" customHeight="1">
      <c r="A99" s="386"/>
      <c r="B99" s="378"/>
      <c r="C99" s="26" t="s">
        <v>77</v>
      </c>
      <c r="D99" s="26" t="s">
        <v>77</v>
      </c>
      <c r="E99" s="26" t="s">
        <v>77</v>
      </c>
      <c r="F99" s="26" t="s">
        <v>77</v>
      </c>
      <c r="G99" s="26" t="s">
        <v>310</v>
      </c>
      <c r="H99" s="26" t="s">
        <v>310</v>
      </c>
      <c r="I99" s="26" t="s">
        <v>218</v>
      </c>
      <c r="J99" s="26" t="s">
        <v>218</v>
      </c>
      <c r="K99" s="26" t="s">
        <v>218</v>
      </c>
      <c r="L99" s="26" t="s">
        <v>218</v>
      </c>
      <c r="M99" s="36"/>
    </row>
    <row r="100" spans="1:13" ht="30" customHeight="1">
      <c r="A100" s="386"/>
      <c r="B100" s="379"/>
      <c r="C100" s="27"/>
      <c r="D100" s="27"/>
      <c r="E100" s="27"/>
      <c r="F100" s="27"/>
      <c r="G100" s="27"/>
      <c r="H100" s="27"/>
      <c r="I100" s="27"/>
      <c r="J100" s="27"/>
      <c r="K100" s="27"/>
      <c r="L100" s="27"/>
      <c r="M100" s="36"/>
    </row>
    <row r="101" spans="1:13" ht="30" customHeight="1">
      <c r="A101" s="386"/>
      <c r="B101" s="377" t="s">
        <v>63</v>
      </c>
      <c r="C101" s="25"/>
      <c r="D101" s="25"/>
      <c r="E101" s="25" t="s">
        <v>205</v>
      </c>
      <c r="F101" s="25" t="s">
        <v>205</v>
      </c>
      <c r="G101" s="25" t="s">
        <v>212</v>
      </c>
      <c r="H101" s="25" t="s">
        <v>212</v>
      </c>
      <c r="I101" s="25"/>
      <c r="J101" s="25"/>
      <c r="K101" s="25" t="s">
        <v>215</v>
      </c>
      <c r="L101" s="25" t="s">
        <v>217</v>
      </c>
      <c r="M101" s="36"/>
    </row>
    <row r="102" spans="1:13" ht="39.75" customHeight="1">
      <c r="A102" s="386"/>
      <c r="B102" s="378"/>
      <c r="C102" s="26" t="s">
        <v>77</v>
      </c>
      <c r="D102" s="26" t="s">
        <v>77</v>
      </c>
      <c r="E102" s="26" t="s">
        <v>221</v>
      </c>
      <c r="F102" s="26" t="s">
        <v>221</v>
      </c>
      <c r="G102" s="26" t="s">
        <v>313</v>
      </c>
      <c r="H102" s="26" t="s">
        <v>313</v>
      </c>
      <c r="I102" s="26" t="s">
        <v>77</v>
      </c>
      <c r="J102" s="26" t="s">
        <v>77</v>
      </c>
      <c r="K102" s="26" t="s">
        <v>316</v>
      </c>
      <c r="L102" s="26" t="s">
        <v>166</v>
      </c>
    </row>
    <row r="103" spans="1:13" ht="30" customHeight="1">
      <c r="A103" s="386"/>
      <c r="B103" s="379"/>
      <c r="C103" s="27"/>
      <c r="D103" s="27"/>
      <c r="E103" s="27"/>
      <c r="F103" s="27"/>
      <c r="G103" s="27"/>
      <c r="H103" s="27"/>
      <c r="I103" s="27"/>
      <c r="J103" s="27"/>
      <c r="K103" s="27" t="s">
        <v>48</v>
      </c>
      <c r="L103" s="27" t="s">
        <v>48</v>
      </c>
    </row>
    <row r="104" spans="1:13" ht="30" hidden="1" customHeight="1">
      <c r="A104" s="82"/>
      <c r="B104" s="377" t="s">
        <v>65</v>
      </c>
      <c r="C104" s="25"/>
      <c r="D104" s="25"/>
      <c r="E104" s="27"/>
      <c r="F104" s="27"/>
      <c r="G104" s="27"/>
      <c r="H104" s="25"/>
      <c r="I104" s="25"/>
      <c r="J104" s="25"/>
      <c r="K104" s="25"/>
      <c r="L104" s="25"/>
    </row>
    <row r="105" spans="1:13" ht="39.75" hidden="1" customHeight="1">
      <c r="A105" s="82"/>
      <c r="B105" s="378"/>
      <c r="C105" s="26"/>
      <c r="D105" s="26"/>
      <c r="E105" s="27"/>
      <c r="F105" s="27"/>
      <c r="G105" s="27"/>
      <c r="H105" s="26"/>
      <c r="I105" s="26"/>
      <c r="J105" s="26"/>
      <c r="K105" s="26"/>
      <c r="L105" s="26"/>
    </row>
    <row r="106" spans="1:13" ht="30" hidden="1" customHeight="1">
      <c r="A106" s="82"/>
      <c r="B106" s="379"/>
      <c r="C106" s="27"/>
      <c r="D106" s="27"/>
      <c r="E106" s="27"/>
      <c r="F106" s="27"/>
      <c r="G106" s="27"/>
      <c r="H106" s="27"/>
      <c r="I106" s="27"/>
      <c r="J106" s="27"/>
      <c r="K106" s="27"/>
      <c r="L106" s="27"/>
    </row>
    <row r="107" spans="1:13" ht="4.5" customHeight="1" thickBot="1">
      <c r="A107" s="32"/>
      <c r="B107" s="33"/>
      <c r="C107" s="25"/>
      <c r="D107" s="25"/>
      <c r="E107" s="27"/>
      <c r="F107" s="27"/>
      <c r="G107" s="27"/>
      <c r="H107" s="30"/>
      <c r="I107" s="34"/>
      <c r="J107" s="30"/>
      <c r="K107" s="34"/>
      <c r="L107" s="34"/>
    </row>
    <row r="108" spans="1:13" ht="29.25" customHeight="1">
      <c r="A108" s="380" t="s">
        <v>66</v>
      </c>
      <c r="B108" s="377" t="s">
        <v>67</v>
      </c>
      <c r="C108" s="25"/>
      <c r="D108" s="25"/>
      <c r="E108" s="25"/>
      <c r="F108" s="25"/>
      <c r="G108" s="25"/>
      <c r="H108" s="25"/>
      <c r="I108" s="25"/>
      <c r="J108" s="25"/>
      <c r="K108" s="25"/>
      <c r="L108" s="25"/>
    </row>
    <row r="109" spans="1:13" ht="41.25" customHeight="1">
      <c r="A109" s="381"/>
      <c r="B109" s="378"/>
      <c r="C109" s="26" t="s">
        <v>77</v>
      </c>
      <c r="D109" s="26" t="s">
        <v>77</v>
      </c>
      <c r="E109" s="26" t="s">
        <v>77</v>
      </c>
      <c r="F109" s="26" t="s">
        <v>77</v>
      </c>
      <c r="G109" s="26" t="s">
        <v>77</v>
      </c>
      <c r="H109" s="26" t="s">
        <v>77</v>
      </c>
      <c r="I109" s="26" t="s">
        <v>77</v>
      </c>
      <c r="J109" s="26" t="s">
        <v>77</v>
      </c>
      <c r="K109" s="26" t="s">
        <v>77</v>
      </c>
      <c r="L109" s="26" t="s">
        <v>77</v>
      </c>
    </row>
    <row r="110" spans="1:13" ht="29.25" customHeight="1" thickBot="1">
      <c r="A110" s="381"/>
      <c r="B110" s="382"/>
      <c r="C110" s="79"/>
      <c r="D110" s="79"/>
      <c r="E110" s="79"/>
      <c r="F110" s="79"/>
      <c r="G110" s="79"/>
      <c r="H110" s="79"/>
      <c r="I110" s="79"/>
      <c r="J110" s="79"/>
      <c r="K110" s="79"/>
      <c r="L110" s="79"/>
    </row>
    <row r="111" spans="1:13" ht="4.5" customHeight="1" thickTop="1" thickBot="1">
      <c r="A111" s="38"/>
      <c r="B111" s="80"/>
      <c r="C111" s="80"/>
      <c r="D111" s="80"/>
      <c r="E111" s="80"/>
      <c r="F111" s="80"/>
      <c r="G111" s="80"/>
      <c r="H111" s="80"/>
      <c r="I111" s="26"/>
      <c r="J111" s="26"/>
      <c r="K111" s="26"/>
      <c r="L111" s="26"/>
    </row>
    <row r="112" spans="1:13" ht="74.25" customHeight="1">
      <c r="A112" s="383" t="s">
        <v>68</v>
      </c>
      <c r="B112" s="81" t="s">
        <v>69</v>
      </c>
      <c r="C112" s="27"/>
      <c r="D112" s="27"/>
      <c r="E112" s="27"/>
      <c r="F112" s="27"/>
      <c r="G112" s="27"/>
      <c r="H112" s="27"/>
      <c r="I112" s="27"/>
      <c r="J112" s="27"/>
      <c r="K112" s="27"/>
      <c r="L112" s="27"/>
    </row>
    <row r="113" spans="1:20" ht="74.25" customHeight="1">
      <c r="A113" s="384"/>
      <c r="B113" s="40" t="s">
        <v>70</v>
      </c>
      <c r="C113" s="27"/>
      <c r="D113" s="27"/>
      <c r="E113" s="27"/>
      <c r="F113" s="27"/>
      <c r="G113" s="27"/>
      <c r="H113" s="27"/>
      <c r="I113" s="27"/>
      <c r="J113" s="27"/>
      <c r="K113" s="27"/>
      <c r="L113" s="27"/>
    </row>
    <row r="114" spans="1:20" ht="74.25" customHeight="1">
      <c r="A114" s="384"/>
      <c r="B114" s="40" t="s">
        <v>71</v>
      </c>
      <c r="C114" s="34"/>
      <c r="D114" s="34"/>
      <c r="E114" s="34"/>
      <c r="F114" s="34"/>
      <c r="G114" s="34"/>
      <c r="H114" s="34"/>
      <c r="I114" s="34"/>
      <c r="J114" s="34"/>
      <c r="K114" s="34"/>
      <c r="L114" s="34"/>
    </row>
    <row r="115" spans="1:20" ht="74.25" customHeight="1">
      <c r="A115" s="384"/>
      <c r="B115" s="40" t="s">
        <v>72</v>
      </c>
      <c r="C115" s="26"/>
      <c r="D115" s="26"/>
      <c r="E115" s="26"/>
      <c r="F115" s="26"/>
      <c r="G115" s="26"/>
      <c r="H115" s="26"/>
      <c r="I115" s="26"/>
      <c r="J115" s="26"/>
      <c r="K115" s="26"/>
      <c r="L115" s="26"/>
    </row>
    <row r="116" spans="1:20" ht="74.25" customHeight="1">
      <c r="A116" s="384"/>
      <c r="B116" s="40" t="s">
        <v>73</v>
      </c>
      <c r="C116" s="33"/>
      <c r="D116" s="33"/>
      <c r="E116" s="33"/>
      <c r="F116" s="33"/>
      <c r="G116" s="42"/>
      <c r="H116" s="42"/>
      <c r="I116" s="33"/>
      <c r="J116" s="33"/>
      <c r="K116" s="33"/>
      <c r="L116" s="33"/>
    </row>
    <row r="117" spans="1:20" ht="74.25" customHeight="1">
      <c r="A117" s="384"/>
      <c r="B117" s="40" t="s">
        <v>74</v>
      </c>
      <c r="C117" s="34"/>
      <c r="D117" s="34"/>
      <c r="E117" s="34"/>
      <c r="F117" s="34"/>
      <c r="G117" s="34"/>
      <c r="H117" s="34"/>
      <c r="I117" s="34"/>
      <c r="J117" s="34"/>
      <c r="K117" s="34"/>
      <c r="L117" s="34"/>
    </row>
    <row r="118" spans="1:20" ht="74.25" customHeight="1" thickBot="1">
      <c r="A118" s="385"/>
      <c r="B118" s="40" t="s">
        <v>76</v>
      </c>
      <c r="C118" s="26"/>
      <c r="D118" s="26"/>
      <c r="E118" s="26"/>
      <c r="F118" s="26"/>
      <c r="G118" s="26"/>
      <c r="H118" s="26"/>
      <c r="I118" s="26"/>
      <c r="J118" s="26"/>
      <c r="K118" s="26"/>
      <c r="L118" s="26"/>
    </row>
    <row r="119" spans="1:20" ht="53.25" customHeight="1">
      <c r="B119" s="43"/>
    </row>
    <row r="120" spans="1:20" ht="32.1" customHeight="1">
      <c r="B120" s="44"/>
      <c r="H120" s="23"/>
      <c r="P120" s="31"/>
      <c r="Q120" s="31"/>
      <c r="R120" s="31"/>
      <c r="S120" s="31"/>
      <c r="T120" s="31"/>
    </row>
    <row r="121" spans="1:20" ht="32.1" customHeight="1">
      <c r="B121" s="44"/>
      <c r="H121" s="23"/>
    </row>
    <row r="122" spans="1:20" ht="32.1" customHeight="1">
      <c r="B122" s="44"/>
      <c r="H122" s="23"/>
    </row>
    <row r="123" spans="1:20" ht="32.1" customHeight="1">
      <c r="B123" s="44"/>
      <c r="H123" s="23"/>
    </row>
    <row r="124" spans="1:20" ht="32.1" customHeight="1">
      <c r="B124" s="44"/>
    </row>
  </sheetData>
  <mergeCells count="46">
    <mergeCell ref="A1:A2"/>
    <mergeCell ref="B1:L1"/>
    <mergeCell ref="C2:D2"/>
    <mergeCell ref="E2:F2"/>
    <mergeCell ref="G2:H2"/>
    <mergeCell ref="I2:J2"/>
    <mergeCell ref="K2:L2"/>
    <mergeCell ref="B49:B51"/>
    <mergeCell ref="B52:B54"/>
    <mergeCell ref="B55:B57"/>
    <mergeCell ref="A3:A29"/>
    <mergeCell ref="B3:B5"/>
    <mergeCell ref="B6:B8"/>
    <mergeCell ref="B9:B11"/>
    <mergeCell ref="B12:B14"/>
    <mergeCell ref="B15:B17"/>
    <mergeCell ref="B18:B20"/>
    <mergeCell ref="B21:B23"/>
    <mergeCell ref="B24:B26"/>
    <mergeCell ref="B27:B29"/>
    <mergeCell ref="B58:B60"/>
    <mergeCell ref="B61:B63"/>
    <mergeCell ref="B64:B66"/>
    <mergeCell ref="A68:A85"/>
    <mergeCell ref="B68:B70"/>
    <mergeCell ref="B71:B73"/>
    <mergeCell ref="B74:B76"/>
    <mergeCell ref="B77:B79"/>
    <mergeCell ref="B83:B85"/>
    <mergeCell ref="A31:A66"/>
    <mergeCell ref="B31:B33"/>
    <mergeCell ref="B34:B36"/>
    <mergeCell ref="B37:B39"/>
    <mergeCell ref="B40:B42"/>
    <mergeCell ref="B43:B45"/>
    <mergeCell ref="B46:B48"/>
    <mergeCell ref="B104:B106"/>
    <mergeCell ref="A108:A110"/>
    <mergeCell ref="B108:B110"/>
    <mergeCell ref="A112:A118"/>
    <mergeCell ref="A86:A103"/>
    <mergeCell ref="B86:B88"/>
    <mergeCell ref="B89:B91"/>
    <mergeCell ref="B95:B97"/>
    <mergeCell ref="B98:B100"/>
    <mergeCell ref="B101:B103"/>
  </mergeCells>
  <printOptions horizontalCentered="1" verticalCentered="1"/>
  <pageMargins left="0" right="0" top="0" bottom="0" header="0.51181102362204722" footer="0.51181102362204722"/>
  <pageSetup paperSize="8" scale="31" orientation="portrait" r:id="rId1"/>
  <headerFooter alignWithMargins="0"/>
  <rowBreaks count="1" manualBreakCount="1">
    <brk id="7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48</xdr:row>
                    <xdr:rowOff>0</xdr:rowOff>
                  </from>
                  <to>
                    <xdr:col>14</xdr:col>
                    <xdr:colOff>485775</xdr:colOff>
                    <xdr:row>48</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0">
    <pageSetUpPr fitToPage="1"/>
  </sheetPr>
  <dimension ref="A1:T118"/>
  <sheetViews>
    <sheetView showGridLines="0" view="pageBreakPreview" topLeftCell="B1" zoomScale="40" zoomScaleNormal="60" zoomScaleSheetLayoutView="40" workbookViewId="0">
      <pane xSplit="1" topLeftCell="D1" activePane="topRight" state="frozenSplit"/>
      <selection activeCell="I58" sqref="I58:J63"/>
      <selection pane="topRight" activeCell="I58" sqref="I58:J63"/>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2" ht="23.25" customHeight="1">
      <c r="A1" s="401"/>
      <c r="B1" s="403" t="s">
        <v>174</v>
      </c>
      <c r="C1" s="403"/>
      <c r="D1" s="403"/>
      <c r="E1" s="403"/>
      <c r="F1" s="403"/>
      <c r="G1" s="403"/>
      <c r="H1" s="403"/>
      <c r="I1" s="403"/>
      <c r="J1" s="403"/>
      <c r="K1" s="403"/>
      <c r="L1" s="404"/>
    </row>
    <row r="2" spans="1:12" ht="34.5" customHeight="1" thickBot="1">
      <c r="A2" s="402"/>
      <c r="B2" s="24" t="s">
        <v>26</v>
      </c>
      <c r="C2" s="407">
        <v>42051</v>
      </c>
      <c r="D2" s="407"/>
      <c r="E2" s="407">
        <v>42052</v>
      </c>
      <c r="F2" s="407"/>
      <c r="G2" s="407">
        <v>42053</v>
      </c>
      <c r="H2" s="407"/>
      <c r="I2" s="408">
        <v>42054</v>
      </c>
      <c r="J2" s="408"/>
      <c r="K2" s="407">
        <v>42055</v>
      </c>
      <c r="L2" s="409"/>
    </row>
    <row r="3" spans="1:12" ht="26.25" customHeight="1">
      <c r="A3" s="394"/>
      <c r="B3" s="397" t="s">
        <v>28</v>
      </c>
      <c r="C3" s="25" t="s">
        <v>86</v>
      </c>
      <c r="D3" s="25" t="s">
        <v>86</v>
      </c>
      <c r="E3" s="25" t="s">
        <v>170</v>
      </c>
      <c r="F3" s="25" t="s">
        <v>170</v>
      </c>
      <c r="G3" s="25" t="s">
        <v>169</v>
      </c>
      <c r="H3" s="25"/>
      <c r="I3" s="25" t="s">
        <v>163</v>
      </c>
      <c r="J3" s="25" t="s">
        <v>171</v>
      </c>
      <c r="K3" s="25" t="s">
        <v>43</v>
      </c>
      <c r="L3" s="25" t="s">
        <v>43</v>
      </c>
    </row>
    <row r="4" spans="1:12" ht="37.5" customHeight="1">
      <c r="A4" s="395"/>
      <c r="B4" s="397"/>
      <c r="C4" s="26" t="s">
        <v>144</v>
      </c>
      <c r="D4" s="26" t="s">
        <v>144</v>
      </c>
      <c r="E4" s="26" t="s">
        <v>165</v>
      </c>
      <c r="F4" s="26" t="s">
        <v>165</v>
      </c>
      <c r="G4" s="26" t="s">
        <v>102</v>
      </c>
      <c r="H4" s="26" t="s">
        <v>77</v>
      </c>
      <c r="I4" s="26" t="s">
        <v>166</v>
      </c>
      <c r="J4" s="26" t="s">
        <v>81</v>
      </c>
      <c r="K4" s="26" t="s">
        <v>82</v>
      </c>
      <c r="L4" s="26" t="s">
        <v>82</v>
      </c>
    </row>
    <row r="5" spans="1:12" ht="26.25" customHeight="1">
      <c r="A5" s="395"/>
      <c r="B5" s="397"/>
      <c r="C5" s="27" t="s">
        <v>30</v>
      </c>
      <c r="D5" s="27" t="s">
        <v>30</v>
      </c>
      <c r="E5" s="27"/>
      <c r="F5" s="27"/>
      <c r="G5" s="27" t="s">
        <v>30</v>
      </c>
      <c r="H5" s="27"/>
      <c r="I5" s="27" t="s">
        <v>31</v>
      </c>
      <c r="J5" s="27" t="s">
        <v>31</v>
      </c>
      <c r="K5" s="27" t="s">
        <v>30</v>
      </c>
      <c r="L5" s="27" t="s">
        <v>30</v>
      </c>
    </row>
    <row r="6" spans="1:12" ht="26.25" customHeight="1">
      <c r="A6" s="395"/>
      <c r="B6" s="397" t="s">
        <v>32</v>
      </c>
      <c r="C6" s="25" t="s">
        <v>86</v>
      </c>
      <c r="D6" s="25" t="s">
        <v>86</v>
      </c>
      <c r="E6" s="25" t="s">
        <v>170</v>
      </c>
      <c r="F6" s="25" t="s">
        <v>170</v>
      </c>
      <c r="G6" s="25" t="s">
        <v>169</v>
      </c>
      <c r="H6" s="25"/>
      <c r="I6" s="25" t="s">
        <v>163</v>
      </c>
      <c r="J6" s="25" t="s">
        <v>171</v>
      </c>
      <c r="K6" s="25" t="s">
        <v>43</v>
      </c>
      <c r="L6" s="25" t="s">
        <v>43</v>
      </c>
    </row>
    <row r="7" spans="1:12" ht="37.5" customHeight="1">
      <c r="A7" s="395"/>
      <c r="B7" s="397"/>
      <c r="C7" s="26" t="s">
        <v>144</v>
      </c>
      <c r="D7" s="26" t="s">
        <v>144</v>
      </c>
      <c r="E7" s="26" t="s">
        <v>165</v>
      </c>
      <c r="F7" s="26" t="s">
        <v>165</v>
      </c>
      <c r="G7" s="26" t="s">
        <v>102</v>
      </c>
      <c r="H7" s="26" t="s">
        <v>77</v>
      </c>
      <c r="I7" s="26" t="s">
        <v>166</v>
      </c>
      <c r="J7" s="26" t="s">
        <v>81</v>
      </c>
      <c r="K7" s="26" t="s">
        <v>82</v>
      </c>
      <c r="L7" s="26" t="s">
        <v>82</v>
      </c>
    </row>
    <row r="8" spans="1:12" ht="26.25" customHeight="1">
      <c r="A8" s="395"/>
      <c r="B8" s="397"/>
      <c r="C8" s="27"/>
      <c r="D8" s="27"/>
      <c r="E8" s="27"/>
      <c r="F8" s="27"/>
      <c r="G8" s="27"/>
      <c r="H8" s="27"/>
      <c r="I8" s="27"/>
      <c r="J8" s="27"/>
      <c r="K8" s="27"/>
      <c r="L8" s="27"/>
    </row>
    <row r="9" spans="1:12" ht="26.25" customHeight="1">
      <c r="A9" s="395"/>
      <c r="B9" s="397" t="s">
        <v>33</v>
      </c>
      <c r="C9" s="25"/>
      <c r="D9" s="25"/>
      <c r="E9" s="25"/>
      <c r="F9" s="25"/>
      <c r="G9" s="25"/>
      <c r="H9" s="25"/>
      <c r="I9" s="25"/>
      <c r="J9" s="25"/>
      <c r="K9" s="25"/>
      <c r="L9" s="25"/>
    </row>
    <row r="10" spans="1:12" ht="37.5" customHeight="1">
      <c r="A10" s="395"/>
      <c r="B10" s="397"/>
      <c r="C10" s="26" t="s">
        <v>87</v>
      </c>
      <c r="D10" s="26" t="s">
        <v>87</v>
      </c>
      <c r="E10" s="26" t="s">
        <v>87</v>
      </c>
      <c r="F10" s="26" t="s">
        <v>87</v>
      </c>
      <c r="G10" s="26" t="s">
        <v>87</v>
      </c>
      <c r="H10" s="26" t="s">
        <v>87</v>
      </c>
      <c r="I10" s="26" t="s">
        <v>87</v>
      </c>
      <c r="J10" s="26" t="s">
        <v>87</v>
      </c>
      <c r="K10" s="26" t="s">
        <v>87</v>
      </c>
      <c r="L10" s="26" t="s">
        <v>87</v>
      </c>
    </row>
    <row r="11" spans="1:12" ht="26.25" customHeight="1">
      <c r="A11" s="395"/>
      <c r="B11" s="397"/>
      <c r="C11" s="27"/>
      <c r="D11" s="27"/>
      <c r="E11" s="27"/>
      <c r="F11" s="27"/>
      <c r="G11" s="27"/>
      <c r="H11" s="27"/>
      <c r="I11" s="27"/>
      <c r="J11" s="27"/>
      <c r="K11" s="27"/>
      <c r="L11" s="27"/>
    </row>
    <row r="12" spans="1:12" ht="27.75" customHeight="1">
      <c r="A12" s="395"/>
      <c r="B12" s="397" t="s">
        <v>35</v>
      </c>
      <c r="C12" s="25"/>
      <c r="D12" s="25"/>
      <c r="E12" s="25"/>
      <c r="F12" s="25"/>
      <c r="G12" s="25"/>
      <c r="H12" s="25"/>
      <c r="I12" s="25"/>
      <c r="J12" s="25"/>
      <c r="K12" s="25"/>
      <c r="L12" s="25"/>
    </row>
    <row r="13" spans="1:12" ht="41.25" customHeight="1">
      <c r="A13" s="395"/>
      <c r="B13" s="397"/>
      <c r="C13" s="26" t="s">
        <v>153</v>
      </c>
      <c r="D13" s="26" t="s">
        <v>153</v>
      </c>
      <c r="E13" s="26" t="s">
        <v>153</v>
      </c>
      <c r="F13" s="26" t="s">
        <v>153</v>
      </c>
      <c r="G13" s="26" t="s">
        <v>153</v>
      </c>
      <c r="H13" s="26" t="s">
        <v>153</v>
      </c>
      <c r="I13" s="26" t="s">
        <v>153</v>
      </c>
      <c r="J13" s="26" t="s">
        <v>153</v>
      </c>
      <c r="K13" s="26" t="s">
        <v>153</v>
      </c>
      <c r="L13" s="26" t="s">
        <v>153</v>
      </c>
    </row>
    <row r="14" spans="1:12" ht="27.75" customHeight="1">
      <c r="A14" s="395"/>
      <c r="B14" s="397"/>
      <c r="C14" s="27"/>
      <c r="D14" s="27"/>
      <c r="E14" s="27"/>
      <c r="F14" s="27"/>
      <c r="G14" s="27"/>
      <c r="H14" s="27"/>
      <c r="I14" s="27"/>
      <c r="J14" s="27"/>
      <c r="K14" s="27"/>
      <c r="L14" s="27"/>
    </row>
    <row r="15" spans="1:12" ht="27.75" customHeight="1">
      <c r="A15" s="395"/>
      <c r="B15" s="387" t="s">
        <v>36</v>
      </c>
      <c r="C15" s="25" t="s">
        <v>64</v>
      </c>
      <c r="D15" s="25" t="s">
        <v>64</v>
      </c>
      <c r="E15" s="25" t="s">
        <v>64</v>
      </c>
      <c r="F15" s="25" t="s">
        <v>64</v>
      </c>
      <c r="G15" s="25" t="s">
        <v>34</v>
      </c>
      <c r="H15" s="25" t="s">
        <v>34</v>
      </c>
      <c r="I15" s="25" t="s">
        <v>34</v>
      </c>
      <c r="J15" s="25" t="s">
        <v>34</v>
      </c>
      <c r="K15" s="25" t="s">
        <v>64</v>
      </c>
      <c r="L15" s="25" t="s">
        <v>64</v>
      </c>
    </row>
    <row r="16" spans="1:12" ht="41.25" customHeight="1">
      <c r="A16" s="395"/>
      <c r="B16" s="388"/>
      <c r="C16" s="26" t="s">
        <v>85</v>
      </c>
      <c r="D16" s="26" t="s">
        <v>85</v>
      </c>
      <c r="E16" s="26" t="s">
        <v>85</v>
      </c>
      <c r="F16" s="26" t="s">
        <v>85</v>
      </c>
      <c r="G16" s="26" t="s">
        <v>79</v>
      </c>
      <c r="H16" s="26" t="s">
        <v>79</v>
      </c>
      <c r="I16" s="26" t="s">
        <v>79</v>
      </c>
      <c r="J16" s="26" t="s">
        <v>79</v>
      </c>
      <c r="K16" s="26" t="s">
        <v>85</v>
      </c>
      <c r="L16" s="26" t="s">
        <v>85</v>
      </c>
    </row>
    <row r="17" spans="1:16" ht="26.25" customHeight="1">
      <c r="A17" s="395"/>
      <c r="B17" s="388"/>
      <c r="C17" s="27" t="s">
        <v>31</v>
      </c>
      <c r="D17" s="27" t="s">
        <v>31</v>
      </c>
      <c r="E17" s="27" t="s">
        <v>31</v>
      </c>
      <c r="F17" s="27" t="s">
        <v>31</v>
      </c>
      <c r="G17" s="27" t="s">
        <v>186</v>
      </c>
      <c r="H17" s="27" t="s">
        <v>186</v>
      </c>
      <c r="I17" s="27" t="s">
        <v>186</v>
      </c>
      <c r="J17" s="27" t="s">
        <v>186</v>
      </c>
      <c r="K17" s="27" t="s">
        <v>31</v>
      </c>
      <c r="L17" s="27" t="s">
        <v>31</v>
      </c>
    </row>
    <row r="18" spans="1:16" ht="26.25" customHeight="1">
      <c r="A18" s="395"/>
      <c r="B18" s="397" t="s">
        <v>37</v>
      </c>
      <c r="C18" s="25" t="s">
        <v>64</v>
      </c>
      <c r="D18" s="25" t="s">
        <v>64</v>
      </c>
      <c r="E18" s="25" t="s">
        <v>64</v>
      </c>
      <c r="F18" s="25" t="s">
        <v>64</v>
      </c>
      <c r="G18" s="25" t="s">
        <v>34</v>
      </c>
      <c r="H18" s="25" t="s">
        <v>34</v>
      </c>
      <c r="I18" s="25" t="s">
        <v>34</v>
      </c>
      <c r="J18" s="25" t="s">
        <v>34</v>
      </c>
      <c r="K18" s="25" t="s">
        <v>64</v>
      </c>
      <c r="L18" s="25" t="s">
        <v>64</v>
      </c>
    </row>
    <row r="19" spans="1:16" ht="41.25" customHeight="1">
      <c r="A19" s="395"/>
      <c r="B19" s="397"/>
      <c r="C19" s="26" t="s">
        <v>85</v>
      </c>
      <c r="D19" s="26" t="s">
        <v>85</v>
      </c>
      <c r="E19" s="26" t="s">
        <v>85</v>
      </c>
      <c r="F19" s="26" t="s">
        <v>85</v>
      </c>
      <c r="G19" s="26" t="s">
        <v>79</v>
      </c>
      <c r="H19" s="26" t="s">
        <v>79</v>
      </c>
      <c r="I19" s="26" t="s">
        <v>79</v>
      </c>
      <c r="J19" s="26" t="s">
        <v>79</v>
      </c>
      <c r="K19" s="26" t="s">
        <v>85</v>
      </c>
      <c r="L19" s="26" t="s">
        <v>85</v>
      </c>
    </row>
    <row r="20" spans="1:16" ht="26.25" customHeight="1">
      <c r="A20" s="395"/>
      <c r="B20" s="397"/>
      <c r="C20" s="27" t="s">
        <v>31</v>
      </c>
      <c r="D20" s="27" t="s">
        <v>31</v>
      </c>
      <c r="E20" s="27" t="s">
        <v>31</v>
      </c>
      <c r="F20" s="27" t="s">
        <v>31</v>
      </c>
      <c r="G20" s="27" t="s">
        <v>186</v>
      </c>
      <c r="H20" s="27" t="s">
        <v>186</v>
      </c>
      <c r="I20" s="27" t="s">
        <v>186</v>
      </c>
      <c r="J20" s="27" t="s">
        <v>186</v>
      </c>
      <c r="K20" s="27" t="s">
        <v>31</v>
      </c>
      <c r="L20" s="27" t="s">
        <v>31</v>
      </c>
    </row>
    <row r="21" spans="1:16" ht="36.75" customHeight="1">
      <c r="A21" s="395"/>
      <c r="B21" s="377" t="s">
        <v>38</v>
      </c>
      <c r="C21" s="25"/>
      <c r="D21" s="25"/>
      <c r="E21" s="25"/>
      <c r="F21" s="25"/>
      <c r="G21" s="25"/>
      <c r="H21" s="25"/>
      <c r="I21" s="25"/>
      <c r="J21" s="25"/>
      <c r="K21" s="25"/>
      <c r="L21" s="25"/>
    </row>
    <row r="22" spans="1:16" ht="36.75" customHeight="1">
      <c r="A22" s="395"/>
      <c r="B22" s="378"/>
      <c r="C22" s="26" t="s">
        <v>164</v>
      </c>
      <c r="D22" s="26" t="s">
        <v>164</v>
      </c>
      <c r="E22" s="26" t="s">
        <v>164</v>
      </c>
      <c r="F22" s="26" t="s">
        <v>164</v>
      </c>
      <c r="G22" s="26" t="s">
        <v>164</v>
      </c>
      <c r="H22" s="26" t="s">
        <v>164</v>
      </c>
      <c r="I22" s="26" t="s">
        <v>164</v>
      </c>
      <c r="J22" s="26" t="s">
        <v>164</v>
      </c>
      <c r="K22" s="26" t="s">
        <v>164</v>
      </c>
      <c r="L22" s="26" t="s">
        <v>164</v>
      </c>
    </row>
    <row r="23" spans="1:16" ht="36.75" customHeight="1">
      <c r="A23" s="395"/>
      <c r="B23" s="379"/>
      <c r="C23" s="27"/>
      <c r="D23" s="27"/>
      <c r="E23" s="27"/>
      <c r="F23" s="27"/>
      <c r="G23" s="27"/>
      <c r="H23" s="27"/>
      <c r="I23" s="27"/>
      <c r="J23" s="27"/>
      <c r="K23" s="27"/>
      <c r="L23" s="27"/>
    </row>
    <row r="24" spans="1:16" ht="26.25" customHeight="1">
      <c r="A24" s="395"/>
      <c r="B24" s="387" t="s">
        <v>39</v>
      </c>
      <c r="C24" s="25"/>
      <c r="D24" s="25"/>
      <c r="E24" s="25"/>
      <c r="F24" s="25"/>
      <c r="G24" s="25"/>
      <c r="H24" s="25"/>
      <c r="I24" s="25"/>
      <c r="J24" s="25"/>
      <c r="K24" s="25"/>
      <c r="L24" s="25"/>
    </row>
    <row r="25" spans="1:16" ht="39.75" customHeight="1">
      <c r="A25" s="395"/>
      <c r="B25" s="388"/>
      <c r="C25" s="26" t="s">
        <v>167</v>
      </c>
      <c r="D25" s="26" t="s">
        <v>167</v>
      </c>
      <c r="E25" s="26" t="s">
        <v>167</v>
      </c>
      <c r="F25" s="26" t="s">
        <v>167</v>
      </c>
      <c r="G25" s="26" t="s">
        <v>87</v>
      </c>
      <c r="H25" s="26" t="s">
        <v>87</v>
      </c>
      <c r="I25" s="26" t="s">
        <v>87</v>
      </c>
      <c r="J25" s="26" t="s">
        <v>87</v>
      </c>
      <c r="K25" s="26" t="s">
        <v>87</v>
      </c>
      <c r="L25" s="26" t="s">
        <v>87</v>
      </c>
      <c r="M25" s="26" t="s">
        <v>77</v>
      </c>
      <c r="N25" s="26" t="s">
        <v>77</v>
      </c>
      <c r="O25" s="26" t="s">
        <v>77</v>
      </c>
      <c r="P25" s="26" t="s">
        <v>77</v>
      </c>
    </row>
    <row r="26" spans="1:16" ht="27.75" customHeight="1">
      <c r="A26" s="395"/>
      <c r="B26" s="389"/>
      <c r="C26" s="27"/>
      <c r="D26" s="27"/>
      <c r="E26" s="27"/>
      <c r="F26" s="27"/>
      <c r="G26" s="27"/>
      <c r="H26" s="27"/>
      <c r="I26" s="27"/>
      <c r="J26" s="27"/>
      <c r="K26" s="27"/>
      <c r="L26" s="27"/>
    </row>
    <row r="27" spans="1:16" ht="30" customHeight="1">
      <c r="A27" s="395"/>
      <c r="B27" s="410" t="s">
        <v>40</v>
      </c>
      <c r="C27" s="25"/>
      <c r="D27" s="25"/>
      <c r="E27" s="25"/>
      <c r="F27" s="25"/>
      <c r="G27" s="25"/>
      <c r="H27" s="25"/>
      <c r="I27" s="25"/>
      <c r="J27" s="25"/>
      <c r="K27" s="25"/>
      <c r="L27" s="25"/>
      <c r="M27" s="25" t="s">
        <v>41</v>
      </c>
    </row>
    <row r="28" spans="1:16" ht="35.25" customHeight="1">
      <c r="A28" s="395"/>
      <c r="B28" s="410"/>
      <c r="C28" s="26" t="s">
        <v>87</v>
      </c>
      <c r="D28" s="26" t="s">
        <v>87</v>
      </c>
      <c r="E28" s="26" t="s">
        <v>87</v>
      </c>
      <c r="F28" s="26" t="s">
        <v>87</v>
      </c>
      <c r="G28" s="26" t="s">
        <v>87</v>
      </c>
      <c r="H28" s="26" t="s">
        <v>87</v>
      </c>
      <c r="I28" s="26" t="s">
        <v>87</v>
      </c>
      <c r="J28" s="26" t="s">
        <v>87</v>
      </c>
      <c r="K28" s="26" t="s">
        <v>87</v>
      </c>
      <c r="L28" s="26" t="s">
        <v>87</v>
      </c>
    </row>
    <row r="29" spans="1:16" ht="30" customHeight="1" thickBot="1">
      <c r="A29" s="396"/>
      <c r="B29" s="410"/>
      <c r="C29" s="27"/>
      <c r="D29" s="27"/>
      <c r="E29" s="27"/>
      <c r="F29" s="27"/>
      <c r="G29" s="27"/>
      <c r="H29" s="27"/>
      <c r="I29" s="27"/>
      <c r="J29" s="27"/>
      <c r="K29" s="27"/>
      <c r="L29" s="27"/>
    </row>
    <row r="30" spans="1:16" ht="7.5" customHeight="1">
      <c r="A30" s="28"/>
      <c r="B30" s="29"/>
      <c r="C30" s="30"/>
      <c r="D30" s="30"/>
      <c r="E30" s="30"/>
      <c r="F30" s="30"/>
      <c r="G30" s="30"/>
      <c r="H30" s="30"/>
      <c r="I30" s="30"/>
      <c r="J30" s="30"/>
      <c r="K30" s="30"/>
      <c r="L30" s="30"/>
    </row>
    <row r="31" spans="1:16" ht="30" customHeight="1">
      <c r="A31" s="393"/>
      <c r="B31" s="377" t="s">
        <v>42</v>
      </c>
      <c r="C31" s="25" t="s">
        <v>88</v>
      </c>
      <c r="D31" s="25" t="s">
        <v>182</v>
      </c>
      <c r="E31" s="25" t="s">
        <v>183</v>
      </c>
      <c r="F31" s="25" t="s">
        <v>184</v>
      </c>
      <c r="G31" s="25" t="s">
        <v>154</v>
      </c>
      <c r="H31" s="25" t="s">
        <v>154</v>
      </c>
      <c r="I31" s="25" t="s">
        <v>154</v>
      </c>
      <c r="J31" s="25" t="s">
        <v>154</v>
      </c>
      <c r="K31" s="25" t="s">
        <v>154</v>
      </c>
      <c r="L31" s="25" t="s">
        <v>154</v>
      </c>
    </row>
    <row r="32" spans="1:16" ht="41.25" customHeight="1">
      <c r="A32" s="393"/>
      <c r="B32" s="378"/>
      <c r="C32" s="26" t="s">
        <v>78</v>
      </c>
      <c r="D32" s="26" t="s">
        <v>78</v>
      </c>
      <c r="E32" s="26" t="s">
        <v>78</v>
      </c>
      <c r="F32" s="26" t="s">
        <v>78</v>
      </c>
      <c r="G32" s="26" t="s">
        <v>161</v>
      </c>
      <c r="H32" s="26" t="s">
        <v>161</v>
      </c>
      <c r="I32" s="26" t="s">
        <v>161</v>
      </c>
      <c r="J32" s="26" t="s">
        <v>161</v>
      </c>
      <c r="K32" s="26" t="s">
        <v>161</v>
      </c>
      <c r="L32" s="26" t="s">
        <v>161</v>
      </c>
    </row>
    <row r="33" spans="1:16" ht="30" customHeight="1">
      <c r="A33" s="393"/>
      <c r="B33" s="379"/>
      <c r="C33" s="27"/>
      <c r="D33" s="27"/>
      <c r="E33" s="27"/>
      <c r="F33" s="27"/>
      <c r="G33" s="27" t="s">
        <v>31</v>
      </c>
      <c r="H33" s="27" t="s">
        <v>31</v>
      </c>
      <c r="I33" s="27" t="s">
        <v>31</v>
      </c>
      <c r="J33" s="27" t="s">
        <v>31</v>
      </c>
      <c r="K33" s="27" t="s">
        <v>31</v>
      </c>
      <c r="L33" s="27" t="s">
        <v>31</v>
      </c>
    </row>
    <row r="34" spans="1:16" ht="30" customHeight="1">
      <c r="A34" s="393"/>
      <c r="B34" s="377" t="s">
        <v>44</v>
      </c>
      <c r="C34" s="25"/>
      <c r="D34" s="25"/>
      <c r="E34" s="25" t="s">
        <v>180</v>
      </c>
      <c r="F34" s="25"/>
      <c r="G34" s="25"/>
      <c r="H34" s="25"/>
      <c r="I34" s="25"/>
      <c r="J34" s="25"/>
      <c r="K34" s="25"/>
      <c r="L34" s="25"/>
    </row>
    <row r="35" spans="1:16" ht="39.75" customHeight="1">
      <c r="A35" s="393"/>
      <c r="B35" s="378"/>
      <c r="C35" s="26" t="s">
        <v>87</v>
      </c>
      <c r="D35" s="26" t="s">
        <v>87</v>
      </c>
      <c r="E35" s="26" t="s">
        <v>87</v>
      </c>
      <c r="F35" s="26" t="s">
        <v>87</v>
      </c>
      <c r="G35" s="26" t="s">
        <v>87</v>
      </c>
      <c r="H35" s="26" t="s">
        <v>87</v>
      </c>
      <c r="I35" s="26" t="s">
        <v>87</v>
      </c>
      <c r="J35" s="26" t="s">
        <v>87</v>
      </c>
      <c r="K35" s="26" t="s">
        <v>87</v>
      </c>
      <c r="L35" s="26" t="s">
        <v>87</v>
      </c>
    </row>
    <row r="36" spans="1:16" ht="30" customHeight="1">
      <c r="A36" s="393"/>
      <c r="B36" s="379"/>
      <c r="C36" s="27"/>
      <c r="D36" s="27"/>
      <c r="E36" s="27"/>
      <c r="F36" s="27"/>
      <c r="G36" s="27"/>
      <c r="H36" s="27"/>
      <c r="I36" s="27"/>
      <c r="J36" s="27"/>
      <c r="K36" s="27"/>
      <c r="L36" s="27"/>
    </row>
    <row r="37" spans="1:16" ht="30" customHeight="1">
      <c r="A37" s="393"/>
      <c r="B37" s="377" t="s">
        <v>45</v>
      </c>
      <c r="C37" s="25" t="s">
        <v>152</v>
      </c>
      <c r="D37" s="25" t="s">
        <v>152</v>
      </c>
      <c r="E37" s="25" t="s">
        <v>152</v>
      </c>
      <c r="F37" s="25" t="s">
        <v>152</v>
      </c>
      <c r="G37" s="25" t="s">
        <v>154</v>
      </c>
      <c r="H37" s="25" t="s">
        <v>154</v>
      </c>
      <c r="I37" s="25" t="s">
        <v>154</v>
      </c>
      <c r="J37" s="25" t="s">
        <v>154</v>
      </c>
      <c r="K37" s="25" t="s">
        <v>154</v>
      </c>
      <c r="L37" s="25" t="s">
        <v>154</v>
      </c>
    </row>
    <row r="38" spans="1:16" ht="54" customHeight="1">
      <c r="A38" s="393"/>
      <c r="B38" s="378"/>
      <c r="C38" s="26" t="s">
        <v>160</v>
      </c>
      <c r="D38" s="26" t="s">
        <v>160</v>
      </c>
      <c r="E38" s="26" t="s">
        <v>160</v>
      </c>
      <c r="F38" s="26" t="s">
        <v>160</v>
      </c>
      <c r="G38" s="26" t="s">
        <v>161</v>
      </c>
      <c r="H38" s="26" t="s">
        <v>161</v>
      </c>
      <c r="I38" s="26" t="s">
        <v>161</v>
      </c>
      <c r="J38" s="26" t="s">
        <v>161</v>
      </c>
      <c r="K38" s="26" t="s">
        <v>161</v>
      </c>
      <c r="L38" s="26" t="s">
        <v>161</v>
      </c>
      <c r="M38" s="26" t="s">
        <v>77</v>
      </c>
      <c r="N38" s="26" t="s">
        <v>77</v>
      </c>
      <c r="O38" s="26" t="s">
        <v>77</v>
      </c>
      <c r="P38" s="26" t="s">
        <v>77</v>
      </c>
    </row>
    <row r="39" spans="1:16" ht="30" customHeight="1">
      <c r="A39" s="393"/>
      <c r="B39" s="379"/>
      <c r="C39" s="27" t="s">
        <v>31</v>
      </c>
      <c r="D39" s="27" t="s">
        <v>31</v>
      </c>
      <c r="E39" s="27" t="s">
        <v>31</v>
      </c>
      <c r="F39" s="27" t="s">
        <v>31</v>
      </c>
      <c r="G39" s="27" t="s">
        <v>31</v>
      </c>
      <c r="H39" s="27" t="s">
        <v>31</v>
      </c>
      <c r="I39" s="27" t="s">
        <v>31</v>
      </c>
      <c r="J39" s="27" t="s">
        <v>31</v>
      </c>
      <c r="K39" s="27" t="s">
        <v>31</v>
      </c>
      <c r="L39" s="27" t="s">
        <v>31</v>
      </c>
    </row>
    <row r="40" spans="1:16" ht="30" customHeight="1">
      <c r="A40" s="393"/>
      <c r="B40" s="377" t="s">
        <v>46</v>
      </c>
      <c r="C40" s="25" t="s">
        <v>152</v>
      </c>
      <c r="D40" s="25" t="s">
        <v>152</v>
      </c>
      <c r="E40" s="25" t="s">
        <v>152</v>
      </c>
      <c r="F40" s="25" t="s">
        <v>152</v>
      </c>
      <c r="G40" s="25" t="s">
        <v>154</v>
      </c>
      <c r="H40" s="25" t="s">
        <v>154</v>
      </c>
      <c r="I40" s="25" t="s">
        <v>154</v>
      </c>
      <c r="J40" s="25" t="s">
        <v>154</v>
      </c>
      <c r="K40" s="25" t="s">
        <v>154</v>
      </c>
      <c r="L40" s="25" t="s">
        <v>154</v>
      </c>
    </row>
    <row r="41" spans="1:16" ht="39" customHeight="1">
      <c r="A41" s="393"/>
      <c r="B41" s="378"/>
      <c r="C41" s="26" t="s">
        <v>160</v>
      </c>
      <c r="D41" s="26" t="s">
        <v>160</v>
      </c>
      <c r="E41" s="26" t="s">
        <v>160</v>
      </c>
      <c r="F41" s="26" t="s">
        <v>160</v>
      </c>
      <c r="G41" s="26" t="s">
        <v>161</v>
      </c>
      <c r="H41" s="26" t="s">
        <v>161</v>
      </c>
      <c r="I41" s="26" t="s">
        <v>161</v>
      </c>
      <c r="J41" s="26" t="s">
        <v>161</v>
      </c>
      <c r="K41" s="26" t="s">
        <v>161</v>
      </c>
      <c r="L41" s="26" t="s">
        <v>161</v>
      </c>
    </row>
    <row r="42" spans="1:16" ht="33.75" customHeight="1">
      <c r="A42" s="393"/>
      <c r="B42" s="379"/>
      <c r="C42" s="27" t="s">
        <v>31</v>
      </c>
      <c r="D42" s="27" t="s">
        <v>31</v>
      </c>
      <c r="E42" s="27" t="s">
        <v>31</v>
      </c>
      <c r="F42" s="27" t="s">
        <v>31</v>
      </c>
      <c r="G42" s="27" t="s">
        <v>31</v>
      </c>
      <c r="H42" s="27" t="s">
        <v>31</v>
      </c>
      <c r="I42" s="27" t="s">
        <v>31</v>
      </c>
      <c r="J42" s="27" t="s">
        <v>31</v>
      </c>
      <c r="K42" s="27" t="s">
        <v>31</v>
      </c>
      <c r="L42" s="27" t="s">
        <v>31</v>
      </c>
    </row>
    <row r="43" spans="1:16" ht="30" customHeight="1">
      <c r="A43" s="393"/>
      <c r="B43" s="377" t="s">
        <v>47</v>
      </c>
      <c r="C43" s="25"/>
      <c r="D43" s="25"/>
      <c r="E43" s="25"/>
      <c r="F43" s="25"/>
      <c r="G43" s="25"/>
      <c r="H43" s="25"/>
      <c r="I43" s="25"/>
      <c r="J43" s="25"/>
      <c r="K43" s="25"/>
      <c r="L43" s="25"/>
    </row>
    <row r="44" spans="1:16" ht="45" customHeight="1">
      <c r="A44" s="393"/>
      <c r="B44" s="378"/>
      <c r="C44" s="26" t="s">
        <v>153</v>
      </c>
      <c r="D44" s="26" t="s">
        <v>153</v>
      </c>
      <c r="E44" s="26" t="s">
        <v>153</v>
      </c>
      <c r="F44" s="26" t="s">
        <v>153</v>
      </c>
      <c r="G44" s="26" t="s">
        <v>153</v>
      </c>
      <c r="H44" s="26" t="s">
        <v>153</v>
      </c>
      <c r="I44" s="26" t="s">
        <v>153</v>
      </c>
      <c r="J44" s="26" t="s">
        <v>153</v>
      </c>
      <c r="K44" s="26" t="s">
        <v>153</v>
      </c>
      <c r="L44" s="26" t="s">
        <v>153</v>
      </c>
    </row>
    <row r="45" spans="1:16" ht="30" customHeight="1">
      <c r="A45" s="393"/>
      <c r="B45" s="379"/>
      <c r="C45" s="27"/>
      <c r="D45" s="27"/>
      <c r="E45" s="27"/>
      <c r="F45" s="27"/>
      <c r="G45" s="27"/>
      <c r="H45" s="27"/>
      <c r="I45" s="27"/>
      <c r="J45" s="27"/>
      <c r="K45" s="27"/>
      <c r="L45" s="27"/>
    </row>
    <row r="46" spans="1:16" ht="30" customHeight="1">
      <c r="A46" s="393"/>
      <c r="B46" s="377" t="s">
        <v>49</v>
      </c>
      <c r="C46" s="25"/>
      <c r="D46" s="25"/>
      <c r="E46" s="25"/>
      <c r="F46" s="25"/>
      <c r="G46" s="25"/>
      <c r="H46" s="25"/>
      <c r="I46" s="25"/>
      <c r="J46" s="25"/>
      <c r="K46" s="25"/>
      <c r="L46" s="25"/>
    </row>
    <row r="47" spans="1:16" ht="39" customHeight="1">
      <c r="A47" s="393"/>
      <c r="B47" s="378"/>
      <c r="C47" s="26" t="s">
        <v>153</v>
      </c>
      <c r="D47" s="26" t="s">
        <v>153</v>
      </c>
      <c r="E47" s="26" t="s">
        <v>153</v>
      </c>
      <c r="F47" s="26" t="s">
        <v>153</v>
      </c>
      <c r="G47" s="26" t="s">
        <v>153</v>
      </c>
      <c r="H47" s="26" t="s">
        <v>153</v>
      </c>
      <c r="I47" s="26" t="s">
        <v>153</v>
      </c>
      <c r="J47" s="26" t="s">
        <v>153</v>
      </c>
      <c r="K47" s="26" t="s">
        <v>153</v>
      </c>
      <c r="L47" s="26" t="s">
        <v>153</v>
      </c>
    </row>
    <row r="48" spans="1:16" ht="30" customHeight="1">
      <c r="A48" s="393"/>
      <c r="B48" s="379"/>
      <c r="C48" s="27"/>
      <c r="D48" s="27"/>
      <c r="E48" s="27"/>
      <c r="F48" s="27"/>
      <c r="G48" s="27"/>
      <c r="H48" s="27"/>
      <c r="I48" s="27"/>
      <c r="J48" s="27"/>
      <c r="K48" s="27"/>
      <c r="L48" s="27"/>
    </row>
    <row r="49" spans="1:17" ht="30" customHeight="1">
      <c r="A49" s="393"/>
      <c r="B49" s="377" t="s">
        <v>50</v>
      </c>
      <c r="C49" s="25"/>
      <c r="D49" s="25"/>
      <c r="E49" s="25"/>
      <c r="F49" s="25"/>
      <c r="G49" s="25"/>
      <c r="H49" s="25"/>
      <c r="I49" s="25"/>
      <c r="J49" s="25"/>
      <c r="K49" s="25"/>
      <c r="L49" s="25"/>
    </row>
    <row r="50" spans="1:17" ht="38.25" customHeight="1">
      <c r="A50" s="393"/>
      <c r="B50" s="378"/>
      <c r="C50" s="26" t="s">
        <v>173</v>
      </c>
      <c r="D50" s="26" t="s">
        <v>173</v>
      </c>
      <c r="E50" s="26" t="s">
        <v>173</v>
      </c>
      <c r="F50" s="26" t="s">
        <v>173</v>
      </c>
      <c r="G50" s="26" t="s">
        <v>173</v>
      </c>
      <c r="H50" s="26" t="s">
        <v>173</v>
      </c>
      <c r="I50" s="26" t="s">
        <v>173</v>
      </c>
      <c r="J50" s="26" t="s">
        <v>173</v>
      </c>
      <c r="K50" s="26" t="s">
        <v>173</v>
      </c>
      <c r="L50" s="26" t="s">
        <v>173</v>
      </c>
      <c r="M50" s="26" t="s">
        <v>87</v>
      </c>
      <c r="N50" s="26" t="s">
        <v>87</v>
      </c>
      <c r="O50" s="26" t="s">
        <v>87</v>
      </c>
      <c r="P50" s="26" t="s">
        <v>87</v>
      </c>
    </row>
    <row r="51" spans="1:17" ht="30" customHeight="1">
      <c r="A51" s="393"/>
      <c r="B51" s="379"/>
      <c r="C51" s="27"/>
      <c r="D51" s="27"/>
      <c r="E51" s="27"/>
      <c r="F51" s="27"/>
      <c r="G51" s="27"/>
      <c r="H51" s="27"/>
      <c r="I51" s="27"/>
      <c r="J51" s="27"/>
      <c r="K51" s="27"/>
      <c r="L51" s="27"/>
    </row>
    <row r="52" spans="1:17" ht="30" customHeight="1">
      <c r="A52" s="393"/>
      <c r="B52" s="377" t="s">
        <v>51</v>
      </c>
      <c r="C52" s="25"/>
      <c r="D52" s="25"/>
      <c r="E52" s="25"/>
      <c r="F52" s="25"/>
      <c r="G52" s="25"/>
      <c r="H52" s="25"/>
      <c r="I52" s="25"/>
      <c r="J52" s="25"/>
      <c r="K52" s="25"/>
      <c r="L52" s="25"/>
    </row>
    <row r="53" spans="1:17" ht="44.25" customHeight="1">
      <c r="A53" s="393"/>
      <c r="B53" s="378"/>
      <c r="C53" s="26" t="s">
        <v>162</v>
      </c>
      <c r="D53" s="26" t="s">
        <v>162</v>
      </c>
      <c r="E53" s="26" t="s">
        <v>162</v>
      </c>
      <c r="F53" s="26" t="s">
        <v>162</v>
      </c>
      <c r="G53" s="26" t="s">
        <v>162</v>
      </c>
      <c r="H53" s="26" t="s">
        <v>162</v>
      </c>
      <c r="I53" s="26" t="s">
        <v>162</v>
      </c>
      <c r="J53" s="26" t="s">
        <v>162</v>
      </c>
      <c r="K53" s="26" t="s">
        <v>162</v>
      </c>
      <c r="L53" s="26" t="s">
        <v>162</v>
      </c>
      <c r="M53" s="26" t="s">
        <v>162</v>
      </c>
      <c r="N53" s="26" t="s">
        <v>162</v>
      </c>
      <c r="O53" s="26" t="s">
        <v>162</v>
      </c>
      <c r="P53" s="26" t="s">
        <v>162</v>
      </c>
    </row>
    <row r="54" spans="1:17" ht="30" customHeight="1">
      <c r="A54" s="393"/>
      <c r="B54" s="379"/>
      <c r="C54" s="27"/>
      <c r="D54" s="27"/>
      <c r="E54" s="27"/>
      <c r="F54" s="27"/>
      <c r="G54" s="27"/>
      <c r="H54" s="27"/>
      <c r="I54" s="27"/>
      <c r="J54" s="27"/>
      <c r="K54" s="27"/>
      <c r="L54" s="27"/>
      <c r="Q54" s="31"/>
    </row>
    <row r="55" spans="1:17" ht="27" customHeight="1">
      <c r="A55" s="393"/>
      <c r="B55" s="377" t="s">
        <v>52</v>
      </c>
      <c r="C55" s="25"/>
      <c r="D55" s="25"/>
      <c r="E55" s="25"/>
      <c r="F55" s="25"/>
      <c r="G55" s="25"/>
      <c r="H55" s="25"/>
      <c r="I55" s="25"/>
      <c r="J55" s="25"/>
      <c r="K55" s="25"/>
      <c r="L55" s="25"/>
    </row>
    <row r="56" spans="1:17" ht="27" customHeight="1">
      <c r="A56" s="393"/>
      <c r="B56" s="378"/>
      <c r="C56" s="26" t="s">
        <v>151</v>
      </c>
      <c r="D56" s="26" t="s">
        <v>151</v>
      </c>
      <c r="E56" s="26" t="s">
        <v>151</v>
      </c>
      <c r="F56" s="26" t="s">
        <v>151</v>
      </c>
      <c r="G56" s="26" t="s">
        <v>151</v>
      </c>
      <c r="H56" s="26" t="s">
        <v>151</v>
      </c>
      <c r="I56" s="26" t="s">
        <v>151</v>
      </c>
      <c r="J56" s="26" t="s">
        <v>151</v>
      </c>
      <c r="K56" s="26" t="s">
        <v>151</v>
      </c>
      <c r="L56" s="26" t="s">
        <v>151</v>
      </c>
    </row>
    <row r="57" spans="1:17" ht="27" customHeight="1">
      <c r="A57" s="393"/>
      <c r="B57" s="379"/>
      <c r="C57" s="27"/>
      <c r="D57" s="27"/>
      <c r="E57" s="27"/>
      <c r="F57" s="27"/>
      <c r="G57" s="27"/>
      <c r="H57" s="27"/>
      <c r="I57" s="27"/>
      <c r="J57" s="27"/>
      <c r="K57" s="27"/>
      <c r="L57" s="27"/>
    </row>
    <row r="58" spans="1:17" ht="27" customHeight="1">
      <c r="A58" s="393"/>
      <c r="B58" s="377" t="s">
        <v>53</v>
      </c>
      <c r="C58" s="25" t="s">
        <v>169</v>
      </c>
      <c r="D58" s="25" t="s">
        <v>169</v>
      </c>
      <c r="E58" s="25" t="s">
        <v>179</v>
      </c>
      <c r="F58" s="25" t="s">
        <v>179</v>
      </c>
      <c r="G58" s="25" t="s">
        <v>64</v>
      </c>
      <c r="H58" s="25" t="s">
        <v>64</v>
      </c>
      <c r="I58" s="25" t="s">
        <v>64</v>
      </c>
      <c r="J58" s="25" t="s">
        <v>64</v>
      </c>
      <c r="K58" s="25" t="s">
        <v>172</v>
      </c>
      <c r="L58" s="25" t="s">
        <v>172</v>
      </c>
    </row>
    <row r="59" spans="1:17" ht="36.75" customHeight="1">
      <c r="A59" s="393"/>
      <c r="B59" s="378"/>
      <c r="C59" s="26" t="s">
        <v>102</v>
      </c>
      <c r="D59" s="26" t="s">
        <v>102</v>
      </c>
      <c r="E59" s="26" t="s">
        <v>177</v>
      </c>
      <c r="F59" s="26" t="s">
        <v>178</v>
      </c>
      <c r="G59" s="26" t="s">
        <v>175</v>
      </c>
      <c r="H59" s="26" t="s">
        <v>175</v>
      </c>
      <c r="I59" s="26" t="s">
        <v>175</v>
      </c>
      <c r="J59" s="26" t="s">
        <v>175</v>
      </c>
      <c r="K59" s="26" t="s">
        <v>176</v>
      </c>
      <c r="L59" s="26" t="s">
        <v>176</v>
      </c>
    </row>
    <row r="60" spans="1:17" ht="27" customHeight="1">
      <c r="A60" s="393"/>
      <c r="B60" s="379"/>
      <c r="C60" s="27" t="s">
        <v>30</v>
      </c>
      <c r="D60" s="27" t="s">
        <v>30</v>
      </c>
      <c r="E60" s="27"/>
      <c r="F60" s="27"/>
      <c r="G60" s="27" t="s">
        <v>31</v>
      </c>
      <c r="H60" s="27" t="s">
        <v>31</v>
      </c>
      <c r="I60" s="27" t="s">
        <v>31</v>
      </c>
      <c r="J60" s="27" t="s">
        <v>31</v>
      </c>
      <c r="K60" s="27" t="s">
        <v>31</v>
      </c>
      <c r="L60" s="27" t="s">
        <v>31</v>
      </c>
    </row>
    <row r="61" spans="1:17" ht="30" customHeight="1">
      <c r="A61" s="393"/>
      <c r="B61" s="377" t="s">
        <v>54</v>
      </c>
      <c r="C61" s="25" t="s">
        <v>169</v>
      </c>
      <c r="D61" s="25" t="s">
        <v>169</v>
      </c>
      <c r="E61" s="25" t="s">
        <v>179</v>
      </c>
      <c r="F61" s="25" t="s">
        <v>179</v>
      </c>
      <c r="G61" s="25" t="s">
        <v>64</v>
      </c>
      <c r="H61" s="25" t="s">
        <v>64</v>
      </c>
      <c r="I61" s="25" t="s">
        <v>64</v>
      </c>
      <c r="J61" s="25" t="s">
        <v>64</v>
      </c>
      <c r="K61" s="25" t="s">
        <v>172</v>
      </c>
      <c r="L61" s="25" t="s">
        <v>172</v>
      </c>
    </row>
    <row r="62" spans="1:17" ht="35.25" customHeight="1">
      <c r="A62" s="393"/>
      <c r="B62" s="378"/>
      <c r="C62" s="26" t="s">
        <v>102</v>
      </c>
      <c r="D62" s="26" t="s">
        <v>102</v>
      </c>
      <c r="E62" s="26" t="s">
        <v>177</v>
      </c>
      <c r="F62" s="26" t="s">
        <v>178</v>
      </c>
      <c r="G62" s="26" t="s">
        <v>175</v>
      </c>
      <c r="H62" s="26" t="s">
        <v>175</v>
      </c>
      <c r="I62" s="26" t="s">
        <v>175</v>
      </c>
      <c r="J62" s="26" t="s">
        <v>175</v>
      </c>
      <c r="K62" s="26" t="s">
        <v>176</v>
      </c>
      <c r="L62" s="26" t="s">
        <v>176</v>
      </c>
    </row>
    <row r="63" spans="1:17" ht="30" customHeight="1">
      <c r="A63" s="393"/>
      <c r="B63" s="379"/>
      <c r="C63" s="27" t="s">
        <v>30</v>
      </c>
      <c r="D63" s="27" t="s">
        <v>30</v>
      </c>
      <c r="E63" s="27"/>
      <c r="F63" s="27"/>
      <c r="G63" s="27" t="s">
        <v>31</v>
      </c>
      <c r="H63" s="27" t="s">
        <v>31</v>
      </c>
      <c r="I63" s="27" t="s">
        <v>31</v>
      </c>
      <c r="J63" s="27" t="s">
        <v>31</v>
      </c>
      <c r="K63" s="27" t="s">
        <v>31</v>
      </c>
      <c r="L63" s="27" t="s">
        <v>31</v>
      </c>
    </row>
    <row r="64" spans="1:17" ht="30" customHeight="1">
      <c r="A64" s="393"/>
      <c r="B64" s="377" t="s">
        <v>55</v>
      </c>
      <c r="C64" s="25" t="s">
        <v>88</v>
      </c>
      <c r="D64" s="25" t="s">
        <v>182</v>
      </c>
      <c r="E64" s="25" t="s">
        <v>183</v>
      </c>
      <c r="F64" s="25" t="s">
        <v>184</v>
      </c>
      <c r="G64" s="25"/>
      <c r="H64" s="25"/>
      <c r="I64" s="25"/>
      <c r="J64" s="25"/>
      <c r="K64" s="25"/>
      <c r="L64" s="25"/>
    </row>
    <row r="65" spans="1:12" ht="47.25" customHeight="1">
      <c r="A65" s="393"/>
      <c r="B65" s="378"/>
      <c r="C65" s="26" t="s">
        <v>78</v>
      </c>
      <c r="D65" s="26" t="s">
        <v>78</v>
      </c>
      <c r="E65" s="26" t="s">
        <v>78</v>
      </c>
      <c r="F65" s="26" t="s">
        <v>78</v>
      </c>
      <c r="G65" s="26" t="s">
        <v>173</v>
      </c>
      <c r="H65" s="26" t="s">
        <v>173</v>
      </c>
      <c r="I65" s="26" t="s">
        <v>173</v>
      </c>
      <c r="J65" s="26" t="s">
        <v>173</v>
      </c>
      <c r="K65" s="26" t="s">
        <v>173</v>
      </c>
      <c r="L65" s="26" t="s">
        <v>173</v>
      </c>
    </row>
    <row r="66" spans="1:12" ht="30" customHeight="1">
      <c r="A66" s="393"/>
      <c r="B66" s="379"/>
      <c r="C66" s="27"/>
      <c r="D66" s="27"/>
      <c r="E66" s="27"/>
      <c r="F66" s="27"/>
      <c r="G66" s="27"/>
      <c r="H66" s="27"/>
      <c r="I66" s="27"/>
      <c r="J66" s="27"/>
      <c r="K66" s="27"/>
      <c r="L66" s="27"/>
    </row>
    <row r="67" spans="1:12" ht="30" hidden="1" customHeight="1">
      <c r="A67" s="393"/>
      <c r="B67" s="390" t="s">
        <v>56</v>
      </c>
      <c r="C67" s="26"/>
      <c r="D67" s="26"/>
      <c r="E67" s="26"/>
      <c r="F67" s="26"/>
      <c r="G67" s="26"/>
      <c r="H67" s="26"/>
      <c r="I67" s="26"/>
      <c r="J67" s="26"/>
      <c r="K67" s="26"/>
      <c r="L67" s="26"/>
    </row>
    <row r="68" spans="1:12" ht="30" hidden="1" customHeight="1">
      <c r="A68" s="393"/>
      <c r="B68" s="391"/>
      <c r="C68" s="26"/>
      <c r="D68" s="26"/>
      <c r="E68" s="26"/>
      <c r="F68" s="26"/>
      <c r="G68" s="26"/>
      <c r="H68" s="26"/>
      <c r="I68" s="26"/>
      <c r="J68" s="26"/>
      <c r="K68" s="26"/>
      <c r="L68" s="26"/>
    </row>
    <row r="69" spans="1:12" ht="30" hidden="1" customHeight="1">
      <c r="A69" s="393"/>
      <c r="B69" s="392"/>
      <c r="C69" s="26"/>
      <c r="D69" s="26"/>
      <c r="E69" s="26"/>
      <c r="F69" s="26"/>
      <c r="G69" s="26"/>
      <c r="H69" s="26"/>
      <c r="I69" s="26"/>
      <c r="J69" s="26"/>
      <c r="K69" s="26"/>
      <c r="L69" s="26"/>
    </row>
    <row r="70" spans="1:12" ht="30" hidden="1" customHeight="1">
      <c r="A70" s="393"/>
      <c r="B70" s="390" t="s">
        <v>57</v>
      </c>
      <c r="C70" s="25"/>
      <c r="D70" s="25"/>
      <c r="E70" s="25"/>
      <c r="F70" s="25"/>
      <c r="G70" s="25"/>
      <c r="H70" s="25"/>
      <c r="I70" s="25"/>
      <c r="J70" s="25"/>
      <c r="K70" s="25"/>
      <c r="L70" s="25"/>
    </row>
    <row r="71" spans="1:12" ht="30" hidden="1" customHeight="1">
      <c r="A71" s="393"/>
      <c r="B71" s="391"/>
      <c r="C71" s="26"/>
      <c r="D71" s="26"/>
      <c r="E71" s="26"/>
      <c r="F71" s="26"/>
      <c r="G71" s="26"/>
      <c r="H71" s="26"/>
      <c r="I71" s="26"/>
      <c r="J71" s="26"/>
      <c r="K71" s="26"/>
      <c r="L71" s="26"/>
    </row>
    <row r="72" spans="1:12" ht="30" hidden="1" customHeight="1">
      <c r="A72" s="393"/>
      <c r="B72" s="392"/>
      <c r="C72" s="26"/>
      <c r="D72" s="26"/>
      <c r="E72" s="26"/>
      <c r="F72" s="26"/>
      <c r="G72" s="26"/>
      <c r="H72" s="26"/>
      <c r="I72" s="26"/>
      <c r="J72" s="26"/>
      <c r="K72" s="26"/>
      <c r="L72" s="26"/>
    </row>
    <row r="73" spans="1:12" ht="6" customHeight="1">
      <c r="A73" s="32"/>
      <c r="B73" s="33"/>
      <c r="C73" s="34"/>
      <c r="D73" s="34"/>
      <c r="E73" s="34"/>
      <c r="F73" s="34"/>
      <c r="G73" s="34"/>
      <c r="H73" s="35"/>
      <c r="I73" s="34"/>
      <c r="J73" s="35"/>
      <c r="K73" s="34"/>
      <c r="L73" s="34"/>
    </row>
    <row r="74" spans="1:12" ht="29.25" customHeight="1">
      <c r="A74" s="386"/>
      <c r="B74" s="377" t="s">
        <v>58</v>
      </c>
      <c r="C74" s="25"/>
      <c r="D74" s="25"/>
      <c r="E74" s="25" t="s">
        <v>157</v>
      </c>
      <c r="F74" s="25" t="s">
        <v>157</v>
      </c>
      <c r="G74" s="25"/>
      <c r="H74" s="25"/>
      <c r="I74" s="25" t="s">
        <v>157</v>
      </c>
      <c r="J74" s="25" t="s">
        <v>157</v>
      </c>
      <c r="K74" s="25" t="s">
        <v>43</v>
      </c>
      <c r="L74" s="25" t="s">
        <v>198</v>
      </c>
    </row>
    <row r="75" spans="1:12" ht="39" customHeight="1">
      <c r="A75" s="386"/>
      <c r="B75" s="378"/>
      <c r="C75" s="26" t="s">
        <v>165</v>
      </c>
      <c r="D75" s="26" t="s">
        <v>156</v>
      </c>
      <c r="E75" s="26" t="s">
        <v>158</v>
      </c>
      <c r="F75" s="26" t="s">
        <v>158</v>
      </c>
      <c r="G75" s="26" t="s">
        <v>156</v>
      </c>
      <c r="H75" s="26" t="s">
        <v>156</v>
      </c>
      <c r="I75" s="26" t="s">
        <v>158</v>
      </c>
      <c r="J75" s="26" t="s">
        <v>158</v>
      </c>
      <c r="K75" s="26" t="s">
        <v>82</v>
      </c>
      <c r="L75" s="26" t="s">
        <v>197</v>
      </c>
    </row>
    <row r="76" spans="1:12" ht="29.25" customHeight="1">
      <c r="A76" s="386"/>
      <c r="B76" s="379"/>
      <c r="C76" s="27" t="s">
        <v>48</v>
      </c>
      <c r="D76" s="27" t="s">
        <v>48</v>
      </c>
      <c r="E76" s="27" t="s">
        <v>48</v>
      </c>
      <c r="F76" s="27" t="s">
        <v>48</v>
      </c>
      <c r="G76" s="27" t="s">
        <v>48</v>
      </c>
      <c r="H76" s="27" t="s">
        <v>48</v>
      </c>
      <c r="I76" s="27" t="s">
        <v>48</v>
      </c>
      <c r="J76" s="27" t="s">
        <v>48</v>
      </c>
      <c r="K76" s="27" t="s">
        <v>48</v>
      </c>
      <c r="L76" s="27" t="s">
        <v>48</v>
      </c>
    </row>
    <row r="77" spans="1:12" ht="29.25" customHeight="1">
      <c r="A77" s="386"/>
      <c r="B77" s="377" t="s">
        <v>59</v>
      </c>
      <c r="C77" s="25"/>
      <c r="D77" s="25"/>
      <c r="E77" s="25" t="s">
        <v>157</v>
      </c>
      <c r="F77" s="25" t="s">
        <v>157</v>
      </c>
      <c r="G77" s="25"/>
      <c r="H77" s="25"/>
      <c r="I77" s="25" t="s">
        <v>157</v>
      </c>
      <c r="J77" s="25" t="s">
        <v>157</v>
      </c>
      <c r="K77" s="25" t="s">
        <v>43</v>
      </c>
      <c r="L77" s="25" t="s">
        <v>198</v>
      </c>
    </row>
    <row r="78" spans="1:12" ht="48" customHeight="1">
      <c r="A78" s="386"/>
      <c r="B78" s="378"/>
      <c r="C78" s="26" t="s">
        <v>165</v>
      </c>
      <c r="D78" s="26" t="s">
        <v>156</v>
      </c>
      <c r="E78" s="26" t="s">
        <v>158</v>
      </c>
      <c r="F78" s="26" t="s">
        <v>158</v>
      </c>
      <c r="G78" s="26" t="s">
        <v>156</v>
      </c>
      <c r="H78" s="26" t="s">
        <v>156</v>
      </c>
      <c r="I78" s="26" t="s">
        <v>158</v>
      </c>
      <c r="J78" s="26" t="s">
        <v>158</v>
      </c>
      <c r="K78" s="26" t="s">
        <v>82</v>
      </c>
      <c r="L78" s="26" t="s">
        <v>197</v>
      </c>
    </row>
    <row r="79" spans="1:12" ht="29.25" customHeight="1">
      <c r="A79" s="386"/>
      <c r="B79" s="379"/>
      <c r="C79" s="27" t="s">
        <v>48</v>
      </c>
      <c r="D79" s="27" t="s">
        <v>48</v>
      </c>
      <c r="E79" s="27" t="s">
        <v>48</v>
      </c>
      <c r="F79" s="27" t="s">
        <v>48</v>
      </c>
      <c r="G79" s="27" t="s">
        <v>48</v>
      </c>
      <c r="H79" s="27" t="s">
        <v>48</v>
      </c>
      <c r="I79" s="27" t="s">
        <v>48</v>
      </c>
      <c r="J79" s="27" t="s">
        <v>48</v>
      </c>
      <c r="K79" s="27" t="s">
        <v>48</v>
      </c>
      <c r="L79" s="27" t="s">
        <v>48</v>
      </c>
    </row>
    <row r="80" spans="1:12" s="36" customFormat="1" ht="31.5" customHeight="1">
      <c r="A80" s="386"/>
      <c r="B80" s="377" t="s">
        <v>60</v>
      </c>
      <c r="C80" s="25" t="s">
        <v>90</v>
      </c>
      <c r="D80" s="25" t="s">
        <v>90</v>
      </c>
      <c r="E80" s="25"/>
      <c r="F80" s="25"/>
      <c r="G80" s="25" t="s">
        <v>90</v>
      </c>
      <c r="H80" s="25" t="s">
        <v>90</v>
      </c>
      <c r="I80" s="25"/>
      <c r="J80" s="25" t="s">
        <v>89</v>
      </c>
      <c r="K80" s="25"/>
      <c r="L80" s="25"/>
    </row>
    <row r="81" spans="1:13" s="36" customFormat="1" ht="44.25" customHeight="1">
      <c r="A81" s="386"/>
      <c r="B81" s="378"/>
      <c r="C81" s="26" t="s">
        <v>150</v>
      </c>
      <c r="D81" s="26" t="s">
        <v>150</v>
      </c>
      <c r="E81" s="26" t="s">
        <v>165</v>
      </c>
      <c r="F81" s="26" t="s">
        <v>156</v>
      </c>
      <c r="G81" s="26" t="s">
        <v>150</v>
      </c>
      <c r="H81" s="26" t="s">
        <v>150</v>
      </c>
      <c r="I81" s="26" t="s">
        <v>165</v>
      </c>
      <c r="J81" s="26" t="s">
        <v>181</v>
      </c>
      <c r="K81" s="26" t="s">
        <v>159</v>
      </c>
      <c r="L81" s="26" t="s">
        <v>159</v>
      </c>
    </row>
    <row r="82" spans="1:13" s="36" customFormat="1" ht="29.25" customHeight="1">
      <c r="A82" s="386"/>
      <c r="B82" s="379"/>
      <c r="C82" s="27" t="s">
        <v>48</v>
      </c>
      <c r="D82" s="27" t="s">
        <v>48</v>
      </c>
      <c r="E82" s="27" t="s">
        <v>48</v>
      </c>
      <c r="F82" s="27" t="s">
        <v>48</v>
      </c>
      <c r="G82" s="27" t="s">
        <v>48</v>
      </c>
      <c r="H82" s="27" t="s">
        <v>48</v>
      </c>
      <c r="I82" s="27" t="s">
        <v>48</v>
      </c>
      <c r="J82" s="27" t="s">
        <v>48</v>
      </c>
      <c r="K82" s="27" t="s">
        <v>48</v>
      </c>
      <c r="L82" s="27" t="s">
        <v>48</v>
      </c>
    </row>
    <row r="83" spans="1:13" s="36" customFormat="1" ht="29.25" customHeight="1">
      <c r="A83" s="386"/>
      <c r="B83" s="387" t="s">
        <v>61</v>
      </c>
      <c r="C83" s="25" t="s">
        <v>90</v>
      </c>
      <c r="D83" s="25" t="s">
        <v>90</v>
      </c>
      <c r="E83" s="25" t="s">
        <v>90</v>
      </c>
      <c r="F83" s="25" t="s">
        <v>90</v>
      </c>
      <c r="G83" s="25" t="s">
        <v>90</v>
      </c>
      <c r="H83" s="25" t="s">
        <v>90</v>
      </c>
      <c r="I83" s="25"/>
      <c r="J83" s="25" t="s">
        <v>89</v>
      </c>
      <c r="K83" s="25"/>
      <c r="L83" s="25"/>
    </row>
    <row r="84" spans="1:13" s="36" customFormat="1" ht="42.75" customHeight="1">
      <c r="A84" s="386"/>
      <c r="B84" s="388"/>
      <c r="C84" s="26" t="s">
        <v>150</v>
      </c>
      <c r="D84" s="26" t="s">
        <v>150</v>
      </c>
      <c r="E84" s="26" t="s">
        <v>150</v>
      </c>
      <c r="F84" s="26" t="s">
        <v>150</v>
      </c>
      <c r="G84" s="26" t="s">
        <v>150</v>
      </c>
      <c r="H84" s="26" t="s">
        <v>150</v>
      </c>
      <c r="I84" s="26" t="s">
        <v>165</v>
      </c>
      <c r="J84" s="26" t="s">
        <v>181</v>
      </c>
      <c r="K84" s="26" t="s">
        <v>159</v>
      </c>
      <c r="L84" s="26" t="s">
        <v>159</v>
      </c>
    </row>
    <row r="85" spans="1:13" s="36" customFormat="1" ht="29.25" customHeight="1">
      <c r="A85" s="386"/>
      <c r="B85" s="389"/>
      <c r="C85" s="27" t="s">
        <v>48</v>
      </c>
      <c r="D85" s="27" t="s">
        <v>48</v>
      </c>
      <c r="E85" s="27" t="s">
        <v>48</v>
      </c>
      <c r="F85" s="27" t="s">
        <v>48</v>
      </c>
      <c r="G85" s="27" t="s">
        <v>48</v>
      </c>
      <c r="H85" s="27" t="s">
        <v>48</v>
      </c>
      <c r="I85" s="27" t="s">
        <v>48</v>
      </c>
      <c r="J85" s="27" t="s">
        <v>48</v>
      </c>
      <c r="K85" s="27" t="s">
        <v>48</v>
      </c>
      <c r="L85" s="27" t="s">
        <v>48</v>
      </c>
    </row>
    <row r="86" spans="1:13" ht="29.25" hidden="1" customHeight="1">
      <c r="A86" s="386"/>
      <c r="C86" s="25"/>
      <c r="D86" s="25"/>
      <c r="E86" s="25"/>
      <c r="F86" s="25"/>
      <c r="G86" s="25"/>
      <c r="H86" s="25"/>
      <c r="I86" s="25"/>
      <c r="J86" s="25"/>
      <c r="K86" s="25"/>
      <c r="L86" s="25"/>
      <c r="M86" s="36"/>
    </row>
    <row r="87" spans="1:13" ht="41.25" hidden="1" customHeight="1">
      <c r="A87" s="386"/>
      <c r="C87" s="26"/>
      <c r="D87" s="26"/>
      <c r="E87" s="26"/>
      <c r="F87" s="26"/>
      <c r="G87" s="26"/>
      <c r="H87" s="26"/>
      <c r="I87" s="26"/>
      <c r="J87" s="26"/>
      <c r="K87" s="26"/>
      <c r="L87" s="26"/>
      <c r="M87" s="36"/>
    </row>
    <row r="88" spans="1:13" ht="29.25" hidden="1" customHeight="1">
      <c r="A88" s="386"/>
      <c r="C88" s="27"/>
      <c r="D88" s="27"/>
      <c r="E88" s="27"/>
      <c r="F88" s="27"/>
      <c r="G88" s="27"/>
      <c r="H88" s="27"/>
      <c r="I88" s="27"/>
      <c r="J88" s="27"/>
      <c r="K88" s="27"/>
      <c r="L88" s="27"/>
      <c r="M88" s="36"/>
    </row>
    <row r="89" spans="1:13" ht="29.25" hidden="1" customHeight="1">
      <c r="A89" s="386"/>
      <c r="B89" s="390"/>
      <c r="C89" s="25"/>
      <c r="D89" s="25"/>
      <c r="E89" s="25"/>
      <c r="F89" s="25"/>
      <c r="G89" s="25"/>
      <c r="H89" s="25"/>
      <c r="I89" s="25"/>
      <c r="J89" s="25"/>
      <c r="K89" s="25"/>
      <c r="L89" s="25"/>
      <c r="M89" s="36"/>
    </row>
    <row r="90" spans="1:13" ht="41.25" hidden="1" customHeight="1">
      <c r="A90" s="386"/>
      <c r="B90" s="391"/>
      <c r="C90" s="26"/>
      <c r="D90" s="26"/>
      <c r="E90" s="26"/>
      <c r="F90" s="26"/>
      <c r="G90" s="26"/>
      <c r="H90" s="26"/>
      <c r="I90" s="26"/>
      <c r="J90" s="26"/>
      <c r="K90" s="26"/>
      <c r="L90" s="26"/>
      <c r="M90" s="36"/>
    </row>
    <row r="91" spans="1:13" ht="29.25" hidden="1" customHeight="1" thickBot="1">
      <c r="A91" s="386"/>
      <c r="B91" s="392"/>
      <c r="C91" s="27"/>
      <c r="D91" s="27"/>
      <c r="E91" s="27"/>
      <c r="F91" s="27"/>
      <c r="G91" s="27"/>
      <c r="H91" s="27"/>
      <c r="I91" s="27"/>
      <c r="J91" s="27"/>
      <c r="K91" s="27"/>
      <c r="L91" s="27"/>
      <c r="M91" s="36"/>
    </row>
    <row r="92" spans="1:13" ht="30" customHeight="1">
      <c r="A92" s="386"/>
      <c r="B92" s="377" t="s">
        <v>62</v>
      </c>
      <c r="C92" s="25"/>
      <c r="D92" s="25"/>
      <c r="E92" s="25"/>
      <c r="F92" s="25"/>
      <c r="G92" s="25"/>
      <c r="H92" s="25"/>
      <c r="I92" s="25"/>
      <c r="J92" s="25"/>
      <c r="K92" s="25"/>
      <c r="L92" s="25"/>
      <c r="M92" s="36"/>
    </row>
    <row r="93" spans="1:13" ht="41.25" customHeight="1">
      <c r="A93" s="386"/>
      <c r="B93" s="378"/>
      <c r="C93" s="26" t="s">
        <v>153</v>
      </c>
      <c r="D93" s="26" t="s">
        <v>153</v>
      </c>
      <c r="E93" s="26" t="s">
        <v>153</v>
      </c>
      <c r="F93" s="26" t="s">
        <v>153</v>
      </c>
      <c r="G93" s="26" t="s">
        <v>153</v>
      </c>
      <c r="H93" s="26" t="s">
        <v>153</v>
      </c>
      <c r="I93" s="26" t="s">
        <v>153</v>
      </c>
      <c r="J93" s="26" t="s">
        <v>153</v>
      </c>
      <c r="K93" s="26" t="s">
        <v>153</v>
      </c>
      <c r="L93" s="26" t="s">
        <v>153</v>
      </c>
      <c r="M93" s="36"/>
    </row>
    <row r="94" spans="1:13" ht="30" customHeight="1">
      <c r="A94" s="386"/>
      <c r="B94" s="379"/>
      <c r="C94" s="27"/>
      <c r="D94" s="27"/>
      <c r="E94" s="27"/>
      <c r="F94" s="27"/>
      <c r="G94" s="27"/>
      <c r="H94" s="27"/>
      <c r="I94" s="27"/>
      <c r="J94" s="27"/>
      <c r="K94" s="27"/>
      <c r="L94" s="27" t="s">
        <v>31</v>
      </c>
      <c r="M94" s="36"/>
    </row>
    <row r="95" spans="1:13" ht="30" customHeight="1">
      <c r="A95" s="386"/>
      <c r="B95" s="377" t="s">
        <v>63</v>
      </c>
      <c r="C95" s="25" t="s">
        <v>86</v>
      </c>
      <c r="D95" s="25" t="s">
        <v>86</v>
      </c>
      <c r="E95" s="25" t="s">
        <v>170</v>
      </c>
      <c r="F95" s="25" t="s">
        <v>170</v>
      </c>
      <c r="G95" s="25" t="s">
        <v>34</v>
      </c>
      <c r="H95" s="25" t="s">
        <v>34</v>
      </c>
      <c r="I95" s="25" t="s">
        <v>34</v>
      </c>
      <c r="J95" s="25" t="s">
        <v>34</v>
      </c>
      <c r="K95" s="25" t="s">
        <v>43</v>
      </c>
      <c r="L95" s="25" t="s">
        <v>43</v>
      </c>
      <c r="M95" s="36"/>
    </row>
    <row r="96" spans="1:13" ht="39.75" customHeight="1">
      <c r="A96" s="386"/>
      <c r="B96" s="378"/>
      <c r="C96" s="26" t="s">
        <v>144</v>
      </c>
      <c r="D96" s="26" t="s">
        <v>144</v>
      </c>
      <c r="E96" s="26" t="s">
        <v>165</v>
      </c>
      <c r="F96" s="26" t="s">
        <v>165</v>
      </c>
      <c r="G96" s="26" t="s">
        <v>79</v>
      </c>
      <c r="H96" s="26" t="s">
        <v>79</v>
      </c>
      <c r="I96" s="26" t="s">
        <v>79</v>
      </c>
      <c r="J96" s="26" t="s">
        <v>79</v>
      </c>
      <c r="K96" s="26" t="s">
        <v>82</v>
      </c>
      <c r="L96" s="26" t="s">
        <v>82</v>
      </c>
    </row>
    <row r="97" spans="1:12" ht="30" customHeight="1">
      <c r="A97" s="386"/>
      <c r="B97" s="379"/>
      <c r="C97" s="27" t="s">
        <v>30</v>
      </c>
      <c r="D97" s="27" t="s">
        <v>30</v>
      </c>
      <c r="E97" s="27" t="s">
        <v>29</v>
      </c>
      <c r="F97" s="27" t="s">
        <v>29</v>
      </c>
      <c r="G97" s="27" t="s">
        <v>186</v>
      </c>
      <c r="H97" s="27" t="s">
        <v>186</v>
      </c>
      <c r="I97" s="27" t="s">
        <v>186</v>
      </c>
      <c r="J97" s="27" t="s">
        <v>186</v>
      </c>
      <c r="K97" s="27" t="s">
        <v>30</v>
      </c>
      <c r="L97" s="27" t="s">
        <v>30</v>
      </c>
    </row>
    <row r="98" spans="1:12" ht="30" hidden="1" customHeight="1">
      <c r="A98" s="78"/>
      <c r="B98" s="377" t="s">
        <v>65</v>
      </c>
      <c r="C98" s="25" t="s">
        <v>86</v>
      </c>
      <c r="D98" s="25" t="s">
        <v>86</v>
      </c>
      <c r="E98" s="27"/>
      <c r="F98" s="27"/>
      <c r="G98" s="27"/>
      <c r="H98" s="25"/>
      <c r="I98" s="25" t="s">
        <v>172</v>
      </c>
      <c r="J98" s="25" t="s">
        <v>172</v>
      </c>
      <c r="K98" s="25"/>
      <c r="L98" s="25"/>
    </row>
    <row r="99" spans="1:12" ht="39.75" hidden="1" customHeight="1">
      <c r="A99" s="78"/>
      <c r="B99" s="378"/>
      <c r="C99" s="26" t="s">
        <v>144</v>
      </c>
      <c r="D99" s="26" t="s">
        <v>144</v>
      </c>
      <c r="E99" s="27"/>
      <c r="F99" s="27"/>
      <c r="G99" s="27"/>
      <c r="H99" s="26"/>
      <c r="I99" s="26" t="s">
        <v>176</v>
      </c>
      <c r="J99" s="26" t="s">
        <v>176</v>
      </c>
      <c r="K99" s="26"/>
      <c r="L99" s="26"/>
    </row>
    <row r="100" spans="1:12" ht="30" hidden="1" customHeight="1">
      <c r="A100" s="78"/>
      <c r="B100" s="379"/>
      <c r="C100" s="27"/>
      <c r="D100" s="27"/>
      <c r="E100" s="27"/>
      <c r="F100" s="27"/>
      <c r="G100" s="27"/>
      <c r="H100" s="27"/>
      <c r="I100" s="27" t="s">
        <v>31</v>
      </c>
      <c r="J100" s="27" t="s">
        <v>31</v>
      </c>
      <c r="K100" s="27"/>
      <c r="L100" s="27"/>
    </row>
    <row r="101" spans="1:12" ht="4.5" customHeight="1" thickBot="1">
      <c r="A101" s="32"/>
      <c r="B101" s="33"/>
      <c r="C101" s="25"/>
      <c r="D101" s="25"/>
      <c r="E101" s="27"/>
      <c r="F101" s="27"/>
      <c r="G101" s="27"/>
      <c r="H101" s="30"/>
      <c r="I101" s="34"/>
      <c r="J101" s="30"/>
      <c r="K101" s="34"/>
      <c r="L101" s="34"/>
    </row>
    <row r="102" spans="1:12" ht="29.25" customHeight="1">
      <c r="A102" s="380" t="s">
        <v>66</v>
      </c>
      <c r="B102" s="377" t="s">
        <v>67</v>
      </c>
      <c r="C102" s="25"/>
      <c r="D102" s="25"/>
      <c r="E102" s="25"/>
      <c r="F102" s="25"/>
      <c r="G102" s="25"/>
      <c r="H102" s="25"/>
      <c r="I102" s="25"/>
      <c r="J102" s="25"/>
      <c r="K102" s="25"/>
      <c r="L102" s="25"/>
    </row>
    <row r="103" spans="1:12" ht="41.25" customHeight="1">
      <c r="A103" s="381"/>
      <c r="B103" s="378"/>
      <c r="C103" s="26" t="s">
        <v>77</v>
      </c>
      <c r="D103" s="26" t="s">
        <v>77</v>
      </c>
      <c r="E103" s="26"/>
      <c r="F103" s="26" t="s">
        <v>77</v>
      </c>
      <c r="G103" s="26" t="s">
        <v>77</v>
      </c>
      <c r="H103" s="26" t="s">
        <v>77</v>
      </c>
      <c r="I103" s="26" t="s">
        <v>77</v>
      </c>
      <c r="J103" s="26" t="s">
        <v>77</v>
      </c>
      <c r="K103" s="26" t="s">
        <v>77</v>
      </c>
      <c r="L103" s="26" t="s">
        <v>77</v>
      </c>
    </row>
    <row r="104" spans="1:12" ht="29.25" customHeight="1">
      <c r="A104" s="381"/>
      <c r="B104" s="379"/>
      <c r="C104" s="26"/>
      <c r="D104" s="26"/>
      <c r="E104" s="26"/>
      <c r="F104" s="26"/>
      <c r="G104" s="26"/>
      <c r="H104" s="26"/>
      <c r="I104" s="26"/>
      <c r="J104" s="26"/>
      <c r="K104" s="26"/>
      <c r="L104" s="26"/>
    </row>
    <row r="105" spans="1:12" ht="4.5" customHeight="1" thickBot="1">
      <c r="A105" s="38"/>
      <c r="B105" s="39"/>
      <c r="C105" s="39"/>
      <c r="D105" s="39"/>
      <c r="E105" s="39"/>
      <c r="F105" s="39"/>
      <c r="G105" s="39"/>
      <c r="H105" s="39"/>
      <c r="I105" s="26"/>
      <c r="J105" s="26"/>
      <c r="K105" s="26"/>
      <c r="L105" s="26"/>
    </row>
    <row r="106" spans="1:12" ht="74.25" customHeight="1" thickTop="1">
      <c r="A106" s="383" t="s">
        <v>68</v>
      </c>
      <c r="B106" s="40" t="s">
        <v>69</v>
      </c>
      <c r="C106" s="41" t="s">
        <v>185</v>
      </c>
      <c r="D106" s="41" t="s">
        <v>185</v>
      </c>
      <c r="E106" s="41"/>
      <c r="F106" s="41"/>
      <c r="G106" s="41"/>
      <c r="H106" s="41"/>
      <c r="I106" s="41"/>
      <c r="J106" s="41"/>
      <c r="K106" s="41"/>
      <c r="L106" s="41"/>
    </row>
    <row r="107" spans="1:12" ht="74.25" customHeight="1">
      <c r="A107" s="384"/>
      <c r="B107" s="40" t="s">
        <v>70</v>
      </c>
      <c r="C107" s="27"/>
      <c r="D107" s="27"/>
      <c r="E107" s="27"/>
      <c r="F107" s="27"/>
      <c r="G107" s="27"/>
      <c r="H107" s="27"/>
      <c r="I107" s="27"/>
      <c r="J107" s="27"/>
      <c r="K107" s="27"/>
      <c r="L107" s="27"/>
    </row>
    <row r="108" spans="1:12" ht="74.25" customHeight="1">
      <c r="A108" s="384"/>
      <c r="B108" s="40" t="s">
        <v>71</v>
      </c>
      <c r="C108" s="34"/>
      <c r="D108" s="34"/>
      <c r="E108" s="34"/>
      <c r="F108" s="34"/>
      <c r="G108" s="34"/>
      <c r="H108" s="34"/>
      <c r="I108" s="34"/>
      <c r="J108" s="34"/>
      <c r="K108" s="34"/>
      <c r="L108" s="34"/>
    </row>
    <row r="109" spans="1:12" ht="74.25" customHeight="1">
      <c r="A109" s="384"/>
      <c r="B109" s="40" t="s">
        <v>72</v>
      </c>
      <c r="C109" s="26"/>
      <c r="D109" s="26"/>
      <c r="E109" s="26"/>
      <c r="F109" s="26"/>
      <c r="G109" s="26"/>
      <c r="H109" s="26"/>
      <c r="I109" s="26"/>
      <c r="J109" s="26"/>
      <c r="K109" s="26"/>
      <c r="L109" s="26"/>
    </row>
    <row r="110" spans="1:12" ht="74.25" customHeight="1">
      <c r="A110" s="384"/>
      <c r="B110" s="40" t="s">
        <v>73</v>
      </c>
      <c r="C110" s="33"/>
      <c r="D110" s="33"/>
      <c r="E110" s="33"/>
      <c r="F110" s="33"/>
      <c r="G110" s="42"/>
      <c r="H110" s="42"/>
      <c r="I110" s="33"/>
      <c r="J110" s="33"/>
      <c r="K110" s="33"/>
      <c r="L110" s="33"/>
    </row>
    <row r="111" spans="1:12" ht="74.25" customHeight="1">
      <c r="A111" s="384"/>
      <c r="B111" s="40" t="s">
        <v>74</v>
      </c>
      <c r="C111" s="34" t="s">
        <v>168</v>
      </c>
      <c r="D111" s="34" t="s">
        <v>168</v>
      </c>
      <c r="E111" s="34"/>
      <c r="F111" s="34"/>
      <c r="G111" s="34" t="s">
        <v>144</v>
      </c>
      <c r="H111" s="34" t="s">
        <v>144</v>
      </c>
      <c r="I111" s="34" t="s">
        <v>144</v>
      </c>
      <c r="J111" s="34" t="s">
        <v>144</v>
      </c>
      <c r="K111" s="34" t="s">
        <v>144</v>
      </c>
      <c r="L111" s="34" t="s">
        <v>144</v>
      </c>
    </row>
    <row r="112" spans="1:12" ht="74.25" customHeight="1" thickBot="1">
      <c r="A112" s="385"/>
      <c r="B112" s="40" t="s">
        <v>76</v>
      </c>
      <c r="C112" s="26"/>
      <c r="D112" s="26"/>
      <c r="E112" s="26"/>
      <c r="F112" s="26"/>
      <c r="G112" s="26"/>
      <c r="H112" s="26"/>
      <c r="I112" s="26"/>
      <c r="J112" s="26"/>
      <c r="K112" s="26"/>
      <c r="L112" s="26"/>
    </row>
    <row r="113" spans="2:20" ht="53.25" customHeight="1">
      <c r="B113" s="43"/>
    </row>
    <row r="114" spans="2:20" ht="32.1" customHeight="1">
      <c r="B114" s="44"/>
      <c r="H114" s="23"/>
      <c r="P114" s="31"/>
      <c r="Q114" s="31"/>
      <c r="R114" s="31"/>
      <c r="S114" s="31"/>
      <c r="T114" s="31"/>
    </row>
    <row r="115" spans="2:20" ht="32.1" customHeight="1">
      <c r="B115" s="44"/>
      <c r="H115" s="23"/>
    </row>
    <row r="116" spans="2:20" ht="32.1" customHeight="1">
      <c r="B116" s="44"/>
      <c r="H116" s="23"/>
    </row>
    <row r="117" spans="2:20" ht="32.1" customHeight="1">
      <c r="B117" s="44"/>
      <c r="H117" s="23"/>
    </row>
    <row r="118" spans="2:20" ht="32.1" customHeight="1">
      <c r="B118" s="44"/>
    </row>
  </sheetData>
  <mergeCells count="45">
    <mergeCell ref="A1:A2"/>
    <mergeCell ref="B1:L1"/>
    <mergeCell ref="C2:D2"/>
    <mergeCell ref="E2:F2"/>
    <mergeCell ref="G2:H2"/>
    <mergeCell ref="I2:J2"/>
    <mergeCell ref="K2:L2"/>
    <mergeCell ref="A3:A29"/>
    <mergeCell ref="B3:B5"/>
    <mergeCell ref="B6:B8"/>
    <mergeCell ref="B9:B11"/>
    <mergeCell ref="B12:B14"/>
    <mergeCell ref="B15:B17"/>
    <mergeCell ref="B18:B20"/>
    <mergeCell ref="B21:B23"/>
    <mergeCell ref="B24:B26"/>
    <mergeCell ref="B27:B29"/>
    <mergeCell ref="A31:A72"/>
    <mergeCell ref="B31:B33"/>
    <mergeCell ref="B34:B36"/>
    <mergeCell ref="B37:B39"/>
    <mergeCell ref="B40:B42"/>
    <mergeCell ref="B43:B45"/>
    <mergeCell ref="B46:B48"/>
    <mergeCell ref="B49:B51"/>
    <mergeCell ref="B52:B54"/>
    <mergeCell ref="B55:B57"/>
    <mergeCell ref="B58:B60"/>
    <mergeCell ref="B61:B63"/>
    <mergeCell ref="B64:B66"/>
    <mergeCell ref="B67:B69"/>
    <mergeCell ref="B70:B72"/>
    <mergeCell ref="A106:A112"/>
    <mergeCell ref="B89:B91"/>
    <mergeCell ref="A92:A97"/>
    <mergeCell ref="B92:B94"/>
    <mergeCell ref="B95:B97"/>
    <mergeCell ref="B98:B100"/>
    <mergeCell ref="A102:A104"/>
    <mergeCell ref="B102:B104"/>
    <mergeCell ref="A74:A91"/>
    <mergeCell ref="B74:B76"/>
    <mergeCell ref="B77:B79"/>
    <mergeCell ref="B80:B82"/>
    <mergeCell ref="B83:B85"/>
  </mergeCells>
  <printOptions horizontalCentered="1" verticalCentered="1"/>
  <pageMargins left="0" right="0" top="0" bottom="0" header="0.51181102362204722" footer="0.51181102362204722"/>
  <pageSetup paperSize="8" scale="31" orientation="portrait" r:id="rId1"/>
  <headerFooter alignWithMargins="0"/>
  <rowBreaks count="1" manualBreakCount="1">
    <brk id="76"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48</xdr:row>
                    <xdr:rowOff>0</xdr:rowOff>
                  </from>
                  <to>
                    <xdr:col>14</xdr:col>
                    <xdr:colOff>485775</xdr:colOff>
                    <xdr:row>48</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0">
    <pageSetUpPr fitToPage="1"/>
  </sheetPr>
  <dimension ref="A1:T121"/>
  <sheetViews>
    <sheetView showGridLines="0" view="pageBreakPreview" topLeftCell="B1" zoomScale="55" zoomScaleNormal="60" zoomScaleSheetLayoutView="55" workbookViewId="0">
      <pane xSplit="1" topLeftCell="C1" activePane="topRight" state="frozenSplit"/>
      <selection activeCell="E8" sqref="E8"/>
      <selection pane="topRight" activeCell="D10" sqref="D10"/>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7" ht="23.25" customHeight="1">
      <c r="A1" s="401"/>
      <c r="B1" s="45"/>
      <c r="C1" s="45"/>
      <c r="D1" s="45"/>
      <c r="E1" s="45"/>
      <c r="F1" s="45"/>
      <c r="G1" s="45"/>
      <c r="H1" s="45"/>
      <c r="I1" s="45"/>
      <c r="J1" s="45"/>
      <c r="K1" s="45"/>
      <c r="L1" s="45"/>
      <c r="M1" s="46"/>
      <c r="N1" s="46"/>
      <c r="O1" s="46"/>
      <c r="P1" s="46"/>
      <c r="Q1" s="46"/>
    </row>
    <row r="2" spans="1:17" ht="34.5" customHeight="1" thickBot="1">
      <c r="A2" s="402"/>
      <c r="B2" s="47"/>
      <c r="C2" s="48"/>
      <c r="D2" s="48"/>
      <c r="E2" s="48"/>
      <c r="F2" s="48"/>
      <c r="G2" s="48"/>
      <c r="H2" s="48"/>
      <c r="I2" s="49"/>
      <c r="J2" s="49"/>
      <c r="K2" s="48"/>
      <c r="L2" s="48"/>
      <c r="M2" s="46"/>
      <c r="N2" s="46"/>
      <c r="O2" s="46"/>
      <c r="P2" s="46"/>
      <c r="Q2" s="46"/>
    </row>
    <row r="3" spans="1:17" ht="26.25" customHeight="1">
      <c r="A3" s="411" t="s">
        <v>27</v>
      </c>
      <c r="B3" s="50"/>
      <c r="C3" s="51"/>
      <c r="D3" s="51"/>
      <c r="E3" s="51"/>
      <c r="F3" s="51"/>
      <c r="G3" s="51"/>
      <c r="H3" s="51"/>
      <c r="I3" s="51"/>
      <c r="J3" s="51"/>
      <c r="K3" s="51"/>
      <c r="L3" s="51"/>
      <c r="M3" s="46"/>
      <c r="N3" s="46"/>
      <c r="O3" s="46"/>
      <c r="P3" s="46"/>
      <c r="Q3" s="46"/>
    </row>
    <row r="4" spans="1:17" ht="37.5" customHeight="1">
      <c r="A4" s="412"/>
      <c r="B4" s="50"/>
      <c r="C4" s="51"/>
      <c r="D4" s="51"/>
      <c r="E4" s="51"/>
      <c r="F4" s="51"/>
      <c r="G4" s="51"/>
      <c r="H4" s="51"/>
      <c r="I4" s="51"/>
      <c r="J4" s="51"/>
      <c r="K4" s="51"/>
      <c r="L4" s="51"/>
      <c r="M4" s="46"/>
      <c r="N4" s="46"/>
      <c r="O4" s="46"/>
      <c r="P4" s="46"/>
      <c r="Q4" s="46"/>
    </row>
    <row r="5" spans="1:17" ht="26.25" customHeight="1">
      <c r="A5" s="412"/>
      <c r="B5" s="50"/>
      <c r="C5" s="51"/>
      <c r="D5" s="51"/>
      <c r="E5" s="51"/>
      <c r="F5" s="51"/>
      <c r="G5" s="51"/>
      <c r="H5" s="51"/>
      <c r="I5" s="51"/>
      <c r="J5" s="51"/>
      <c r="K5" s="51"/>
      <c r="L5" s="51"/>
      <c r="M5" s="46"/>
      <c r="N5" s="46"/>
      <c r="O5" s="46"/>
      <c r="P5" s="46"/>
      <c r="Q5" s="46"/>
    </row>
    <row r="6" spans="1:17" ht="26.25" customHeight="1">
      <c r="A6" s="412"/>
      <c r="B6" s="50"/>
      <c r="C6" s="51"/>
      <c r="D6" s="51"/>
      <c r="E6" s="51"/>
      <c r="F6" s="51"/>
      <c r="G6" s="51"/>
      <c r="H6" s="51"/>
      <c r="I6" s="51"/>
      <c r="J6" s="51"/>
      <c r="K6" s="51"/>
      <c r="L6" s="51"/>
      <c r="M6" s="46"/>
      <c r="N6" s="46"/>
      <c r="O6" s="46"/>
      <c r="P6" s="46"/>
      <c r="Q6" s="46"/>
    </row>
    <row r="7" spans="1:17" ht="37.5" customHeight="1">
      <c r="A7" s="412"/>
      <c r="B7" s="50"/>
      <c r="C7" s="51"/>
      <c r="D7" s="51"/>
      <c r="E7" s="51"/>
      <c r="F7" s="51"/>
      <c r="G7" s="51"/>
      <c r="H7" s="51"/>
      <c r="I7" s="51"/>
      <c r="J7" s="51"/>
      <c r="K7" s="51"/>
      <c r="L7" s="51"/>
      <c r="M7" s="46"/>
      <c r="N7" s="46"/>
      <c r="O7" s="46"/>
      <c r="P7" s="46"/>
      <c r="Q7" s="46"/>
    </row>
    <row r="8" spans="1:17" ht="26.25" customHeight="1">
      <c r="A8" s="412"/>
      <c r="B8" s="50"/>
      <c r="C8" s="51"/>
      <c r="D8" s="51"/>
      <c r="E8" s="51"/>
      <c r="F8" s="51"/>
      <c r="G8" s="51"/>
      <c r="H8" s="51"/>
      <c r="I8" s="51"/>
      <c r="J8" s="51"/>
      <c r="K8" s="51"/>
      <c r="L8" s="51"/>
      <c r="M8" s="46"/>
      <c r="N8" s="46"/>
      <c r="O8" s="46"/>
      <c r="P8" s="46"/>
      <c r="Q8" s="46"/>
    </row>
    <row r="9" spans="1:17" ht="26.25" customHeight="1">
      <c r="A9" s="412"/>
      <c r="B9" s="50"/>
      <c r="C9" s="51"/>
      <c r="D9" s="51"/>
      <c r="E9" s="51"/>
      <c r="F9" s="51"/>
      <c r="G9" s="51"/>
      <c r="H9" s="51"/>
      <c r="I9" s="51"/>
      <c r="J9" s="51"/>
      <c r="K9" s="51"/>
      <c r="L9" s="51"/>
      <c r="M9" s="46"/>
      <c r="N9" s="46"/>
      <c r="O9" s="46"/>
      <c r="P9" s="46"/>
      <c r="Q9" s="46"/>
    </row>
    <row r="10" spans="1:17" ht="37.5" customHeight="1">
      <c r="A10" s="412"/>
      <c r="B10" s="50"/>
      <c r="C10" s="51"/>
      <c r="D10" s="51"/>
      <c r="E10" s="51"/>
      <c r="F10" s="51"/>
      <c r="G10" s="51"/>
      <c r="H10" s="51"/>
      <c r="I10" s="51"/>
      <c r="J10" s="51"/>
      <c r="K10" s="51"/>
      <c r="L10" s="51"/>
      <c r="M10" s="46"/>
      <c r="N10" s="46"/>
      <c r="O10" s="46"/>
      <c r="P10" s="46"/>
      <c r="Q10" s="46"/>
    </row>
    <row r="11" spans="1:17" ht="26.25" customHeight="1">
      <c r="A11" s="412"/>
      <c r="B11" s="50"/>
      <c r="C11" s="51"/>
      <c r="D11" s="51"/>
      <c r="E11" s="51"/>
      <c r="F11" s="51"/>
      <c r="G11" s="51"/>
      <c r="H11" s="51"/>
      <c r="I11" s="51"/>
      <c r="J11" s="51"/>
      <c r="K11" s="51"/>
      <c r="L11" s="51"/>
      <c r="M11" s="46"/>
      <c r="N11" s="46"/>
      <c r="O11" s="46"/>
      <c r="P11" s="46"/>
      <c r="Q11" s="46"/>
    </row>
    <row r="12" spans="1:17" ht="27.75" customHeight="1">
      <c r="A12" s="412"/>
      <c r="B12" s="50"/>
      <c r="C12" s="51"/>
      <c r="D12" s="51"/>
      <c r="E12" s="51"/>
      <c r="F12" s="51"/>
      <c r="G12" s="51"/>
      <c r="H12" s="51"/>
      <c r="I12" s="51"/>
      <c r="J12" s="51"/>
      <c r="K12" s="51"/>
      <c r="L12" s="51"/>
      <c r="M12" s="46"/>
      <c r="N12" s="46"/>
      <c r="O12" s="46"/>
      <c r="P12" s="46"/>
      <c r="Q12" s="46"/>
    </row>
    <row r="13" spans="1:17" ht="41.25" customHeight="1">
      <c r="A13" s="412"/>
      <c r="B13" s="50"/>
      <c r="C13" s="51"/>
      <c r="D13" s="51"/>
      <c r="E13" s="51"/>
      <c r="F13" s="51"/>
      <c r="G13" s="51"/>
      <c r="H13" s="51"/>
      <c r="I13" s="51"/>
      <c r="J13" s="51"/>
      <c r="K13" s="51"/>
      <c r="L13" s="51"/>
      <c r="M13" s="46"/>
      <c r="N13" s="46"/>
      <c r="O13" s="46"/>
      <c r="P13" s="46"/>
      <c r="Q13" s="46"/>
    </row>
    <row r="14" spans="1:17" ht="27.75" customHeight="1">
      <c r="A14" s="412"/>
      <c r="B14" s="50"/>
      <c r="C14" s="51"/>
      <c r="D14" s="51"/>
      <c r="E14" s="51"/>
      <c r="F14" s="51"/>
      <c r="G14" s="51"/>
      <c r="H14" s="51"/>
      <c r="I14" s="51"/>
      <c r="J14" s="51"/>
      <c r="K14" s="51"/>
      <c r="L14" s="51"/>
      <c r="M14" s="46"/>
      <c r="N14" s="46"/>
      <c r="O14" s="46"/>
      <c r="P14" s="46"/>
      <c r="Q14" s="46"/>
    </row>
    <row r="15" spans="1:17" ht="27.75" customHeight="1">
      <c r="A15" s="412"/>
      <c r="B15" s="50"/>
      <c r="C15" s="51"/>
      <c r="D15" s="51"/>
      <c r="E15" s="51"/>
      <c r="F15" s="51"/>
      <c r="G15" s="51"/>
      <c r="H15" s="51"/>
      <c r="I15" s="51"/>
      <c r="J15" s="51"/>
      <c r="K15" s="51"/>
      <c r="L15" s="51"/>
      <c r="M15" s="46"/>
      <c r="N15" s="46"/>
      <c r="O15" s="46"/>
      <c r="P15" s="46"/>
      <c r="Q15" s="46"/>
    </row>
    <row r="16" spans="1:17" ht="41.25" customHeight="1">
      <c r="A16" s="412"/>
      <c r="B16" s="50"/>
      <c r="C16" s="51"/>
      <c r="D16" s="51"/>
      <c r="E16" s="51"/>
      <c r="F16" s="51"/>
      <c r="G16" s="51"/>
      <c r="H16" s="51"/>
      <c r="I16" s="51"/>
      <c r="J16" s="51"/>
      <c r="K16" s="51"/>
      <c r="L16" s="51"/>
      <c r="M16" s="46"/>
      <c r="N16" s="46"/>
      <c r="O16" s="46"/>
      <c r="P16" s="46"/>
      <c r="Q16" s="46"/>
    </row>
    <row r="17" spans="1:17" ht="26.25" customHeight="1">
      <c r="A17" s="412"/>
      <c r="B17" s="50"/>
      <c r="C17" s="51"/>
      <c r="D17" s="51"/>
      <c r="E17" s="51"/>
      <c r="F17" s="51"/>
      <c r="G17" s="51"/>
      <c r="H17" s="51"/>
      <c r="I17" s="51"/>
      <c r="J17" s="51"/>
      <c r="K17" s="51"/>
      <c r="L17" s="51"/>
      <c r="M17" s="46"/>
      <c r="N17" s="46"/>
      <c r="O17" s="46"/>
      <c r="P17" s="46"/>
      <c r="Q17" s="46"/>
    </row>
    <row r="18" spans="1:17" ht="26.25" customHeight="1">
      <c r="A18" s="412"/>
      <c r="B18" s="50"/>
      <c r="C18" s="51"/>
      <c r="D18" s="51"/>
      <c r="E18" s="51"/>
      <c r="F18" s="51"/>
      <c r="G18" s="51"/>
      <c r="H18" s="51"/>
      <c r="I18" s="51"/>
      <c r="J18" s="51"/>
      <c r="K18" s="51"/>
      <c r="L18" s="51"/>
      <c r="M18" s="46"/>
      <c r="N18" s="46"/>
      <c r="O18" s="46"/>
      <c r="P18" s="46"/>
      <c r="Q18" s="46"/>
    </row>
    <row r="19" spans="1:17" ht="41.25" customHeight="1">
      <c r="A19" s="412"/>
      <c r="B19" s="50"/>
      <c r="C19" s="51"/>
      <c r="D19" s="51"/>
      <c r="E19" s="51"/>
      <c r="F19" s="51"/>
      <c r="G19" s="51"/>
      <c r="H19" s="51"/>
      <c r="I19" s="51"/>
      <c r="J19" s="51"/>
      <c r="K19" s="51"/>
      <c r="L19" s="51"/>
      <c r="M19" s="46"/>
      <c r="N19" s="46"/>
      <c r="O19" s="46"/>
      <c r="P19" s="46"/>
      <c r="Q19" s="46"/>
    </row>
    <row r="20" spans="1:17" ht="26.25" customHeight="1">
      <c r="A20" s="412"/>
      <c r="B20" s="50"/>
      <c r="C20" s="51"/>
      <c r="D20" s="51"/>
      <c r="E20" s="51"/>
      <c r="F20" s="51"/>
      <c r="G20" s="51"/>
      <c r="H20" s="51"/>
      <c r="I20" s="51"/>
      <c r="J20" s="51"/>
      <c r="K20" s="51"/>
      <c r="L20" s="51"/>
      <c r="M20" s="46"/>
      <c r="N20" s="46"/>
      <c r="O20" s="46"/>
      <c r="P20" s="46"/>
      <c r="Q20" s="46"/>
    </row>
    <row r="21" spans="1:17" ht="36.75" customHeight="1">
      <c r="A21" s="412"/>
      <c r="B21" s="50"/>
      <c r="C21" s="51"/>
      <c r="D21" s="51"/>
      <c r="E21" s="51"/>
      <c r="F21" s="51"/>
      <c r="G21" s="51"/>
      <c r="H21" s="51"/>
      <c r="I21" s="51"/>
      <c r="J21" s="51"/>
      <c r="K21" s="51"/>
      <c r="L21" s="51"/>
      <c r="M21" s="46"/>
      <c r="N21" s="46"/>
      <c r="O21" s="46"/>
      <c r="P21" s="46"/>
      <c r="Q21" s="46"/>
    </row>
    <row r="22" spans="1:17" ht="36.75" customHeight="1">
      <c r="A22" s="412"/>
      <c r="B22" s="50"/>
      <c r="C22" s="51"/>
      <c r="D22" s="51"/>
      <c r="E22" s="51"/>
      <c r="F22" s="51"/>
      <c r="G22" s="51"/>
      <c r="H22" s="51"/>
      <c r="I22" s="51"/>
      <c r="J22" s="51"/>
      <c r="K22" s="51"/>
      <c r="L22" s="51"/>
      <c r="M22" s="46"/>
      <c r="N22" s="46"/>
      <c r="O22" s="46"/>
      <c r="P22" s="46"/>
      <c r="Q22" s="46"/>
    </row>
    <row r="23" spans="1:17" ht="36.75" customHeight="1">
      <c r="A23" s="412"/>
      <c r="B23" s="50"/>
      <c r="C23" s="51"/>
      <c r="D23" s="51"/>
      <c r="E23" s="51"/>
      <c r="F23" s="51"/>
      <c r="G23" s="51"/>
      <c r="H23" s="51"/>
      <c r="I23" s="51"/>
      <c r="J23" s="51"/>
      <c r="K23" s="51"/>
      <c r="L23" s="51"/>
      <c r="M23" s="46"/>
      <c r="N23" s="46"/>
      <c r="O23" s="46"/>
      <c r="P23" s="46"/>
      <c r="Q23" s="46"/>
    </row>
    <row r="24" spans="1:17" ht="26.25" customHeight="1">
      <c r="A24" s="412"/>
      <c r="B24" s="50"/>
      <c r="C24" s="51"/>
      <c r="D24" s="51"/>
      <c r="E24" s="51"/>
      <c r="F24" s="51"/>
      <c r="G24" s="51"/>
      <c r="H24" s="51"/>
      <c r="I24" s="51"/>
      <c r="J24" s="51"/>
      <c r="K24" s="51"/>
      <c r="L24" s="51"/>
      <c r="M24" s="46"/>
      <c r="N24" s="46"/>
      <c r="O24" s="46"/>
      <c r="P24" s="46"/>
      <c r="Q24" s="46"/>
    </row>
    <row r="25" spans="1:17" ht="39.75" customHeight="1">
      <c r="A25" s="412"/>
      <c r="B25" s="50"/>
      <c r="C25" s="51"/>
      <c r="D25" s="51"/>
      <c r="E25" s="51"/>
      <c r="F25" s="51"/>
      <c r="G25" s="51"/>
      <c r="H25" s="51"/>
      <c r="I25" s="51"/>
      <c r="J25" s="51"/>
      <c r="K25" s="51"/>
      <c r="L25" s="51"/>
      <c r="M25" s="51"/>
      <c r="N25" s="46"/>
      <c r="O25" s="46"/>
      <c r="P25" s="46"/>
      <c r="Q25" s="46"/>
    </row>
    <row r="26" spans="1:17" ht="27.75" customHeight="1">
      <c r="A26" s="412"/>
      <c r="B26" s="50"/>
      <c r="C26" s="51"/>
      <c r="D26" s="51"/>
      <c r="E26" s="51"/>
      <c r="F26" s="51"/>
      <c r="G26" s="51"/>
      <c r="H26" s="51"/>
      <c r="I26" s="51"/>
      <c r="J26" s="51"/>
      <c r="K26" s="51"/>
      <c r="L26" s="51"/>
      <c r="M26" s="46"/>
      <c r="N26" s="46"/>
      <c r="O26" s="46"/>
      <c r="P26" s="46"/>
      <c r="Q26" s="46"/>
    </row>
    <row r="27" spans="1:17" ht="30" customHeight="1">
      <c r="A27" s="412"/>
      <c r="B27" s="50"/>
      <c r="C27" s="51"/>
      <c r="D27" s="51"/>
      <c r="E27" s="51"/>
      <c r="F27" s="51"/>
      <c r="G27" s="51"/>
      <c r="H27" s="51"/>
      <c r="I27" s="51"/>
      <c r="J27" s="51"/>
      <c r="K27" s="51"/>
      <c r="L27" s="51"/>
      <c r="M27" s="51" t="s">
        <v>41</v>
      </c>
      <c r="N27" s="46"/>
      <c r="O27" s="46"/>
      <c r="P27" s="46"/>
      <c r="Q27" s="46"/>
    </row>
    <row r="28" spans="1:17" ht="35.25" customHeight="1">
      <c r="A28" s="412"/>
      <c r="B28" s="50"/>
      <c r="C28" s="51"/>
      <c r="D28" s="51"/>
      <c r="E28" s="51"/>
      <c r="F28" s="51"/>
      <c r="G28" s="51"/>
      <c r="H28" s="51"/>
      <c r="I28" s="51"/>
      <c r="J28" s="51"/>
      <c r="K28" s="51"/>
      <c r="L28" s="51"/>
      <c r="M28" s="46"/>
      <c r="N28" s="46"/>
      <c r="O28" s="46"/>
      <c r="P28" s="46"/>
      <c r="Q28" s="46"/>
    </row>
    <row r="29" spans="1:17" ht="30" customHeight="1" thickBot="1">
      <c r="A29" s="413"/>
      <c r="B29" s="50"/>
      <c r="C29" s="51"/>
      <c r="D29" s="51"/>
      <c r="E29" s="51"/>
      <c r="F29" s="51"/>
      <c r="G29" s="51"/>
      <c r="H29" s="51"/>
      <c r="I29" s="51"/>
      <c r="J29" s="51"/>
      <c r="K29" s="51"/>
      <c r="L29" s="51"/>
      <c r="M29" s="46"/>
      <c r="N29" s="46"/>
      <c r="O29" s="46"/>
      <c r="P29" s="46"/>
      <c r="Q29" s="46"/>
    </row>
    <row r="30" spans="1:17" ht="7.5" customHeight="1">
      <c r="A30" s="28"/>
      <c r="B30" s="38"/>
      <c r="C30" s="52"/>
      <c r="D30" s="52"/>
      <c r="E30" s="52"/>
      <c r="F30" s="52"/>
      <c r="G30" s="52"/>
      <c r="H30" s="52"/>
      <c r="I30" s="52"/>
      <c r="J30" s="52"/>
      <c r="K30" s="52"/>
      <c r="L30" s="52"/>
      <c r="M30" s="46"/>
      <c r="N30" s="46"/>
      <c r="O30" s="46"/>
      <c r="P30" s="46"/>
      <c r="Q30" s="46"/>
    </row>
    <row r="31" spans="1:17" ht="30" customHeight="1">
      <c r="A31" s="416"/>
      <c r="B31" s="50"/>
      <c r="C31" s="51"/>
      <c r="D31" s="51"/>
      <c r="E31" s="51"/>
      <c r="F31" s="51"/>
      <c r="G31" s="51"/>
      <c r="H31" s="51"/>
      <c r="I31" s="51"/>
      <c r="J31" s="51"/>
      <c r="K31" s="51"/>
      <c r="L31" s="51"/>
      <c r="M31" s="46"/>
      <c r="N31" s="46"/>
      <c r="O31" s="46"/>
      <c r="P31" s="46"/>
      <c r="Q31" s="46"/>
    </row>
    <row r="32" spans="1:17" ht="41.25" customHeight="1">
      <c r="A32" s="416"/>
      <c r="B32" s="50"/>
      <c r="C32" s="51"/>
      <c r="D32" s="51"/>
      <c r="E32" s="51"/>
      <c r="F32" s="51"/>
      <c r="G32" s="51"/>
      <c r="H32" s="51"/>
      <c r="I32" s="51"/>
      <c r="J32" s="51"/>
      <c r="K32" s="51"/>
      <c r="L32" s="51"/>
      <c r="M32" s="46"/>
      <c r="N32" s="46"/>
      <c r="O32" s="46"/>
      <c r="P32" s="46"/>
      <c r="Q32" s="46"/>
    </row>
    <row r="33" spans="1:17" ht="30" customHeight="1">
      <c r="A33" s="416"/>
      <c r="B33" s="50"/>
      <c r="C33" s="51"/>
      <c r="D33" s="51"/>
      <c r="E33" s="51"/>
      <c r="F33" s="51"/>
      <c r="G33" s="51"/>
      <c r="H33" s="51"/>
      <c r="I33" s="51"/>
      <c r="J33" s="51"/>
      <c r="K33" s="51"/>
      <c r="L33" s="51"/>
      <c r="M33" s="46"/>
      <c r="N33" s="46"/>
      <c r="O33" s="46"/>
      <c r="P33" s="46"/>
      <c r="Q33" s="46"/>
    </row>
    <row r="34" spans="1:17" ht="30" customHeight="1">
      <c r="A34" s="416"/>
      <c r="B34" s="50"/>
      <c r="C34" s="51"/>
      <c r="D34" s="51"/>
      <c r="E34" s="51"/>
      <c r="F34" s="51"/>
      <c r="G34" s="51"/>
      <c r="H34" s="51"/>
      <c r="I34" s="51"/>
      <c r="J34" s="51"/>
      <c r="K34" s="51"/>
      <c r="L34" s="51"/>
      <c r="M34" s="46"/>
      <c r="N34" s="46"/>
      <c r="O34" s="46"/>
      <c r="P34" s="46"/>
      <c r="Q34" s="46"/>
    </row>
    <row r="35" spans="1:17" ht="39.75" customHeight="1">
      <c r="A35" s="416"/>
      <c r="B35" s="50"/>
      <c r="C35" s="51"/>
      <c r="D35" s="51"/>
      <c r="E35" s="51"/>
      <c r="F35" s="51"/>
      <c r="G35" s="51"/>
      <c r="H35" s="51"/>
      <c r="I35" s="51"/>
      <c r="J35" s="51"/>
      <c r="K35" s="51"/>
      <c r="L35" s="51"/>
      <c r="M35" s="46"/>
      <c r="N35" s="46"/>
      <c r="O35" s="46"/>
      <c r="P35" s="46"/>
      <c r="Q35" s="46"/>
    </row>
    <row r="36" spans="1:17" ht="30" customHeight="1">
      <c r="A36" s="416"/>
      <c r="B36" s="50"/>
      <c r="C36" s="51"/>
      <c r="D36" s="51"/>
      <c r="E36" s="51"/>
      <c r="F36" s="51"/>
      <c r="G36" s="51"/>
      <c r="H36" s="51"/>
      <c r="I36" s="51"/>
      <c r="J36" s="51"/>
      <c r="K36" s="51"/>
      <c r="L36" s="51"/>
      <c r="M36" s="46"/>
      <c r="N36" s="46"/>
      <c r="O36" s="46"/>
      <c r="P36" s="46"/>
      <c r="Q36" s="46"/>
    </row>
    <row r="37" spans="1:17" ht="30" customHeight="1">
      <c r="A37" s="416"/>
      <c r="B37" s="50"/>
      <c r="C37" s="51"/>
      <c r="D37" s="51"/>
      <c r="E37" s="51"/>
      <c r="F37" s="51"/>
      <c r="G37" s="51"/>
      <c r="H37" s="51"/>
      <c r="I37" s="51"/>
      <c r="J37" s="51"/>
      <c r="K37" s="51"/>
      <c r="L37" s="51"/>
      <c r="M37" s="46"/>
      <c r="N37" s="46"/>
      <c r="O37" s="46"/>
      <c r="P37" s="46"/>
      <c r="Q37" s="46"/>
    </row>
    <row r="38" spans="1:17" ht="54" customHeight="1">
      <c r="A38" s="416"/>
      <c r="B38" s="50"/>
      <c r="C38" s="51"/>
      <c r="D38" s="51"/>
      <c r="E38" s="51"/>
      <c r="F38" s="51"/>
      <c r="G38" s="51"/>
      <c r="H38" s="51"/>
      <c r="I38" s="51"/>
      <c r="J38" s="51"/>
      <c r="K38" s="51"/>
      <c r="L38" s="51"/>
      <c r="M38" s="46"/>
      <c r="N38" s="46"/>
      <c r="O38" s="46"/>
      <c r="P38" s="46"/>
      <c r="Q38" s="46"/>
    </row>
    <row r="39" spans="1:17" ht="30" customHeight="1">
      <c r="A39" s="416"/>
      <c r="B39" s="50"/>
      <c r="C39" s="51"/>
      <c r="D39" s="51"/>
      <c r="E39" s="51"/>
      <c r="F39" s="51"/>
      <c r="G39" s="51"/>
      <c r="H39" s="51"/>
      <c r="I39" s="51"/>
      <c r="J39" s="51"/>
      <c r="K39" s="51"/>
      <c r="L39" s="51"/>
      <c r="M39" s="46"/>
      <c r="N39" s="46"/>
      <c r="O39" s="46"/>
      <c r="P39" s="46"/>
      <c r="Q39" s="46"/>
    </row>
    <row r="40" spans="1:17" ht="30" customHeight="1">
      <c r="A40" s="416"/>
      <c r="B40" s="50"/>
      <c r="C40" s="51"/>
      <c r="D40" s="51"/>
      <c r="E40" s="51"/>
      <c r="F40" s="51"/>
      <c r="G40" s="51"/>
      <c r="H40" s="51"/>
      <c r="I40" s="51"/>
      <c r="J40" s="51"/>
      <c r="K40" s="51"/>
      <c r="L40" s="51"/>
      <c r="M40" s="46"/>
      <c r="N40" s="46"/>
      <c r="O40" s="46"/>
      <c r="P40" s="46"/>
      <c r="Q40" s="46"/>
    </row>
    <row r="41" spans="1:17" ht="39" customHeight="1">
      <c r="A41" s="416"/>
      <c r="B41" s="50"/>
      <c r="C41" s="51"/>
      <c r="D41" s="51"/>
      <c r="E41" s="51"/>
      <c r="F41" s="51"/>
      <c r="G41" s="51"/>
      <c r="H41" s="51"/>
      <c r="I41" s="51"/>
      <c r="J41" s="51"/>
      <c r="K41" s="51"/>
      <c r="L41" s="51"/>
      <c r="M41" s="46"/>
      <c r="N41" s="46"/>
      <c r="O41" s="46"/>
      <c r="P41" s="46"/>
      <c r="Q41" s="46"/>
    </row>
    <row r="42" spans="1:17" ht="33.75" customHeight="1">
      <c r="A42" s="416"/>
      <c r="B42" s="50"/>
      <c r="C42" s="51"/>
      <c r="D42" s="51"/>
      <c r="E42" s="51"/>
      <c r="F42" s="51"/>
      <c r="G42" s="51"/>
      <c r="H42" s="51"/>
      <c r="I42" s="51"/>
      <c r="J42" s="51"/>
      <c r="K42" s="51"/>
      <c r="L42" s="51"/>
      <c r="M42" s="46"/>
      <c r="N42" s="46"/>
      <c r="O42" s="46"/>
      <c r="P42" s="46"/>
      <c r="Q42" s="46"/>
    </row>
    <row r="43" spans="1:17" ht="30" customHeight="1">
      <c r="A43" s="416"/>
      <c r="B43" s="53"/>
      <c r="C43" s="51"/>
      <c r="D43" s="51"/>
      <c r="E43" s="51"/>
      <c r="F43" s="51"/>
      <c r="G43" s="51"/>
      <c r="H43" s="51"/>
      <c r="I43" s="51"/>
      <c r="J43" s="51"/>
      <c r="K43" s="51"/>
      <c r="L43" s="51"/>
      <c r="M43" s="46"/>
      <c r="N43" s="46"/>
      <c r="O43" s="46"/>
      <c r="P43" s="46"/>
      <c r="Q43" s="46"/>
    </row>
    <row r="44" spans="1:17" ht="41.25" customHeight="1">
      <c r="A44" s="416"/>
      <c r="B44" s="53"/>
      <c r="C44" s="51"/>
      <c r="D44" s="51"/>
      <c r="E44" s="51"/>
      <c r="F44" s="51"/>
      <c r="G44" s="51"/>
      <c r="H44" s="51"/>
      <c r="I44" s="51"/>
      <c r="J44" s="51"/>
      <c r="K44" s="51"/>
      <c r="L44" s="51"/>
      <c r="M44" s="46"/>
      <c r="N44" s="46"/>
      <c r="O44" s="46"/>
      <c r="P44" s="46"/>
      <c r="Q44" s="46"/>
    </row>
    <row r="45" spans="1:17" ht="30" customHeight="1">
      <c r="A45" s="416"/>
      <c r="B45" s="53"/>
      <c r="C45" s="51"/>
      <c r="D45" s="51"/>
      <c r="E45" s="51"/>
      <c r="F45" s="51"/>
      <c r="G45" s="51"/>
      <c r="H45" s="51"/>
      <c r="I45" s="51"/>
      <c r="J45" s="51"/>
      <c r="K45" s="51"/>
      <c r="L45" s="51"/>
      <c r="M45" s="46"/>
      <c r="N45" s="46"/>
      <c r="O45" s="46"/>
      <c r="P45" s="46"/>
      <c r="Q45" s="46"/>
    </row>
    <row r="46" spans="1:17" ht="30" customHeight="1">
      <c r="A46" s="416"/>
      <c r="B46" s="50"/>
      <c r="C46" s="51"/>
      <c r="D46" s="51"/>
      <c r="E46" s="51"/>
      <c r="F46" s="51"/>
      <c r="G46" s="51"/>
      <c r="H46" s="51"/>
      <c r="I46" s="51"/>
      <c r="J46" s="51"/>
      <c r="K46" s="51"/>
      <c r="L46" s="51"/>
      <c r="M46" s="46"/>
      <c r="N46" s="46"/>
      <c r="O46" s="46"/>
      <c r="P46" s="46"/>
      <c r="Q46" s="46"/>
    </row>
    <row r="47" spans="1:17" ht="45" customHeight="1">
      <c r="A47" s="416"/>
      <c r="B47" s="50"/>
      <c r="C47" s="51"/>
      <c r="D47" s="51"/>
      <c r="E47" s="51"/>
      <c r="F47" s="51"/>
      <c r="G47" s="51"/>
      <c r="H47" s="51"/>
      <c r="I47" s="51"/>
      <c r="J47" s="51"/>
      <c r="K47" s="51"/>
      <c r="L47" s="51"/>
      <c r="M47" s="46"/>
      <c r="N47" s="46"/>
      <c r="O47" s="46"/>
      <c r="P47" s="46"/>
      <c r="Q47" s="46"/>
    </row>
    <row r="48" spans="1:17" ht="30" customHeight="1">
      <c r="A48" s="416"/>
      <c r="B48" s="50"/>
      <c r="C48" s="51"/>
      <c r="D48" s="51"/>
      <c r="E48" s="51"/>
      <c r="F48" s="51"/>
      <c r="G48" s="51"/>
      <c r="H48" s="51"/>
      <c r="I48" s="51"/>
      <c r="J48" s="51"/>
      <c r="K48" s="51"/>
      <c r="L48" s="51"/>
      <c r="M48" s="46"/>
      <c r="N48" s="46"/>
      <c r="O48" s="46"/>
      <c r="P48" s="46"/>
      <c r="Q48" s="46"/>
    </row>
    <row r="49" spans="1:17" ht="30" customHeight="1">
      <c r="A49" s="416"/>
      <c r="B49" s="50"/>
      <c r="C49" s="51"/>
      <c r="D49" s="51"/>
      <c r="E49" s="51"/>
      <c r="F49" s="51"/>
      <c r="G49" s="51"/>
      <c r="H49" s="51"/>
      <c r="I49" s="51"/>
      <c r="J49" s="51"/>
      <c r="K49" s="51"/>
      <c r="L49" s="51"/>
      <c r="M49" s="46"/>
      <c r="N49" s="46"/>
      <c r="O49" s="46"/>
      <c r="P49" s="46"/>
      <c r="Q49" s="46"/>
    </row>
    <row r="50" spans="1:17" ht="39" customHeight="1">
      <c r="A50" s="416"/>
      <c r="B50" s="50"/>
      <c r="C50" s="51"/>
      <c r="D50" s="51"/>
      <c r="E50" s="51"/>
      <c r="F50" s="51"/>
      <c r="G50" s="51"/>
      <c r="H50" s="51"/>
      <c r="I50" s="51"/>
      <c r="J50" s="51"/>
      <c r="K50" s="51"/>
      <c r="L50" s="51"/>
      <c r="M50" s="46"/>
      <c r="N50" s="46"/>
      <c r="O50" s="46"/>
      <c r="P50" s="46"/>
      <c r="Q50" s="46"/>
    </row>
    <row r="51" spans="1:17" ht="30" customHeight="1">
      <c r="A51" s="416"/>
      <c r="B51" s="50"/>
      <c r="C51" s="51"/>
      <c r="D51" s="51"/>
      <c r="E51" s="51"/>
      <c r="F51" s="51"/>
      <c r="G51" s="51"/>
      <c r="H51" s="51"/>
      <c r="I51" s="51"/>
      <c r="J51" s="51"/>
      <c r="K51" s="51"/>
      <c r="L51" s="51"/>
      <c r="M51" s="46"/>
      <c r="N51" s="46"/>
      <c r="O51" s="46"/>
      <c r="P51" s="46"/>
      <c r="Q51" s="46"/>
    </row>
    <row r="52" spans="1:17" ht="30" customHeight="1">
      <c r="A52" s="416"/>
      <c r="B52" s="50"/>
      <c r="C52" s="51"/>
      <c r="D52" s="51"/>
      <c r="E52" s="51"/>
      <c r="F52" s="51"/>
      <c r="G52" s="51"/>
      <c r="H52" s="51"/>
      <c r="I52" s="51"/>
      <c r="J52" s="51"/>
      <c r="K52" s="51"/>
      <c r="L52" s="51"/>
      <c r="M52" s="46"/>
      <c r="N52" s="46"/>
      <c r="O52" s="46"/>
      <c r="P52" s="46"/>
      <c r="Q52" s="46"/>
    </row>
    <row r="53" spans="1:17" ht="38.25" customHeight="1">
      <c r="A53" s="416"/>
      <c r="B53" s="50"/>
      <c r="C53" s="51"/>
      <c r="D53" s="51"/>
      <c r="E53" s="51"/>
      <c r="F53" s="51"/>
      <c r="G53" s="51"/>
      <c r="H53" s="51"/>
      <c r="I53" s="51"/>
      <c r="J53" s="51"/>
      <c r="K53" s="51"/>
      <c r="L53" s="51"/>
      <c r="M53" s="46"/>
      <c r="N53" s="46"/>
      <c r="O53" s="46"/>
      <c r="P53" s="46"/>
      <c r="Q53" s="46"/>
    </row>
    <row r="54" spans="1:17" ht="30" customHeight="1">
      <c r="A54" s="416"/>
      <c r="B54" s="50"/>
      <c r="C54" s="51"/>
      <c r="D54" s="51"/>
      <c r="E54" s="51"/>
      <c r="F54" s="51"/>
      <c r="G54" s="51"/>
      <c r="H54" s="51"/>
      <c r="I54" s="51"/>
      <c r="J54" s="51"/>
      <c r="K54" s="51"/>
      <c r="L54" s="51"/>
      <c r="M54" s="46"/>
      <c r="N54" s="46"/>
      <c r="O54" s="46"/>
      <c r="P54" s="46"/>
      <c r="Q54" s="46"/>
    </row>
    <row r="55" spans="1:17" ht="30" customHeight="1">
      <c r="A55" s="416"/>
      <c r="B55" s="50"/>
      <c r="C55" s="51"/>
      <c r="D55" s="51"/>
      <c r="E55" s="51"/>
      <c r="F55" s="51"/>
      <c r="G55" s="51"/>
      <c r="H55" s="51"/>
      <c r="I55" s="51"/>
      <c r="J55" s="51"/>
      <c r="K55" s="51"/>
      <c r="L55" s="51"/>
      <c r="M55" s="46"/>
      <c r="N55" s="46"/>
      <c r="O55" s="46"/>
      <c r="P55" s="46"/>
      <c r="Q55" s="46"/>
    </row>
    <row r="56" spans="1:17" ht="44.25" customHeight="1">
      <c r="A56" s="416"/>
      <c r="B56" s="50"/>
      <c r="C56" s="51"/>
      <c r="D56" s="51"/>
      <c r="E56" s="51"/>
      <c r="F56" s="51"/>
      <c r="G56" s="51"/>
      <c r="H56" s="51"/>
      <c r="I56" s="51"/>
      <c r="J56" s="51"/>
      <c r="K56" s="51"/>
      <c r="L56" s="51"/>
      <c r="M56" s="46"/>
      <c r="N56" s="46"/>
      <c r="O56" s="46"/>
      <c r="P56" s="46"/>
      <c r="Q56" s="46"/>
    </row>
    <row r="57" spans="1:17" ht="30" customHeight="1">
      <c r="A57" s="416"/>
      <c r="B57" s="50"/>
      <c r="C57" s="51"/>
      <c r="D57" s="51"/>
      <c r="E57" s="51"/>
      <c r="F57" s="51"/>
      <c r="G57" s="51"/>
      <c r="H57" s="51"/>
      <c r="I57" s="51"/>
      <c r="J57" s="51"/>
      <c r="K57" s="51"/>
      <c r="L57" s="51"/>
      <c r="M57" s="46"/>
      <c r="N57" s="46"/>
      <c r="O57" s="46"/>
      <c r="P57" s="46"/>
      <c r="Q57" s="54"/>
    </row>
    <row r="58" spans="1:17" ht="30" customHeight="1">
      <c r="A58" s="416"/>
      <c r="B58" s="50"/>
      <c r="C58" s="51"/>
      <c r="D58" s="51"/>
      <c r="E58" s="51"/>
      <c r="F58" s="51"/>
      <c r="G58" s="51"/>
      <c r="H58" s="51"/>
      <c r="I58" s="51"/>
      <c r="J58" s="51"/>
      <c r="K58" s="51"/>
      <c r="L58" s="51"/>
      <c r="M58" s="46"/>
      <c r="N58" s="46"/>
      <c r="O58" s="46"/>
      <c r="P58" s="46"/>
      <c r="Q58" s="46"/>
    </row>
    <row r="59" spans="1:17" ht="21" customHeight="1">
      <c r="A59" s="416"/>
      <c r="B59" s="50"/>
      <c r="C59" s="51"/>
      <c r="D59" s="51"/>
      <c r="E59" s="51"/>
      <c r="F59" s="51"/>
      <c r="G59" s="51"/>
      <c r="H59" s="51"/>
      <c r="I59" s="51"/>
      <c r="J59" s="51"/>
      <c r="K59" s="51"/>
      <c r="L59" s="51"/>
      <c r="M59" s="46"/>
      <c r="N59" s="46"/>
      <c r="O59" s="46"/>
      <c r="P59" s="46"/>
      <c r="Q59" s="46"/>
    </row>
    <row r="60" spans="1:17" ht="30" customHeight="1">
      <c r="A60" s="416"/>
      <c r="B60" s="50"/>
      <c r="C60" s="51"/>
      <c r="D60" s="51"/>
      <c r="E60" s="51"/>
      <c r="F60" s="51"/>
      <c r="G60" s="51"/>
      <c r="H60" s="51"/>
      <c r="I60" s="51"/>
      <c r="J60" s="51"/>
      <c r="K60" s="51"/>
      <c r="L60" s="51"/>
      <c r="M60" s="46"/>
      <c r="N60" s="46"/>
      <c r="O60" s="46"/>
      <c r="P60" s="46"/>
      <c r="Q60" s="46"/>
    </row>
    <row r="61" spans="1:17" ht="30" customHeight="1">
      <c r="A61" s="416"/>
      <c r="B61" s="50"/>
      <c r="C61" s="51"/>
      <c r="D61" s="51"/>
      <c r="E61" s="51"/>
      <c r="F61" s="51"/>
      <c r="G61" s="51"/>
      <c r="H61" s="51"/>
      <c r="I61" s="51"/>
      <c r="J61" s="51"/>
      <c r="K61" s="51"/>
      <c r="L61" s="51"/>
      <c r="M61" s="46"/>
      <c r="N61" s="46"/>
      <c r="O61" s="46"/>
      <c r="P61" s="46"/>
      <c r="Q61" s="46"/>
    </row>
    <row r="62" spans="1:17" ht="41.25" customHeight="1">
      <c r="A62" s="416"/>
      <c r="B62" s="50"/>
      <c r="C62" s="51"/>
      <c r="D62" s="51"/>
      <c r="E62" s="51"/>
      <c r="F62" s="51"/>
      <c r="G62" s="51"/>
      <c r="H62" s="51"/>
      <c r="I62" s="51"/>
      <c r="J62" s="51"/>
      <c r="K62" s="51"/>
      <c r="L62" s="51"/>
      <c r="M62" s="46"/>
      <c r="N62" s="46"/>
      <c r="O62" s="46"/>
      <c r="P62" s="46"/>
      <c r="Q62" s="46"/>
    </row>
    <row r="63" spans="1:17" ht="30" customHeight="1">
      <c r="A63" s="416"/>
      <c r="B63" s="50"/>
      <c r="C63" s="51"/>
      <c r="D63" s="51"/>
      <c r="E63" s="51"/>
      <c r="F63" s="51"/>
      <c r="G63" s="51"/>
      <c r="H63" s="51"/>
      <c r="I63" s="51"/>
      <c r="J63" s="51"/>
      <c r="K63" s="51"/>
      <c r="L63" s="51"/>
      <c r="M63" s="46"/>
      <c r="N63" s="46"/>
      <c r="O63" s="46"/>
      <c r="P63" s="46"/>
      <c r="Q63" s="46"/>
    </row>
    <row r="64" spans="1:17" ht="30" customHeight="1">
      <c r="A64" s="416"/>
      <c r="B64" s="50"/>
      <c r="C64" s="51"/>
      <c r="D64" s="51"/>
      <c r="E64" s="51"/>
      <c r="F64" s="51"/>
      <c r="G64" s="51"/>
      <c r="H64" s="51"/>
      <c r="I64" s="51"/>
      <c r="J64" s="51"/>
      <c r="K64" s="51"/>
      <c r="L64" s="51"/>
      <c r="M64" s="46"/>
      <c r="N64" s="46"/>
      <c r="O64" s="46"/>
      <c r="P64" s="46"/>
      <c r="Q64" s="46"/>
    </row>
    <row r="65" spans="1:17" ht="53.25" customHeight="1">
      <c r="A65" s="416"/>
      <c r="B65" s="50"/>
      <c r="C65" s="51"/>
      <c r="D65" s="51"/>
      <c r="E65" s="51"/>
      <c r="F65" s="51"/>
      <c r="G65" s="51"/>
      <c r="H65" s="51"/>
      <c r="I65" s="51"/>
      <c r="J65" s="51"/>
      <c r="K65" s="51"/>
      <c r="L65" s="51"/>
      <c r="M65" s="46"/>
      <c r="N65" s="46"/>
      <c r="O65" s="46"/>
      <c r="P65" s="46"/>
      <c r="Q65" s="46"/>
    </row>
    <row r="66" spans="1:17" ht="30" customHeight="1">
      <c r="A66" s="416"/>
      <c r="B66" s="50"/>
      <c r="C66" s="51"/>
      <c r="D66" s="51"/>
      <c r="E66" s="51"/>
      <c r="F66" s="51"/>
      <c r="G66" s="51"/>
      <c r="H66" s="51"/>
      <c r="I66" s="51"/>
      <c r="J66" s="51"/>
      <c r="K66" s="51"/>
      <c r="L66" s="51"/>
      <c r="M66" s="46"/>
      <c r="N66" s="46"/>
      <c r="O66" s="46"/>
      <c r="P66" s="46"/>
      <c r="Q66" s="46"/>
    </row>
    <row r="67" spans="1:17" ht="30" customHeight="1">
      <c r="A67" s="416"/>
      <c r="B67" s="50"/>
      <c r="C67" s="51"/>
      <c r="D67" s="51"/>
      <c r="E67" s="51"/>
      <c r="F67" s="51"/>
      <c r="G67" s="51"/>
      <c r="H67" s="51"/>
      <c r="I67" s="51"/>
      <c r="J67" s="51"/>
      <c r="K67" s="51"/>
      <c r="L67" s="51"/>
      <c r="M67" s="46"/>
      <c r="N67" s="46"/>
      <c r="O67" s="46"/>
      <c r="P67" s="46"/>
      <c r="Q67" s="46"/>
    </row>
    <row r="68" spans="1:17" ht="47.25" customHeight="1">
      <c r="A68" s="416"/>
      <c r="B68" s="50"/>
      <c r="C68" s="51"/>
      <c r="D68" s="51"/>
      <c r="E68" s="51"/>
      <c r="F68" s="51"/>
      <c r="G68" s="51"/>
      <c r="H68" s="51"/>
      <c r="I68" s="51"/>
      <c r="J68" s="51"/>
      <c r="K68" s="51"/>
      <c r="L68" s="51"/>
      <c r="M68" s="46"/>
      <c r="N68" s="46"/>
      <c r="O68" s="46"/>
      <c r="P68" s="46"/>
      <c r="Q68" s="46"/>
    </row>
    <row r="69" spans="1:17" ht="30" customHeight="1">
      <c r="A69" s="416"/>
      <c r="B69" s="50"/>
      <c r="C69" s="51"/>
      <c r="D69" s="51"/>
      <c r="E69" s="51"/>
      <c r="F69" s="51"/>
      <c r="G69" s="51"/>
      <c r="H69" s="51"/>
      <c r="I69" s="51"/>
      <c r="J69" s="51"/>
      <c r="K69" s="51"/>
      <c r="L69" s="51"/>
      <c r="M69" s="46"/>
      <c r="N69" s="46"/>
      <c r="O69" s="46"/>
      <c r="P69" s="46"/>
      <c r="Q69" s="46"/>
    </row>
    <row r="70" spans="1:17" ht="30" hidden="1" customHeight="1">
      <c r="A70" s="416"/>
      <c r="B70" s="53"/>
      <c r="C70" s="51"/>
      <c r="D70" s="51"/>
      <c r="E70" s="51"/>
      <c r="F70" s="51"/>
      <c r="G70" s="51"/>
      <c r="H70" s="51"/>
      <c r="I70" s="51"/>
      <c r="J70" s="51"/>
      <c r="K70" s="51"/>
      <c r="L70" s="51"/>
      <c r="M70" s="46"/>
      <c r="N70" s="46"/>
      <c r="O70" s="46"/>
      <c r="P70" s="46"/>
      <c r="Q70" s="46"/>
    </row>
    <row r="71" spans="1:17" ht="30" hidden="1" customHeight="1">
      <c r="A71" s="416"/>
      <c r="B71" s="53"/>
      <c r="C71" s="51"/>
      <c r="D71" s="51"/>
      <c r="E71" s="51"/>
      <c r="F71" s="51"/>
      <c r="G71" s="51"/>
      <c r="H71" s="51"/>
      <c r="I71" s="51"/>
      <c r="J71" s="51"/>
      <c r="K71" s="51"/>
      <c r="L71" s="51"/>
      <c r="M71" s="46"/>
      <c r="N71" s="46"/>
      <c r="O71" s="46"/>
      <c r="P71" s="46"/>
      <c r="Q71" s="46"/>
    </row>
    <row r="72" spans="1:17" ht="30" hidden="1" customHeight="1">
      <c r="A72" s="416"/>
      <c r="B72" s="53"/>
      <c r="C72" s="51"/>
      <c r="D72" s="51"/>
      <c r="E72" s="51"/>
      <c r="F72" s="51"/>
      <c r="G72" s="51"/>
      <c r="H72" s="51"/>
      <c r="I72" s="51"/>
      <c r="J72" s="51"/>
      <c r="K72" s="51"/>
      <c r="L72" s="51"/>
      <c r="M72" s="46"/>
      <c r="N72" s="46"/>
      <c r="O72" s="46"/>
      <c r="P72" s="46"/>
      <c r="Q72" s="46"/>
    </row>
    <row r="73" spans="1:17" ht="30" hidden="1" customHeight="1">
      <c r="A73" s="416"/>
      <c r="B73" s="53"/>
      <c r="C73" s="51"/>
      <c r="D73" s="51"/>
      <c r="E73" s="51"/>
      <c r="F73" s="51"/>
      <c r="G73" s="51"/>
      <c r="H73" s="51"/>
      <c r="I73" s="51"/>
      <c r="J73" s="51"/>
      <c r="K73" s="51"/>
      <c r="L73" s="51"/>
      <c r="M73" s="46"/>
      <c r="N73" s="46"/>
      <c r="O73" s="46"/>
      <c r="P73" s="46"/>
      <c r="Q73" s="46"/>
    </row>
    <row r="74" spans="1:17" ht="30" hidden="1" customHeight="1">
      <c r="A74" s="416"/>
      <c r="B74" s="53"/>
      <c r="C74" s="51"/>
      <c r="D74" s="51"/>
      <c r="E74" s="51"/>
      <c r="F74" s="51"/>
      <c r="G74" s="51"/>
      <c r="H74" s="51"/>
      <c r="I74" s="51"/>
      <c r="J74" s="51"/>
      <c r="K74" s="51"/>
      <c r="L74" s="51"/>
      <c r="M74" s="46"/>
      <c r="N74" s="46"/>
      <c r="O74" s="46"/>
      <c r="P74" s="46"/>
      <c r="Q74" s="46"/>
    </row>
    <row r="75" spans="1:17" ht="30" hidden="1" customHeight="1">
      <c r="A75" s="416"/>
      <c r="B75" s="53"/>
      <c r="C75" s="51"/>
      <c r="D75" s="51"/>
      <c r="E75" s="51"/>
      <c r="F75" s="51"/>
      <c r="G75" s="51"/>
      <c r="H75" s="51"/>
      <c r="I75" s="51"/>
      <c r="J75" s="51"/>
      <c r="K75" s="51"/>
      <c r="L75" s="51"/>
      <c r="M75" s="46"/>
      <c r="N75" s="46"/>
      <c r="O75" s="46"/>
      <c r="P75" s="46"/>
      <c r="Q75" s="46"/>
    </row>
    <row r="76" spans="1:17" ht="6" customHeight="1">
      <c r="A76" s="32"/>
      <c r="B76" s="55"/>
      <c r="C76" s="51"/>
      <c r="D76" s="51"/>
      <c r="E76" s="51"/>
      <c r="F76" s="51"/>
      <c r="G76" s="51"/>
      <c r="H76" s="56"/>
      <c r="I76" s="51"/>
      <c r="J76" s="56"/>
      <c r="K76" s="51"/>
      <c r="L76" s="51"/>
      <c r="M76" s="46"/>
      <c r="N76" s="46"/>
      <c r="O76" s="46"/>
      <c r="P76" s="46"/>
      <c r="Q76" s="46"/>
    </row>
    <row r="77" spans="1:17" ht="29.25" customHeight="1">
      <c r="A77" s="384"/>
      <c r="B77" s="50"/>
      <c r="C77" s="51"/>
      <c r="D77" s="51"/>
      <c r="E77" s="51"/>
      <c r="F77" s="51"/>
      <c r="G77" s="51"/>
      <c r="H77" s="51"/>
      <c r="I77" s="51"/>
      <c r="J77" s="51"/>
      <c r="K77" s="51"/>
      <c r="L77" s="51"/>
      <c r="M77" s="46"/>
      <c r="N77" s="46"/>
      <c r="O77" s="46"/>
      <c r="P77" s="46"/>
      <c r="Q77" s="46"/>
    </row>
    <row r="78" spans="1:17" ht="39" customHeight="1">
      <c r="A78" s="384"/>
      <c r="B78" s="50"/>
      <c r="C78" s="51"/>
      <c r="D78" s="51"/>
      <c r="E78" s="51"/>
      <c r="F78" s="51"/>
      <c r="G78" s="51"/>
      <c r="H78" s="51"/>
      <c r="I78" s="51"/>
      <c r="J78" s="51"/>
      <c r="K78" s="51"/>
      <c r="L78" s="51"/>
      <c r="M78" s="46"/>
      <c r="N78" s="46"/>
      <c r="O78" s="46"/>
      <c r="P78" s="46"/>
      <c r="Q78" s="46"/>
    </row>
    <row r="79" spans="1:17" ht="29.25" customHeight="1">
      <c r="A79" s="384"/>
      <c r="B79" s="50"/>
      <c r="C79" s="51"/>
      <c r="D79" s="51"/>
      <c r="E79" s="51"/>
      <c r="F79" s="51"/>
      <c r="G79" s="51"/>
      <c r="H79" s="51"/>
      <c r="I79" s="51"/>
      <c r="J79" s="51"/>
      <c r="K79" s="51"/>
      <c r="L79" s="51"/>
      <c r="M79" s="46"/>
      <c r="N79" s="46"/>
      <c r="O79" s="46"/>
      <c r="P79" s="46"/>
      <c r="Q79" s="46"/>
    </row>
    <row r="80" spans="1:17" ht="29.25" customHeight="1">
      <c r="A80" s="384"/>
      <c r="B80" s="50"/>
      <c r="C80" s="51"/>
      <c r="D80" s="51"/>
      <c r="E80" s="51"/>
      <c r="F80" s="51"/>
      <c r="G80" s="51"/>
      <c r="H80" s="51"/>
      <c r="I80" s="51"/>
      <c r="J80" s="51"/>
      <c r="K80" s="51"/>
      <c r="L80" s="51"/>
      <c r="M80" s="46"/>
      <c r="N80" s="46"/>
      <c r="O80" s="46"/>
      <c r="P80" s="46"/>
      <c r="Q80" s="46"/>
    </row>
    <row r="81" spans="1:17" ht="48" customHeight="1">
      <c r="A81" s="384"/>
      <c r="B81" s="50"/>
      <c r="C81" s="51"/>
      <c r="D81" s="51"/>
      <c r="E81" s="51"/>
      <c r="F81" s="51"/>
      <c r="G81" s="51"/>
      <c r="H81" s="51"/>
      <c r="I81" s="51"/>
      <c r="J81" s="51"/>
      <c r="K81" s="51"/>
      <c r="L81" s="51"/>
      <c r="M81" s="46"/>
      <c r="N81" s="46"/>
      <c r="O81" s="46"/>
      <c r="P81" s="46"/>
      <c r="Q81" s="46"/>
    </row>
    <row r="82" spans="1:17" ht="29.25" customHeight="1">
      <c r="A82" s="384"/>
      <c r="B82" s="50"/>
      <c r="C82" s="51"/>
      <c r="D82" s="51"/>
      <c r="E82" s="51"/>
      <c r="F82" s="51"/>
      <c r="G82" s="51"/>
      <c r="H82" s="51"/>
      <c r="I82" s="51"/>
      <c r="J82" s="51"/>
      <c r="K82" s="51"/>
      <c r="L82" s="51"/>
      <c r="M82" s="46"/>
      <c r="N82" s="46"/>
      <c r="O82" s="46"/>
      <c r="P82" s="46"/>
      <c r="Q82" s="46"/>
    </row>
    <row r="83" spans="1:17" s="36" customFormat="1" ht="31.5" customHeight="1">
      <c r="A83" s="384"/>
      <c r="B83" s="50"/>
      <c r="C83" s="51"/>
      <c r="D83" s="51"/>
      <c r="E83" s="51"/>
      <c r="F83" s="51"/>
      <c r="G83" s="51"/>
      <c r="H83" s="51"/>
      <c r="I83" s="51"/>
      <c r="J83" s="51"/>
      <c r="K83" s="51"/>
      <c r="L83" s="51"/>
      <c r="M83" s="38"/>
      <c r="N83" s="38"/>
      <c r="O83" s="38"/>
      <c r="P83" s="38"/>
      <c r="Q83" s="38"/>
    </row>
    <row r="84" spans="1:17" s="36" customFormat="1" ht="44.25" customHeight="1">
      <c r="A84" s="384"/>
      <c r="B84" s="50"/>
      <c r="C84" s="51"/>
      <c r="D84" s="51"/>
      <c r="E84" s="51"/>
      <c r="F84" s="51"/>
      <c r="G84" s="51"/>
      <c r="H84" s="51"/>
      <c r="I84" s="51"/>
      <c r="J84" s="51"/>
      <c r="K84" s="51"/>
      <c r="L84" s="51"/>
      <c r="M84" s="38"/>
      <c r="N84" s="38"/>
      <c r="O84" s="38"/>
      <c r="P84" s="38"/>
      <c r="Q84" s="38"/>
    </row>
    <row r="85" spans="1:17" s="36" customFormat="1" ht="29.25" customHeight="1">
      <c r="A85" s="384"/>
      <c r="B85" s="50"/>
      <c r="C85" s="51"/>
      <c r="D85" s="51"/>
      <c r="E85" s="51"/>
      <c r="F85" s="51"/>
      <c r="G85" s="51"/>
      <c r="H85" s="51"/>
      <c r="I85" s="51"/>
      <c r="J85" s="51"/>
      <c r="K85" s="51"/>
      <c r="L85" s="51"/>
      <c r="M85" s="38"/>
      <c r="N85" s="38"/>
      <c r="O85" s="38"/>
      <c r="P85" s="38"/>
      <c r="Q85" s="38"/>
    </row>
    <row r="86" spans="1:17" s="36" customFormat="1" ht="29.25" customHeight="1">
      <c r="A86" s="384"/>
      <c r="B86" s="50"/>
      <c r="C86" s="51"/>
      <c r="D86" s="51"/>
      <c r="E86" s="51"/>
      <c r="F86" s="51"/>
      <c r="G86" s="51"/>
      <c r="H86" s="51"/>
      <c r="I86" s="51"/>
      <c r="J86" s="51"/>
      <c r="K86" s="51"/>
      <c r="L86" s="51"/>
      <c r="M86" s="38"/>
      <c r="N86" s="38"/>
      <c r="O86" s="38"/>
      <c r="P86" s="38"/>
      <c r="Q86" s="38"/>
    </row>
    <row r="87" spans="1:17" s="36" customFormat="1" ht="42.75" customHeight="1">
      <c r="A87" s="384"/>
      <c r="B87" s="50"/>
      <c r="C87" s="51"/>
      <c r="D87" s="51"/>
      <c r="E87" s="51"/>
      <c r="F87" s="51"/>
      <c r="G87" s="51"/>
      <c r="H87" s="51"/>
      <c r="I87" s="51"/>
      <c r="J87" s="51"/>
      <c r="K87" s="51"/>
      <c r="L87" s="51"/>
      <c r="M87" s="38"/>
      <c r="N87" s="38"/>
      <c r="O87" s="38"/>
      <c r="P87" s="38"/>
      <c r="Q87" s="38"/>
    </row>
    <row r="88" spans="1:17" s="36" customFormat="1" ht="29.25" customHeight="1">
      <c r="A88" s="384"/>
      <c r="B88" s="50"/>
      <c r="C88" s="51"/>
      <c r="D88" s="51"/>
      <c r="E88" s="51"/>
      <c r="F88" s="51"/>
      <c r="G88" s="51"/>
      <c r="H88" s="51"/>
      <c r="I88" s="51"/>
      <c r="J88" s="51"/>
      <c r="K88" s="51"/>
      <c r="L88" s="51"/>
      <c r="M88" s="38"/>
      <c r="N88" s="38"/>
      <c r="O88" s="38"/>
      <c r="P88" s="38"/>
      <c r="Q88" s="38"/>
    </row>
    <row r="89" spans="1:17" ht="29.25" hidden="1" customHeight="1">
      <c r="A89" s="384"/>
      <c r="B89" s="54"/>
      <c r="C89" s="51"/>
      <c r="D89" s="51"/>
      <c r="E89" s="51"/>
      <c r="F89" s="51"/>
      <c r="G89" s="51"/>
      <c r="H89" s="51"/>
      <c r="I89" s="51"/>
      <c r="J89" s="51"/>
      <c r="K89" s="51"/>
      <c r="L89" s="51"/>
      <c r="M89" s="38"/>
      <c r="N89" s="46"/>
      <c r="O89" s="46"/>
      <c r="P89" s="46"/>
      <c r="Q89" s="46"/>
    </row>
    <row r="90" spans="1:17" ht="41.25" hidden="1" customHeight="1">
      <c r="A90" s="384"/>
      <c r="B90" s="54"/>
      <c r="C90" s="51"/>
      <c r="D90" s="51"/>
      <c r="E90" s="51"/>
      <c r="F90" s="51"/>
      <c r="G90" s="51"/>
      <c r="H90" s="51"/>
      <c r="I90" s="51"/>
      <c r="J90" s="51"/>
      <c r="K90" s="51"/>
      <c r="L90" s="51"/>
      <c r="M90" s="38"/>
      <c r="N90" s="46"/>
      <c r="O90" s="46"/>
      <c r="P90" s="46"/>
      <c r="Q90" s="46"/>
    </row>
    <row r="91" spans="1:17" ht="29.25" hidden="1" customHeight="1">
      <c r="A91" s="384"/>
      <c r="B91" s="54"/>
      <c r="C91" s="51"/>
      <c r="D91" s="51"/>
      <c r="E91" s="51"/>
      <c r="F91" s="51"/>
      <c r="G91" s="51"/>
      <c r="H91" s="51"/>
      <c r="I91" s="51"/>
      <c r="J91" s="51"/>
      <c r="K91" s="51"/>
      <c r="L91" s="51"/>
      <c r="M91" s="38"/>
      <c r="N91" s="46"/>
      <c r="O91" s="46"/>
      <c r="P91" s="46"/>
      <c r="Q91" s="46"/>
    </row>
    <row r="92" spans="1:17" ht="29.25" hidden="1" customHeight="1">
      <c r="A92" s="384"/>
      <c r="B92" s="53"/>
      <c r="C92" s="51"/>
      <c r="D92" s="51"/>
      <c r="E92" s="51"/>
      <c r="F92" s="51"/>
      <c r="G92" s="51"/>
      <c r="H92" s="51"/>
      <c r="I92" s="51"/>
      <c r="J92" s="51"/>
      <c r="K92" s="51"/>
      <c r="L92" s="51"/>
      <c r="M92" s="38"/>
      <c r="N92" s="46"/>
      <c r="O92" s="46"/>
      <c r="P92" s="46"/>
      <c r="Q92" s="46"/>
    </row>
    <row r="93" spans="1:17" ht="41.25" hidden="1" customHeight="1">
      <c r="A93" s="384"/>
      <c r="B93" s="53"/>
      <c r="C93" s="51"/>
      <c r="D93" s="51"/>
      <c r="E93" s="51"/>
      <c r="F93" s="51"/>
      <c r="G93" s="51"/>
      <c r="H93" s="51"/>
      <c r="I93" s="51"/>
      <c r="J93" s="51"/>
      <c r="K93" s="51"/>
      <c r="L93" s="51"/>
      <c r="M93" s="38"/>
      <c r="N93" s="46"/>
      <c r="O93" s="46"/>
      <c r="P93" s="46"/>
      <c r="Q93" s="46"/>
    </row>
    <row r="94" spans="1:17" ht="29.25" hidden="1" customHeight="1" thickBot="1">
      <c r="A94" s="384"/>
      <c r="B94" s="53"/>
      <c r="C94" s="51"/>
      <c r="D94" s="51"/>
      <c r="E94" s="51"/>
      <c r="F94" s="51"/>
      <c r="G94" s="51"/>
      <c r="H94" s="51"/>
      <c r="I94" s="51"/>
      <c r="J94" s="51"/>
      <c r="K94" s="51"/>
      <c r="L94" s="51"/>
      <c r="M94" s="38"/>
      <c r="N94" s="46"/>
      <c r="O94" s="46"/>
      <c r="P94" s="46"/>
      <c r="Q94" s="46"/>
    </row>
    <row r="95" spans="1:17" ht="30" customHeight="1">
      <c r="A95" s="384"/>
      <c r="B95" s="50"/>
      <c r="C95" s="51"/>
      <c r="D95" s="51"/>
      <c r="E95" s="51"/>
      <c r="F95" s="51"/>
      <c r="G95" s="51"/>
      <c r="H95" s="51"/>
      <c r="I95" s="51"/>
      <c r="J95" s="51"/>
      <c r="K95" s="51"/>
      <c r="L95" s="51"/>
      <c r="M95" s="38"/>
      <c r="N95" s="46"/>
      <c r="O95" s="46"/>
      <c r="P95" s="46"/>
      <c r="Q95" s="46"/>
    </row>
    <row r="96" spans="1:17" ht="41.25" customHeight="1">
      <c r="A96" s="384"/>
      <c r="B96" s="50"/>
      <c r="C96" s="51"/>
      <c r="D96" s="51"/>
      <c r="E96" s="51"/>
      <c r="F96" s="51"/>
      <c r="G96" s="51"/>
      <c r="H96" s="51"/>
      <c r="I96" s="51"/>
      <c r="J96" s="51"/>
      <c r="K96" s="51"/>
      <c r="L96" s="51"/>
      <c r="M96" s="38"/>
      <c r="N96" s="46"/>
      <c r="O96" s="46"/>
      <c r="P96" s="46"/>
      <c r="Q96" s="46"/>
    </row>
    <row r="97" spans="1:17" ht="30" customHeight="1">
      <c r="A97" s="384"/>
      <c r="B97" s="50"/>
      <c r="C97" s="51"/>
      <c r="D97" s="51"/>
      <c r="E97" s="51"/>
      <c r="F97" s="51"/>
      <c r="G97" s="51"/>
      <c r="H97" s="51"/>
      <c r="I97" s="51"/>
      <c r="J97" s="51"/>
      <c r="K97" s="51"/>
      <c r="L97" s="51"/>
      <c r="M97" s="38"/>
      <c r="N97" s="46"/>
      <c r="O97" s="46"/>
      <c r="P97" s="46"/>
      <c r="Q97" s="46"/>
    </row>
    <row r="98" spans="1:17" ht="30" customHeight="1">
      <c r="A98" s="384"/>
      <c r="B98" s="50"/>
      <c r="C98" s="51"/>
      <c r="D98" s="51"/>
      <c r="E98" s="51"/>
      <c r="F98" s="51"/>
      <c r="G98" s="51"/>
      <c r="H98" s="51"/>
      <c r="I98" s="51"/>
      <c r="J98" s="51"/>
      <c r="K98" s="51"/>
      <c r="L98" s="51"/>
      <c r="M98" s="38"/>
      <c r="N98" s="46"/>
      <c r="O98" s="46"/>
      <c r="P98" s="46"/>
      <c r="Q98" s="46"/>
    </row>
    <row r="99" spans="1:17" ht="39.75" customHeight="1">
      <c r="A99" s="384"/>
      <c r="B99" s="50"/>
      <c r="C99" s="51"/>
      <c r="D99" s="51"/>
      <c r="E99" s="51"/>
      <c r="F99" s="51"/>
      <c r="G99" s="51"/>
      <c r="H99" s="51"/>
      <c r="I99" s="51"/>
      <c r="J99" s="51"/>
      <c r="K99" s="51"/>
      <c r="L99" s="51"/>
      <c r="M99" s="46"/>
      <c r="N99" s="46"/>
      <c r="O99" s="46"/>
      <c r="P99" s="46"/>
      <c r="Q99" s="46"/>
    </row>
    <row r="100" spans="1:17" ht="30" customHeight="1">
      <c r="A100" s="384"/>
      <c r="B100" s="50"/>
      <c r="C100" s="51"/>
      <c r="D100" s="51"/>
      <c r="E100" s="51"/>
      <c r="F100" s="51"/>
      <c r="G100" s="51"/>
      <c r="H100" s="51"/>
      <c r="I100" s="51"/>
      <c r="J100" s="51"/>
      <c r="K100" s="51"/>
      <c r="L100" s="51"/>
      <c r="M100" s="46"/>
      <c r="N100" s="46"/>
      <c r="O100" s="46"/>
      <c r="P100" s="46"/>
      <c r="Q100" s="46"/>
    </row>
    <row r="101" spans="1:17" ht="30" hidden="1" customHeight="1">
      <c r="A101" s="37"/>
      <c r="B101" s="50"/>
      <c r="C101" s="51"/>
      <c r="D101" s="51"/>
      <c r="E101" s="51"/>
      <c r="F101" s="51"/>
      <c r="G101" s="51"/>
      <c r="H101" s="51"/>
      <c r="I101" s="51"/>
      <c r="J101" s="51"/>
      <c r="K101" s="51"/>
      <c r="L101" s="51"/>
      <c r="M101" s="46"/>
      <c r="N101" s="46"/>
      <c r="O101" s="46"/>
      <c r="P101" s="46"/>
      <c r="Q101" s="46"/>
    </row>
    <row r="102" spans="1:17" ht="39.75" hidden="1" customHeight="1">
      <c r="A102" s="37"/>
      <c r="B102" s="50"/>
      <c r="C102" s="51"/>
      <c r="D102" s="51"/>
      <c r="E102" s="51"/>
      <c r="F102" s="51"/>
      <c r="G102" s="51"/>
      <c r="H102" s="51"/>
      <c r="I102" s="51"/>
      <c r="J102" s="51"/>
      <c r="K102" s="51"/>
      <c r="L102" s="51"/>
      <c r="M102" s="46"/>
      <c r="N102" s="46"/>
      <c r="O102" s="46"/>
      <c r="P102" s="46"/>
      <c r="Q102" s="46"/>
    </row>
    <row r="103" spans="1:17" ht="30" hidden="1" customHeight="1">
      <c r="A103" s="37"/>
      <c r="B103" s="50"/>
      <c r="C103" s="51"/>
      <c r="D103" s="51"/>
      <c r="E103" s="51"/>
      <c r="F103" s="51"/>
      <c r="G103" s="51"/>
      <c r="H103" s="51"/>
      <c r="I103" s="51"/>
      <c r="J103" s="51"/>
      <c r="K103" s="51"/>
      <c r="L103" s="51"/>
      <c r="M103" s="46"/>
      <c r="N103" s="46"/>
      <c r="O103" s="46"/>
      <c r="P103" s="46"/>
      <c r="Q103" s="46"/>
    </row>
    <row r="104" spans="1:17" ht="4.5" customHeight="1" thickBot="1">
      <c r="A104" s="32"/>
      <c r="B104" s="55"/>
      <c r="C104" s="51"/>
      <c r="D104" s="51"/>
      <c r="E104" s="51"/>
      <c r="F104" s="51"/>
      <c r="G104" s="51"/>
      <c r="H104" s="52"/>
      <c r="I104" s="51"/>
      <c r="J104" s="52"/>
      <c r="K104" s="51"/>
      <c r="L104" s="51"/>
      <c r="M104" s="46"/>
      <c r="N104" s="46"/>
      <c r="O104" s="46"/>
      <c r="P104" s="46"/>
      <c r="Q104" s="46"/>
    </row>
    <row r="105" spans="1:17" ht="29.25" customHeight="1">
      <c r="A105" s="414" t="s">
        <v>66</v>
      </c>
      <c r="B105" s="50"/>
      <c r="C105" s="51"/>
      <c r="D105" s="51"/>
      <c r="E105" s="51"/>
      <c r="F105" s="51"/>
      <c r="G105" s="51"/>
      <c r="H105" s="51"/>
      <c r="I105" s="51"/>
      <c r="J105" s="51"/>
      <c r="K105" s="51"/>
      <c r="L105" s="51"/>
      <c r="M105" s="46"/>
      <c r="N105" s="46"/>
      <c r="O105" s="46"/>
      <c r="P105" s="46"/>
      <c r="Q105" s="46"/>
    </row>
    <row r="106" spans="1:17" ht="41.25" customHeight="1">
      <c r="A106" s="415"/>
      <c r="B106" s="50"/>
      <c r="C106" s="51"/>
      <c r="D106" s="51"/>
      <c r="E106" s="51"/>
      <c r="F106" s="51"/>
      <c r="G106" s="51"/>
      <c r="H106" s="51"/>
      <c r="I106" s="51"/>
      <c r="J106" s="51"/>
      <c r="K106" s="51"/>
      <c r="L106" s="51"/>
      <c r="M106" s="46"/>
      <c r="N106" s="46"/>
      <c r="O106" s="46"/>
      <c r="P106" s="46"/>
      <c r="Q106" s="46"/>
    </row>
    <row r="107" spans="1:17" ht="29.25" customHeight="1">
      <c r="A107" s="415"/>
      <c r="B107" s="50"/>
      <c r="C107" s="51"/>
      <c r="D107" s="51"/>
      <c r="E107" s="51"/>
      <c r="F107" s="51"/>
      <c r="G107" s="51"/>
      <c r="H107" s="51"/>
      <c r="I107" s="51"/>
      <c r="J107" s="51"/>
      <c r="K107" s="51"/>
      <c r="L107" s="51"/>
      <c r="M107" s="46"/>
      <c r="N107" s="46"/>
      <c r="O107" s="46"/>
      <c r="P107" s="46"/>
      <c r="Q107" s="46"/>
    </row>
    <row r="108" spans="1:17" ht="4.5" customHeight="1" thickBot="1">
      <c r="A108" s="38"/>
      <c r="B108" s="38"/>
      <c r="C108" s="51"/>
      <c r="D108" s="51"/>
      <c r="E108" s="51"/>
      <c r="F108" s="51"/>
      <c r="G108" s="51"/>
      <c r="H108" s="51"/>
      <c r="I108" s="51"/>
      <c r="J108" s="51"/>
      <c r="K108" s="51"/>
      <c r="L108" s="51"/>
      <c r="M108" s="46"/>
      <c r="N108" s="46"/>
      <c r="O108" s="46"/>
      <c r="P108" s="46"/>
      <c r="Q108" s="46"/>
    </row>
    <row r="109" spans="1:17" ht="74.25" customHeight="1">
      <c r="A109" s="383" t="s">
        <v>68</v>
      </c>
      <c r="B109" s="57"/>
      <c r="C109" s="51"/>
      <c r="D109" s="51"/>
      <c r="E109" s="51"/>
      <c r="F109" s="51"/>
      <c r="G109" s="51"/>
      <c r="H109" s="51"/>
      <c r="I109" s="51"/>
      <c r="J109" s="51"/>
      <c r="K109" s="51"/>
      <c r="L109" s="51"/>
      <c r="M109" s="46"/>
      <c r="N109" s="46"/>
      <c r="O109" s="46"/>
      <c r="P109" s="46"/>
      <c r="Q109" s="46"/>
    </row>
    <row r="110" spans="1:17" ht="74.25" customHeight="1">
      <c r="A110" s="384"/>
      <c r="B110" s="57"/>
      <c r="C110" s="51"/>
      <c r="D110" s="51"/>
      <c r="E110" s="51"/>
      <c r="F110" s="51"/>
      <c r="G110" s="51"/>
      <c r="H110" s="51"/>
      <c r="I110" s="51"/>
      <c r="J110" s="51"/>
      <c r="K110" s="51"/>
      <c r="L110" s="51"/>
      <c r="M110" s="46"/>
      <c r="N110" s="46"/>
      <c r="O110" s="46"/>
      <c r="P110" s="46"/>
      <c r="Q110" s="46"/>
    </row>
    <row r="111" spans="1:17" ht="74.25" customHeight="1">
      <c r="A111" s="384"/>
      <c r="B111" s="57"/>
      <c r="C111" s="51"/>
      <c r="D111" s="51"/>
      <c r="E111" s="51"/>
      <c r="F111" s="51"/>
      <c r="G111" s="51"/>
      <c r="H111" s="51"/>
      <c r="I111" s="51"/>
      <c r="J111" s="51"/>
      <c r="K111" s="51"/>
      <c r="L111" s="51"/>
      <c r="M111" s="46"/>
      <c r="N111" s="46"/>
      <c r="O111" s="46"/>
      <c r="P111" s="46"/>
      <c r="Q111" s="46"/>
    </row>
    <row r="112" spans="1:17" ht="74.25" customHeight="1">
      <c r="A112" s="384"/>
      <c r="B112" s="57"/>
      <c r="C112" s="51"/>
      <c r="D112" s="51"/>
      <c r="E112" s="51"/>
      <c r="F112" s="51"/>
      <c r="G112" s="51"/>
      <c r="H112" s="51"/>
      <c r="I112" s="51"/>
      <c r="J112" s="51"/>
      <c r="K112" s="51"/>
      <c r="L112" s="51"/>
      <c r="M112" s="46"/>
      <c r="N112" s="46"/>
      <c r="O112" s="46"/>
      <c r="P112" s="46"/>
      <c r="Q112" s="46"/>
    </row>
    <row r="113" spans="1:20" ht="74.25" customHeight="1">
      <c r="A113" s="384"/>
      <c r="B113" s="57"/>
      <c r="C113" s="55"/>
      <c r="D113" s="55"/>
      <c r="E113" s="55"/>
      <c r="F113" s="55"/>
      <c r="G113" s="58"/>
      <c r="H113" s="58"/>
      <c r="I113" s="55"/>
      <c r="J113" s="55"/>
      <c r="K113" s="55"/>
      <c r="L113" s="55"/>
      <c r="M113" s="46"/>
      <c r="N113" s="46"/>
      <c r="O113" s="46"/>
      <c r="P113" s="46"/>
      <c r="Q113" s="46"/>
    </row>
    <row r="114" spans="1:20" ht="74.25" customHeight="1">
      <c r="A114" s="384"/>
      <c r="B114" s="57"/>
      <c r="C114" s="51"/>
      <c r="D114" s="51"/>
      <c r="E114" s="51"/>
      <c r="F114" s="51"/>
      <c r="G114" s="51"/>
      <c r="H114" s="51"/>
      <c r="I114" s="51"/>
      <c r="J114" s="51"/>
      <c r="K114" s="51"/>
      <c r="L114" s="51"/>
      <c r="M114" s="46"/>
      <c r="N114" s="46"/>
      <c r="O114" s="46"/>
      <c r="P114" s="46"/>
      <c r="Q114" s="46"/>
    </row>
    <row r="115" spans="1:20" ht="74.25" customHeight="1" thickBot="1">
      <c r="A115" s="385"/>
      <c r="B115" s="57"/>
      <c r="C115" s="51"/>
      <c r="D115" s="51"/>
      <c r="E115" s="51"/>
      <c r="F115" s="51"/>
      <c r="G115" s="51"/>
      <c r="H115" s="51"/>
      <c r="I115" s="51"/>
      <c r="J115" s="51"/>
      <c r="K115" s="51"/>
      <c r="L115" s="51"/>
      <c r="M115" s="46"/>
      <c r="N115" s="46"/>
      <c r="O115" s="46"/>
      <c r="P115" s="46"/>
      <c r="Q115" s="46"/>
    </row>
    <row r="116" spans="1:20" ht="53.25" customHeight="1">
      <c r="B116" s="50"/>
      <c r="C116" s="46"/>
      <c r="D116" s="46"/>
      <c r="E116" s="46"/>
      <c r="F116" s="46"/>
      <c r="G116" s="46"/>
      <c r="H116" s="54"/>
      <c r="I116" s="46"/>
      <c r="J116" s="46"/>
      <c r="K116" s="46"/>
      <c r="L116" s="46"/>
      <c r="M116" s="46"/>
      <c r="N116" s="46"/>
      <c r="O116" s="46"/>
      <c r="P116" s="46"/>
      <c r="Q116" s="46"/>
    </row>
    <row r="117" spans="1:20" ht="32.1" customHeight="1">
      <c r="B117" s="50"/>
      <c r="C117" s="46"/>
      <c r="D117" s="46"/>
      <c r="E117" s="46"/>
      <c r="F117" s="46"/>
      <c r="G117" s="46"/>
      <c r="H117" s="46"/>
      <c r="I117" s="46"/>
      <c r="J117" s="46"/>
      <c r="K117" s="46"/>
      <c r="L117" s="46"/>
      <c r="M117" s="46"/>
      <c r="N117" s="46"/>
      <c r="O117" s="46"/>
      <c r="P117" s="54"/>
      <c r="Q117" s="54"/>
      <c r="R117" s="31"/>
      <c r="S117" s="31"/>
      <c r="T117" s="31"/>
    </row>
    <row r="118" spans="1:20" ht="32.1" customHeight="1">
      <c r="B118" s="50"/>
      <c r="C118" s="46"/>
      <c r="D118" s="46"/>
      <c r="E118" s="46"/>
      <c r="F118" s="46"/>
      <c r="G118" s="46"/>
      <c r="H118" s="46"/>
      <c r="I118" s="46"/>
      <c r="J118" s="46"/>
      <c r="K118" s="46"/>
      <c r="L118" s="46"/>
      <c r="M118" s="46"/>
      <c r="N118" s="46"/>
      <c r="O118" s="46"/>
      <c r="P118" s="46"/>
      <c r="Q118" s="46"/>
    </row>
    <row r="119" spans="1:20" ht="32.1" customHeight="1">
      <c r="B119" s="50"/>
      <c r="C119" s="46"/>
      <c r="D119" s="46"/>
      <c r="E119" s="46"/>
      <c r="F119" s="46"/>
      <c r="G119" s="46"/>
      <c r="H119" s="46"/>
      <c r="I119" s="46"/>
      <c r="J119" s="46"/>
      <c r="K119" s="46"/>
      <c r="L119" s="46"/>
      <c r="M119" s="46"/>
      <c r="N119" s="46"/>
      <c r="O119" s="46"/>
      <c r="P119" s="46"/>
      <c r="Q119" s="46"/>
    </row>
    <row r="120" spans="1:20" ht="32.1" customHeight="1">
      <c r="B120" s="50"/>
      <c r="C120" s="46"/>
      <c r="D120" s="46"/>
      <c r="E120" s="46"/>
      <c r="F120" s="46"/>
      <c r="G120" s="46"/>
      <c r="H120" s="46"/>
      <c r="I120" s="46"/>
      <c r="J120" s="46"/>
      <c r="K120" s="46"/>
      <c r="L120" s="46"/>
      <c r="M120" s="46"/>
      <c r="N120" s="46"/>
      <c r="O120" s="46"/>
      <c r="P120" s="46"/>
      <c r="Q120" s="46"/>
    </row>
    <row r="121" spans="1:20" ht="32.1" customHeight="1">
      <c r="B121" s="44"/>
    </row>
  </sheetData>
  <mergeCells count="7">
    <mergeCell ref="A3:A29"/>
    <mergeCell ref="A1:A2"/>
    <mergeCell ref="A109:A115"/>
    <mergeCell ref="A95:A100"/>
    <mergeCell ref="A105:A107"/>
    <mergeCell ref="A77:A94"/>
    <mergeCell ref="A31:A75"/>
  </mergeCells>
  <printOptions horizontalCentered="1" verticalCentered="1"/>
  <pageMargins left="0" right="0" top="0" bottom="0" header="0.51181102362204722" footer="0.51181102362204722"/>
  <pageSetup paperSize="8" scale="31" orientation="portrait" r:id="rId1"/>
  <headerFooter alignWithMargins="0"/>
  <rowBreaks count="1" manualBreakCount="1">
    <brk id="79"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51</xdr:row>
                    <xdr:rowOff>0</xdr:rowOff>
                  </from>
                  <to>
                    <xdr:col>14</xdr:col>
                    <xdr:colOff>485775</xdr:colOff>
                    <xdr:row>51</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10</vt:i4>
      </vt:variant>
    </vt:vector>
  </HeadingPairs>
  <TitlesOfParts>
    <vt:vector size="17" baseType="lpstr">
      <vt:lpstr>PLANNING s</vt:lpstr>
      <vt:lpstr>PLANNING SEM</vt:lpstr>
      <vt:lpstr>PLANNING EQUIPES</vt:lpstr>
      <vt:lpstr>PLANNING CHARGES</vt:lpstr>
      <vt:lpstr>TRAME  (3)</vt:lpstr>
      <vt:lpstr>sem08 (2)</vt:lpstr>
      <vt:lpstr>TRAME  (2)</vt:lpstr>
      <vt:lpstr>'PLANNING SEM'!a</vt:lpstr>
      <vt:lpstr>a</vt:lpstr>
      <vt:lpstr>'PLANNING CHARGES'!Impression_des_titres</vt:lpstr>
      <vt:lpstr>'PLANNING EQUIPES'!Impression_des_titres</vt:lpstr>
      <vt:lpstr>vAn</vt:lpstr>
      <vt:lpstr>'PLANNING CHARGES'!Zone_d_impression</vt:lpstr>
      <vt:lpstr>'PLANNING EQUIPES'!Zone_d_impression</vt:lpstr>
      <vt:lpstr>'sem08 (2)'!Zone_d_impression</vt:lpstr>
      <vt:lpstr>'TRAME  (2)'!Zone_d_impression</vt:lpstr>
      <vt:lpstr>'TRAME  (3)'!Zone_d_impression</vt:lpstr>
    </vt:vector>
  </TitlesOfParts>
  <Company>BOUYGUES-CONSTRUCTION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M.BOULOIS</dc:creator>
  <cp:lastModifiedBy>BM </cp:lastModifiedBy>
  <cp:lastPrinted>2019-04-09T14:40:07Z</cp:lastPrinted>
  <dcterms:created xsi:type="dcterms:W3CDTF">2014-12-18T07:28:40Z</dcterms:created>
  <dcterms:modified xsi:type="dcterms:W3CDTF">2019-04-09T17:27:43Z</dcterms:modified>
</cp:coreProperties>
</file>