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291CD704-B507-4A92-B056-0B8CB48996D0}" xr6:coauthVersionLast="36" xr6:coauthVersionMax="36" xr10:uidLastSave="{00000000-0000-0000-0000-000000000000}"/>
  <bookViews>
    <workbookView xWindow="0" yWindow="0" windowWidth="28800" windowHeight="11625" tabRatio="500" firstSheet="4" activeTab="12" xr2:uid="{00000000-000D-0000-FFFF-FFFF00000000}"/>
  </bookViews>
  <sheets>
    <sheet name="depart BLANC " sheetId="1" r:id="rId1"/>
    <sheet name="depart JAUNE" sheetId="2" r:id="rId2"/>
    <sheet name="Joueur A" sheetId="3" r:id="rId3"/>
    <sheet name="deleted" sheetId="4" state="hidden" r:id="rId4"/>
    <sheet name="Joueur B" sheetId="5" r:id="rId5"/>
    <sheet name="Joueur C" sheetId="6" r:id="rId6"/>
    <sheet name="Joueur D" sheetId="7" r:id="rId7"/>
    <sheet name="Joueur E" sheetId="8" r:id="rId8"/>
    <sheet name="Joueur F" sheetId="9" r:id="rId9"/>
    <sheet name="Joueur G" sheetId="10" r:id="rId10"/>
    <sheet name="Joueur H" sheetId="11" r:id="rId11"/>
    <sheet name="Joueur I" sheetId="12" r:id="rId12"/>
    <sheet name="RESULTATS" sheetId="13" r:id="rId13"/>
  </sheets>
  <definedNames>
    <definedName name="_xlnm.Print_Area" localSheetId="0">#REF!</definedName>
    <definedName name="_xlnm.Print_Area" localSheetId="1">#REF!</definedName>
    <definedName name="_xlnm.Print_Area" localSheetId="2">#REF!</definedName>
    <definedName name="_xlnm.Print_Area" localSheetId="4">#REF!</definedName>
    <definedName name="_xlnm.Print_Area" localSheetId="5">#REF!</definedName>
    <definedName name="_xlnm.Print_Area" localSheetId="6">#REF!</definedName>
    <definedName name="_xlnm.Print_Area" localSheetId="7">#REF!</definedName>
    <definedName name="_xlnm.Print_Area" localSheetId="8">#REF!</definedName>
    <definedName name="_xlnm.Print_Area" localSheetId="9">#REF!</definedName>
    <definedName name="_xlnm.Print_Area" localSheetId="10">#REF!</definedName>
    <definedName name="_xlnm.Print_Area" localSheetId="11">#REF!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Y3" i="13" l="1"/>
  <c r="Z3" i="13" s="1"/>
  <c r="AA3" i="13" s="1"/>
  <c r="AB3" i="13" s="1"/>
  <c r="AC3" i="13" s="1"/>
  <c r="AD3" i="13" s="1"/>
  <c r="AE3" i="13" s="1"/>
  <c r="AF3" i="13" s="1"/>
  <c r="AG3" i="13" s="1"/>
  <c r="AH3" i="13" s="1"/>
  <c r="AI3" i="13" s="1"/>
  <c r="AJ3" i="13" s="1"/>
  <c r="AK3" i="13" s="1"/>
  <c r="AL3" i="13" s="1"/>
  <c r="AM3" i="13" s="1"/>
  <c r="W3" i="13"/>
  <c r="X3" i="13" s="1"/>
  <c r="D3" i="13"/>
  <c r="E3" i="13" s="1"/>
  <c r="F3" i="13" s="1"/>
  <c r="G3" i="13" s="1"/>
  <c r="H3" i="13" s="1"/>
  <c r="I3" i="13" s="1"/>
  <c r="J3" i="13" s="1"/>
  <c r="K3" i="13" s="1"/>
  <c r="L3" i="13" s="1"/>
  <c r="M3" i="13" s="1"/>
  <c r="N3" i="13" s="1"/>
  <c r="O3" i="13" s="1"/>
  <c r="P3" i="13" s="1"/>
  <c r="Q3" i="13" s="1"/>
  <c r="R3" i="13" s="1"/>
  <c r="S3" i="13" s="1"/>
  <c r="T3" i="13" s="1"/>
  <c r="T20" i="12"/>
  <c r="T19" i="12"/>
  <c r="T18" i="12"/>
  <c r="T17" i="12"/>
  <c r="T16" i="12"/>
  <c r="T15" i="12"/>
  <c r="T14" i="12"/>
  <c r="T13" i="12"/>
  <c r="T12" i="12"/>
  <c r="T11" i="12"/>
  <c r="T10" i="12"/>
  <c r="T9" i="12"/>
  <c r="L8" i="12"/>
  <c r="D8" i="12"/>
  <c r="S7" i="12"/>
  <c r="N7" i="12"/>
  <c r="L7" i="12"/>
  <c r="K7" i="12"/>
  <c r="F7" i="12"/>
  <c r="D7" i="12"/>
  <c r="C7" i="12"/>
  <c r="AO5" i="12"/>
  <c r="T5" i="12"/>
  <c r="S4" i="12"/>
  <c r="R4" i="12"/>
  <c r="Q4" i="12"/>
  <c r="P4" i="12"/>
  <c r="O4" i="12"/>
  <c r="N4" i="12"/>
  <c r="M4" i="12"/>
  <c r="L4" i="12"/>
  <c r="K4" i="12"/>
  <c r="J4" i="12"/>
  <c r="I4" i="12"/>
  <c r="H4" i="12"/>
  <c r="G4" i="12"/>
  <c r="F4" i="12"/>
  <c r="E4" i="12"/>
  <c r="D4" i="12"/>
  <c r="C4" i="12"/>
  <c r="T4" i="12" s="1"/>
  <c r="B4" i="12"/>
  <c r="V3" i="12"/>
  <c r="W3" i="12" s="1"/>
  <c r="X3" i="12" s="1"/>
  <c r="Y3" i="12" s="1"/>
  <c r="Z3" i="12" s="1"/>
  <c r="AA3" i="12" s="1"/>
  <c r="AB3" i="12" s="1"/>
  <c r="AC3" i="12" s="1"/>
  <c r="AD3" i="12" s="1"/>
  <c r="AE3" i="12" s="1"/>
  <c r="AF3" i="12" s="1"/>
  <c r="AG3" i="12" s="1"/>
  <c r="AH3" i="12" s="1"/>
  <c r="AI3" i="12" s="1"/>
  <c r="AJ3" i="12" s="1"/>
  <c r="AK3" i="12" s="1"/>
  <c r="AL3" i="12" s="1"/>
  <c r="F3" i="12"/>
  <c r="G3" i="12" s="1"/>
  <c r="H3" i="12" s="1"/>
  <c r="I3" i="12" s="1"/>
  <c r="J3" i="12" s="1"/>
  <c r="K3" i="12" s="1"/>
  <c r="L3" i="12" s="1"/>
  <c r="M3" i="12" s="1"/>
  <c r="N3" i="12" s="1"/>
  <c r="O3" i="12" s="1"/>
  <c r="P3" i="12" s="1"/>
  <c r="Q3" i="12" s="1"/>
  <c r="R3" i="12" s="1"/>
  <c r="S3" i="12" s="1"/>
  <c r="D3" i="12"/>
  <c r="E3" i="12" s="1"/>
  <c r="C3" i="12"/>
  <c r="T20" i="11"/>
  <c r="T19" i="11"/>
  <c r="T18" i="11"/>
  <c r="T17" i="11"/>
  <c r="T16" i="11"/>
  <c r="T15" i="11"/>
  <c r="T14" i="11"/>
  <c r="T13" i="11"/>
  <c r="T12" i="11"/>
  <c r="T11" i="11"/>
  <c r="T10" i="11"/>
  <c r="T9" i="11"/>
  <c r="N7" i="11"/>
  <c r="AO5" i="11"/>
  <c r="T5" i="11"/>
  <c r="S4" i="11"/>
  <c r="R4" i="11"/>
  <c r="Q4" i="11"/>
  <c r="P4" i="11"/>
  <c r="O4" i="11"/>
  <c r="N4" i="11"/>
  <c r="M4" i="11"/>
  <c r="L4" i="11"/>
  <c r="K4" i="11"/>
  <c r="J4" i="11"/>
  <c r="I4" i="11"/>
  <c r="H4" i="11"/>
  <c r="G4" i="11"/>
  <c r="F4" i="11"/>
  <c r="E4" i="11"/>
  <c r="D4" i="11"/>
  <c r="C4" i="11"/>
  <c r="B4" i="11"/>
  <c r="AB3" i="11"/>
  <c r="AC3" i="11" s="1"/>
  <c r="AD3" i="11" s="1"/>
  <c r="AE3" i="11" s="1"/>
  <c r="AF3" i="11" s="1"/>
  <c r="AG3" i="11" s="1"/>
  <c r="AH3" i="11" s="1"/>
  <c r="AI3" i="11" s="1"/>
  <c r="AJ3" i="11" s="1"/>
  <c r="AK3" i="11" s="1"/>
  <c r="AL3" i="11" s="1"/>
  <c r="V3" i="11"/>
  <c r="W3" i="11" s="1"/>
  <c r="X3" i="11" s="1"/>
  <c r="Y3" i="11" s="1"/>
  <c r="Z3" i="11" s="1"/>
  <c r="AA3" i="11" s="1"/>
  <c r="Q3" i="11"/>
  <c r="R3" i="11" s="1"/>
  <c r="S3" i="11" s="1"/>
  <c r="D3" i="11"/>
  <c r="E3" i="11" s="1"/>
  <c r="F3" i="11" s="1"/>
  <c r="G3" i="11" s="1"/>
  <c r="H3" i="11" s="1"/>
  <c r="I3" i="11" s="1"/>
  <c r="J3" i="11" s="1"/>
  <c r="K3" i="11" s="1"/>
  <c r="L3" i="11" s="1"/>
  <c r="M3" i="11" s="1"/>
  <c r="N3" i="11" s="1"/>
  <c r="O3" i="11" s="1"/>
  <c r="P3" i="11" s="1"/>
  <c r="C3" i="11"/>
  <c r="T20" i="10"/>
  <c r="T19" i="10"/>
  <c r="T18" i="10"/>
  <c r="T17" i="10"/>
  <c r="T16" i="10"/>
  <c r="T15" i="10"/>
  <c r="T14" i="10"/>
  <c r="T13" i="10"/>
  <c r="T12" i="10"/>
  <c r="T11" i="10"/>
  <c r="T10" i="10"/>
  <c r="T9" i="10"/>
  <c r="AO5" i="10"/>
  <c r="T5" i="10"/>
  <c r="AJ4" i="10"/>
  <c r="S4" i="10"/>
  <c r="R4" i="10"/>
  <c r="Q4" i="10"/>
  <c r="P4" i="10"/>
  <c r="O4" i="10"/>
  <c r="N4" i="10"/>
  <c r="M4" i="10"/>
  <c r="L4" i="10"/>
  <c r="K4" i="10"/>
  <c r="J4" i="10"/>
  <c r="I4" i="10"/>
  <c r="H4" i="10"/>
  <c r="G4" i="10"/>
  <c r="F4" i="10"/>
  <c r="E4" i="10"/>
  <c r="D4" i="10"/>
  <c r="C4" i="10"/>
  <c r="B4" i="10"/>
  <c r="Y3" i="10"/>
  <c r="Z3" i="10" s="1"/>
  <c r="AA3" i="10" s="1"/>
  <c r="AB3" i="10" s="1"/>
  <c r="AC3" i="10" s="1"/>
  <c r="AD3" i="10" s="1"/>
  <c r="AE3" i="10" s="1"/>
  <c r="AF3" i="10" s="1"/>
  <c r="AG3" i="10" s="1"/>
  <c r="AH3" i="10" s="1"/>
  <c r="AI3" i="10" s="1"/>
  <c r="AJ3" i="10" s="1"/>
  <c r="AK3" i="10" s="1"/>
  <c r="AL3" i="10" s="1"/>
  <c r="W3" i="10"/>
  <c r="X3" i="10" s="1"/>
  <c r="V3" i="10"/>
  <c r="L3" i="10"/>
  <c r="M3" i="10" s="1"/>
  <c r="N3" i="10" s="1"/>
  <c r="O3" i="10" s="1"/>
  <c r="P3" i="10" s="1"/>
  <c r="Q3" i="10" s="1"/>
  <c r="R3" i="10" s="1"/>
  <c r="S3" i="10" s="1"/>
  <c r="D3" i="10"/>
  <c r="E3" i="10" s="1"/>
  <c r="F3" i="10" s="1"/>
  <c r="G3" i="10" s="1"/>
  <c r="H3" i="10" s="1"/>
  <c r="I3" i="10" s="1"/>
  <c r="J3" i="10" s="1"/>
  <c r="K3" i="10" s="1"/>
  <c r="C3" i="10"/>
  <c r="T20" i="9"/>
  <c r="T19" i="9"/>
  <c r="T18" i="9"/>
  <c r="T17" i="9"/>
  <c r="T16" i="9"/>
  <c r="T15" i="9"/>
  <c r="T14" i="9"/>
  <c r="T13" i="9"/>
  <c r="T12" i="9"/>
  <c r="T11" i="9"/>
  <c r="T10" i="9"/>
  <c r="T9" i="9"/>
  <c r="L7" i="9"/>
  <c r="G7" i="9"/>
  <c r="D7" i="9"/>
  <c r="T5" i="9"/>
  <c r="AO5" i="9" s="1"/>
  <c r="AJ4" i="9"/>
  <c r="S4" i="9"/>
  <c r="R4" i="9"/>
  <c r="Q4" i="9"/>
  <c r="P4" i="9"/>
  <c r="O4" i="9"/>
  <c r="N4" i="9"/>
  <c r="M4" i="9"/>
  <c r="L4" i="9"/>
  <c r="K4" i="9"/>
  <c r="J4" i="9"/>
  <c r="I4" i="9"/>
  <c r="H4" i="9"/>
  <c r="AA4" i="9" s="1"/>
  <c r="G4" i="9"/>
  <c r="Z4" i="9" s="1"/>
  <c r="F4" i="9"/>
  <c r="E4" i="9"/>
  <c r="D4" i="9"/>
  <c r="W4" i="9" s="1"/>
  <c r="C4" i="9"/>
  <c r="B4" i="9"/>
  <c r="AJ3" i="9"/>
  <c r="AK3" i="9" s="1"/>
  <c r="AL3" i="9" s="1"/>
  <c r="AH3" i="9"/>
  <c r="AI3" i="9" s="1"/>
  <c r="Y3" i="9"/>
  <c r="Z3" i="9" s="1"/>
  <c r="AA3" i="9" s="1"/>
  <c r="AB3" i="9" s="1"/>
  <c r="AC3" i="9" s="1"/>
  <c r="AD3" i="9" s="1"/>
  <c r="AE3" i="9" s="1"/>
  <c r="AF3" i="9" s="1"/>
  <c r="AG3" i="9" s="1"/>
  <c r="W3" i="9"/>
  <c r="X3" i="9" s="1"/>
  <c r="V3" i="9"/>
  <c r="G3" i="9"/>
  <c r="H3" i="9" s="1"/>
  <c r="I3" i="9" s="1"/>
  <c r="J3" i="9" s="1"/>
  <c r="K3" i="9" s="1"/>
  <c r="L3" i="9" s="1"/>
  <c r="M3" i="9" s="1"/>
  <c r="N3" i="9" s="1"/>
  <c r="O3" i="9" s="1"/>
  <c r="P3" i="9" s="1"/>
  <c r="Q3" i="9" s="1"/>
  <c r="R3" i="9" s="1"/>
  <c r="S3" i="9" s="1"/>
  <c r="C3" i="9"/>
  <c r="D3" i="9" s="1"/>
  <c r="E3" i="9" s="1"/>
  <c r="F3" i="9" s="1"/>
  <c r="T20" i="8"/>
  <c r="T19" i="8"/>
  <c r="T18" i="8"/>
  <c r="T17" i="8"/>
  <c r="T16" i="8"/>
  <c r="T15" i="8"/>
  <c r="T14" i="8"/>
  <c r="T13" i="8"/>
  <c r="T12" i="8"/>
  <c r="T11" i="8"/>
  <c r="T10" i="8"/>
  <c r="T9" i="8"/>
  <c r="R7" i="8"/>
  <c r="H7" i="8"/>
  <c r="T5" i="8"/>
  <c r="AO5" i="8" s="1"/>
  <c r="S4" i="8"/>
  <c r="R4" i="8"/>
  <c r="Q4" i="8"/>
  <c r="P4" i="8"/>
  <c r="AI4" i="8" s="1"/>
  <c r="O4" i="8"/>
  <c r="N4" i="8"/>
  <c r="M4" i="8"/>
  <c r="L4" i="8"/>
  <c r="K4" i="8"/>
  <c r="J4" i="8"/>
  <c r="I4" i="8"/>
  <c r="H4" i="8"/>
  <c r="G4" i="8"/>
  <c r="F4" i="8"/>
  <c r="E4" i="8"/>
  <c r="D4" i="8"/>
  <c r="C4" i="8"/>
  <c r="B4" i="8"/>
  <c r="AC3" i="8"/>
  <c r="AD3" i="8" s="1"/>
  <c r="AE3" i="8" s="1"/>
  <c r="AF3" i="8" s="1"/>
  <c r="AG3" i="8" s="1"/>
  <c r="AH3" i="8" s="1"/>
  <c r="AI3" i="8" s="1"/>
  <c r="AJ3" i="8" s="1"/>
  <c r="AK3" i="8" s="1"/>
  <c r="AL3" i="8" s="1"/>
  <c r="AB3" i="8"/>
  <c r="W3" i="8"/>
  <c r="X3" i="8" s="1"/>
  <c r="Y3" i="8" s="1"/>
  <c r="Z3" i="8" s="1"/>
  <c r="AA3" i="8" s="1"/>
  <c r="V3" i="8"/>
  <c r="J3" i="8"/>
  <c r="K3" i="8" s="1"/>
  <c r="L3" i="8" s="1"/>
  <c r="M3" i="8" s="1"/>
  <c r="N3" i="8" s="1"/>
  <c r="O3" i="8" s="1"/>
  <c r="P3" i="8" s="1"/>
  <c r="Q3" i="8" s="1"/>
  <c r="R3" i="8" s="1"/>
  <c r="S3" i="8" s="1"/>
  <c r="E3" i="8"/>
  <c r="F3" i="8" s="1"/>
  <c r="G3" i="8" s="1"/>
  <c r="H3" i="8" s="1"/>
  <c r="I3" i="8" s="1"/>
  <c r="C3" i="8"/>
  <c r="D3" i="8" s="1"/>
  <c r="T20" i="7"/>
  <c r="T19" i="7"/>
  <c r="T18" i="7"/>
  <c r="T17" i="7"/>
  <c r="T16" i="7"/>
  <c r="T15" i="7"/>
  <c r="T14" i="7"/>
  <c r="T13" i="7"/>
  <c r="T12" i="7"/>
  <c r="T11" i="7"/>
  <c r="T10" i="7"/>
  <c r="T9" i="7"/>
  <c r="M7" i="7"/>
  <c r="E7" i="7"/>
  <c r="C7" i="7"/>
  <c r="T5" i="7"/>
  <c r="AO5" i="7" s="1"/>
  <c r="AA4" i="7"/>
  <c r="S4" i="7"/>
  <c r="R4" i="7"/>
  <c r="Q4" i="7"/>
  <c r="P4" i="7"/>
  <c r="O4" i="7"/>
  <c r="N4" i="7"/>
  <c r="M4" i="7"/>
  <c r="AF4" i="7" s="1"/>
  <c r="L4" i="7"/>
  <c r="K4" i="7"/>
  <c r="J4" i="7"/>
  <c r="I4" i="7"/>
  <c r="H4" i="7"/>
  <c r="G4" i="7"/>
  <c r="F4" i="7"/>
  <c r="E4" i="7"/>
  <c r="D4" i="7"/>
  <c r="C4" i="7"/>
  <c r="B4" i="7"/>
  <c r="X3" i="7"/>
  <c r="Y3" i="7" s="1"/>
  <c r="Z3" i="7" s="1"/>
  <c r="AA3" i="7" s="1"/>
  <c r="AB3" i="7" s="1"/>
  <c r="AC3" i="7" s="1"/>
  <c r="AD3" i="7" s="1"/>
  <c r="AE3" i="7" s="1"/>
  <c r="AF3" i="7" s="1"/>
  <c r="AG3" i="7" s="1"/>
  <c r="AH3" i="7" s="1"/>
  <c r="AI3" i="7" s="1"/>
  <c r="AJ3" i="7" s="1"/>
  <c r="AK3" i="7" s="1"/>
  <c r="AL3" i="7" s="1"/>
  <c r="W3" i="7"/>
  <c r="V3" i="7"/>
  <c r="N3" i="7"/>
  <c r="O3" i="7" s="1"/>
  <c r="P3" i="7" s="1"/>
  <c r="Q3" i="7" s="1"/>
  <c r="R3" i="7" s="1"/>
  <c r="S3" i="7" s="1"/>
  <c r="F3" i="7"/>
  <c r="G3" i="7" s="1"/>
  <c r="H3" i="7" s="1"/>
  <c r="I3" i="7" s="1"/>
  <c r="J3" i="7" s="1"/>
  <c r="K3" i="7" s="1"/>
  <c r="L3" i="7" s="1"/>
  <c r="M3" i="7" s="1"/>
  <c r="E3" i="7"/>
  <c r="C3" i="7"/>
  <c r="D3" i="7" s="1"/>
  <c r="T20" i="6"/>
  <c r="T19" i="6"/>
  <c r="T18" i="6"/>
  <c r="T17" i="6"/>
  <c r="T16" i="6"/>
  <c r="T15" i="6"/>
  <c r="T14" i="6"/>
  <c r="T13" i="6"/>
  <c r="T12" i="6"/>
  <c r="T11" i="6"/>
  <c r="T10" i="6"/>
  <c r="T9" i="6"/>
  <c r="T5" i="6"/>
  <c r="AO5" i="6" s="1"/>
  <c r="AF4" i="6"/>
  <c r="AD4" i="6"/>
  <c r="S4" i="6"/>
  <c r="R4" i="6"/>
  <c r="Q4" i="6"/>
  <c r="P4" i="6"/>
  <c r="O4" i="6"/>
  <c r="N4" i="6"/>
  <c r="M4" i="6"/>
  <c r="L4" i="6"/>
  <c r="K4" i="6"/>
  <c r="J4" i="6"/>
  <c r="I4" i="6"/>
  <c r="H4" i="6"/>
  <c r="G4" i="6"/>
  <c r="F4" i="6"/>
  <c r="E4" i="6"/>
  <c r="D4" i="6"/>
  <c r="C4" i="6"/>
  <c r="B4" i="6"/>
  <c r="AC3" i="6"/>
  <c r="AD3" i="6" s="1"/>
  <c r="AE3" i="6" s="1"/>
  <c r="AF3" i="6" s="1"/>
  <c r="AG3" i="6" s="1"/>
  <c r="AH3" i="6" s="1"/>
  <c r="AI3" i="6" s="1"/>
  <c r="AJ3" i="6" s="1"/>
  <c r="AK3" i="6" s="1"/>
  <c r="AL3" i="6" s="1"/>
  <c r="V3" i="6"/>
  <c r="W3" i="6" s="1"/>
  <c r="X3" i="6" s="1"/>
  <c r="Y3" i="6" s="1"/>
  <c r="Z3" i="6" s="1"/>
  <c r="AA3" i="6" s="1"/>
  <c r="AB3" i="6" s="1"/>
  <c r="K3" i="6"/>
  <c r="L3" i="6" s="1"/>
  <c r="M3" i="6" s="1"/>
  <c r="N3" i="6" s="1"/>
  <c r="O3" i="6" s="1"/>
  <c r="P3" i="6" s="1"/>
  <c r="Q3" i="6" s="1"/>
  <c r="R3" i="6" s="1"/>
  <c r="S3" i="6" s="1"/>
  <c r="G3" i="6"/>
  <c r="H3" i="6" s="1"/>
  <c r="I3" i="6" s="1"/>
  <c r="J3" i="6" s="1"/>
  <c r="D3" i="6"/>
  <c r="E3" i="6" s="1"/>
  <c r="F3" i="6" s="1"/>
  <c r="C3" i="6"/>
  <c r="T20" i="5"/>
  <c r="T19" i="5"/>
  <c r="T18" i="5"/>
  <c r="T17" i="5"/>
  <c r="T16" i="5"/>
  <c r="T15" i="5"/>
  <c r="T14" i="5"/>
  <c r="T13" i="5"/>
  <c r="T12" i="5"/>
  <c r="T11" i="5"/>
  <c r="T10" i="5"/>
  <c r="T9" i="5"/>
  <c r="P7" i="5"/>
  <c r="M7" i="5"/>
  <c r="E7" i="5"/>
  <c r="D7" i="5"/>
  <c r="T5" i="5"/>
  <c r="AO5" i="5" s="1"/>
  <c r="U4" i="5"/>
  <c r="S4" i="5"/>
  <c r="R4" i="5"/>
  <c r="Q4" i="5"/>
  <c r="P4" i="5"/>
  <c r="O4" i="5"/>
  <c r="N4" i="5"/>
  <c r="M4" i="5"/>
  <c r="L4" i="5"/>
  <c r="K4" i="5"/>
  <c r="J4" i="5"/>
  <c r="I4" i="5"/>
  <c r="H4" i="5"/>
  <c r="G4" i="5"/>
  <c r="F4" i="5"/>
  <c r="E4" i="5"/>
  <c r="D4" i="5"/>
  <c r="C4" i="5"/>
  <c r="B4" i="5"/>
  <c r="Z3" i="5"/>
  <c r="AA3" i="5" s="1"/>
  <c r="AB3" i="5" s="1"/>
  <c r="AC3" i="5" s="1"/>
  <c r="AD3" i="5" s="1"/>
  <c r="AE3" i="5" s="1"/>
  <c r="AF3" i="5" s="1"/>
  <c r="AG3" i="5" s="1"/>
  <c r="AH3" i="5" s="1"/>
  <c r="AI3" i="5" s="1"/>
  <c r="AJ3" i="5" s="1"/>
  <c r="AK3" i="5" s="1"/>
  <c r="AL3" i="5" s="1"/>
  <c r="Y3" i="5"/>
  <c r="W3" i="5"/>
  <c r="X3" i="5" s="1"/>
  <c r="V3" i="5"/>
  <c r="H3" i="5"/>
  <c r="I3" i="5" s="1"/>
  <c r="J3" i="5" s="1"/>
  <c r="K3" i="5" s="1"/>
  <c r="L3" i="5" s="1"/>
  <c r="M3" i="5" s="1"/>
  <c r="N3" i="5" s="1"/>
  <c r="O3" i="5" s="1"/>
  <c r="P3" i="5" s="1"/>
  <c r="Q3" i="5" s="1"/>
  <c r="R3" i="5" s="1"/>
  <c r="S3" i="5" s="1"/>
  <c r="G3" i="5"/>
  <c r="C3" i="5"/>
  <c r="D3" i="5" s="1"/>
  <c r="E3" i="5" s="1"/>
  <c r="F3" i="5" s="1"/>
  <c r="T20" i="3"/>
  <c r="T19" i="3"/>
  <c r="T18" i="3"/>
  <c r="T17" i="3"/>
  <c r="T16" i="3"/>
  <c r="T15" i="3"/>
  <c r="T14" i="3"/>
  <c r="T13" i="3"/>
  <c r="T12" i="3"/>
  <c r="T11" i="3"/>
  <c r="T10" i="3"/>
  <c r="T9" i="3"/>
  <c r="O7" i="3"/>
  <c r="K7" i="3"/>
  <c r="C7" i="3"/>
  <c r="T5" i="3"/>
  <c r="AO5" i="3" s="1"/>
  <c r="S7" i="3" s="1"/>
  <c r="S4" i="3"/>
  <c r="R4" i="3"/>
  <c r="Q4" i="3"/>
  <c r="P4" i="3"/>
  <c r="O4" i="3"/>
  <c r="N4" i="3"/>
  <c r="M4" i="3"/>
  <c r="L4" i="3"/>
  <c r="K4" i="3"/>
  <c r="J4" i="3"/>
  <c r="I4" i="3"/>
  <c r="H4" i="3"/>
  <c r="AA4" i="3" s="1"/>
  <c r="G4" i="3"/>
  <c r="F4" i="3"/>
  <c r="E4" i="3"/>
  <c r="D4" i="3"/>
  <c r="C4" i="3"/>
  <c r="B4" i="3"/>
  <c r="X3" i="3"/>
  <c r="Y3" i="3" s="1"/>
  <c r="Z3" i="3" s="1"/>
  <c r="AA3" i="3" s="1"/>
  <c r="AB3" i="3" s="1"/>
  <c r="AC3" i="3" s="1"/>
  <c r="AD3" i="3" s="1"/>
  <c r="AE3" i="3" s="1"/>
  <c r="AF3" i="3" s="1"/>
  <c r="AG3" i="3" s="1"/>
  <c r="AH3" i="3" s="1"/>
  <c r="AI3" i="3" s="1"/>
  <c r="AJ3" i="3" s="1"/>
  <c r="AK3" i="3" s="1"/>
  <c r="AL3" i="3" s="1"/>
  <c r="W3" i="3"/>
  <c r="V3" i="3"/>
  <c r="F3" i="3"/>
  <c r="G3" i="3" s="1"/>
  <c r="H3" i="3" s="1"/>
  <c r="I3" i="3" s="1"/>
  <c r="J3" i="3" s="1"/>
  <c r="K3" i="3" s="1"/>
  <c r="L3" i="3" s="1"/>
  <c r="M3" i="3" s="1"/>
  <c r="N3" i="3" s="1"/>
  <c r="O3" i="3" s="1"/>
  <c r="P3" i="3" s="1"/>
  <c r="Q3" i="3" s="1"/>
  <c r="R3" i="3" s="1"/>
  <c r="S3" i="3" s="1"/>
  <c r="C3" i="3"/>
  <c r="D3" i="3" s="1"/>
  <c r="E3" i="3" s="1"/>
  <c r="T20" i="2"/>
  <c r="T19" i="2"/>
  <c r="T18" i="2"/>
  <c r="T17" i="2"/>
  <c r="T16" i="2"/>
  <c r="T15" i="2"/>
  <c r="T14" i="2"/>
  <c r="T13" i="2"/>
  <c r="T12" i="2"/>
  <c r="T11" i="2"/>
  <c r="T10" i="2"/>
  <c r="T9" i="2"/>
  <c r="T5" i="2"/>
  <c r="AO5" i="2" s="1"/>
  <c r="R7" i="2" s="1"/>
  <c r="AI4" i="2"/>
  <c r="AH4" i="2"/>
  <c r="AF4" i="2"/>
  <c r="AE4" i="2"/>
  <c r="AA4" i="2"/>
  <c r="Z4" i="2"/>
  <c r="X4" i="2"/>
  <c r="W4" i="2"/>
  <c r="V4" i="2"/>
  <c r="S4" i="2"/>
  <c r="AL4" i="2" s="1"/>
  <c r="R4" i="2"/>
  <c r="AK4" i="2" s="1"/>
  <c r="Q4" i="2"/>
  <c r="AJ4" i="2" s="1"/>
  <c r="P4" i="2"/>
  <c r="O4" i="2"/>
  <c r="N4" i="2"/>
  <c r="AG4" i="2" s="1"/>
  <c r="M4" i="2"/>
  <c r="L4" i="2"/>
  <c r="K4" i="2"/>
  <c r="AD4" i="2" s="1"/>
  <c r="J4" i="2"/>
  <c r="AC4" i="2" s="1"/>
  <c r="I4" i="2"/>
  <c r="AB4" i="2" s="1"/>
  <c r="H4" i="2"/>
  <c r="G4" i="2"/>
  <c r="F4" i="2"/>
  <c r="Y4" i="2" s="1"/>
  <c r="E4" i="2"/>
  <c r="D4" i="2"/>
  <c r="C4" i="2"/>
  <c r="B4" i="2"/>
  <c r="W3" i="2"/>
  <c r="X3" i="2" s="1"/>
  <c r="Y3" i="2" s="1"/>
  <c r="Z3" i="2" s="1"/>
  <c r="AA3" i="2" s="1"/>
  <c r="AB3" i="2" s="1"/>
  <c r="AC3" i="2" s="1"/>
  <c r="AD3" i="2" s="1"/>
  <c r="AE3" i="2" s="1"/>
  <c r="AF3" i="2" s="1"/>
  <c r="AG3" i="2" s="1"/>
  <c r="AH3" i="2" s="1"/>
  <c r="AI3" i="2" s="1"/>
  <c r="AJ3" i="2" s="1"/>
  <c r="AK3" i="2" s="1"/>
  <c r="AL3" i="2" s="1"/>
  <c r="V3" i="2"/>
  <c r="C3" i="2"/>
  <c r="D3" i="2" s="1"/>
  <c r="E3" i="2" s="1"/>
  <c r="F3" i="2" s="1"/>
  <c r="G3" i="2" s="1"/>
  <c r="H3" i="2" s="1"/>
  <c r="I3" i="2" s="1"/>
  <c r="J3" i="2" s="1"/>
  <c r="K3" i="2" s="1"/>
  <c r="L3" i="2" s="1"/>
  <c r="M3" i="2" s="1"/>
  <c r="N3" i="2" s="1"/>
  <c r="O3" i="2" s="1"/>
  <c r="P3" i="2" s="1"/>
  <c r="Q3" i="2" s="1"/>
  <c r="R3" i="2" s="1"/>
  <c r="S3" i="2" s="1"/>
  <c r="T20" i="1"/>
  <c r="T19" i="1"/>
  <c r="T18" i="1"/>
  <c r="T17" i="1"/>
  <c r="T16" i="1"/>
  <c r="T15" i="1"/>
  <c r="T14" i="1"/>
  <c r="T13" i="1"/>
  <c r="T12" i="1"/>
  <c r="T11" i="1"/>
  <c r="T10" i="1"/>
  <c r="T9" i="1"/>
  <c r="Q7" i="1"/>
  <c r="N7" i="1"/>
  <c r="I7" i="1"/>
  <c r="F7" i="1"/>
  <c r="E7" i="1"/>
  <c r="AO5" i="1"/>
  <c r="T5" i="1"/>
  <c r="AL4" i="1"/>
  <c r="AK4" i="1"/>
  <c r="AI4" i="1"/>
  <c r="AH4" i="1"/>
  <c r="AG4" i="1"/>
  <c r="AD4" i="1"/>
  <c r="AC4" i="1"/>
  <c r="AA4" i="1"/>
  <c r="Z4" i="1"/>
  <c r="V4" i="1"/>
  <c r="U4" i="1"/>
  <c r="S4" i="1"/>
  <c r="R4" i="1"/>
  <c r="Q4" i="1"/>
  <c r="AJ4" i="1" s="1"/>
  <c r="P4" i="1"/>
  <c r="O4" i="1"/>
  <c r="N4" i="1"/>
  <c r="M4" i="1"/>
  <c r="AF4" i="1" s="1"/>
  <c r="L4" i="1"/>
  <c r="AE4" i="1" s="1"/>
  <c r="K4" i="1"/>
  <c r="J4" i="1"/>
  <c r="I4" i="1"/>
  <c r="AB4" i="1" s="1"/>
  <c r="H4" i="1"/>
  <c r="G4" i="1"/>
  <c r="F4" i="1"/>
  <c r="Y4" i="1" s="1"/>
  <c r="E4" i="1"/>
  <c r="X4" i="1" s="1"/>
  <c r="D4" i="1"/>
  <c r="W4" i="1" s="1"/>
  <c r="C4" i="1"/>
  <c r="B4" i="1"/>
  <c r="T4" i="1" s="1"/>
  <c r="Z3" i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V3" i="1"/>
  <c r="W3" i="1" s="1"/>
  <c r="X3" i="1" s="1"/>
  <c r="Y3" i="1" s="1"/>
  <c r="I3" i="1"/>
  <c r="J3" i="1" s="1"/>
  <c r="K3" i="1" s="1"/>
  <c r="L3" i="1" s="1"/>
  <c r="M3" i="1" s="1"/>
  <c r="N3" i="1" s="1"/>
  <c r="O3" i="1" s="1"/>
  <c r="P3" i="1" s="1"/>
  <c r="Q3" i="1" s="1"/>
  <c r="R3" i="1" s="1"/>
  <c r="S3" i="1" s="1"/>
  <c r="H3" i="1"/>
  <c r="D3" i="1"/>
  <c r="E3" i="1" s="1"/>
  <c r="F3" i="1" s="1"/>
  <c r="G3" i="1" s="1"/>
  <c r="C3" i="1"/>
  <c r="B10" i="13"/>
  <c r="B12" i="13"/>
  <c r="B11" i="13"/>
  <c r="B9" i="13"/>
  <c r="B6" i="13"/>
  <c r="B7" i="13"/>
  <c r="B8" i="13"/>
  <c r="B5" i="13"/>
  <c r="B4" i="13"/>
  <c r="S7" i="2" l="1"/>
  <c r="R8" i="6"/>
  <c r="AK4" i="6" s="1"/>
  <c r="L7" i="6"/>
  <c r="D7" i="6"/>
  <c r="D8" i="6" s="1"/>
  <c r="W4" i="6" s="1"/>
  <c r="Q8" i="6"/>
  <c r="AJ4" i="6" s="1"/>
  <c r="I8" i="6"/>
  <c r="S7" i="6"/>
  <c r="S8" i="6" s="1"/>
  <c r="AL4" i="6" s="1"/>
  <c r="K7" i="6"/>
  <c r="K8" i="6" s="1"/>
  <c r="C7" i="6"/>
  <c r="R7" i="6"/>
  <c r="J7" i="6"/>
  <c r="J8" i="6" s="1"/>
  <c r="AC4" i="6" s="1"/>
  <c r="B7" i="6"/>
  <c r="B8" i="6" s="1"/>
  <c r="G8" i="6"/>
  <c r="Z4" i="6" s="1"/>
  <c r="Q7" i="6"/>
  <c r="I7" i="6"/>
  <c r="O7" i="6"/>
  <c r="O8" i="6" s="1"/>
  <c r="AH4" i="6" s="1"/>
  <c r="G7" i="6"/>
  <c r="L8" i="6"/>
  <c r="H7" i="6"/>
  <c r="H8" i="6" s="1"/>
  <c r="AA4" i="6" s="1"/>
  <c r="F7" i="6"/>
  <c r="F8" i="6"/>
  <c r="E7" i="6"/>
  <c r="E8" i="6" s="1"/>
  <c r="X4" i="6" s="1"/>
  <c r="C8" i="6"/>
  <c r="V4" i="6" s="1"/>
  <c r="P7" i="6"/>
  <c r="P8" i="6" s="1"/>
  <c r="AI4" i="6" s="1"/>
  <c r="S8" i="9"/>
  <c r="AM4" i="1"/>
  <c r="K7" i="2"/>
  <c r="AE4" i="6"/>
  <c r="M7" i="1"/>
  <c r="M8" i="1" s="1"/>
  <c r="N7" i="2"/>
  <c r="N8" i="2" s="1"/>
  <c r="G7" i="3"/>
  <c r="AL4" i="5"/>
  <c r="X4" i="7"/>
  <c r="Y4" i="3"/>
  <c r="H7" i="3"/>
  <c r="W4" i="5"/>
  <c r="T4" i="5"/>
  <c r="Q8" i="5"/>
  <c r="AJ4" i="5" s="1"/>
  <c r="I8" i="5"/>
  <c r="AB4" i="5" s="1"/>
  <c r="S7" i="5"/>
  <c r="S8" i="5" s="1"/>
  <c r="K7" i="5"/>
  <c r="C7" i="5"/>
  <c r="P8" i="5"/>
  <c r="H8" i="5"/>
  <c r="AA4" i="5" s="1"/>
  <c r="R7" i="5"/>
  <c r="R8" i="5" s="1"/>
  <c r="AK4" i="5" s="1"/>
  <c r="J7" i="5"/>
  <c r="J8" i="5" s="1"/>
  <c r="AC4" i="5" s="1"/>
  <c r="B7" i="5"/>
  <c r="B8" i="5" s="1"/>
  <c r="Q7" i="5"/>
  <c r="I7" i="5"/>
  <c r="M8" i="5"/>
  <c r="AF4" i="5" s="1"/>
  <c r="E8" i="5"/>
  <c r="X4" i="5" s="1"/>
  <c r="O7" i="5"/>
  <c r="O8" i="5" s="1"/>
  <c r="AH4" i="5" s="1"/>
  <c r="G7" i="5"/>
  <c r="G8" i="5" s="1"/>
  <c r="Z4" i="5" s="1"/>
  <c r="D8" i="5"/>
  <c r="N7" i="5"/>
  <c r="F7" i="5"/>
  <c r="F8" i="5" s="1"/>
  <c r="Y4" i="5" s="1"/>
  <c r="C8" i="5"/>
  <c r="V4" i="5" s="1"/>
  <c r="L8" i="8"/>
  <c r="AE4" i="8" s="1"/>
  <c r="N7" i="8"/>
  <c r="F7" i="8"/>
  <c r="F8" i="8" s="1"/>
  <c r="Y4" i="8" s="1"/>
  <c r="K8" i="8"/>
  <c r="C8" i="8"/>
  <c r="M7" i="8"/>
  <c r="E7" i="8"/>
  <c r="R8" i="8"/>
  <c r="B8" i="8"/>
  <c r="L7" i="8"/>
  <c r="D7" i="8"/>
  <c r="D8" i="8" s="1"/>
  <c r="W4" i="8" s="1"/>
  <c r="Q8" i="8"/>
  <c r="AJ4" i="8" s="1"/>
  <c r="S7" i="8"/>
  <c r="S8" i="8" s="1"/>
  <c r="AL4" i="8" s="1"/>
  <c r="K7" i="8"/>
  <c r="C7" i="8"/>
  <c r="O8" i="8"/>
  <c r="AH4" i="8" s="1"/>
  <c r="Q7" i="8"/>
  <c r="I7" i="8"/>
  <c r="I8" i="8" s="1"/>
  <c r="AB4" i="8" s="1"/>
  <c r="P7" i="8"/>
  <c r="P8" i="8"/>
  <c r="O7" i="8"/>
  <c r="N8" i="8"/>
  <c r="AG4" i="8" s="1"/>
  <c r="J7" i="8"/>
  <c r="J8" i="8" s="1"/>
  <c r="AC4" i="8" s="1"/>
  <c r="H8" i="8"/>
  <c r="G7" i="8"/>
  <c r="G8" i="8" s="1"/>
  <c r="Z4" i="8" s="1"/>
  <c r="B7" i="8"/>
  <c r="C8" i="11"/>
  <c r="V4" i="11" s="1"/>
  <c r="M7" i="11"/>
  <c r="M8" i="11" s="1"/>
  <c r="AF4" i="11" s="1"/>
  <c r="E7" i="11"/>
  <c r="E8" i="11" s="1"/>
  <c r="X4" i="11" s="1"/>
  <c r="R8" i="11"/>
  <c r="AK4" i="11" s="1"/>
  <c r="B8" i="11"/>
  <c r="L7" i="11"/>
  <c r="D7" i="11"/>
  <c r="D8" i="11" s="1"/>
  <c r="W4" i="11" s="1"/>
  <c r="Q8" i="11"/>
  <c r="AJ4" i="11" s="1"/>
  <c r="S7" i="11"/>
  <c r="S8" i="11" s="1"/>
  <c r="AL4" i="11" s="1"/>
  <c r="K7" i="11"/>
  <c r="K8" i="11" s="1"/>
  <c r="AD4" i="11" s="1"/>
  <c r="C7" i="11"/>
  <c r="P8" i="11"/>
  <c r="R7" i="11"/>
  <c r="J7" i="11"/>
  <c r="J8" i="11" s="1"/>
  <c r="AC4" i="11" s="1"/>
  <c r="B7" i="11"/>
  <c r="N8" i="11"/>
  <c r="AG4" i="11" s="1"/>
  <c r="P7" i="11"/>
  <c r="H7" i="11"/>
  <c r="H8" i="11" s="1"/>
  <c r="AA4" i="11" s="1"/>
  <c r="I7" i="11"/>
  <c r="I8" i="11" s="1"/>
  <c r="AB4" i="11" s="1"/>
  <c r="L8" i="11"/>
  <c r="AE4" i="11" s="1"/>
  <c r="G7" i="11"/>
  <c r="G8" i="11"/>
  <c r="F7" i="11"/>
  <c r="F8" i="11" s="1"/>
  <c r="Y4" i="11" s="1"/>
  <c r="Q7" i="11"/>
  <c r="O7" i="11"/>
  <c r="G8" i="2"/>
  <c r="Q7" i="2"/>
  <c r="Q8" i="2" s="1"/>
  <c r="I7" i="2"/>
  <c r="P7" i="2"/>
  <c r="P8" i="2" s="1"/>
  <c r="H7" i="2"/>
  <c r="H8" i="2" s="1"/>
  <c r="E8" i="2"/>
  <c r="O7" i="2"/>
  <c r="O8" i="2" s="1"/>
  <c r="G7" i="2"/>
  <c r="S8" i="2"/>
  <c r="K8" i="2"/>
  <c r="C8" i="2"/>
  <c r="M7" i="2"/>
  <c r="M8" i="2" s="1"/>
  <c r="E7" i="2"/>
  <c r="R8" i="2"/>
  <c r="J8" i="2"/>
  <c r="L7" i="2"/>
  <c r="D7" i="2"/>
  <c r="B7" i="2"/>
  <c r="B8" i="2" s="1"/>
  <c r="D8" i="2"/>
  <c r="M7" i="6"/>
  <c r="M8" i="6" s="1"/>
  <c r="F8" i="10"/>
  <c r="Y4" i="10" s="1"/>
  <c r="P7" i="10"/>
  <c r="P8" i="10" s="1"/>
  <c r="AI4" i="10" s="1"/>
  <c r="H7" i="10"/>
  <c r="E8" i="10"/>
  <c r="X4" i="10" s="1"/>
  <c r="O7" i="10"/>
  <c r="O8" i="10" s="1"/>
  <c r="AH4" i="10" s="1"/>
  <c r="G7" i="10"/>
  <c r="G8" i="10" s="1"/>
  <c r="Z4" i="10" s="1"/>
  <c r="D8" i="10"/>
  <c r="W4" i="10" s="1"/>
  <c r="N7" i="10"/>
  <c r="N8" i="10" s="1"/>
  <c r="AG4" i="10" s="1"/>
  <c r="F7" i="10"/>
  <c r="S8" i="10"/>
  <c r="K8" i="10"/>
  <c r="AD4" i="10" s="1"/>
  <c r="M7" i="10"/>
  <c r="M8" i="10" s="1"/>
  <c r="AF4" i="10" s="1"/>
  <c r="E7" i="10"/>
  <c r="Q8" i="10"/>
  <c r="I8" i="10"/>
  <c r="AB4" i="10" s="1"/>
  <c r="S7" i="10"/>
  <c r="K7" i="10"/>
  <c r="C7" i="10"/>
  <c r="C8" i="10" s="1"/>
  <c r="V4" i="10" s="1"/>
  <c r="R7" i="10"/>
  <c r="R8" i="10"/>
  <c r="Q7" i="10"/>
  <c r="L7" i="10"/>
  <c r="L8" i="10" s="1"/>
  <c r="AE4" i="10" s="1"/>
  <c r="I7" i="10"/>
  <c r="H8" i="10"/>
  <c r="AA4" i="10" s="1"/>
  <c r="D7" i="10"/>
  <c r="J8" i="1"/>
  <c r="L7" i="1"/>
  <c r="L8" i="1" s="1"/>
  <c r="D7" i="1"/>
  <c r="S7" i="1"/>
  <c r="S8" i="1" s="1"/>
  <c r="C7" i="1"/>
  <c r="C8" i="1" s="1"/>
  <c r="Q8" i="1"/>
  <c r="I8" i="1"/>
  <c r="K7" i="1"/>
  <c r="K8" i="1" s="1"/>
  <c r="P8" i="1"/>
  <c r="R7" i="1"/>
  <c r="R8" i="1" s="1"/>
  <c r="J7" i="1"/>
  <c r="B7" i="1"/>
  <c r="B8" i="1" s="1"/>
  <c r="T8" i="1" s="1"/>
  <c r="N8" i="1"/>
  <c r="F8" i="1"/>
  <c r="P7" i="1"/>
  <c r="H7" i="1"/>
  <c r="H8" i="1" s="1"/>
  <c r="E8" i="1"/>
  <c r="O7" i="1"/>
  <c r="O8" i="1" s="1"/>
  <c r="G7" i="1"/>
  <c r="G8" i="1" s="1"/>
  <c r="D8" i="1"/>
  <c r="C7" i="2"/>
  <c r="P7" i="3"/>
  <c r="H7" i="5"/>
  <c r="K8" i="5"/>
  <c r="AD4" i="5" s="1"/>
  <c r="AB4" i="6"/>
  <c r="N7" i="6"/>
  <c r="N8" i="6" s="1"/>
  <c r="AG4" i="6" s="1"/>
  <c r="E8" i="8"/>
  <c r="X4" i="8" s="1"/>
  <c r="B7" i="10"/>
  <c r="O8" i="11"/>
  <c r="U4" i="2"/>
  <c r="AM4" i="2" s="1"/>
  <c r="T4" i="2"/>
  <c r="F7" i="2"/>
  <c r="F8" i="2" s="1"/>
  <c r="I8" i="2"/>
  <c r="AI4" i="5"/>
  <c r="L7" i="5"/>
  <c r="L8" i="5" s="1"/>
  <c r="AE4" i="5" s="1"/>
  <c r="N8" i="5"/>
  <c r="AG4" i="5" s="1"/>
  <c r="AK4" i="7"/>
  <c r="T4" i="8"/>
  <c r="AK4" i="8"/>
  <c r="M8" i="8"/>
  <c r="AF4" i="8" s="1"/>
  <c r="T4" i="9"/>
  <c r="J7" i="10"/>
  <c r="J8" i="10" s="1"/>
  <c r="AC4" i="10" s="1"/>
  <c r="P8" i="12"/>
  <c r="AI4" i="12" s="1"/>
  <c r="J7" i="2"/>
  <c r="L8" i="2"/>
  <c r="T4" i="3"/>
  <c r="AD4" i="3"/>
  <c r="L8" i="3"/>
  <c r="AE4" i="3" s="1"/>
  <c r="N7" i="3"/>
  <c r="N8" i="3" s="1"/>
  <c r="AG4" i="3" s="1"/>
  <c r="F7" i="3"/>
  <c r="F8" i="3" s="1"/>
  <c r="S8" i="3"/>
  <c r="AL4" i="3" s="1"/>
  <c r="K8" i="3"/>
  <c r="C8" i="3"/>
  <c r="V4" i="3" s="1"/>
  <c r="M7" i="3"/>
  <c r="M8" i="3" s="1"/>
  <c r="AF4" i="3" s="1"/>
  <c r="E7" i="3"/>
  <c r="E8" i="3" s="1"/>
  <c r="X4" i="3" s="1"/>
  <c r="R8" i="3"/>
  <c r="AK4" i="3" s="1"/>
  <c r="B8" i="3"/>
  <c r="L7" i="3"/>
  <c r="D7" i="3"/>
  <c r="D8" i="3" s="1"/>
  <c r="W4" i="3" s="1"/>
  <c r="P8" i="3"/>
  <c r="AI4" i="3" s="1"/>
  <c r="H8" i="3"/>
  <c r="R7" i="3"/>
  <c r="J7" i="3"/>
  <c r="J8" i="3" s="1"/>
  <c r="AC4" i="3" s="1"/>
  <c r="B7" i="3"/>
  <c r="O8" i="3"/>
  <c r="AH4" i="3" s="1"/>
  <c r="G8" i="3"/>
  <c r="Z4" i="3" s="1"/>
  <c r="Q7" i="3"/>
  <c r="Q8" i="3" s="1"/>
  <c r="AJ4" i="3" s="1"/>
  <c r="I7" i="3"/>
  <c r="I8" i="3" s="1"/>
  <c r="AB4" i="3" s="1"/>
  <c r="V4" i="8"/>
  <c r="AD4" i="8"/>
  <c r="T4" i="10"/>
  <c r="B8" i="10"/>
  <c r="T4" i="6"/>
  <c r="J7" i="7"/>
  <c r="J8" i="7" s="1"/>
  <c r="AC4" i="7" s="1"/>
  <c r="M7" i="9"/>
  <c r="M8" i="9" s="1"/>
  <c r="AF4" i="9" s="1"/>
  <c r="R8" i="9"/>
  <c r="AK4" i="9" s="1"/>
  <c r="U4" i="11"/>
  <c r="K7" i="7"/>
  <c r="K8" i="7" s="1"/>
  <c r="AD4" i="7" s="1"/>
  <c r="P8" i="7"/>
  <c r="AI4" i="7" s="1"/>
  <c r="AL4" i="9"/>
  <c r="O7" i="9"/>
  <c r="O8" i="9" s="1"/>
  <c r="AH4" i="9" s="1"/>
  <c r="T4" i="11"/>
  <c r="T4" i="7"/>
  <c r="R7" i="7"/>
  <c r="I8" i="9"/>
  <c r="AB4" i="9" s="1"/>
  <c r="S7" i="9"/>
  <c r="K7" i="9"/>
  <c r="K8" i="9" s="1"/>
  <c r="AD4" i="9" s="1"/>
  <c r="C7" i="9"/>
  <c r="C8" i="9" s="1"/>
  <c r="V4" i="9" s="1"/>
  <c r="R7" i="9"/>
  <c r="J7" i="9"/>
  <c r="B7" i="9"/>
  <c r="B8" i="9" s="1"/>
  <c r="G8" i="9"/>
  <c r="Q7" i="9"/>
  <c r="Q8" i="9" s="1"/>
  <c r="I7" i="9"/>
  <c r="F8" i="9"/>
  <c r="Y4" i="9" s="1"/>
  <c r="P7" i="9"/>
  <c r="P8" i="9" s="1"/>
  <c r="AI4" i="9" s="1"/>
  <c r="H7" i="9"/>
  <c r="H8" i="9" s="1"/>
  <c r="L8" i="9"/>
  <c r="AE4" i="9" s="1"/>
  <c r="D8" i="9"/>
  <c r="N7" i="9"/>
  <c r="N8" i="9" s="1"/>
  <c r="AG4" i="9" s="1"/>
  <c r="F7" i="9"/>
  <c r="U4" i="12"/>
  <c r="AC4" i="12"/>
  <c r="Y4" i="6"/>
  <c r="V4" i="7"/>
  <c r="O8" i="7"/>
  <c r="AH4" i="7" s="1"/>
  <c r="G8" i="7"/>
  <c r="Z4" i="7" s="1"/>
  <c r="Q7" i="7"/>
  <c r="Q8" i="7" s="1"/>
  <c r="AJ4" i="7" s="1"/>
  <c r="I7" i="7"/>
  <c r="I8" i="7" s="1"/>
  <c r="AB4" i="7" s="1"/>
  <c r="N8" i="7"/>
  <c r="AG4" i="7" s="1"/>
  <c r="F8" i="7"/>
  <c r="Y4" i="7" s="1"/>
  <c r="P7" i="7"/>
  <c r="H7" i="7"/>
  <c r="H8" i="7" s="1"/>
  <c r="M8" i="7"/>
  <c r="E8" i="7"/>
  <c r="O7" i="7"/>
  <c r="G7" i="7"/>
  <c r="L8" i="7"/>
  <c r="AE4" i="7" s="1"/>
  <c r="D8" i="7"/>
  <c r="W4" i="7" s="1"/>
  <c r="N7" i="7"/>
  <c r="F7" i="7"/>
  <c r="R8" i="7"/>
  <c r="B8" i="7"/>
  <c r="L7" i="7"/>
  <c r="D7" i="7"/>
  <c r="S7" i="7"/>
  <c r="S8" i="7" s="1"/>
  <c r="AL4" i="7" s="1"/>
  <c r="AA4" i="8"/>
  <c r="U4" i="10"/>
  <c r="AK4" i="10"/>
  <c r="Z4" i="11"/>
  <c r="AH4" i="11"/>
  <c r="U4" i="7"/>
  <c r="B7" i="7"/>
  <c r="C8" i="7"/>
  <c r="E7" i="9"/>
  <c r="E8" i="9" s="1"/>
  <c r="X4" i="9" s="1"/>
  <c r="J8" i="9"/>
  <c r="AC4" i="9" s="1"/>
  <c r="AL4" i="10"/>
  <c r="AI4" i="11"/>
  <c r="W4" i="12"/>
  <c r="AE4" i="12"/>
  <c r="E7" i="12"/>
  <c r="M7" i="12"/>
  <c r="M8" i="12" s="1"/>
  <c r="AF4" i="12" s="1"/>
  <c r="C8" i="12"/>
  <c r="V4" i="12" s="1"/>
  <c r="K8" i="12"/>
  <c r="AD4" i="12" s="1"/>
  <c r="S8" i="12"/>
  <c r="AL4" i="12" s="1"/>
  <c r="G7" i="12"/>
  <c r="O7" i="12"/>
  <c r="E8" i="12"/>
  <c r="X4" i="12" s="1"/>
  <c r="H7" i="12"/>
  <c r="P7" i="12"/>
  <c r="F8" i="12"/>
  <c r="Y4" i="12" s="1"/>
  <c r="N8" i="12"/>
  <c r="AG4" i="12" s="1"/>
  <c r="I7" i="12"/>
  <c r="I8" i="12" s="1"/>
  <c r="AB4" i="12" s="1"/>
  <c r="Q7" i="12"/>
  <c r="Q8" i="12" s="1"/>
  <c r="AJ4" i="12" s="1"/>
  <c r="G8" i="12"/>
  <c r="Z4" i="12" s="1"/>
  <c r="O8" i="12"/>
  <c r="AH4" i="12" s="1"/>
  <c r="B7" i="12"/>
  <c r="B8" i="12" s="1"/>
  <c r="J7" i="12"/>
  <c r="J8" i="12" s="1"/>
  <c r="R7" i="12"/>
  <c r="R8" i="12" s="1"/>
  <c r="AK4" i="12" s="1"/>
  <c r="H8" i="12"/>
  <c r="AA4" i="12" s="1"/>
  <c r="X4" i="13"/>
  <c r="AI4" i="13"/>
  <c r="AE4" i="13"/>
  <c r="V5" i="13"/>
  <c r="AH5" i="13"/>
  <c r="AH8" i="13"/>
  <c r="AB8" i="13"/>
  <c r="AB7" i="13"/>
  <c r="V7" i="13"/>
  <c r="AA6" i="13"/>
  <c r="AH6" i="13"/>
  <c r="AG6" i="13"/>
  <c r="AB9" i="13"/>
  <c r="Z9" i="13"/>
  <c r="AJ11" i="13"/>
  <c r="AD11" i="13"/>
  <c r="Z12" i="13"/>
  <c r="AD12" i="13"/>
  <c r="AJ10" i="13"/>
  <c r="W10" i="13"/>
  <c r="AI10" i="13"/>
  <c r="AB12" i="13"/>
  <c r="AK6" i="13"/>
  <c r="W9" i="13"/>
  <c r="AC11" i="13"/>
  <c r="AE12" i="13"/>
  <c r="X10" i="13"/>
  <c r="AM9" i="13"/>
  <c r="AF11" i="13"/>
  <c r="Y10" i="13"/>
  <c r="Y4" i="13"/>
  <c r="AK4" i="13"/>
  <c r="AF4" i="13"/>
  <c r="AL5" i="13"/>
  <c r="AA5" i="13"/>
  <c r="V8" i="13"/>
  <c r="AJ8" i="13"/>
  <c r="AJ7" i="13"/>
  <c r="AD7" i="13"/>
  <c r="AJ6" i="13"/>
  <c r="AI6" i="13"/>
  <c r="AB6" i="13"/>
  <c r="AL9" i="13"/>
  <c r="AH9" i="13"/>
  <c r="AG11" i="13"/>
  <c r="AL11" i="13"/>
  <c r="AH12" i="13"/>
  <c r="AM12" i="13"/>
  <c r="AC10" i="13"/>
  <c r="AE10" i="13"/>
  <c r="AB10" i="13"/>
  <c r="V12" i="13"/>
  <c r="AM10" i="13"/>
  <c r="AE6" i="13"/>
  <c r="AG9" i="13"/>
  <c r="AM11" i="13"/>
  <c r="AJ12" i="13"/>
  <c r="AD6" i="13"/>
  <c r="W11" i="13"/>
  <c r="AL10" i="13"/>
  <c r="AG4" i="13"/>
  <c r="AD4" i="13"/>
  <c r="W5" i="13"/>
  <c r="Y5" i="13"/>
  <c r="AI5" i="13"/>
  <c r="AD8" i="13"/>
  <c r="AC8" i="13"/>
  <c r="Z7" i="13"/>
  <c r="AL7" i="13"/>
  <c r="AC6" i="13"/>
  <c r="W6" i="13"/>
  <c r="AD9" i="13"/>
  <c r="Y9" i="13"/>
  <c r="AI9" i="13"/>
  <c r="AH11" i="13"/>
  <c r="AE11" i="13"/>
  <c r="AK10" i="13"/>
  <c r="AC9" i="13"/>
  <c r="V10" i="13"/>
  <c r="X6" i="13"/>
  <c r="AA12" i="13"/>
  <c r="Z4" i="13"/>
  <c r="AM4" i="13"/>
  <c r="AE5" i="13"/>
  <c r="AG5" i="13"/>
  <c r="AK5" i="13"/>
  <c r="AM8" i="13"/>
  <c r="AK8" i="13"/>
  <c r="AC7" i="13"/>
  <c r="W7" i="13"/>
  <c r="AH4" i="13"/>
  <c r="AB4" i="13"/>
  <c r="AM5" i="13"/>
  <c r="AB5" i="13"/>
  <c r="W8" i="13"/>
  <c r="X8" i="13"/>
  <c r="AL8" i="13"/>
  <c r="AK7" i="13"/>
  <c r="AE7" i="13"/>
  <c r="V6" i="13"/>
  <c r="AM6" i="13"/>
  <c r="AE9" i="13"/>
  <c r="AA9" i="13"/>
  <c r="Z11" i="13"/>
  <c r="AK11" i="13"/>
  <c r="X11" i="13"/>
  <c r="AF12" i="13"/>
  <c r="AK12" i="13"/>
  <c r="AD10" i="13"/>
  <c r="AF10" i="13"/>
  <c r="AL4" i="13"/>
  <c r="AJ4" i="13"/>
  <c r="X5" i="13"/>
  <c r="AJ5" i="13"/>
  <c r="Y8" i="13"/>
  <c r="AE8" i="13"/>
  <c r="AF8" i="13"/>
  <c r="AM7" i="13"/>
  <c r="X7" i="13"/>
  <c r="AJ9" i="13"/>
  <c r="AA11" i="13"/>
  <c r="AL12" i="13"/>
  <c r="W4" i="13"/>
  <c r="AC4" i="13"/>
  <c r="AF5" i="13"/>
  <c r="AD5" i="13"/>
  <c r="AG8" i="13"/>
  <c r="AA8" i="13"/>
  <c r="AA7" i="13"/>
  <c r="AF7" i="13"/>
  <c r="Y7" i="13"/>
  <c r="AL6" i="13"/>
  <c r="AF6" i="13"/>
  <c r="X9" i="13"/>
  <c r="AK9" i="13"/>
  <c r="AI11" i="13"/>
  <c r="Y11" i="13"/>
  <c r="Y12" i="13"/>
  <c r="AI12" i="13"/>
  <c r="W12" i="13"/>
  <c r="Z10" i="13"/>
  <c r="AG10" i="13"/>
  <c r="AA4" i="13"/>
  <c r="V4" i="13"/>
  <c r="AC5" i="13"/>
  <c r="Z8" i="13"/>
  <c r="AI8" i="13"/>
  <c r="AI7" i="13"/>
  <c r="AH7" i="13"/>
  <c r="Y6" i="13"/>
  <c r="V9" i="13"/>
  <c r="V11" i="13"/>
  <c r="AG12" i="13"/>
  <c r="X12" i="13"/>
  <c r="AH10" i="13"/>
  <c r="Z5" i="13"/>
  <c r="AG7" i="13"/>
  <c r="Z6" i="13"/>
  <c r="AF9" i="13"/>
  <c r="AB11" i="13"/>
  <c r="AC12" i="13"/>
  <c r="AA10" i="13"/>
  <c r="E9" i="13"/>
  <c r="T10" i="13"/>
  <c r="G8" i="13"/>
  <c r="J7" i="13"/>
  <c r="I11" i="13"/>
  <c r="P9" i="13"/>
  <c r="F9" i="13"/>
  <c r="O9" i="13"/>
  <c r="D12" i="13"/>
  <c r="M5" i="13"/>
  <c r="N7" i="13"/>
  <c r="G10" i="13"/>
  <c r="S4" i="13"/>
  <c r="L8" i="13"/>
  <c r="K7" i="13"/>
  <c r="I7" i="13"/>
  <c r="L7" i="13"/>
  <c r="R10" i="13"/>
  <c r="R4" i="13"/>
  <c r="Q10" i="13"/>
  <c r="T9" i="13"/>
  <c r="F12" i="13"/>
  <c r="D8" i="13"/>
  <c r="S9" i="13"/>
  <c r="J11" i="13"/>
  <c r="J10" i="13"/>
  <c r="N11" i="13"/>
  <c r="K5" i="13"/>
  <c r="H5" i="13"/>
  <c r="G7" i="13"/>
  <c r="I9" i="13"/>
  <c r="P10" i="13"/>
  <c r="K10" i="13"/>
  <c r="O12" i="13"/>
  <c r="I12" i="13"/>
  <c r="H12" i="13"/>
  <c r="S7" i="13"/>
  <c r="K8" i="13"/>
  <c r="S5" i="13"/>
  <c r="L6" i="13"/>
  <c r="E5" i="13"/>
  <c r="T4" i="13"/>
  <c r="T6" i="13"/>
  <c r="J6" i="13"/>
  <c r="O10" i="13"/>
  <c r="I4" i="13"/>
  <c r="R8" i="13"/>
  <c r="J12" i="13"/>
  <c r="L5" i="13"/>
  <c r="E4" i="13"/>
  <c r="M10" i="13"/>
  <c r="C10" i="13"/>
  <c r="D5" i="13"/>
  <c r="S8" i="13"/>
  <c r="Q12" i="13"/>
  <c r="E12" i="13"/>
  <c r="E10" i="13"/>
  <c r="L12" i="13"/>
  <c r="N5" i="13"/>
  <c r="I6" i="13"/>
  <c r="M9" i="13"/>
  <c r="R7" i="13"/>
  <c r="P7" i="13"/>
  <c r="O8" i="13"/>
  <c r="F8" i="13"/>
  <c r="H8" i="13"/>
  <c r="R6" i="13"/>
  <c r="Q11" i="13"/>
  <c r="G4" i="13"/>
  <c r="E8" i="13"/>
  <c r="H7" i="13"/>
  <c r="J5" i="13"/>
  <c r="K11" i="13"/>
  <c r="O5" i="13"/>
  <c r="N9" i="13"/>
  <c r="E11" i="13"/>
  <c r="C7" i="13"/>
  <c r="Q7" i="13"/>
  <c r="T8" i="13"/>
  <c r="H4" i="13"/>
  <c r="L10" i="13"/>
  <c r="G9" i="13"/>
  <c r="F5" i="13"/>
  <c r="P11" i="13"/>
  <c r="I10" i="13"/>
  <c r="G5" i="13"/>
  <c r="L9" i="13"/>
  <c r="H11" i="13"/>
  <c r="J4" i="13"/>
  <c r="K9" i="13"/>
  <c r="H10" i="13"/>
  <c r="C9" i="13"/>
  <c r="C4" i="13"/>
  <c r="C5" i="13"/>
  <c r="T7" i="13"/>
  <c r="F7" i="13"/>
  <c r="N10" i="13"/>
  <c r="O6" i="13"/>
  <c r="K6" i="13"/>
  <c r="H6" i="13"/>
  <c r="L11" i="13"/>
  <c r="R12" i="13"/>
  <c r="C8" i="13"/>
  <c r="F10" i="13"/>
  <c r="D10" i="13"/>
  <c r="M12" i="13"/>
  <c r="Q8" i="13"/>
  <c r="N12" i="13"/>
  <c r="D6" i="13"/>
  <c r="M6" i="13"/>
  <c r="D9" i="13"/>
  <c r="K4" i="13"/>
  <c r="N6" i="13"/>
  <c r="E6" i="13"/>
  <c r="P8" i="13"/>
  <c r="T5" i="13"/>
  <c r="F4" i="13"/>
  <c r="R9" i="13"/>
  <c r="Q5" i="13"/>
  <c r="P6" i="13"/>
  <c r="M11" i="13"/>
  <c r="C12" i="13"/>
  <c r="M4" i="13"/>
  <c r="M7" i="13"/>
  <c r="H9" i="13"/>
  <c r="S11" i="13"/>
  <c r="D4" i="13"/>
  <c r="D11" i="13"/>
  <c r="S10" i="13"/>
  <c r="O11" i="13"/>
  <c r="J8" i="13"/>
  <c r="C11" i="13"/>
  <c r="R11" i="13"/>
  <c r="I8" i="13"/>
  <c r="N8" i="13"/>
  <c r="R5" i="13"/>
  <c r="G12" i="13"/>
  <c r="I5" i="13"/>
  <c r="Q4" i="13"/>
  <c r="S12" i="13"/>
  <c r="G6" i="13"/>
  <c r="O7" i="13"/>
  <c r="J9" i="13"/>
  <c r="N4" i="13"/>
  <c r="Q6" i="13"/>
  <c r="T12" i="13"/>
  <c r="P4" i="13"/>
  <c r="S6" i="13"/>
  <c r="M8" i="13"/>
  <c r="Q9" i="13"/>
  <c r="O4" i="13"/>
  <c r="K12" i="13"/>
  <c r="D7" i="13"/>
  <c r="G11" i="13"/>
  <c r="F6" i="13"/>
  <c r="L4" i="13"/>
  <c r="P12" i="13"/>
  <c r="T11" i="13"/>
  <c r="C6" i="13"/>
  <c r="F11" i="13"/>
  <c r="E7" i="13"/>
  <c r="P5" i="13"/>
  <c r="AN10" i="13" l="1"/>
  <c r="AN12" i="13"/>
  <c r="AN11" i="13"/>
  <c r="AN8" i="13"/>
  <c r="AN6" i="13"/>
  <c r="U8" i="13"/>
  <c r="U11" i="13"/>
  <c r="AN9" i="13"/>
  <c r="U7" i="13"/>
  <c r="AN7" i="13"/>
  <c r="AN5" i="13"/>
  <c r="U12" i="13"/>
  <c r="U5" i="13"/>
  <c r="U6" i="13"/>
  <c r="U10" i="13"/>
  <c r="U9" i="13"/>
  <c r="U4" i="13"/>
  <c r="T8" i="5"/>
  <c r="T8" i="2"/>
  <c r="T8" i="6"/>
  <c r="U4" i="6"/>
  <c r="AM4" i="6" s="1"/>
  <c r="AM4" i="5"/>
  <c r="T8" i="8"/>
  <c r="AM4" i="12"/>
  <c r="T8" i="10"/>
  <c r="U4" i="8"/>
  <c r="AM4" i="8" s="1"/>
  <c r="T8" i="12"/>
  <c r="AM4" i="7"/>
  <c r="T8" i="7"/>
  <c r="T8" i="9"/>
  <c r="U4" i="9"/>
  <c r="AM4" i="9" s="1"/>
  <c r="T8" i="3"/>
  <c r="U4" i="3"/>
  <c r="AM4" i="3" s="1"/>
  <c r="T8" i="11"/>
  <c r="AM4" i="10"/>
  <c r="AM4" i="11"/>
  <c r="AN4" i="13" l="1"/>
</calcChain>
</file>

<file path=xl/sharedStrings.xml><?xml version="1.0" encoding="utf-8"?>
<sst xmlns="http://schemas.openxmlformats.org/spreadsheetml/2006/main" count="347" uniqueCount="50">
  <si>
    <t>Date / Nom:</t>
  </si>
  <si>
    <t>Modèle</t>
  </si>
  <si>
    <t>Index:</t>
  </si>
  <si>
    <t xml:space="preserve"> </t>
  </si>
  <si>
    <t>Ringer Score en Stroke Play</t>
  </si>
  <si>
    <t>Ringer Score en Net</t>
  </si>
  <si>
    <t>Code couleur</t>
  </si>
  <si>
    <t>Trou</t>
  </si>
  <si>
    <t>TOTAL</t>
  </si>
  <si>
    <t>SSS</t>
  </si>
  <si>
    <t>SLOPE</t>
  </si>
  <si>
    <t>Eagle</t>
  </si>
  <si>
    <t>ETANGS</t>
  </si>
  <si>
    <t>Birdie</t>
  </si>
  <si>
    <t>Par</t>
  </si>
  <si>
    <t>HCP Jeu:</t>
  </si>
  <si>
    <t>Hcp du trou</t>
  </si>
  <si>
    <t>Bogey</t>
  </si>
  <si>
    <t>Hcp Jeu - Hcp</t>
  </si>
  <si>
    <t>Double bogey</t>
  </si>
  <si>
    <t>Coups reçus</t>
  </si>
  <si>
    <t>Triple bogey</t>
  </si>
  <si>
    <t xml:space="preserve">T1….. </t>
  </si>
  <si>
    <t>Quadruple bogey</t>
  </si>
  <si>
    <t>T2….</t>
  </si>
  <si>
    <t>Joueur A</t>
  </si>
  <si>
    <t xml:space="preserve">T1 10/03/19 </t>
  </si>
  <si>
    <t>X</t>
  </si>
  <si>
    <t>Joueur B</t>
  </si>
  <si>
    <t>Joueur C</t>
  </si>
  <si>
    <t>T1 10/03/19</t>
  </si>
  <si>
    <t>x</t>
  </si>
  <si>
    <t>Joueur D</t>
  </si>
  <si>
    <t>Joueur E</t>
  </si>
  <si>
    <t>Joueur F</t>
  </si>
  <si>
    <t>Joueur G</t>
  </si>
  <si>
    <t>Joueur H</t>
  </si>
  <si>
    <t>Joueur I</t>
  </si>
  <si>
    <t>Nom:</t>
  </si>
  <si>
    <t>A</t>
  </si>
  <si>
    <t>Feuille</t>
  </si>
  <si>
    <t>B</t>
  </si>
  <si>
    <t>C</t>
  </si>
  <si>
    <t>D</t>
  </si>
  <si>
    <t>E</t>
  </si>
  <si>
    <t>G</t>
  </si>
  <si>
    <t>H</t>
  </si>
  <si>
    <t>I</t>
  </si>
  <si>
    <t>F</t>
  </si>
  <si>
    <t>Lettre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</si>
</sst>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9" x14ac:knownFonts="1">
    <font>
      <sz val="8"/>
      <name val="Arial"/>
      <charset val="1"/>
    </font>
    <font>
      <sz val="12"/>
      <color rgb="FF000000"/>
      <name val="Calibri"/>
      <family val="2"/>
      <charset val="1"/>
    </font>
    <font>
      <sz val="10"/>
      <name val="Arial"/>
      <charset val="1"/>
    </font>
    <font>
      <b/>
      <sz val="10"/>
      <name val="Arial"/>
      <charset val="1"/>
    </font>
    <font>
      <sz val="10"/>
      <color rgb="FFFFFFFF"/>
      <name val="Arial"/>
      <charset val="1"/>
    </font>
    <font>
      <sz val="10"/>
      <color rgb="FFFF0000"/>
      <name val="Arial"/>
      <family val="2"/>
      <charset val="1"/>
    </font>
    <font>
      <b/>
      <sz val="10"/>
      <name val="Arial"/>
      <family val="2"/>
      <charset val="1"/>
    </font>
    <font>
      <sz val="8"/>
      <name val="Arial"/>
      <charset val="1"/>
    </font>
    <font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0000"/>
        <bgColor rgb="FF993300"/>
      </patternFill>
    </fill>
    <fill>
      <patternFill patternType="solid">
        <fgColor rgb="FF0000FF"/>
        <bgColor rgb="FF0000FF"/>
      </patternFill>
    </fill>
    <fill>
      <patternFill patternType="solid">
        <fgColor rgb="FFFFFFFF"/>
        <bgColor rgb="FFFFFFCC"/>
      </patternFill>
    </fill>
    <fill>
      <patternFill patternType="solid">
        <fgColor rgb="FFFFFF00"/>
        <bgColor rgb="FFFFFF00"/>
      </patternFill>
    </fill>
    <fill>
      <patternFill patternType="solid">
        <fgColor rgb="FF008000"/>
        <bgColor rgb="FF008080"/>
      </patternFill>
    </fill>
    <fill>
      <patternFill patternType="solid">
        <fgColor rgb="FF00FF00"/>
        <bgColor rgb="FF33CCCC"/>
      </patternFill>
    </fill>
    <fill>
      <patternFill patternType="solid">
        <fgColor rgb="FFCCFFCC"/>
        <bgColor rgb="FFCCFFFF"/>
      </patternFill>
    </fill>
    <fill>
      <patternFill patternType="solid">
        <fgColor rgb="FFFAC090"/>
        <bgColor rgb="FFC0C0C0"/>
      </patternFill>
    </fill>
    <fill>
      <patternFill patternType="solid">
        <fgColor rgb="FFE46C0A"/>
        <bgColor rgb="FFFF9900"/>
      </patternFill>
    </fill>
    <fill>
      <patternFill patternType="solid">
        <fgColor rgb="FF632523"/>
        <bgColor rgb="FF333300"/>
      </patternFill>
    </fill>
  </fills>
  <borders count="1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</borders>
  <cellStyleXfs count="3">
    <xf numFmtId="0" fontId="0" fillId="0" borderId="0"/>
    <xf numFmtId="0" fontId="7" fillId="0" borderId="0"/>
    <xf numFmtId="0" fontId="1" fillId="0" borderId="0"/>
  </cellStyleXfs>
  <cellXfs count="54">
    <xf numFmtId="0" fontId="0" fillId="0" borderId="0" xfId="0"/>
    <xf numFmtId="0" fontId="2" fillId="0" borderId="0" xfId="0" applyFont="1" applyAlignment="1" applyProtection="1"/>
    <xf numFmtId="0" fontId="2" fillId="0" borderId="0" xfId="0" applyFont="1" applyAlignment="1" applyProtection="1">
      <alignment horizontal="center"/>
    </xf>
    <xf numFmtId="0" fontId="2" fillId="0" borderId="0" xfId="0" applyFont="1" applyProtection="1"/>
    <xf numFmtId="0" fontId="3" fillId="0" borderId="0" xfId="0" applyFont="1" applyAlignment="1" applyProtection="1">
      <alignment horizontal="left"/>
      <protection locked="0"/>
    </xf>
    <xf numFmtId="0" fontId="3" fillId="0" borderId="0" xfId="0" applyFont="1" applyAlignment="1" applyProtection="1">
      <alignment horizontal="center"/>
    </xf>
    <xf numFmtId="0" fontId="3" fillId="0" borderId="0" xfId="0" applyFont="1" applyAlignment="1" applyProtection="1">
      <alignment horizontal="right"/>
    </xf>
    <xf numFmtId="164" fontId="3" fillId="0" borderId="0" xfId="0" applyNumberFormat="1" applyFont="1" applyAlignment="1" applyProtection="1">
      <alignment horizontal="center"/>
      <protection locked="0"/>
    </xf>
    <xf numFmtId="0" fontId="3" fillId="0" borderId="0" xfId="0" applyFont="1" applyProtection="1"/>
    <xf numFmtId="0" fontId="4" fillId="2" borderId="2" xfId="0" applyFont="1" applyFill="1" applyBorder="1" applyAlignment="1" applyProtection="1"/>
    <xf numFmtId="0" fontId="4" fillId="2" borderId="3" xfId="0" applyFont="1" applyFill="1" applyBorder="1" applyAlignment="1" applyProtection="1">
      <alignment horizontal="center"/>
    </xf>
    <xf numFmtId="0" fontId="4" fillId="2" borderId="4" xfId="0" applyFont="1" applyFill="1" applyBorder="1" applyAlignment="1" applyProtection="1">
      <alignment horizontal="center"/>
    </xf>
    <xf numFmtId="0" fontId="4" fillId="2" borderId="5" xfId="0" applyFont="1" applyFill="1" applyBorder="1" applyAlignment="1" applyProtection="1">
      <alignment horizontal="center"/>
    </xf>
    <xf numFmtId="1" fontId="2" fillId="0" borderId="2" xfId="0" applyNumberFormat="1" applyFont="1" applyBorder="1" applyAlignment="1" applyProtection="1">
      <alignment horizontal="center" vertical="center"/>
    </xf>
    <xf numFmtId="1" fontId="2" fillId="0" borderId="4" xfId="0" applyNumberFormat="1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right"/>
    </xf>
    <xf numFmtId="0" fontId="2" fillId="3" borderId="0" xfId="0" applyFont="1" applyFill="1" applyAlignment="1" applyProtection="1">
      <alignment horizontal="center"/>
    </xf>
    <xf numFmtId="0" fontId="5" fillId="4" borderId="6" xfId="0" applyFont="1" applyFill="1" applyBorder="1" applyAlignment="1" applyProtection="1"/>
    <xf numFmtId="0" fontId="2" fillId="0" borderId="7" xfId="0" applyFont="1" applyBorder="1" applyAlignment="1" applyProtection="1">
      <alignment horizontal="center"/>
    </xf>
    <xf numFmtId="0" fontId="2" fillId="5" borderId="8" xfId="0" applyFont="1" applyFill="1" applyBorder="1" applyAlignment="1" applyProtection="1">
      <alignment horizontal="center"/>
    </xf>
    <xf numFmtId="0" fontId="2" fillId="0" borderId="9" xfId="0" applyFont="1" applyBorder="1" applyAlignment="1" applyProtection="1">
      <alignment horizontal="center"/>
    </xf>
    <xf numFmtId="0" fontId="2" fillId="5" borderId="10" xfId="0" applyFont="1" applyFill="1" applyBorder="1" applyAlignment="1" applyProtection="1">
      <alignment horizontal="center"/>
    </xf>
    <xf numFmtId="164" fontId="2" fillId="0" borderId="6" xfId="0" applyNumberFormat="1" applyFont="1" applyBorder="1" applyAlignment="1" applyProtection="1">
      <alignment horizontal="center" vertical="center"/>
    </xf>
    <xf numFmtId="164" fontId="2" fillId="0" borderId="8" xfId="0" applyNumberFormat="1" applyFont="1" applyBorder="1" applyAlignment="1" applyProtection="1">
      <alignment horizontal="center" vertical="center"/>
    </xf>
    <xf numFmtId="0" fontId="2" fillId="6" borderId="0" xfId="0" applyFont="1" applyFill="1" applyAlignment="1" applyProtection="1">
      <alignment horizontal="center"/>
    </xf>
    <xf numFmtId="0" fontId="2" fillId="0" borderId="6" xfId="0" applyFont="1" applyBorder="1" applyAlignment="1" applyProtection="1"/>
    <xf numFmtId="0" fontId="2" fillId="0" borderId="8" xfId="0" applyFont="1" applyBorder="1" applyAlignment="1" applyProtection="1">
      <alignment horizontal="center"/>
    </xf>
    <xf numFmtId="0" fontId="2" fillId="0" borderId="11" xfId="0" applyFont="1" applyBorder="1" applyAlignment="1" applyProtection="1">
      <alignment horizontal="left"/>
    </xf>
    <xf numFmtId="0" fontId="2" fillId="0" borderId="12" xfId="0" applyFont="1" applyBorder="1" applyAlignment="1" applyProtection="1">
      <alignment horizontal="center"/>
    </xf>
    <xf numFmtId="0" fontId="2" fillId="0" borderId="13" xfId="0" applyFont="1" applyBorder="1" applyAlignment="1" applyProtection="1">
      <alignment horizontal="center"/>
    </xf>
    <xf numFmtId="0" fontId="2" fillId="0" borderId="14" xfId="0" applyFont="1" applyBorder="1" applyAlignment="1" applyProtection="1">
      <alignment horizontal="center"/>
    </xf>
    <xf numFmtId="0" fontId="2" fillId="7" borderId="0" xfId="0" applyFont="1" applyFill="1" applyAlignment="1" applyProtection="1">
      <alignment horizontal="center"/>
    </xf>
    <xf numFmtId="0" fontId="2" fillId="0" borderId="15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0" fontId="2" fillId="8" borderId="0" xfId="0" applyFont="1" applyFill="1" applyAlignment="1" applyProtection="1">
      <alignment horizontal="center"/>
    </xf>
    <xf numFmtId="0" fontId="2" fillId="9" borderId="0" xfId="0" applyFont="1" applyFill="1" applyAlignment="1" applyProtection="1">
      <alignment horizontal="center"/>
    </xf>
    <xf numFmtId="0" fontId="2" fillId="10" borderId="0" xfId="0" applyFont="1" applyFill="1" applyAlignment="1" applyProtection="1">
      <alignment horizontal="center"/>
    </xf>
    <xf numFmtId="14" fontId="2" fillId="0" borderId="6" xfId="0" applyNumberFormat="1" applyFont="1" applyBorder="1" applyAlignment="1" applyProtection="1">
      <alignment horizontal="center"/>
      <protection locked="0"/>
    </xf>
    <xf numFmtId="0" fontId="2" fillId="9" borderId="7" xfId="0" applyFont="1" applyFill="1" applyBorder="1" applyAlignment="1" applyProtection="1">
      <alignment horizontal="center"/>
      <protection locked="0"/>
    </xf>
    <xf numFmtId="0" fontId="2" fillId="8" borderId="7" xfId="0" applyFont="1" applyFill="1" applyBorder="1" applyAlignment="1" applyProtection="1">
      <alignment horizontal="center"/>
      <protection locked="0"/>
    </xf>
    <xf numFmtId="0" fontId="2" fillId="10" borderId="7" xfId="0" applyFont="1" applyFill="1" applyBorder="1" applyAlignment="1" applyProtection="1">
      <alignment horizontal="center"/>
      <protection locked="0"/>
    </xf>
    <xf numFmtId="0" fontId="2" fillId="7" borderId="7" xfId="0" applyFont="1" applyFill="1" applyBorder="1" applyAlignment="1" applyProtection="1">
      <alignment horizontal="center"/>
      <protection locked="0"/>
    </xf>
    <xf numFmtId="0" fontId="2" fillId="11" borderId="0" xfId="0" applyFont="1" applyFill="1" applyAlignment="1" applyProtection="1">
      <alignment horizontal="center"/>
    </xf>
    <xf numFmtId="0" fontId="2" fillId="0" borderId="7" xfId="0" applyFont="1" applyBorder="1" applyAlignment="1" applyProtection="1">
      <alignment horizontal="center"/>
      <protection locked="0"/>
    </xf>
    <xf numFmtId="14" fontId="2" fillId="0" borderId="6" xfId="0" applyNumberFormat="1" applyFont="1" applyBorder="1" applyAlignment="1" applyProtection="1">
      <protection locked="0"/>
    </xf>
    <xf numFmtId="0" fontId="5" fillId="5" borderId="6" xfId="0" applyFont="1" applyFill="1" applyBorder="1" applyAlignment="1" applyProtection="1"/>
    <xf numFmtId="0" fontId="2" fillId="5" borderId="6" xfId="0" applyFont="1" applyFill="1" applyBorder="1" applyAlignment="1" applyProtection="1"/>
    <xf numFmtId="0" fontId="6" fillId="0" borderId="0" xfId="0" applyFont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8" fillId="0" borderId="7" xfId="0" applyFont="1" applyBorder="1" applyAlignment="1" applyProtection="1">
      <alignment horizontal="center"/>
    </xf>
    <xf numFmtId="0" fontId="8" fillId="5" borderId="16" xfId="0" applyFont="1" applyFill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0" fontId="3" fillId="0" borderId="0" xfId="0" applyFont="1" applyBorder="1" applyAlignment="1" applyProtection="1">
      <alignment horizontal="right"/>
    </xf>
  </cellXfs>
  <cellStyles count="3">
    <cellStyle name="Normal" xfId="0" builtinId="0"/>
    <cellStyle name="Normal 2" xfId="1" xr:uid="{00000000-0005-0000-0000-000006000000}"/>
    <cellStyle name="Normal 3" xfId="2" xr:uid="{00000000-0005-0000-0000-000007000000}"/>
  </cellStyles>
  <dxfs count="172"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4F6228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AC090"/>
      <rgbColor rgb="FF4472C4"/>
      <rgbColor rgb="FF33CCCC"/>
      <rgbColor rgb="FF99CC00"/>
      <rgbColor rgb="FFFFCC00"/>
      <rgbColor rgb="FFFF9900"/>
      <rgbColor rgb="FFE46C0A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63252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4472C4"/>
  </sheetPr>
  <dimension ref="A1:AMK41"/>
  <sheetViews>
    <sheetView showZeros="0" zoomScaleNormal="100" workbookViewId="0"/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1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54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52" t="s">
        <v>4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 t="s">
        <v>5</v>
      </c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2"/>
      <c r="AM2" s="52"/>
      <c r="AP2" s="53" t="s">
        <v>6</v>
      </c>
      <c r="AQ2" s="53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17" t="s">
        <v>12</v>
      </c>
      <c r="B4" s="18">
        <f t="shared" ref="B4:S4" si="2">MIN(B9:B20)</f>
        <v>0</v>
      </c>
      <c r="C4" s="18">
        <f t="shared" si="2"/>
        <v>0</v>
      </c>
      <c r="D4" s="18">
        <f t="shared" si="2"/>
        <v>0</v>
      </c>
      <c r="E4" s="18">
        <f t="shared" si="2"/>
        <v>0</v>
      </c>
      <c r="F4" s="18">
        <f t="shared" si="2"/>
        <v>0</v>
      </c>
      <c r="G4" s="18">
        <f t="shared" si="2"/>
        <v>0</v>
      </c>
      <c r="H4" s="18">
        <f t="shared" si="2"/>
        <v>0</v>
      </c>
      <c r="I4" s="18">
        <f t="shared" si="2"/>
        <v>0</v>
      </c>
      <c r="J4" s="18">
        <f t="shared" si="2"/>
        <v>0</v>
      </c>
      <c r="K4" s="18">
        <f t="shared" si="2"/>
        <v>0</v>
      </c>
      <c r="L4" s="18">
        <f t="shared" si="2"/>
        <v>0</v>
      </c>
      <c r="M4" s="18">
        <f t="shared" si="2"/>
        <v>0</v>
      </c>
      <c r="N4" s="18">
        <f t="shared" si="2"/>
        <v>0</v>
      </c>
      <c r="O4" s="18">
        <f t="shared" si="2"/>
        <v>0</v>
      </c>
      <c r="P4" s="18">
        <f t="shared" si="2"/>
        <v>0</v>
      </c>
      <c r="Q4" s="18">
        <f t="shared" si="2"/>
        <v>0</v>
      </c>
      <c r="R4" s="18">
        <f t="shared" si="2"/>
        <v>0</v>
      </c>
      <c r="S4" s="18">
        <f t="shared" si="2"/>
        <v>0</v>
      </c>
      <c r="T4" s="19">
        <f>SUM(B4:S4)</f>
        <v>0</v>
      </c>
      <c r="U4" s="20">
        <f t="shared" ref="U4:AL4" si="3">IF(B4=0,0,IF(B4-B$5-B$8&gt;1,0,IF(B4-B$5-B$8&gt;0,1,IF(B4-B$5-B$8&gt;-1,2,IF(B4-B$5-B$8&gt;-2,3,IF(B4-B$5-B$8&gt;-3,4,IF(B4-B$5-B$8&gt;-4,5,5)))))))</f>
        <v>0</v>
      </c>
      <c r="V4" s="20">
        <f t="shared" si="3"/>
        <v>0</v>
      </c>
      <c r="W4" s="20">
        <f t="shared" si="3"/>
        <v>0</v>
      </c>
      <c r="X4" s="20">
        <f t="shared" si="3"/>
        <v>0</v>
      </c>
      <c r="Y4" s="20">
        <f t="shared" si="3"/>
        <v>0</v>
      </c>
      <c r="Z4" s="20">
        <f t="shared" si="3"/>
        <v>0</v>
      </c>
      <c r="AA4" s="20">
        <f t="shared" si="3"/>
        <v>0</v>
      </c>
      <c r="AB4" s="20">
        <f t="shared" si="3"/>
        <v>0</v>
      </c>
      <c r="AC4" s="20">
        <f t="shared" si="3"/>
        <v>0</v>
      </c>
      <c r="AD4" s="20">
        <f t="shared" si="3"/>
        <v>0</v>
      </c>
      <c r="AE4" s="20">
        <f t="shared" si="3"/>
        <v>0</v>
      </c>
      <c r="AF4" s="20">
        <f t="shared" si="3"/>
        <v>0</v>
      </c>
      <c r="AG4" s="20">
        <f t="shared" si="3"/>
        <v>0</v>
      </c>
      <c r="AH4" s="20">
        <f t="shared" si="3"/>
        <v>0</v>
      </c>
      <c r="AI4" s="20">
        <f t="shared" si="3"/>
        <v>0</v>
      </c>
      <c r="AJ4" s="20">
        <f t="shared" si="3"/>
        <v>0</v>
      </c>
      <c r="AK4" s="20">
        <f t="shared" si="3"/>
        <v>0</v>
      </c>
      <c r="AL4" s="20">
        <f t="shared" si="3"/>
        <v>0</v>
      </c>
      <c r="AM4" s="21">
        <f>SUM(U4:AL4)</f>
        <v>0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65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61</v>
      </c>
      <c r="C7" s="18">
        <f t="shared" si="4"/>
        <v>49</v>
      </c>
      <c r="D7" s="18">
        <f t="shared" si="4"/>
        <v>57</v>
      </c>
      <c r="E7" s="18">
        <f t="shared" si="4"/>
        <v>47</v>
      </c>
      <c r="F7" s="18">
        <f t="shared" si="4"/>
        <v>53</v>
      </c>
      <c r="G7" s="18">
        <f t="shared" si="4"/>
        <v>51</v>
      </c>
      <c r="H7" s="18">
        <f t="shared" si="4"/>
        <v>59</v>
      </c>
      <c r="I7" s="18">
        <f t="shared" si="4"/>
        <v>55</v>
      </c>
      <c r="J7" s="18">
        <f t="shared" si="4"/>
        <v>63</v>
      </c>
      <c r="K7" s="18">
        <f t="shared" si="4"/>
        <v>60</v>
      </c>
      <c r="L7" s="18">
        <f t="shared" si="4"/>
        <v>54</v>
      </c>
      <c r="M7" s="18">
        <f t="shared" si="4"/>
        <v>48</v>
      </c>
      <c r="N7" s="18">
        <f t="shared" si="4"/>
        <v>50</v>
      </c>
      <c r="O7" s="18">
        <f t="shared" si="4"/>
        <v>52</v>
      </c>
      <c r="P7" s="18">
        <f t="shared" si="4"/>
        <v>58</v>
      </c>
      <c r="Q7" s="18">
        <f t="shared" si="4"/>
        <v>56</v>
      </c>
      <c r="R7" s="18">
        <f t="shared" si="4"/>
        <v>64</v>
      </c>
      <c r="S7" s="18">
        <f t="shared" si="4"/>
        <v>62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2</v>
      </c>
      <c r="C8" s="18">
        <f t="shared" si="5"/>
        <v>2</v>
      </c>
      <c r="D8" s="18">
        <f t="shared" si="5"/>
        <v>2</v>
      </c>
      <c r="E8" s="18">
        <f t="shared" si="5"/>
        <v>2</v>
      </c>
      <c r="F8" s="18">
        <f t="shared" si="5"/>
        <v>2</v>
      </c>
      <c r="G8" s="18">
        <f t="shared" si="5"/>
        <v>2</v>
      </c>
      <c r="H8" s="18">
        <f t="shared" si="5"/>
        <v>2</v>
      </c>
      <c r="I8" s="18">
        <f t="shared" si="5"/>
        <v>2</v>
      </c>
      <c r="J8" s="18">
        <f t="shared" si="5"/>
        <v>2</v>
      </c>
      <c r="K8" s="18">
        <f t="shared" si="5"/>
        <v>2</v>
      </c>
      <c r="L8" s="18">
        <f t="shared" si="5"/>
        <v>2</v>
      </c>
      <c r="M8" s="18">
        <f t="shared" si="5"/>
        <v>2</v>
      </c>
      <c r="N8" s="18">
        <f t="shared" si="5"/>
        <v>2</v>
      </c>
      <c r="O8" s="18">
        <f t="shared" si="5"/>
        <v>2</v>
      </c>
      <c r="P8" s="18">
        <f t="shared" si="5"/>
        <v>2</v>
      </c>
      <c r="Q8" s="18">
        <f t="shared" si="5"/>
        <v>2</v>
      </c>
      <c r="R8" s="18">
        <f t="shared" si="5"/>
        <v>2</v>
      </c>
      <c r="S8" s="18">
        <f t="shared" si="5"/>
        <v>2</v>
      </c>
      <c r="T8" s="26">
        <f t="shared" ref="T8:T20" si="6">SUM(B8:S8)</f>
        <v>36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22</v>
      </c>
      <c r="B9" s="38">
        <v>0</v>
      </c>
      <c r="C9" s="39">
        <v>0</v>
      </c>
      <c r="D9" s="40">
        <v>0</v>
      </c>
      <c r="E9" s="38">
        <v>0</v>
      </c>
      <c r="F9" s="38">
        <v>0</v>
      </c>
      <c r="G9" s="38">
        <v>0</v>
      </c>
      <c r="H9" s="40">
        <v>0</v>
      </c>
      <c r="I9" s="38">
        <v>0</v>
      </c>
      <c r="J9" s="40">
        <v>0</v>
      </c>
      <c r="K9" s="40">
        <v>0</v>
      </c>
      <c r="L9" s="41">
        <v>0</v>
      </c>
      <c r="M9" s="38">
        <v>0</v>
      </c>
      <c r="N9" s="39">
        <v>0</v>
      </c>
      <c r="O9" s="38">
        <v>0</v>
      </c>
      <c r="P9" s="39">
        <v>0</v>
      </c>
      <c r="Q9" s="38">
        <v>0</v>
      </c>
      <c r="R9" s="40">
        <v>0</v>
      </c>
      <c r="S9" s="40">
        <v>0</v>
      </c>
      <c r="T9" s="26">
        <f t="shared" si="6"/>
        <v>0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171" priority="2" operator="equal">
      <formula>B$5-2</formula>
    </cfRule>
    <cfRule type="cellIs" dxfId="170" priority="3" operator="equal">
      <formula>B$5-1</formula>
    </cfRule>
    <cfRule type="cellIs" dxfId="169" priority="4" operator="equal">
      <formula>B$5</formula>
    </cfRule>
    <cfRule type="cellIs" dxfId="168" priority="5" operator="equal">
      <formula>B$5+1</formula>
    </cfRule>
    <cfRule type="cellIs" dxfId="167" priority="6" operator="equal">
      <formula>B$5+2</formula>
    </cfRule>
    <cfRule type="cellIs" dxfId="166" priority="7" operator="equal">
      <formula>B$5+3</formula>
    </cfRule>
    <cfRule type="cellIs" dxfId="165" priority="8" operator="equal">
      <formula>B$5+4</formula>
    </cfRule>
  </conditionalFormatting>
  <conditionalFormatting sqref="U4:AL4">
    <cfRule type="cellIs" dxfId="164" priority="9" operator="equal">
      <formula>U$5-2</formula>
    </cfRule>
    <cfRule type="cellIs" dxfId="163" priority="10" operator="equal">
      <formula>U$5-1</formula>
    </cfRule>
    <cfRule type="cellIs" dxfId="162" priority="11" operator="equal">
      <formula>U$5</formula>
    </cfRule>
    <cfRule type="cellIs" dxfId="161" priority="12" operator="equal">
      <formula>U$5+1</formula>
    </cfRule>
    <cfRule type="cellIs" dxfId="160" priority="13" operator="equal">
      <formula>U$5+2</formula>
    </cfRule>
    <cfRule type="cellIs" dxfId="159" priority="14" operator="equal">
      <formula>U$5+3</formula>
    </cfRule>
    <cfRule type="cellIs" dxfId="158" priority="15" operator="equal">
      <formula>U$5+4</formula>
    </cfRule>
  </conditionalFormatting>
  <conditionalFormatting sqref="B9:S9">
    <cfRule type="cellIs" dxfId="157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4472C4"/>
  </sheetPr>
  <dimension ref="A1:AMK41"/>
  <sheetViews>
    <sheetView showZeros="0" zoomScaleNormal="100" workbookViewId="0">
      <selection activeCell="A4" sqref="A4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1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54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52" t="s">
        <v>4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 t="s">
        <v>5</v>
      </c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2"/>
      <c r="AM2" s="52"/>
      <c r="AP2" s="53" t="s">
        <v>6</v>
      </c>
      <c r="AQ2" s="53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5" t="s">
        <v>12</v>
      </c>
      <c r="B4" s="18">
        <f t="shared" ref="B4:S4" si="2">MIN(B9:B20)</f>
        <v>0</v>
      </c>
      <c r="C4" s="18">
        <f t="shared" si="2"/>
        <v>0</v>
      </c>
      <c r="D4" s="18">
        <f t="shared" si="2"/>
        <v>0</v>
      </c>
      <c r="E4" s="18">
        <f t="shared" si="2"/>
        <v>0</v>
      </c>
      <c r="F4" s="18">
        <f t="shared" si="2"/>
        <v>0</v>
      </c>
      <c r="G4" s="18">
        <f t="shared" si="2"/>
        <v>0</v>
      </c>
      <c r="H4" s="18">
        <f t="shared" si="2"/>
        <v>0</v>
      </c>
      <c r="I4" s="18">
        <f t="shared" si="2"/>
        <v>0</v>
      </c>
      <c r="J4" s="18">
        <f t="shared" si="2"/>
        <v>0</v>
      </c>
      <c r="K4" s="18">
        <f t="shared" si="2"/>
        <v>0</v>
      </c>
      <c r="L4" s="18">
        <f t="shared" si="2"/>
        <v>0</v>
      </c>
      <c r="M4" s="18">
        <f t="shared" si="2"/>
        <v>0</v>
      </c>
      <c r="N4" s="18">
        <f t="shared" si="2"/>
        <v>0</v>
      </c>
      <c r="O4" s="18">
        <f t="shared" si="2"/>
        <v>0</v>
      </c>
      <c r="P4" s="18">
        <f t="shared" si="2"/>
        <v>0</v>
      </c>
      <c r="Q4" s="18">
        <f t="shared" si="2"/>
        <v>0</v>
      </c>
      <c r="R4" s="18">
        <f t="shared" si="2"/>
        <v>0</v>
      </c>
      <c r="S4" s="18">
        <f t="shared" si="2"/>
        <v>0</v>
      </c>
      <c r="T4" s="19">
        <f>SUM(B4:S4)</f>
        <v>0</v>
      </c>
      <c r="U4" s="20">
        <f t="shared" ref="U4:AL4" si="3">IF(B4=0,0,IF(B4-B$5-B$8&gt;1,0,IF(B4-B$5-B$8&gt;0,1,IF(B4-B$5-B$8&gt;-1,2,IF(B4-B$5-B$8&gt;-2,3,IF(B4-B$5-B$8&gt;-3,4,IF(B4-B$5-B$8&gt;-4,5,5)))))))</f>
        <v>0</v>
      </c>
      <c r="V4" s="20">
        <f t="shared" si="3"/>
        <v>0</v>
      </c>
      <c r="W4" s="20">
        <f t="shared" si="3"/>
        <v>0</v>
      </c>
      <c r="X4" s="20">
        <f t="shared" si="3"/>
        <v>0</v>
      </c>
      <c r="Y4" s="20">
        <f t="shared" si="3"/>
        <v>0</v>
      </c>
      <c r="Z4" s="20">
        <f t="shared" si="3"/>
        <v>0</v>
      </c>
      <c r="AA4" s="20">
        <f t="shared" si="3"/>
        <v>0</v>
      </c>
      <c r="AB4" s="20">
        <f t="shared" si="3"/>
        <v>0</v>
      </c>
      <c r="AC4" s="20">
        <f t="shared" si="3"/>
        <v>0</v>
      </c>
      <c r="AD4" s="20">
        <f t="shared" si="3"/>
        <v>0</v>
      </c>
      <c r="AE4" s="20">
        <f t="shared" si="3"/>
        <v>0</v>
      </c>
      <c r="AF4" s="20">
        <f t="shared" si="3"/>
        <v>0</v>
      </c>
      <c r="AG4" s="20">
        <f t="shared" si="3"/>
        <v>0</v>
      </c>
      <c r="AH4" s="20">
        <f t="shared" si="3"/>
        <v>0</v>
      </c>
      <c r="AI4" s="20">
        <f t="shared" si="3"/>
        <v>0</v>
      </c>
      <c r="AJ4" s="20">
        <f t="shared" si="3"/>
        <v>0</v>
      </c>
      <c r="AK4" s="20">
        <f t="shared" si="3"/>
        <v>0</v>
      </c>
      <c r="AL4" s="20">
        <f t="shared" si="3"/>
        <v>0</v>
      </c>
      <c r="AM4" s="21">
        <f>SUM(U4:AL4)</f>
        <v>0</v>
      </c>
      <c r="AN4" s="22">
        <v>68.900000000000006</v>
      </c>
      <c r="AO4" s="23">
        <v>134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63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59</v>
      </c>
      <c r="C7" s="18">
        <f t="shared" si="4"/>
        <v>47</v>
      </c>
      <c r="D7" s="18">
        <f t="shared" si="4"/>
        <v>55</v>
      </c>
      <c r="E7" s="18">
        <f t="shared" si="4"/>
        <v>45</v>
      </c>
      <c r="F7" s="18">
        <f t="shared" si="4"/>
        <v>51</v>
      </c>
      <c r="G7" s="18">
        <f t="shared" si="4"/>
        <v>49</v>
      </c>
      <c r="H7" s="18">
        <f t="shared" si="4"/>
        <v>57</v>
      </c>
      <c r="I7" s="18">
        <f t="shared" si="4"/>
        <v>53</v>
      </c>
      <c r="J7" s="18">
        <f t="shared" si="4"/>
        <v>61</v>
      </c>
      <c r="K7" s="18">
        <f t="shared" si="4"/>
        <v>58</v>
      </c>
      <c r="L7" s="18">
        <f t="shared" si="4"/>
        <v>52</v>
      </c>
      <c r="M7" s="18">
        <f t="shared" si="4"/>
        <v>46</v>
      </c>
      <c r="N7" s="18">
        <f t="shared" si="4"/>
        <v>48</v>
      </c>
      <c r="O7" s="18">
        <f t="shared" si="4"/>
        <v>50</v>
      </c>
      <c r="P7" s="18">
        <f t="shared" si="4"/>
        <v>56</v>
      </c>
      <c r="Q7" s="18">
        <f t="shared" si="4"/>
        <v>54</v>
      </c>
      <c r="R7" s="18">
        <f t="shared" si="4"/>
        <v>62</v>
      </c>
      <c r="S7" s="18">
        <f t="shared" si="4"/>
        <v>60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2</v>
      </c>
      <c r="C8" s="18">
        <f t="shared" si="5"/>
        <v>2</v>
      </c>
      <c r="D8" s="18">
        <f t="shared" si="5"/>
        <v>2</v>
      </c>
      <c r="E8" s="18">
        <f t="shared" si="5"/>
        <v>2</v>
      </c>
      <c r="F8" s="18">
        <f t="shared" si="5"/>
        <v>2</v>
      </c>
      <c r="G8" s="18">
        <f t="shared" si="5"/>
        <v>2</v>
      </c>
      <c r="H8" s="18">
        <f t="shared" si="5"/>
        <v>2</v>
      </c>
      <c r="I8" s="18">
        <f t="shared" si="5"/>
        <v>2</v>
      </c>
      <c r="J8" s="18">
        <f t="shared" si="5"/>
        <v>2</v>
      </c>
      <c r="K8" s="18">
        <f t="shared" si="5"/>
        <v>2</v>
      </c>
      <c r="L8" s="18">
        <f t="shared" si="5"/>
        <v>2</v>
      </c>
      <c r="M8" s="18">
        <f t="shared" si="5"/>
        <v>2</v>
      </c>
      <c r="N8" s="18">
        <f t="shared" si="5"/>
        <v>2</v>
      </c>
      <c r="O8" s="18">
        <f t="shared" si="5"/>
        <v>2</v>
      </c>
      <c r="P8" s="18">
        <f t="shared" si="5"/>
        <v>2</v>
      </c>
      <c r="Q8" s="18">
        <f t="shared" si="5"/>
        <v>2</v>
      </c>
      <c r="R8" s="18">
        <f t="shared" si="5"/>
        <v>2</v>
      </c>
      <c r="S8" s="18">
        <f t="shared" si="5"/>
        <v>2</v>
      </c>
      <c r="T8" s="26">
        <f t="shared" ref="T8:T20" si="6">SUM(B8:S8)</f>
        <v>36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22</v>
      </c>
      <c r="B9" s="38">
        <v>0</v>
      </c>
      <c r="C9" s="39">
        <v>0</v>
      </c>
      <c r="D9" s="40">
        <v>0</v>
      </c>
      <c r="E9" s="38">
        <v>0</v>
      </c>
      <c r="F9" s="38">
        <v>0</v>
      </c>
      <c r="G9" s="38">
        <v>0</v>
      </c>
      <c r="H9" s="40">
        <v>0</v>
      </c>
      <c r="I9" s="38">
        <v>0</v>
      </c>
      <c r="J9" s="40">
        <v>0</v>
      </c>
      <c r="K9" s="40">
        <v>0</v>
      </c>
      <c r="L9" s="41">
        <v>0</v>
      </c>
      <c r="M9" s="38">
        <v>0</v>
      </c>
      <c r="N9" s="39">
        <v>0</v>
      </c>
      <c r="O9" s="38">
        <v>0</v>
      </c>
      <c r="P9" s="39">
        <v>0</v>
      </c>
      <c r="Q9" s="38">
        <v>0</v>
      </c>
      <c r="R9" s="40">
        <v>0</v>
      </c>
      <c r="S9" s="40">
        <v>0</v>
      </c>
      <c r="T9" s="26">
        <f t="shared" si="6"/>
        <v>0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156" priority="2" operator="equal">
      <formula>B$5-2</formula>
    </cfRule>
    <cfRule type="cellIs" dxfId="155" priority="3" operator="equal">
      <formula>B$5-1</formula>
    </cfRule>
    <cfRule type="cellIs" dxfId="154" priority="4" operator="equal">
      <formula>B$5</formula>
    </cfRule>
    <cfRule type="cellIs" dxfId="153" priority="5" operator="equal">
      <formula>B$5+1</formula>
    </cfRule>
    <cfRule type="cellIs" dxfId="152" priority="6" operator="equal">
      <formula>B$5+2</formula>
    </cfRule>
    <cfRule type="cellIs" dxfId="151" priority="7" operator="equal">
      <formula>B$5+3</formula>
    </cfRule>
    <cfRule type="cellIs" dxfId="150" priority="8" operator="equal">
      <formula>B$5+4</formula>
    </cfRule>
  </conditionalFormatting>
  <conditionalFormatting sqref="U4:AL4">
    <cfRule type="cellIs" dxfId="149" priority="9" operator="equal">
      <formula>U$5-2</formula>
    </cfRule>
    <cfRule type="cellIs" dxfId="148" priority="10" operator="equal">
      <formula>U$5-1</formula>
    </cfRule>
    <cfRule type="cellIs" dxfId="147" priority="11" operator="equal">
      <formula>U$5</formula>
    </cfRule>
    <cfRule type="cellIs" dxfId="146" priority="12" operator="equal">
      <formula>U$5+1</formula>
    </cfRule>
    <cfRule type="cellIs" dxfId="145" priority="13" operator="equal">
      <formula>U$5+2</formula>
    </cfRule>
    <cfRule type="cellIs" dxfId="144" priority="14" operator="equal">
      <formula>U$5+3</formula>
    </cfRule>
    <cfRule type="cellIs" dxfId="143" priority="15" operator="equal">
      <formula>U$5+4</formula>
    </cfRule>
  </conditionalFormatting>
  <conditionalFormatting sqref="B9:S9">
    <cfRule type="cellIs" dxfId="142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4472C4"/>
  </sheetPr>
  <dimension ref="A1:AMK41"/>
  <sheetViews>
    <sheetView showZeros="0" zoomScaleNormal="100" workbookViewId="0">
      <selection activeCell="AC4" sqref="AC4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25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23.2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52" t="s">
        <v>4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 t="s">
        <v>5</v>
      </c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2"/>
      <c r="AM2" s="52"/>
      <c r="AP2" s="53" t="s">
        <v>6</v>
      </c>
      <c r="AQ2" s="53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5" t="s">
        <v>12</v>
      </c>
      <c r="B4" s="18">
        <f t="shared" ref="B4:S4" si="2">MIN(B9:B20)</f>
        <v>6</v>
      </c>
      <c r="C4" s="18">
        <f t="shared" si="2"/>
        <v>5</v>
      </c>
      <c r="D4" s="18">
        <f t="shared" si="2"/>
        <v>9</v>
      </c>
      <c r="E4" s="18">
        <f t="shared" si="2"/>
        <v>5</v>
      </c>
      <c r="F4" s="18">
        <f t="shared" si="2"/>
        <v>6</v>
      </c>
      <c r="G4" s="18">
        <f t="shared" si="2"/>
        <v>7</v>
      </c>
      <c r="H4" s="18">
        <f t="shared" si="2"/>
        <v>0</v>
      </c>
      <c r="I4" s="18">
        <f t="shared" si="2"/>
        <v>6</v>
      </c>
      <c r="J4" s="18">
        <f t="shared" si="2"/>
        <v>5</v>
      </c>
      <c r="K4" s="18">
        <f t="shared" si="2"/>
        <v>6</v>
      </c>
      <c r="L4" s="18">
        <f t="shared" si="2"/>
        <v>5</v>
      </c>
      <c r="M4" s="18">
        <f t="shared" si="2"/>
        <v>4</v>
      </c>
      <c r="N4" s="18">
        <f t="shared" si="2"/>
        <v>3</v>
      </c>
      <c r="O4" s="18">
        <f t="shared" si="2"/>
        <v>4</v>
      </c>
      <c r="P4" s="18">
        <f t="shared" si="2"/>
        <v>7</v>
      </c>
      <c r="Q4" s="18">
        <f t="shared" si="2"/>
        <v>5</v>
      </c>
      <c r="R4" s="18">
        <f t="shared" si="2"/>
        <v>5</v>
      </c>
      <c r="S4" s="18">
        <f t="shared" si="2"/>
        <v>5</v>
      </c>
      <c r="T4" s="19">
        <f>SUM(B4:S4)</f>
        <v>93</v>
      </c>
      <c r="U4" s="20">
        <f t="shared" ref="U4:AL4" si="3">IF(B4=0,0,IF(B4-B$5-B$8&gt;1,0,IF(B4-B$5-B$8&gt;0,1,IF(B4-B$5-B$8&gt;-1,2,IF(B4-B$5-B$8&gt;-2,3,IF(B4-B$5-B$8&gt;-3,4,IF(B4-B$5-B$8&gt;-4,5,5)))))))</f>
        <v>2</v>
      </c>
      <c r="V4" s="20">
        <f t="shared" si="3"/>
        <v>1</v>
      </c>
      <c r="W4" s="20">
        <f t="shared" si="3"/>
        <v>0</v>
      </c>
      <c r="X4" s="20">
        <f t="shared" si="3"/>
        <v>2</v>
      </c>
      <c r="Y4" s="20">
        <f t="shared" si="3"/>
        <v>0</v>
      </c>
      <c r="Z4" s="20">
        <f t="shared" si="3"/>
        <v>1</v>
      </c>
      <c r="AA4" s="20">
        <f t="shared" si="3"/>
        <v>0</v>
      </c>
      <c r="AB4" s="20">
        <f t="shared" si="3"/>
        <v>1</v>
      </c>
      <c r="AC4" s="20">
        <f t="shared" si="3"/>
        <v>3</v>
      </c>
      <c r="AD4" s="20">
        <f t="shared" si="3"/>
        <v>2</v>
      </c>
      <c r="AE4" s="20">
        <f t="shared" si="3"/>
        <v>1</v>
      </c>
      <c r="AF4" s="20">
        <f t="shared" si="3"/>
        <v>3</v>
      </c>
      <c r="AG4" s="20">
        <f t="shared" si="3"/>
        <v>3</v>
      </c>
      <c r="AH4" s="20">
        <f t="shared" si="3"/>
        <v>2</v>
      </c>
      <c r="AI4" s="20">
        <f t="shared" si="3"/>
        <v>2</v>
      </c>
      <c r="AJ4" s="20">
        <f t="shared" si="3"/>
        <v>3</v>
      </c>
      <c r="AK4" s="20">
        <f t="shared" si="3"/>
        <v>3</v>
      </c>
      <c r="AL4" s="20">
        <f t="shared" si="3"/>
        <v>3</v>
      </c>
      <c r="AM4" s="21">
        <f>SUM(U4:AL4)</f>
        <v>32</v>
      </c>
      <c r="AN4" s="22">
        <v>68.900000000000006</v>
      </c>
      <c r="AO4" s="23">
        <v>134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26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22</v>
      </c>
      <c r="C7" s="18">
        <f t="shared" si="4"/>
        <v>10</v>
      </c>
      <c r="D7" s="18">
        <f t="shared" si="4"/>
        <v>18</v>
      </c>
      <c r="E7" s="18">
        <f t="shared" si="4"/>
        <v>8</v>
      </c>
      <c r="F7" s="18">
        <f t="shared" si="4"/>
        <v>14</v>
      </c>
      <c r="G7" s="18">
        <f t="shared" si="4"/>
        <v>12</v>
      </c>
      <c r="H7" s="18">
        <f t="shared" si="4"/>
        <v>20</v>
      </c>
      <c r="I7" s="18">
        <f t="shared" si="4"/>
        <v>16</v>
      </c>
      <c r="J7" s="18">
        <f t="shared" si="4"/>
        <v>24</v>
      </c>
      <c r="K7" s="18">
        <f t="shared" si="4"/>
        <v>21</v>
      </c>
      <c r="L7" s="18">
        <f t="shared" si="4"/>
        <v>15</v>
      </c>
      <c r="M7" s="18">
        <f t="shared" si="4"/>
        <v>9</v>
      </c>
      <c r="N7" s="18">
        <f t="shared" si="4"/>
        <v>11</v>
      </c>
      <c r="O7" s="18">
        <f t="shared" si="4"/>
        <v>13</v>
      </c>
      <c r="P7" s="18">
        <f t="shared" si="4"/>
        <v>19</v>
      </c>
      <c r="Q7" s="18">
        <f t="shared" si="4"/>
        <v>17</v>
      </c>
      <c r="R7" s="18">
        <f t="shared" si="4"/>
        <v>25</v>
      </c>
      <c r="S7" s="18">
        <f t="shared" si="4"/>
        <v>23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2</v>
      </c>
      <c r="C8" s="18">
        <f t="shared" si="5"/>
        <v>1</v>
      </c>
      <c r="D8" s="18">
        <f t="shared" si="5"/>
        <v>2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2</v>
      </c>
      <c r="I8" s="18">
        <f t="shared" si="5"/>
        <v>1</v>
      </c>
      <c r="J8" s="18">
        <f t="shared" si="5"/>
        <v>2</v>
      </c>
      <c r="K8" s="18">
        <f t="shared" si="5"/>
        <v>2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2</v>
      </c>
      <c r="Q8" s="18">
        <f t="shared" si="5"/>
        <v>1</v>
      </c>
      <c r="R8" s="18">
        <f t="shared" si="5"/>
        <v>2</v>
      </c>
      <c r="S8" s="18">
        <f t="shared" si="5"/>
        <v>2</v>
      </c>
      <c r="T8" s="26">
        <f t="shared" ref="T8:T20" si="6">SUM(B8:S8)</f>
        <v>26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>
        <v>6</v>
      </c>
      <c r="C9" s="39">
        <v>5</v>
      </c>
      <c r="D9" s="40">
        <v>9</v>
      </c>
      <c r="E9" s="38">
        <v>5</v>
      </c>
      <c r="F9" s="38">
        <v>6</v>
      </c>
      <c r="G9" s="38">
        <v>7</v>
      </c>
      <c r="H9" s="40" t="s">
        <v>27</v>
      </c>
      <c r="I9" s="38">
        <v>6</v>
      </c>
      <c r="J9" s="40">
        <v>5</v>
      </c>
      <c r="K9" s="40">
        <v>6</v>
      </c>
      <c r="L9" s="41">
        <v>5</v>
      </c>
      <c r="M9" s="38">
        <v>4</v>
      </c>
      <c r="N9" s="39">
        <v>3</v>
      </c>
      <c r="O9" s="38">
        <v>4</v>
      </c>
      <c r="P9" s="39">
        <v>7</v>
      </c>
      <c r="Q9" s="38">
        <v>5</v>
      </c>
      <c r="R9" s="40">
        <v>5</v>
      </c>
      <c r="S9" s="40">
        <v>5</v>
      </c>
      <c r="T9" s="26">
        <f t="shared" si="6"/>
        <v>93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141" priority="2" operator="equal">
      <formula>B$5-2</formula>
    </cfRule>
    <cfRule type="cellIs" dxfId="140" priority="3" operator="equal">
      <formula>B$5-1</formula>
    </cfRule>
    <cfRule type="cellIs" dxfId="139" priority="4" operator="equal">
      <formula>B$5</formula>
    </cfRule>
    <cfRule type="cellIs" dxfId="138" priority="5" operator="equal">
      <formula>B$5+1</formula>
    </cfRule>
    <cfRule type="cellIs" dxfId="137" priority="6" operator="equal">
      <formula>B$5+2</formula>
    </cfRule>
    <cfRule type="cellIs" dxfId="136" priority="7" operator="equal">
      <formula>B$5+3</formula>
    </cfRule>
    <cfRule type="cellIs" dxfId="135" priority="8" operator="equal">
      <formula>B$5+4</formula>
    </cfRule>
  </conditionalFormatting>
  <conditionalFormatting sqref="U4:AL4">
    <cfRule type="cellIs" dxfId="134" priority="9" operator="equal">
      <formula>U$5-2</formula>
    </cfRule>
    <cfRule type="cellIs" dxfId="133" priority="10" operator="equal">
      <formula>U$5-1</formula>
    </cfRule>
    <cfRule type="cellIs" dxfId="132" priority="11" operator="equal">
      <formula>U$5</formula>
    </cfRule>
    <cfRule type="cellIs" dxfId="131" priority="12" operator="equal">
      <formula>U$5+1</formula>
    </cfRule>
    <cfRule type="cellIs" dxfId="130" priority="13" operator="equal">
      <formula>U$5+2</formula>
    </cfRule>
    <cfRule type="cellIs" dxfId="129" priority="14" operator="equal">
      <formula>U$5+3</formula>
    </cfRule>
    <cfRule type="cellIs" dxfId="128" priority="15" operator="equal">
      <formula>U$5+4</formula>
    </cfRule>
  </conditionalFormatting>
  <conditionalFormatting sqref="B9:S9">
    <cfRule type="cellIs" dxfId="127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showZeros="0" zoomScaleNormal="100" workbookViewId="0"/>
  </sheetViews>
  <sheetFormatPr baseColWidth="10" defaultColWidth="9.33203125" defaultRowHeight="11.25" x14ac:dyDescent="0.2"/>
  <cols>
    <col min="1" max="1025" width="9.33203125" customWidth="1"/>
  </cols>
  <sheetData/>
  <pageMargins left="0.78749999999999998" right="0.78749999999999998" top="0.98402777777777795" bottom="0.98402777777777795" header="0.5" footer="0.5"/>
  <pageSetup paperSize="9" firstPageNumber="0" orientation="portrait" horizontalDpi="300" verticalDpi="300"/>
  <headerFooter>
    <oddHeader>&amp;C&amp;A</oddHeader>
    <oddFooter>&amp;CPage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28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16.399999999999999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52" t="s">
        <v>4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 t="s">
        <v>5</v>
      </c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2"/>
      <c r="AM2" s="52"/>
      <c r="AP2" s="53" t="s">
        <v>6</v>
      </c>
      <c r="AQ2" s="53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17" t="s">
        <v>12</v>
      </c>
      <c r="B4" s="18">
        <f t="shared" ref="B4:S4" si="2">MIN(B9:B20)</f>
        <v>0</v>
      </c>
      <c r="C4" s="18">
        <f t="shared" si="2"/>
        <v>4</v>
      </c>
      <c r="D4" s="18">
        <f t="shared" si="2"/>
        <v>6</v>
      </c>
      <c r="E4" s="18">
        <f t="shared" si="2"/>
        <v>4</v>
      </c>
      <c r="F4" s="18">
        <f t="shared" si="2"/>
        <v>4</v>
      </c>
      <c r="G4" s="18">
        <f t="shared" si="2"/>
        <v>7</v>
      </c>
      <c r="H4" s="18">
        <f t="shared" si="2"/>
        <v>3</v>
      </c>
      <c r="I4" s="18">
        <f t="shared" si="2"/>
        <v>6</v>
      </c>
      <c r="J4" s="18">
        <f t="shared" si="2"/>
        <v>5</v>
      </c>
      <c r="K4" s="18">
        <f t="shared" si="2"/>
        <v>6</v>
      </c>
      <c r="L4" s="18">
        <f t="shared" si="2"/>
        <v>4</v>
      </c>
      <c r="M4" s="18">
        <f t="shared" si="2"/>
        <v>5</v>
      </c>
      <c r="N4" s="18">
        <f t="shared" si="2"/>
        <v>4</v>
      </c>
      <c r="O4" s="18">
        <f t="shared" si="2"/>
        <v>4</v>
      </c>
      <c r="P4" s="18">
        <f t="shared" si="2"/>
        <v>6</v>
      </c>
      <c r="Q4" s="18">
        <f t="shared" si="2"/>
        <v>5</v>
      </c>
      <c r="R4" s="18">
        <f t="shared" si="2"/>
        <v>5</v>
      </c>
      <c r="S4" s="18">
        <f t="shared" si="2"/>
        <v>5</v>
      </c>
      <c r="T4" s="19">
        <f>SUM(B4:S4)</f>
        <v>83</v>
      </c>
      <c r="U4" s="20">
        <f t="shared" ref="U4:AL4" si="3">IF(B4=0,0,IF(B4-B$5-B$8&gt;1,0,IF(B4-B$5-B$8&gt;0,1,IF(B4-B$5-B$8&gt;-1,2,IF(B4-B$5-B$8&gt;-2,3,IF(B4-B$5-B$8&gt;-3,4,IF(B4-B$5-B$8&gt;-4,5,5)))))))</f>
        <v>0</v>
      </c>
      <c r="V4" s="20">
        <f t="shared" si="3"/>
        <v>2</v>
      </c>
      <c r="W4" s="20">
        <f t="shared" si="3"/>
        <v>2</v>
      </c>
      <c r="X4" s="20">
        <f t="shared" si="3"/>
        <v>3</v>
      </c>
      <c r="Y4" s="20">
        <f t="shared" si="3"/>
        <v>2</v>
      </c>
      <c r="Z4" s="20">
        <f t="shared" si="3"/>
        <v>1</v>
      </c>
      <c r="AA4" s="20">
        <f t="shared" si="3"/>
        <v>3</v>
      </c>
      <c r="AB4" s="20">
        <f t="shared" si="3"/>
        <v>1</v>
      </c>
      <c r="AC4" s="20">
        <f t="shared" si="3"/>
        <v>3</v>
      </c>
      <c r="AD4" s="20">
        <f t="shared" si="3"/>
        <v>1</v>
      </c>
      <c r="AE4" s="20">
        <f t="shared" si="3"/>
        <v>2</v>
      </c>
      <c r="AF4" s="20">
        <f t="shared" si="3"/>
        <v>2</v>
      </c>
      <c r="AG4" s="20">
        <f t="shared" si="3"/>
        <v>2</v>
      </c>
      <c r="AH4" s="20">
        <f t="shared" si="3"/>
        <v>2</v>
      </c>
      <c r="AI4" s="20">
        <f t="shared" si="3"/>
        <v>2</v>
      </c>
      <c r="AJ4" s="20">
        <f t="shared" si="3"/>
        <v>3</v>
      </c>
      <c r="AK4" s="20">
        <f t="shared" si="3"/>
        <v>3</v>
      </c>
      <c r="AL4" s="20">
        <f t="shared" si="3"/>
        <v>2</v>
      </c>
      <c r="AM4" s="21">
        <f>SUM(U4:AL4)</f>
        <v>36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20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16</v>
      </c>
      <c r="C7" s="18">
        <f t="shared" si="4"/>
        <v>4</v>
      </c>
      <c r="D7" s="18">
        <f t="shared" si="4"/>
        <v>12</v>
      </c>
      <c r="E7" s="18">
        <f t="shared" si="4"/>
        <v>2</v>
      </c>
      <c r="F7" s="18">
        <f t="shared" si="4"/>
        <v>8</v>
      </c>
      <c r="G7" s="18">
        <f t="shared" si="4"/>
        <v>6</v>
      </c>
      <c r="H7" s="18">
        <f t="shared" si="4"/>
        <v>14</v>
      </c>
      <c r="I7" s="18">
        <f t="shared" si="4"/>
        <v>10</v>
      </c>
      <c r="J7" s="18">
        <f t="shared" si="4"/>
        <v>18</v>
      </c>
      <c r="K7" s="18">
        <f t="shared" si="4"/>
        <v>15</v>
      </c>
      <c r="L7" s="18">
        <f t="shared" si="4"/>
        <v>9</v>
      </c>
      <c r="M7" s="18">
        <f t="shared" si="4"/>
        <v>3</v>
      </c>
      <c r="N7" s="18">
        <f t="shared" si="4"/>
        <v>5</v>
      </c>
      <c r="O7" s="18">
        <f t="shared" si="4"/>
        <v>7</v>
      </c>
      <c r="P7" s="18">
        <f t="shared" si="4"/>
        <v>13</v>
      </c>
      <c r="Q7" s="18">
        <f t="shared" si="4"/>
        <v>11</v>
      </c>
      <c r="R7" s="18">
        <f t="shared" si="4"/>
        <v>19</v>
      </c>
      <c r="S7" s="18">
        <f t="shared" si="4"/>
        <v>17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1</v>
      </c>
      <c r="D8" s="18">
        <f t="shared" si="5"/>
        <v>1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1</v>
      </c>
      <c r="I8" s="18">
        <f t="shared" si="5"/>
        <v>1</v>
      </c>
      <c r="J8" s="18">
        <f t="shared" si="5"/>
        <v>2</v>
      </c>
      <c r="K8" s="18">
        <f t="shared" si="5"/>
        <v>1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1</v>
      </c>
      <c r="Q8" s="18">
        <f t="shared" si="5"/>
        <v>1</v>
      </c>
      <c r="R8" s="18">
        <f t="shared" si="5"/>
        <v>2</v>
      </c>
      <c r="S8" s="18">
        <f t="shared" si="5"/>
        <v>1</v>
      </c>
      <c r="T8" s="26">
        <f t="shared" ref="T8:T20" si="6">SUM(B8:S8)</f>
        <v>20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 t="s">
        <v>27</v>
      </c>
      <c r="C9" s="39">
        <v>4</v>
      </c>
      <c r="D9" s="40">
        <v>6</v>
      </c>
      <c r="E9" s="38">
        <v>4</v>
      </c>
      <c r="F9" s="38">
        <v>4</v>
      </c>
      <c r="G9" s="38">
        <v>7</v>
      </c>
      <c r="H9" s="40">
        <v>3</v>
      </c>
      <c r="I9" s="38">
        <v>6</v>
      </c>
      <c r="J9" s="40">
        <v>5</v>
      </c>
      <c r="K9" s="40">
        <v>6</v>
      </c>
      <c r="L9" s="41">
        <v>4</v>
      </c>
      <c r="M9" s="38">
        <v>5</v>
      </c>
      <c r="N9" s="39">
        <v>4</v>
      </c>
      <c r="O9" s="38">
        <v>4</v>
      </c>
      <c r="P9" s="39">
        <v>6</v>
      </c>
      <c r="Q9" s="38">
        <v>5</v>
      </c>
      <c r="R9" s="40">
        <v>5</v>
      </c>
      <c r="S9" s="40">
        <v>5</v>
      </c>
      <c r="T9" s="26">
        <f t="shared" si="6"/>
        <v>83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126" priority="2" operator="equal">
      <formula>B$5-2</formula>
    </cfRule>
    <cfRule type="cellIs" dxfId="125" priority="3" operator="equal">
      <formula>B$5-1</formula>
    </cfRule>
    <cfRule type="cellIs" dxfId="124" priority="4" operator="equal">
      <formula>B$5</formula>
    </cfRule>
    <cfRule type="cellIs" dxfId="123" priority="5" operator="equal">
      <formula>B$5+1</formula>
    </cfRule>
    <cfRule type="cellIs" dxfId="122" priority="6" operator="equal">
      <formula>B$5+2</formula>
    </cfRule>
    <cfRule type="cellIs" dxfId="121" priority="7" operator="equal">
      <formula>B$5+3</formula>
    </cfRule>
    <cfRule type="cellIs" dxfId="120" priority="8" operator="equal">
      <formula>B$5+4</formula>
    </cfRule>
  </conditionalFormatting>
  <conditionalFormatting sqref="U4:AL4">
    <cfRule type="cellIs" dxfId="119" priority="9" operator="equal">
      <formula>U$5-2</formula>
    </cfRule>
    <cfRule type="cellIs" dxfId="118" priority="10" operator="equal">
      <formula>U$5-1</formula>
    </cfRule>
    <cfRule type="cellIs" dxfId="117" priority="11" operator="equal">
      <formula>U$5</formula>
    </cfRule>
    <cfRule type="cellIs" dxfId="116" priority="12" operator="equal">
      <formula>U$5+1</formula>
    </cfRule>
    <cfRule type="cellIs" dxfId="115" priority="13" operator="equal">
      <formula>U$5+2</formula>
    </cfRule>
    <cfRule type="cellIs" dxfId="114" priority="14" operator="equal">
      <formula>U$5+3</formula>
    </cfRule>
    <cfRule type="cellIs" dxfId="113" priority="15" operator="equal">
      <formula>U$5+4</formula>
    </cfRule>
  </conditionalFormatting>
  <conditionalFormatting sqref="B9:S9">
    <cfRule type="cellIs" dxfId="112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29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13.9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52" t="s">
        <v>4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 t="s">
        <v>5</v>
      </c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2"/>
      <c r="AM2" s="52"/>
      <c r="AP2" s="53" t="s">
        <v>6</v>
      </c>
      <c r="AQ2" s="53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6" t="s">
        <v>12</v>
      </c>
      <c r="B4" s="18">
        <f t="shared" ref="B4:S4" si="2">MIN(B9:B20)</f>
        <v>5</v>
      </c>
      <c r="C4" s="18">
        <f t="shared" si="2"/>
        <v>4</v>
      </c>
      <c r="D4" s="18">
        <f t="shared" si="2"/>
        <v>6</v>
      </c>
      <c r="E4" s="18">
        <f t="shared" si="2"/>
        <v>5</v>
      </c>
      <c r="F4" s="18">
        <f t="shared" si="2"/>
        <v>6</v>
      </c>
      <c r="G4" s="18">
        <f t="shared" si="2"/>
        <v>5</v>
      </c>
      <c r="H4" s="18">
        <f t="shared" si="2"/>
        <v>5</v>
      </c>
      <c r="I4" s="18">
        <f t="shared" si="2"/>
        <v>5</v>
      </c>
      <c r="J4" s="18">
        <f t="shared" si="2"/>
        <v>5</v>
      </c>
      <c r="K4" s="18">
        <f t="shared" si="2"/>
        <v>0</v>
      </c>
      <c r="L4" s="18">
        <f t="shared" si="2"/>
        <v>4</v>
      </c>
      <c r="M4" s="18">
        <f t="shared" si="2"/>
        <v>0</v>
      </c>
      <c r="N4" s="18">
        <f t="shared" si="2"/>
        <v>4</v>
      </c>
      <c r="O4" s="18">
        <f t="shared" si="2"/>
        <v>5</v>
      </c>
      <c r="P4" s="18">
        <f t="shared" si="2"/>
        <v>6</v>
      </c>
      <c r="Q4" s="18">
        <f t="shared" si="2"/>
        <v>5</v>
      </c>
      <c r="R4" s="18">
        <f t="shared" si="2"/>
        <v>7</v>
      </c>
      <c r="S4" s="18">
        <f t="shared" si="2"/>
        <v>5</v>
      </c>
      <c r="T4" s="19">
        <f>SUM(B4:S4)</f>
        <v>82</v>
      </c>
      <c r="U4" s="20">
        <f t="shared" ref="U4:AL4" si="3">IF(B4=0,0,IF(B4-B$5-B$8&gt;1,0,IF(B4-B$5-B$8&gt;0,1,IF(B4-B$5-B$8&gt;-1,2,IF(B4-B$5-B$8&gt;-2,3,IF(B4-B$5-B$8&gt;-3,4,IF(B4-B$5-B$8&gt;-4,5,5)))))))</f>
        <v>2</v>
      </c>
      <c r="V4" s="20">
        <f t="shared" si="3"/>
        <v>2</v>
      </c>
      <c r="W4" s="20">
        <f t="shared" si="3"/>
        <v>2</v>
      </c>
      <c r="X4" s="20">
        <f t="shared" si="3"/>
        <v>2</v>
      </c>
      <c r="Y4" s="20">
        <f t="shared" si="3"/>
        <v>0</v>
      </c>
      <c r="Z4" s="20">
        <f t="shared" si="3"/>
        <v>3</v>
      </c>
      <c r="AA4" s="20">
        <f t="shared" si="3"/>
        <v>1</v>
      </c>
      <c r="AB4" s="20">
        <f t="shared" si="3"/>
        <v>2</v>
      </c>
      <c r="AC4" s="20">
        <f t="shared" si="3"/>
        <v>2</v>
      </c>
      <c r="AD4" s="20">
        <f t="shared" si="3"/>
        <v>0</v>
      </c>
      <c r="AE4" s="20">
        <f t="shared" si="3"/>
        <v>2</v>
      </c>
      <c r="AF4" s="20">
        <f t="shared" si="3"/>
        <v>0</v>
      </c>
      <c r="AG4" s="20">
        <f t="shared" si="3"/>
        <v>2</v>
      </c>
      <c r="AH4" s="20">
        <f t="shared" si="3"/>
        <v>1</v>
      </c>
      <c r="AI4" s="20">
        <f t="shared" si="3"/>
        <v>2</v>
      </c>
      <c r="AJ4" s="20">
        <f t="shared" si="3"/>
        <v>3</v>
      </c>
      <c r="AK4" s="20">
        <f t="shared" si="3"/>
        <v>0</v>
      </c>
      <c r="AL4" s="20">
        <f t="shared" si="3"/>
        <v>2</v>
      </c>
      <c r="AM4" s="21">
        <f>SUM(U4:AL4)</f>
        <v>28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18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14</v>
      </c>
      <c r="C7" s="18">
        <f t="shared" si="4"/>
        <v>2</v>
      </c>
      <c r="D7" s="18">
        <f t="shared" si="4"/>
        <v>10</v>
      </c>
      <c r="E7" s="18">
        <f t="shared" si="4"/>
        <v>0</v>
      </c>
      <c r="F7" s="18">
        <f t="shared" si="4"/>
        <v>6</v>
      </c>
      <c r="G7" s="18">
        <f t="shared" si="4"/>
        <v>4</v>
      </c>
      <c r="H7" s="18">
        <f t="shared" si="4"/>
        <v>12</v>
      </c>
      <c r="I7" s="18">
        <f t="shared" si="4"/>
        <v>8</v>
      </c>
      <c r="J7" s="18">
        <f t="shared" si="4"/>
        <v>16</v>
      </c>
      <c r="K7" s="18">
        <f t="shared" si="4"/>
        <v>13</v>
      </c>
      <c r="L7" s="18">
        <f t="shared" si="4"/>
        <v>7</v>
      </c>
      <c r="M7" s="18">
        <f t="shared" si="4"/>
        <v>1</v>
      </c>
      <c r="N7" s="18">
        <f t="shared" si="4"/>
        <v>3</v>
      </c>
      <c r="O7" s="18">
        <f t="shared" si="4"/>
        <v>5</v>
      </c>
      <c r="P7" s="18">
        <f t="shared" si="4"/>
        <v>11</v>
      </c>
      <c r="Q7" s="18">
        <f t="shared" si="4"/>
        <v>9</v>
      </c>
      <c r="R7" s="18">
        <f t="shared" si="4"/>
        <v>17</v>
      </c>
      <c r="S7" s="18">
        <f t="shared" si="4"/>
        <v>15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1</v>
      </c>
      <c r="D8" s="18">
        <f t="shared" si="5"/>
        <v>1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1</v>
      </c>
      <c r="I8" s="18">
        <f t="shared" si="5"/>
        <v>1</v>
      </c>
      <c r="J8" s="18">
        <f t="shared" si="5"/>
        <v>1</v>
      </c>
      <c r="K8" s="18">
        <f t="shared" si="5"/>
        <v>1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1</v>
      </c>
      <c r="Q8" s="18">
        <f t="shared" si="5"/>
        <v>1</v>
      </c>
      <c r="R8" s="18">
        <f t="shared" si="5"/>
        <v>1</v>
      </c>
      <c r="S8" s="18">
        <f t="shared" si="5"/>
        <v>1</v>
      </c>
      <c r="T8" s="26">
        <f t="shared" ref="T8:T20" si="6">SUM(B8:S8)</f>
        <v>18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30</v>
      </c>
      <c r="B9" s="38">
        <v>5</v>
      </c>
      <c r="C9" s="39">
        <v>4</v>
      </c>
      <c r="D9" s="40">
        <v>6</v>
      </c>
      <c r="E9" s="38">
        <v>5</v>
      </c>
      <c r="F9" s="38">
        <v>6</v>
      </c>
      <c r="G9" s="38">
        <v>5</v>
      </c>
      <c r="H9" s="40">
        <v>5</v>
      </c>
      <c r="I9" s="38">
        <v>5</v>
      </c>
      <c r="J9" s="40">
        <v>5</v>
      </c>
      <c r="K9" s="40" t="s">
        <v>31</v>
      </c>
      <c r="L9" s="41">
        <v>4</v>
      </c>
      <c r="M9" s="38" t="s">
        <v>31</v>
      </c>
      <c r="N9" s="39">
        <v>4</v>
      </c>
      <c r="O9" s="38">
        <v>5</v>
      </c>
      <c r="P9" s="39">
        <v>6</v>
      </c>
      <c r="Q9" s="38">
        <v>5</v>
      </c>
      <c r="R9" s="40">
        <v>7</v>
      </c>
      <c r="S9" s="40">
        <v>5</v>
      </c>
      <c r="T9" s="26">
        <f t="shared" si="6"/>
        <v>82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/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111" priority="2" operator="equal">
      <formula>B$5-2</formula>
    </cfRule>
    <cfRule type="cellIs" dxfId="110" priority="3" operator="equal">
      <formula>B$5-1</formula>
    </cfRule>
    <cfRule type="cellIs" dxfId="109" priority="4" operator="equal">
      <formula>B$5</formula>
    </cfRule>
    <cfRule type="cellIs" dxfId="108" priority="5" operator="equal">
      <formula>B$5+1</formula>
    </cfRule>
    <cfRule type="cellIs" dxfId="107" priority="6" operator="equal">
      <formula>B$5+2</formula>
    </cfRule>
    <cfRule type="cellIs" dxfId="106" priority="7" operator="equal">
      <formula>B$5+3</formula>
    </cfRule>
    <cfRule type="cellIs" dxfId="105" priority="8" operator="equal">
      <formula>B$5+4</formula>
    </cfRule>
  </conditionalFormatting>
  <conditionalFormatting sqref="U4:AL4">
    <cfRule type="cellIs" dxfId="104" priority="9" operator="equal">
      <formula>U$5-2</formula>
    </cfRule>
    <cfRule type="cellIs" dxfId="103" priority="10" operator="equal">
      <formula>U$5-1</formula>
    </cfRule>
    <cfRule type="cellIs" dxfId="102" priority="11" operator="equal">
      <formula>U$5</formula>
    </cfRule>
    <cfRule type="cellIs" dxfId="101" priority="12" operator="equal">
      <formula>U$5+1</formula>
    </cfRule>
    <cfRule type="cellIs" dxfId="100" priority="13" operator="equal">
      <formula>U$5+2</formula>
    </cfRule>
    <cfRule type="cellIs" dxfId="99" priority="14" operator="equal">
      <formula>U$5+3</formula>
    </cfRule>
    <cfRule type="cellIs" dxfId="98" priority="15" operator="equal">
      <formula>U$5+4</formula>
    </cfRule>
  </conditionalFormatting>
  <conditionalFormatting sqref="B9:S9">
    <cfRule type="cellIs" dxfId="97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32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17.899999999999999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52" t="s">
        <v>4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 t="s">
        <v>5</v>
      </c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2"/>
      <c r="AM2" s="52"/>
      <c r="AP2" s="53" t="s">
        <v>6</v>
      </c>
      <c r="AQ2" s="53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5" t="s">
        <v>12</v>
      </c>
      <c r="B4" s="18">
        <f t="shared" ref="B4:S4" si="2">MIN(B9:B20)</f>
        <v>5</v>
      </c>
      <c r="C4" s="18">
        <f t="shared" si="2"/>
        <v>5</v>
      </c>
      <c r="D4" s="18">
        <f t="shared" si="2"/>
        <v>6</v>
      </c>
      <c r="E4" s="18">
        <f t="shared" si="2"/>
        <v>5</v>
      </c>
      <c r="F4" s="18">
        <f t="shared" si="2"/>
        <v>3</v>
      </c>
      <c r="G4" s="18">
        <f t="shared" si="2"/>
        <v>6</v>
      </c>
      <c r="H4" s="18">
        <f t="shared" si="2"/>
        <v>0</v>
      </c>
      <c r="I4" s="18">
        <f t="shared" si="2"/>
        <v>7</v>
      </c>
      <c r="J4" s="18">
        <f t="shared" si="2"/>
        <v>6</v>
      </c>
      <c r="K4" s="18">
        <f t="shared" si="2"/>
        <v>6</v>
      </c>
      <c r="L4" s="18">
        <f t="shared" si="2"/>
        <v>4</v>
      </c>
      <c r="M4" s="18">
        <f t="shared" si="2"/>
        <v>0</v>
      </c>
      <c r="N4" s="18">
        <f t="shared" si="2"/>
        <v>5</v>
      </c>
      <c r="O4" s="18">
        <f t="shared" si="2"/>
        <v>5</v>
      </c>
      <c r="P4" s="18">
        <f t="shared" si="2"/>
        <v>8</v>
      </c>
      <c r="Q4" s="18">
        <f t="shared" si="2"/>
        <v>6</v>
      </c>
      <c r="R4" s="18">
        <f t="shared" si="2"/>
        <v>5</v>
      </c>
      <c r="S4" s="18">
        <f t="shared" si="2"/>
        <v>5</v>
      </c>
      <c r="T4" s="19">
        <f>SUM(B4:S4)</f>
        <v>87</v>
      </c>
      <c r="U4" s="20">
        <f t="shared" ref="U4:AL4" si="3">IF(B4=0,0,IF(B4-B$5-B$8&gt;1,0,IF(B4-B$5-B$8&gt;0,1,IF(B4-B$5-B$8&gt;-1,2,IF(B4-B$5-B$8&gt;-2,3,IF(B4-B$5-B$8&gt;-3,4,IF(B4-B$5-B$8&gt;-4,5,5)))))))</f>
        <v>2</v>
      </c>
      <c r="V4" s="20">
        <f t="shared" si="3"/>
        <v>1</v>
      </c>
      <c r="W4" s="20">
        <f t="shared" si="3"/>
        <v>2</v>
      </c>
      <c r="X4" s="20">
        <f t="shared" si="3"/>
        <v>2</v>
      </c>
      <c r="Y4" s="20">
        <f t="shared" si="3"/>
        <v>3</v>
      </c>
      <c r="Z4" s="20">
        <f t="shared" si="3"/>
        <v>2</v>
      </c>
      <c r="AA4" s="20">
        <f t="shared" si="3"/>
        <v>0</v>
      </c>
      <c r="AB4" s="20">
        <f t="shared" si="3"/>
        <v>0</v>
      </c>
      <c r="AC4" s="20">
        <f t="shared" si="3"/>
        <v>2</v>
      </c>
      <c r="AD4" s="20">
        <f t="shared" si="3"/>
        <v>1</v>
      </c>
      <c r="AE4" s="20">
        <f t="shared" si="3"/>
        <v>2</v>
      </c>
      <c r="AF4" s="20">
        <f t="shared" si="3"/>
        <v>0</v>
      </c>
      <c r="AG4" s="20">
        <f t="shared" si="3"/>
        <v>1</v>
      </c>
      <c r="AH4" s="20">
        <f t="shared" si="3"/>
        <v>1</v>
      </c>
      <c r="AI4" s="20">
        <f t="shared" si="3"/>
        <v>0</v>
      </c>
      <c r="AJ4" s="20">
        <f t="shared" si="3"/>
        <v>2</v>
      </c>
      <c r="AK4" s="20">
        <f t="shared" si="3"/>
        <v>3</v>
      </c>
      <c r="AL4" s="20">
        <f t="shared" si="3"/>
        <v>2</v>
      </c>
      <c r="AM4" s="21">
        <f>SUM(U4:AL4)</f>
        <v>26</v>
      </c>
      <c r="AN4" s="22">
        <v>68.900000000000006</v>
      </c>
      <c r="AO4" s="23">
        <v>134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20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16</v>
      </c>
      <c r="C7" s="18">
        <f t="shared" si="4"/>
        <v>4</v>
      </c>
      <c r="D7" s="18">
        <f t="shared" si="4"/>
        <v>12</v>
      </c>
      <c r="E7" s="18">
        <f t="shared" si="4"/>
        <v>2</v>
      </c>
      <c r="F7" s="18">
        <f t="shared" si="4"/>
        <v>8</v>
      </c>
      <c r="G7" s="18">
        <f t="shared" si="4"/>
        <v>6</v>
      </c>
      <c r="H7" s="18">
        <f t="shared" si="4"/>
        <v>14</v>
      </c>
      <c r="I7" s="18">
        <f t="shared" si="4"/>
        <v>10</v>
      </c>
      <c r="J7" s="18">
        <f t="shared" si="4"/>
        <v>18</v>
      </c>
      <c r="K7" s="18">
        <f t="shared" si="4"/>
        <v>15</v>
      </c>
      <c r="L7" s="18">
        <f t="shared" si="4"/>
        <v>9</v>
      </c>
      <c r="M7" s="18">
        <f t="shared" si="4"/>
        <v>3</v>
      </c>
      <c r="N7" s="18">
        <f t="shared" si="4"/>
        <v>5</v>
      </c>
      <c r="O7" s="18">
        <f t="shared" si="4"/>
        <v>7</v>
      </c>
      <c r="P7" s="18">
        <f t="shared" si="4"/>
        <v>13</v>
      </c>
      <c r="Q7" s="18">
        <f t="shared" si="4"/>
        <v>11</v>
      </c>
      <c r="R7" s="18">
        <f t="shared" si="4"/>
        <v>19</v>
      </c>
      <c r="S7" s="18">
        <f t="shared" si="4"/>
        <v>17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1</v>
      </c>
      <c r="D8" s="18">
        <f t="shared" si="5"/>
        <v>1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1</v>
      </c>
      <c r="I8" s="18">
        <f t="shared" si="5"/>
        <v>1</v>
      </c>
      <c r="J8" s="18">
        <f t="shared" si="5"/>
        <v>2</v>
      </c>
      <c r="K8" s="18">
        <f t="shared" si="5"/>
        <v>1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1</v>
      </c>
      <c r="Q8" s="18">
        <f t="shared" si="5"/>
        <v>1</v>
      </c>
      <c r="R8" s="18">
        <f t="shared" si="5"/>
        <v>2</v>
      </c>
      <c r="S8" s="18">
        <f t="shared" si="5"/>
        <v>1</v>
      </c>
      <c r="T8" s="26">
        <f t="shared" ref="T8:T20" si="6">SUM(B8:S8)</f>
        <v>20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>
        <v>5</v>
      </c>
      <c r="C9" s="39">
        <v>5</v>
      </c>
      <c r="D9" s="40">
        <v>6</v>
      </c>
      <c r="E9" s="38">
        <v>5</v>
      </c>
      <c r="F9" s="38">
        <v>3</v>
      </c>
      <c r="G9" s="38">
        <v>6</v>
      </c>
      <c r="H9" s="40" t="s">
        <v>27</v>
      </c>
      <c r="I9" s="38">
        <v>7</v>
      </c>
      <c r="J9" s="40">
        <v>6</v>
      </c>
      <c r="K9" s="40">
        <v>6</v>
      </c>
      <c r="L9" s="41">
        <v>4</v>
      </c>
      <c r="M9" s="38" t="s">
        <v>27</v>
      </c>
      <c r="N9" s="39">
        <v>5</v>
      </c>
      <c r="O9" s="38">
        <v>5</v>
      </c>
      <c r="P9" s="39">
        <v>8</v>
      </c>
      <c r="Q9" s="38">
        <v>6</v>
      </c>
      <c r="R9" s="40">
        <v>5</v>
      </c>
      <c r="S9" s="40">
        <v>5</v>
      </c>
      <c r="T9" s="26">
        <f t="shared" si="6"/>
        <v>87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96" priority="2" operator="equal">
      <formula>B$5-2</formula>
    </cfRule>
    <cfRule type="cellIs" dxfId="95" priority="3" operator="equal">
      <formula>B$5-1</formula>
    </cfRule>
    <cfRule type="cellIs" dxfId="94" priority="4" operator="equal">
      <formula>B$5</formula>
    </cfRule>
    <cfRule type="cellIs" dxfId="93" priority="5" operator="equal">
      <formula>B$5+1</formula>
    </cfRule>
    <cfRule type="cellIs" dxfId="92" priority="6" operator="equal">
      <formula>B$5+2</formula>
    </cfRule>
    <cfRule type="cellIs" dxfId="91" priority="7" operator="equal">
      <formula>B$5+3</formula>
    </cfRule>
    <cfRule type="cellIs" dxfId="90" priority="8" operator="equal">
      <formula>B$5+4</formula>
    </cfRule>
  </conditionalFormatting>
  <conditionalFormatting sqref="U4:AL4">
    <cfRule type="cellIs" dxfId="89" priority="9" operator="equal">
      <formula>U$5-2</formula>
    </cfRule>
    <cfRule type="cellIs" dxfId="88" priority="10" operator="equal">
      <formula>U$5-1</formula>
    </cfRule>
    <cfRule type="cellIs" dxfId="87" priority="11" operator="equal">
      <formula>U$5</formula>
    </cfRule>
    <cfRule type="cellIs" dxfId="86" priority="12" operator="equal">
      <formula>U$5+1</formula>
    </cfRule>
    <cfRule type="cellIs" dxfId="85" priority="13" operator="equal">
      <formula>U$5+2</formula>
    </cfRule>
    <cfRule type="cellIs" dxfId="84" priority="14" operator="equal">
      <formula>U$5+3</formula>
    </cfRule>
    <cfRule type="cellIs" dxfId="83" priority="15" operator="equal">
      <formula>U$5+4</formula>
    </cfRule>
  </conditionalFormatting>
  <conditionalFormatting sqref="B9:S9">
    <cfRule type="cellIs" dxfId="82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33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16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52" t="s">
        <v>4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 t="s">
        <v>5</v>
      </c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2"/>
      <c r="AM2" s="52"/>
      <c r="AP2" s="53" t="s">
        <v>6</v>
      </c>
      <c r="AQ2" s="53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6" t="s">
        <v>12</v>
      </c>
      <c r="B4" s="18">
        <f t="shared" ref="B4:S4" si="2">MIN(B9:B20)</f>
        <v>6</v>
      </c>
      <c r="C4" s="18">
        <f t="shared" si="2"/>
        <v>5</v>
      </c>
      <c r="D4" s="18">
        <f t="shared" si="2"/>
        <v>6</v>
      </c>
      <c r="E4" s="18">
        <f t="shared" si="2"/>
        <v>6</v>
      </c>
      <c r="F4" s="18">
        <f t="shared" si="2"/>
        <v>3</v>
      </c>
      <c r="G4" s="18">
        <f t="shared" si="2"/>
        <v>7</v>
      </c>
      <c r="H4" s="18">
        <f t="shared" si="2"/>
        <v>4</v>
      </c>
      <c r="I4" s="18">
        <f t="shared" si="2"/>
        <v>5</v>
      </c>
      <c r="J4" s="18">
        <f t="shared" si="2"/>
        <v>5</v>
      </c>
      <c r="K4" s="18">
        <f t="shared" si="2"/>
        <v>5</v>
      </c>
      <c r="L4" s="18">
        <f t="shared" si="2"/>
        <v>3</v>
      </c>
      <c r="M4" s="18">
        <f t="shared" si="2"/>
        <v>4</v>
      </c>
      <c r="N4" s="18">
        <f t="shared" si="2"/>
        <v>3</v>
      </c>
      <c r="O4" s="18">
        <f t="shared" si="2"/>
        <v>4</v>
      </c>
      <c r="P4" s="18">
        <f t="shared" si="2"/>
        <v>0</v>
      </c>
      <c r="Q4" s="18">
        <f t="shared" si="2"/>
        <v>7</v>
      </c>
      <c r="R4" s="18">
        <f t="shared" si="2"/>
        <v>5</v>
      </c>
      <c r="S4" s="18">
        <f t="shared" si="2"/>
        <v>6</v>
      </c>
      <c r="T4" s="19">
        <f>SUM(B4:S4)</f>
        <v>84</v>
      </c>
      <c r="U4" s="20">
        <f t="shared" ref="U4:AL4" si="3">IF(B4=0,0,IF(B4-B$5-B$8&gt;1,0,IF(B4-B$5-B$8&gt;0,1,IF(B4-B$5-B$8&gt;-1,2,IF(B4-B$5-B$8&gt;-2,3,IF(B4-B$5-B$8&gt;-3,4,IF(B4-B$5-B$8&gt;-4,5,5)))))))</f>
        <v>1</v>
      </c>
      <c r="V4" s="20">
        <f t="shared" si="3"/>
        <v>1</v>
      </c>
      <c r="W4" s="20">
        <f t="shared" si="3"/>
        <v>2</v>
      </c>
      <c r="X4" s="20">
        <f t="shared" si="3"/>
        <v>1</v>
      </c>
      <c r="Y4" s="20">
        <f t="shared" si="3"/>
        <v>3</v>
      </c>
      <c r="Z4" s="20">
        <f t="shared" si="3"/>
        <v>1</v>
      </c>
      <c r="AA4" s="20">
        <f t="shared" si="3"/>
        <v>2</v>
      </c>
      <c r="AB4" s="20">
        <f t="shared" si="3"/>
        <v>2</v>
      </c>
      <c r="AC4" s="20">
        <f t="shared" si="3"/>
        <v>3</v>
      </c>
      <c r="AD4" s="20">
        <f t="shared" si="3"/>
        <v>2</v>
      </c>
      <c r="AE4" s="20">
        <f t="shared" si="3"/>
        <v>3</v>
      </c>
      <c r="AF4" s="20">
        <f t="shared" si="3"/>
        <v>3</v>
      </c>
      <c r="AG4" s="20">
        <f t="shared" si="3"/>
        <v>3</v>
      </c>
      <c r="AH4" s="20">
        <f t="shared" si="3"/>
        <v>2</v>
      </c>
      <c r="AI4" s="20">
        <f t="shared" si="3"/>
        <v>0</v>
      </c>
      <c r="AJ4" s="20">
        <f t="shared" si="3"/>
        <v>1</v>
      </c>
      <c r="AK4" s="20">
        <f t="shared" si="3"/>
        <v>3</v>
      </c>
      <c r="AL4" s="20">
        <f t="shared" si="3"/>
        <v>1</v>
      </c>
      <c r="AM4" s="21">
        <f>SUM(U4:AL4)</f>
        <v>34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20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16</v>
      </c>
      <c r="C7" s="18">
        <f t="shared" si="4"/>
        <v>4</v>
      </c>
      <c r="D7" s="18">
        <f t="shared" si="4"/>
        <v>12</v>
      </c>
      <c r="E7" s="18">
        <f t="shared" si="4"/>
        <v>2</v>
      </c>
      <c r="F7" s="18">
        <f t="shared" si="4"/>
        <v>8</v>
      </c>
      <c r="G7" s="18">
        <f t="shared" si="4"/>
        <v>6</v>
      </c>
      <c r="H7" s="18">
        <f t="shared" si="4"/>
        <v>14</v>
      </c>
      <c r="I7" s="18">
        <f t="shared" si="4"/>
        <v>10</v>
      </c>
      <c r="J7" s="18">
        <f t="shared" si="4"/>
        <v>18</v>
      </c>
      <c r="K7" s="18">
        <f t="shared" si="4"/>
        <v>15</v>
      </c>
      <c r="L7" s="18">
        <f t="shared" si="4"/>
        <v>9</v>
      </c>
      <c r="M7" s="18">
        <f t="shared" si="4"/>
        <v>3</v>
      </c>
      <c r="N7" s="18">
        <f t="shared" si="4"/>
        <v>5</v>
      </c>
      <c r="O7" s="18">
        <f t="shared" si="4"/>
        <v>7</v>
      </c>
      <c r="P7" s="18">
        <f t="shared" si="4"/>
        <v>13</v>
      </c>
      <c r="Q7" s="18">
        <f t="shared" si="4"/>
        <v>11</v>
      </c>
      <c r="R7" s="18">
        <f t="shared" si="4"/>
        <v>19</v>
      </c>
      <c r="S7" s="18">
        <f t="shared" si="4"/>
        <v>17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1</v>
      </c>
      <c r="D8" s="18">
        <f t="shared" si="5"/>
        <v>1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1</v>
      </c>
      <c r="I8" s="18">
        <f t="shared" si="5"/>
        <v>1</v>
      </c>
      <c r="J8" s="18">
        <f t="shared" si="5"/>
        <v>2</v>
      </c>
      <c r="K8" s="18">
        <f t="shared" si="5"/>
        <v>1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1</v>
      </c>
      <c r="Q8" s="18">
        <f t="shared" si="5"/>
        <v>1</v>
      </c>
      <c r="R8" s="18">
        <f t="shared" si="5"/>
        <v>2</v>
      </c>
      <c r="S8" s="18">
        <f t="shared" si="5"/>
        <v>1</v>
      </c>
      <c r="T8" s="26">
        <f t="shared" ref="T8:T20" si="6">SUM(B8:S8)</f>
        <v>20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30</v>
      </c>
      <c r="B9" s="38">
        <v>6</v>
      </c>
      <c r="C9" s="39">
        <v>5</v>
      </c>
      <c r="D9" s="40">
        <v>6</v>
      </c>
      <c r="E9" s="38">
        <v>6</v>
      </c>
      <c r="F9" s="38">
        <v>3</v>
      </c>
      <c r="G9" s="38">
        <v>7</v>
      </c>
      <c r="H9" s="40">
        <v>4</v>
      </c>
      <c r="I9" s="38">
        <v>5</v>
      </c>
      <c r="J9" s="40">
        <v>5</v>
      </c>
      <c r="K9" s="40">
        <v>5</v>
      </c>
      <c r="L9" s="41">
        <v>3</v>
      </c>
      <c r="M9" s="38">
        <v>4</v>
      </c>
      <c r="N9" s="39">
        <v>3</v>
      </c>
      <c r="O9" s="38">
        <v>4</v>
      </c>
      <c r="P9" s="39">
        <v>0</v>
      </c>
      <c r="Q9" s="38">
        <v>7</v>
      </c>
      <c r="R9" s="40">
        <v>5</v>
      </c>
      <c r="S9" s="40">
        <v>6</v>
      </c>
      <c r="T9" s="26">
        <f t="shared" si="6"/>
        <v>84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/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81" priority="2" operator="equal">
      <formula>B$5-2</formula>
    </cfRule>
    <cfRule type="cellIs" dxfId="80" priority="3" operator="equal">
      <formula>B$5-1</formula>
    </cfRule>
    <cfRule type="cellIs" dxfId="79" priority="4" operator="equal">
      <formula>B$5</formula>
    </cfRule>
    <cfRule type="cellIs" dxfId="78" priority="5" operator="equal">
      <formula>B$5+1</formula>
    </cfRule>
    <cfRule type="cellIs" dxfId="77" priority="6" operator="equal">
      <formula>B$5+2</formula>
    </cfRule>
    <cfRule type="cellIs" dxfId="76" priority="7" operator="equal">
      <formula>B$5+3</formula>
    </cfRule>
    <cfRule type="cellIs" dxfId="75" priority="8" operator="equal">
      <formula>B$5+4</formula>
    </cfRule>
  </conditionalFormatting>
  <conditionalFormatting sqref="U4:AL4">
    <cfRule type="cellIs" dxfId="74" priority="9" operator="equal">
      <formula>U$5-2</formula>
    </cfRule>
    <cfRule type="cellIs" dxfId="73" priority="10" operator="equal">
      <formula>U$5-1</formula>
    </cfRule>
    <cfRule type="cellIs" dxfId="72" priority="11" operator="equal">
      <formula>U$5</formula>
    </cfRule>
    <cfRule type="cellIs" dxfId="71" priority="12" operator="equal">
      <formula>U$5+1</formula>
    </cfRule>
    <cfRule type="cellIs" dxfId="70" priority="13" operator="equal">
      <formula>U$5+2</formula>
    </cfRule>
    <cfRule type="cellIs" dxfId="69" priority="14" operator="equal">
      <formula>U$5+3</formula>
    </cfRule>
    <cfRule type="cellIs" dxfId="68" priority="15" operator="equal">
      <formula>U$5+4</formula>
    </cfRule>
  </conditionalFormatting>
  <conditionalFormatting sqref="B9:S9">
    <cfRule type="cellIs" dxfId="67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34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18.8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52" t="s">
        <v>4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 t="s">
        <v>5</v>
      </c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2"/>
      <c r="AM2" s="52"/>
      <c r="AP2" s="53" t="s">
        <v>6</v>
      </c>
      <c r="AQ2" s="53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5" t="s">
        <v>12</v>
      </c>
      <c r="B4" s="18">
        <f t="shared" ref="B4:S4" si="2">MIN(B9:B20)</f>
        <v>8</v>
      </c>
      <c r="C4" s="18">
        <f t="shared" si="2"/>
        <v>4</v>
      </c>
      <c r="D4" s="18">
        <f t="shared" si="2"/>
        <v>0</v>
      </c>
      <c r="E4" s="18">
        <f t="shared" si="2"/>
        <v>6</v>
      </c>
      <c r="F4" s="18">
        <f t="shared" si="2"/>
        <v>4</v>
      </c>
      <c r="G4" s="18">
        <f t="shared" si="2"/>
        <v>0</v>
      </c>
      <c r="H4" s="18">
        <f t="shared" si="2"/>
        <v>0</v>
      </c>
      <c r="I4" s="18">
        <f t="shared" si="2"/>
        <v>5</v>
      </c>
      <c r="J4" s="18">
        <f t="shared" si="2"/>
        <v>7</v>
      </c>
      <c r="K4" s="18">
        <f t="shared" si="2"/>
        <v>5</v>
      </c>
      <c r="L4" s="18">
        <f t="shared" si="2"/>
        <v>7</v>
      </c>
      <c r="M4" s="18">
        <f t="shared" si="2"/>
        <v>5</v>
      </c>
      <c r="N4" s="18">
        <f t="shared" si="2"/>
        <v>5</v>
      </c>
      <c r="O4" s="18">
        <f t="shared" si="2"/>
        <v>4</v>
      </c>
      <c r="P4" s="18">
        <f t="shared" si="2"/>
        <v>6</v>
      </c>
      <c r="Q4" s="18">
        <f t="shared" si="2"/>
        <v>0</v>
      </c>
      <c r="R4" s="18">
        <f t="shared" si="2"/>
        <v>4</v>
      </c>
      <c r="S4" s="18">
        <f t="shared" si="2"/>
        <v>4</v>
      </c>
      <c r="T4" s="19">
        <f>SUM(B4:S4)</f>
        <v>74</v>
      </c>
      <c r="U4" s="20">
        <f t="shared" ref="U4:AL4" si="3">IF(B4=0,0,IF(B4-B$5-B$8&gt;1,0,IF(B4-B$5-B$8&gt;0,1,IF(B4-B$5-B$8&gt;-1,2,IF(B4-B$5-B$8&gt;-2,3,IF(B4-B$5-B$8&gt;-3,4,IF(B4-B$5-B$8&gt;-4,5,5)))))))</f>
        <v>0</v>
      </c>
      <c r="V4" s="20">
        <f t="shared" si="3"/>
        <v>2</v>
      </c>
      <c r="W4" s="20">
        <f t="shared" si="3"/>
        <v>0</v>
      </c>
      <c r="X4" s="20">
        <f t="shared" si="3"/>
        <v>1</v>
      </c>
      <c r="Y4" s="20">
        <f t="shared" si="3"/>
        <v>2</v>
      </c>
      <c r="Z4" s="20">
        <f t="shared" si="3"/>
        <v>0</v>
      </c>
      <c r="AA4" s="20">
        <f t="shared" si="3"/>
        <v>0</v>
      </c>
      <c r="AB4" s="20">
        <f t="shared" si="3"/>
        <v>2</v>
      </c>
      <c r="AC4" s="20">
        <f t="shared" si="3"/>
        <v>1</v>
      </c>
      <c r="AD4" s="20">
        <f t="shared" si="3"/>
        <v>2</v>
      </c>
      <c r="AE4" s="20">
        <f t="shared" si="3"/>
        <v>0</v>
      </c>
      <c r="AF4" s="20">
        <f t="shared" si="3"/>
        <v>2</v>
      </c>
      <c r="AG4" s="20">
        <f t="shared" si="3"/>
        <v>1</v>
      </c>
      <c r="AH4" s="20">
        <f t="shared" si="3"/>
        <v>2</v>
      </c>
      <c r="AI4" s="20">
        <f t="shared" si="3"/>
        <v>2</v>
      </c>
      <c r="AJ4" s="20">
        <f t="shared" si="3"/>
        <v>0</v>
      </c>
      <c r="AK4" s="20">
        <f t="shared" si="3"/>
        <v>4</v>
      </c>
      <c r="AL4" s="20">
        <f t="shared" si="3"/>
        <v>4</v>
      </c>
      <c r="AM4" s="21">
        <f>SUM(U4:AL4)</f>
        <v>25</v>
      </c>
      <c r="AN4" s="22">
        <v>68.900000000000006</v>
      </c>
      <c r="AO4" s="23">
        <v>134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21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17</v>
      </c>
      <c r="C7" s="18">
        <f t="shared" si="4"/>
        <v>5</v>
      </c>
      <c r="D7" s="18">
        <f t="shared" si="4"/>
        <v>13</v>
      </c>
      <c r="E7" s="18">
        <f t="shared" si="4"/>
        <v>3</v>
      </c>
      <c r="F7" s="18">
        <f t="shared" si="4"/>
        <v>9</v>
      </c>
      <c r="G7" s="18">
        <f t="shared" si="4"/>
        <v>7</v>
      </c>
      <c r="H7" s="18">
        <f t="shared" si="4"/>
        <v>15</v>
      </c>
      <c r="I7" s="18">
        <f t="shared" si="4"/>
        <v>11</v>
      </c>
      <c r="J7" s="18">
        <f t="shared" si="4"/>
        <v>19</v>
      </c>
      <c r="K7" s="18">
        <f t="shared" si="4"/>
        <v>16</v>
      </c>
      <c r="L7" s="18">
        <f t="shared" si="4"/>
        <v>10</v>
      </c>
      <c r="M7" s="18">
        <f t="shared" si="4"/>
        <v>4</v>
      </c>
      <c r="N7" s="18">
        <f t="shared" si="4"/>
        <v>6</v>
      </c>
      <c r="O7" s="18">
        <f t="shared" si="4"/>
        <v>8</v>
      </c>
      <c r="P7" s="18">
        <f t="shared" si="4"/>
        <v>14</v>
      </c>
      <c r="Q7" s="18">
        <f t="shared" si="4"/>
        <v>12</v>
      </c>
      <c r="R7" s="18">
        <f t="shared" si="4"/>
        <v>20</v>
      </c>
      <c r="S7" s="18">
        <f t="shared" si="4"/>
        <v>18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1</v>
      </c>
      <c r="D8" s="18">
        <f t="shared" si="5"/>
        <v>1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1</v>
      </c>
      <c r="I8" s="18">
        <f t="shared" si="5"/>
        <v>1</v>
      </c>
      <c r="J8" s="18">
        <f t="shared" si="5"/>
        <v>2</v>
      </c>
      <c r="K8" s="18">
        <f t="shared" si="5"/>
        <v>1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1</v>
      </c>
      <c r="Q8" s="18">
        <f t="shared" si="5"/>
        <v>1</v>
      </c>
      <c r="R8" s="18">
        <f t="shared" si="5"/>
        <v>2</v>
      </c>
      <c r="S8" s="18">
        <f t="shared" si="5"/>
        <v>2</v>
      </c>
      <c r="T8" s="26">
        <f t="shared" ref="T8:T20" si="6">SUM(B8:S8)</f>
        <v>21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>
        <v>8</v>
      </c>
      <c r="C9" s="39">
        <v>4</v>
      </c>
      <c r="D9" s="40" t="s">
        <v>27</v>
      </c>
      <c r="E9" s="38">
        <v>6</v>
      </c>
      <c r="F9" s="38">
        <v>4</v>
      </c>
      <c r="G9" s="38" t="s">
        <v>27</v>
      </c>
      <c r="H9" s="40" t="s">
        <v>27</v>
      </c>
      <c r="I9" s="38">
        <v>5</v>
      </c>
      <c r="J9" s="40">
        <v>7</v>
      </c>
      <c r="K9" s="40">
        <v>5</v>
      </c>
      <c r="L9" s="41">
        <v>7</v>
      </c>
      <c r="M9" s="38">
        <v>5</v>
      </c>
      <c r="N9" s="39">
        <v>5</v>
      </c>
      <c r="O9" s="38">
        <v>4</v>
      </c>
      <c r="P9" s="39">
        <v>6</v>
      </c>
      <c r="Q9" s="38" t="s">
        <v>27</v>
      </c>
      <c r="R9" s="40">
        <v>4</v>
      </c>
      <c r="S9" s="40">
        <v>4</v>
      </c>
      <c r="T9" s="26">
        <f t="shared" si="6"/>
        <v>74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66" priority="2" operator="equal">
      <formula>B$5-2</formula>
    </cfRule>
    <cfRule type="cellIs" dxfId="65" priority="3" operator="equal">
      <formula>B$5-1</formula>
    </cfRule>
    <cfRule type="cellIs" dxfId="64" priority="4" operator="equal">
      <formula>B$5</formula>
    </cfRule>
    <cfRule type="cellIs" dxfId="63" priority="5" operator="equal">
      <formula>B$5+1</formula>
    </cfRule>
    <cfRule type="cellIs" dxfId="62" priority="6" operator="equal">
      <formula>B$5+2</formula>
    </cfRule>
    <cfRule type="cellIs" dxfId="61" priority="7" operator="equal">
      <formula>B$5+3</formula>
    </cfRule>
    <cfRule type="cellIs" dxfId="60" priority="8" operator="equal">
      <formula>B$5+4</formula>
    </cfRule>
  </conditionalFormatting>
  <conditionalFormatting sqref="U4:AL4">
    <cfRule type="cellIs" dxfId="59" priority="9" operator="equal">
      <formula>U$5-2</formula>
    </cfRule>
    <cfRule type="cellIs" dxfId="58" priority="10" operator="equal">
      <formula>U$5-1</formula>
    </cfRule>
    <cfRule type="cellIs" dxfId="57" priority="11" operator="equal">
      <formula>U$5</formula>
    </cfRule>
    <cfRule type="cellIs" dxfId="56" priority="12" operator="equal">
      <formula>U$5+1</formula>
    </cfRule>
    <cfRule type="cellIs" dxfId="55" priority="13" operator="equal">
      <formula>U$5+2</formula>
    </cfRule>
    <cfRule type="cellIs" dxfId="54" priority="14" operator="equal">
      <formula>U$5+3</formula>
    </cfRule>
    <cfRule type="cellIs" dxfId="53" priority="15" operator="equal">
      <formula>U$5+4</formula>
    </cfRule>
  </conditionalFormatting>
  <conditionalFormatting sqref="B9:S9">
    <cfRule type="cellIs" dxfId="52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35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24.7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52" t="s">
        <v>4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 t="s">
        <v>5</v>
      </c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2"/>
      <c r="AM2" s="52"/>
      <c r="AP2" s="53" t="s">
        <v>6</v>
      </c>
      <c r="AQ2" s="53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5" t="s">
        <v>12</v>
      </c>
      <c r="B4" s="18">
        <f t="shared" ref="B4:S4" si="2">MIN(B9:B20)</f>
        <v>8</v>
      </c>
      <c r="C4" s="18">
        <f t="shared" si="2"/>
        <v>5</v>
      </c>
      <c r="D4" s="18">
        <f t="shared" si="2"/>
        <v>7</v>
      </c>
      <c r="E4" s="18">
        <f t="shared" si="2"/>
        <v>5</v>
      </c>
      <c r="F4" s="18">
        <f t="shared" si="2"/>
        <v>4</v>
      </c>
      <c r="G4" s="18">
        <f t="shared" si="2"/>
        <v>8</v>
      </c>
      <c r="H4" s="18">
        <f t="shared" si="2"/>
        <v>5</v>
      </c>
      <c r="I4" s="18">
        <f t="shared" si="2"/>
        <v>4</v>
      </c>
      <c r="J4" s="18">
        <f t="shared" si="2"/>
        <v>5</v>
      </c>
      <c r="K4" s="18">
        <f t="shared" si="2"/>
        <v>4</v>
      </c>
      <c r="L4" s="18">
        <f t="shared" si="2"/>
        <v>7</v>
      </c>
      <c r="M4" s="18">
        <f t="shared" si="2"/>
        <v>7</v>
      </c>
      <c r="N4" s="18">
        <f t="shared" si="2"/>
        <v>5</v>
      </c>
      <c r="O4" s="18">
        <f t="shared" si="2"/>
        <v>4</v>
      </c>
      <c r="P4" s="18">
        <f t="shared" si="2"/>
        <v>4</v>
      </c>
      <c r="Q4" s="18">
        <f t="shared" si="2"/>
        <v>0</v>
      </c>
      <c r="R4" s="18">
        <f t="shared" si="2"/>
        <v>3</v>
      </c>
      <c r="S4" s="18">
        <f t="shared" si="2"/>
        <v>6</v>
      </c>
      <c r="T4" s="19">
        <f>SUM(B4:S4)</f>
        <v>91</v>
      </c>
      <c r="U4" s="20">
        <f t="shared" ref="U4:AL4" si="3">IF(B4=0,0,IF(B4-B$5-B$8&gt;1,0,IF(B4-B$5-B$8&gt;0,1,IF(B4-B$5-B$8&gt;-1,2,IF(B4-B$5-B$8&gt;-2,3,IF(B4-B$5-B$8&gt;-3,4,IF(B4-B$5-B$8&gt;-4,5,5)))))))</f>
        <v>0</v>
      </c>
      <c r="V4" s="20">
        <f t="shared" si="3"/>
        <v>1</v>
      </c>
      <c r="W4" s="20">
        <f t="shared" si="3"/>
        <v>2</v>
      </c>
      <c r="X4" s="20">
        <f t="shared" si="3"/>
        <v>2</v>
      </c>
      <c r="Y4" s="20">
        <f t="shared" si="3"/>
        <v>2</v>
      </c>
      <c r="Z4" s="20">
        <f t="shared" si="3"/>
        <v>0</v>
      </c>
      <c r="AA4" s="20">
        <f t="shared" si="3"/>
        <v>2</v>
      </c>
      <c r="AB4" s="20">
        <f t="shared" si="3"/>
        <v>4</v>
      </c>
      <c r="AC4" s="20">
        <f t="shared" si="3"/>
        <v>3</v>
      </c>
      <c r="AD4" s="20">
        <f t="shared" si="3"/>
        <v>4</v>
      </c>
      <c r="AE4" s="20">
        <f t="shared" si="3"/>
        <v>0</v>
      </c>
      <c r="AF4" s="20">
        <f t="shared" si="3"/>
        <v>0</v>
      </c>
      <c r="AG4" s="20">
        <f t="shared" si="3"/>
        <v>1</v>
      </c>
      <c r="AH4" s="20">
        <f t="shared" si="3"/>
        <v>2</v>
      </c>
      <c r="AI4" s="20">
        <f t="shared" si="3"/>
        <v>5</v>
      </c>
      <c r="AJ4" s="20">
        <f t="shared" si="3"/>
        <v>0</v>
      </c>
      <c r="AK4" s="20">
        <f t="shared" si="3"/>
        <v>5</v>
      </c>
      <c r="AL4" s="20">
        <f t="shared" si="3"/>
        <v>2</v>
      </c>
      <c r="AM4" s="21">
        <f>SUM(U4:AL4)</f>
        <v>35</v>
      </c>
      <c r="AN4" s="22">
        <v>68.900000000000006</v>
      </c>
      <c r="AO4" s="23">
        <v>134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28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24</v>
      </c>
      <c r="C7" s="18">
        <f t="shared" si="4"/>
        <v>12</v>
      </c>
      <c r="D7" s="18">
        <f t="shared" si="4"/>
        <v>20</v>
      </c>
      <c r="E7" s="18">
        <f t="shared" si="4"/>
        <v>10</v>
      </c>
      <c r="F7" s="18">
        <f t="shared" si="4"/>
        <v>16</v>
      </c>
      <c r="G7" s="18">
        <f t="shared" si="4"/>
        <v>14</v>
      </c>
      <c r="H7" s="18">
        <f t="shared" si="4"/>
        <v>22</v>
      </c>
      <c r="I7" s="18">
        <f t="shared" si="4"/>
        <v>18</v>
      </c>
      <c r="J7" s="18">
        <f t="shared" si="4"/>
        <v>26</v>
      </c>
      <c r="K7" s="18">
        <f t="shared" si="4"/>
        <v>23</v>
      </c>
      <c r="L7" s="18">
        <f t="shared" si="4"/>
        <v>17</v>
      </c>
      <c r="M7" s="18">
        <f t="shared" si="4"/>
        <v>11</v>
      </c>
      <c r="N7" s="18">
        <f t="shared" si="4"/>
        <v>13</v>
      </c>
      <c r="O7" s="18">
        <f t="shared" si="4"/>
        <v>15</v>
      </c>
      <c r="P7" s="18">
        <f t="shared" si="4"/>
        <v>21</v>
      </c>
      <c r="Q7" s="18">
        <f t="shared" si="4"/>
        <v>19</v>
      </c>
      <c r="R7" s="18">
        <f t="shared" si="4"/>
        <v>27</v>
      </c>
      <c r="S7" s="18">
        <f t="shared" si="4"/>
        <v>25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2</v>
      </c>
      <c r="C8" s="18">
        <f t="shared" si="5"/>
        <v>1</v>
      </c>
      <c r="D8" s="18">
        <f t="shared" si="5"/>
        <v>2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2</v>
      </c>
      <c r="I8" s="18">
        <f t="shared" si="5"/>
        <v>2</v>
      </c>
      <c r="J8" s="18">
        <f t="shared" si="5"/>
        <v>2</v>
      </c>
      <c r="K8" s="18">
        <f t="shared" si="5"/>
        <v>2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2</v>
      </c>
      <c r="Q8" s="18">
        <f t="shared" si="5"/>
        <v>2</v>
      </c>
      <c r="R8" s="18">
        <f t="shared" si="5"/>
        <v>2</v>
      </c>
      <c r="S8" s="18">
        <f t="shared" si="5"/>
        <v>2</v>
      </c>
      <c r="T8" s="26">
        <f t="shared" ref="T8:T20" si="6">SUM(B8:S8)</f>
        <v>28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>
        <v>8</v>
      </c>
      <c r="C9" s="39">
        <v>5</v>
      </c>
      <c r="D9" s="40">
        <v>7</v>
      </c>
      <c r="E9" s="38">
        <v>5</v>
      </c>
      <c r="F9" s="38">
        <v>4</v>
      </c>
      <c r="G9" s="38">
        <v>8</v>
      </c>
      <c r="H9" s="40">
        <v>5</v>
      </c>
      <c r="I9" s="38">
        <v>4</v>
      </c>
      <c r="J9" s="40">
        <v>5</v>
      </c>
      <c r="K9" s="40">
        <v>4</v>
      </c>
      <c r="L9" s="41">
        <v>7</v>
      </c>
      <c r="M9" s="38">
        <v>7</v>
      </c>
      <c r="N9" s="39">
        <v>5</v>
      </c>
      <c r="O9" s="38">
        <v>4</v>
      </c>
      <c r="P9" s="39">
        <v>4</v>
      </c>
      <c r="Q9" s="38" t="s">
        <v>27</v>
      </c>
      <c r="R9" s="40">
        <v>3</v>
      </c>
      <c r="S9" s="40">
        <v>6</v>
      </c>
      <c r="T9" s="26">
        <f t="shared" si="6"/>
        <v>91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51" priority="2" operator="equal">
      <formula>B$5-2</formula>
    </cfRule>
    <cfRule type="cellIs" dxfId="50" priority="3" operator="equal">
      <formula>B$5-1</formula>
    </cfRule>
    <cfRule type="cellIs" dxfId="49" priority="4" operator="equal">
      <formula>B$5</formula>
    </cfRule>
    <cfRule type="cellIs" dxfId="48" priority="5" operator="equal">
      <formula>B$5+1</formula>
    </cfRule>
    <cfRule type="cellIs" dxfId="47" priority="6" operator="equal">
      <formula>B$5+2</formula>
    </cfRule>
    <cfRule type="cellIs" dxfId="46" priority="7" operator="equal">
      <formula>B$5+3</formula>
    </cfRule>
    <cfRule type="cellIs" dxfId="45" priority="8" operator="equal">
      <formula>B$5+4</formula>
    </cfRule>
  </conditionalFormatting>
  <conditionalFormatting sqref="U4:AL4">
    <cfRule type="cellIs" dxfId="44" priority="9" operator="equal">
      <formula>U$5-2</formula>
    </cfRule>
    <cfRule type="cellIs" dxfId="43" priority="10" operator="equal">
      <formula>U$5-1</formula>
    </cfRule>
    <cfRule type="cellIs" dxfId="42" priority="11" operator="equal">
      <formula>U$5</formula>
    </cfRule>
    <cfRule type="cellIs" dxfId="41" priority="12" operator="equal">
      <formula>U$5+1</formula>
    </cfRule>
    <cfRule type="cellIs" dxfId="40" priority="13" operator="equal">
      <formula>U$5+2</formula>
    </cfRule>
    <cfRule type="cellIs" dxfId="39" priority="14" operator="equal">
      <formula>U$5+3</formula>
    </cfRule>
    <cfRule type="cellIs" dxfId="38" priority="15" operator="equal">
      <formula>U$5+4</formula>
    </cfRule>
  </conditionalFormatting>
  <conditionalFormatting sqref="B9:S9">
    <cfRule type="cellIs" dxfId="37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7" t="s">
        <v>36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9.6999999999999993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52" t="s">
        <v>4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 t="s">
        <v>5</v>
      </c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2"/>
      <c r="AM2" s="52"/>
      <c r="AP2" s="53" t="s">
        <v>6</v>
      </c>
      <c r="AQ2" s="53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6" t="s">
        <v>12</v>
      </c>
      <c r="B4" s="18">
        <f t="shared" ref="B4:S4" si="2">MIN(B9:B20)</f>
        <v>6</v>
      </c>
      <c r="C4" s="18">
        <f t="shared" si="2"/>
        <v>3</v>
      </c>
      <c r="D4" s="18">
        <f t="shared" si="2"/>
        <v>6</v>
      </c>
      <c r="E4" s="18">
        <f t="shared" si="2"/>
        <v>6</v>
      </c>
      <c r="F4" s="18">
        <f t="shared" si="2"/>
        <v>5</v>
      </c>
      <c r="G4" s="18">
        <f t="shared" si="2"/>
        <v>6</v>
      </c>
      <c r="H4" s="18">
        <f t="shared" si="2"/>
        <v>4</v>
      </c>
      <c r="I4" s="18">
        <f t="shared" si="2"/>
        <v>4</v>
      </c>
      <c r="J4" s="18">
        <f t="shared" si="2"/>
        <v>5</v>
      </c>
      <c r="K4" s="18">
        <f t="shared" si="2"/>
        <v>6</v>
      </c>
      <c r="L4" s="18">
        <f t="shared" si="2"/>
        <v>4</v>
      </c>
      <c r="M4" s="18">
        <f t="shared" si="2"/>
        <v>5</v>
      </c>
      <c r="N4" s="18">
        <f t="shared" si="2"/>
        <v>4</v>
      </c>
      <c r="O4" s="18">
        <f t="shared" si="2"/>
        <v>4</v>
      </c>
      <c r="P4" s="18">
        <f t="shared" si="2"/>
        <v>6</v>
      </c>
      <c r="Q4" s="18">
        <f t="shared" si="2"/>
        <v>5</v>
      </c>
      <c r="R4" s="18">
        <f t="shared" si="2"/>
        <v>5</v>
      </c>
      <c r="S4" s="18">
        <f t="shared" si="2"/>
        <v>4</v>
      </c>
      <c r="T4" s="19">
        <f>SUM(B4:S4)</f>
        <v>88</v>
      </c>
      <c r="U4" s="20">
        <f t="shared" ref="U4:AL4" si="3">IF(B4=0,0,IF(B4-B$5-B$8&gt;1,0,IF(B4-B$5-B$8&gt;0,1,IF(B4-B$5-B$8&gt;-1,2,IF(B4-B$5-B$8&gt;-2,3,IF(B4-B$5-B$8&gt;-3,4,IF(B4-B$5-B$8&gt;-4,5,5)))))))</f>
        <v>1</v>
      </c>
      <c r="V4" s="20">
        <f t="shared" si="3"/>
        <v>2</v>
      </c>
      <c r="W4" s="20">
        <f t="shared" si="3"/>
        <v>2</v>
      </c>
      <c r="X4" s="20">
        <f t="shared" si="3"/>
        <v>0</v>
      </c>
      <c r="Y4" s="20">
        <f t="shared" si="3"/>
        <v>1</v>
      </c>
      <c r="Z4" s="20">
        <f t="shared" si="3"/>
        <v>1</v>
      </c>
      <c r="AA4" s="20">
        <f t="shared" si="3"/>
        <v>2</v>
      </c>
      <c r="AB4" s="20">
        <f t="shared" si="3"/>
        <v>3</v>
      </c>
      <c r="AC4" s="20">
        <f t="shared" si="3"/>
        <v>2</v>
      </c>
      <c r="AD4" s="20">
        <f t="shared" si="3"/>
        <v>1</v>
      </c>
      <c r="AE4" s="20">
        <f t="shared" si="3"/>
        <v>2</v>
      </c>
      <c r="AF4" s="20">
        <f t="shared" si="3"/>
        <v>1</v>
      </c>
      <c r="AG4" s="20">
        <f t="shared" si="3"/>
        <v>1</v>
      </c>
      <c r="AH4" s="20">
        <f t="shared" si="3"/>
        <v>1</v>
      </c>
      <c r="AI4" s="20">
        <f t="shared" si="3"/>
        <v>2</v>
      </c>
      <c r="AJ4" s="20">
        <f t="shared" si="3"/>
        <v>3</v>
      </c>
      <c r="AK4" s="20">
        <f t="shared" si="3"/>
        <v>2</v>
      </c>
      <c r="AL4" s="20">
        <f t="shared" si="3"/>
        <v>3</v>
      </c>
      <c r="AM4" s="21">
        <f>SUM(U4:AL4)</f>
        <v>30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12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8</v>
      </c>
      <c r="C7" s="18">
        <f t="shared" si="4"/>
        <v>-4</v>
      </c>
      <c r="D7" s="18">
        <f t="shared" si="4"/>
        <v>4</v>
      </c>
      <c r="E7" s="18">
        <f t="shared" si="4"/>
        <v>-6</v>
      </c>
      <c r="F7" s="18">
        <f t="shared" si="4"/>
        <v>0</v>
      </c>
      <c r="G7" s="18">
        <f t="shared" si="4"/>
        <v>-2</v>
      </c>
      <c r="H7" s="18">
        <f t="shared" si="4"/>
        <v>6</v>
      </c>
      <c r="I7" s="18">
        <f t="shared" si="4"/>
        <v>2</v>
      </c>
      <c r="J7" s="18">
        <f t="shared" si="4"/>
        <v>10</v>
      </c>
      <c r="K7" s="18">
        <f t="shared" si="4"/>
        <v>7</v>
      </c>
      <c r="L7" s="18">
        <f t="shared" si="4"/>
        <v>1</v>
      </c>
      <c r="M7" s="18">
        <f t="shared" si="4"/>
        <v>-5</v>
      </c>
      <c r="N7" s="18">
        <f t="shared" si="4"/>
        <v>-3</v>
      </c>
      <c r="O7" s="18">
        <f t="shared" si="4"/>
        <v>-1</v>
      </c>
      <c r="P7" s="18">
        <f t="shared" si="4"/>
        <v>5</v>
      </c>
      <c r="Q7" s="18">
        <f t="shared" si="4"/>
        <v>3</v>
      </c>
      <c r="R7" s="18">
        <f t="shared" si="4"/>
        <v>11</v>
      </c>
      <c r="S7" s="18">
        <f t="shared" si="4"/>
        <v>9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0</v>
      </c>
      <c r="D8" s="18">
        <f t="shared" si="5"/>
        <v>1</v>
      </c>
      <c r="E8" s="18">
        <f t="shared" si="5"/>
        <v>0</v>
      </c>
      <c r="F8" s="18">
        <f t="shared" si="5"/>
        <v>1</v>
      </c>
      <c r="G8" s="18">
        <f t="shared" si="5"/>
        <v>0</v>
      </c>
      <c r="H8" s="18">
        <f t="shared" si="5"/>
        <v>1</v>
      </c>
      <c r="I8" s="18">
        <f t="shared" si="5"/>
        <v>1</v>
      </c>
      <c r="J8" s="18">
        <f t="shared" si="5"/>
        <v>1</v>
      </c>
      <c r="K8" s="18">
        <f t="shared" si="5"/>
        <v>1</v>
      </c>
      <c r="L8" s="18">
        <f t="shared" si="5"/>
        <v>1</v>
      </c>
      <c r="M8" s="18">
        <f t="shared" si="5"/>
        <v>0</v>
      </c>
      <c r="N8" s="18">
        <f t="shared" si="5"/>
        <v>0</v>
      </c>
      <c r="O8" s="18">
        <f t="shared" si="5"/>
        <v>0</v>
      </c>
      <c r="P8" s="18">
        <f t="shared" si="5"/>
        <v>1</v>
      </c>
      <c r="Q8" s="18">
        <f t="shared" si="5"/>
        <v>1</v>
      </c>
      <c r="R8" s="18">
        <f t="shared" si="5"/>
        <v>1</v>
      </c>
      <c r="S8" s="18">
        <f t="shared" si="5"/>
        <v>1</v>
      </c>
      <c r="T8" s="26">
        <f t="shared" ref="T8:T20" si="6">SUM(B8:S8)</f>
        <v>12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30</v>
      </c>
      <c r="B9" s="38">
        <v>6</v>
      </c>
      <c r="C9" s="39">
        <v>3</v>
      </c>
      <c r="D9" s="40">
        <v>6</v>
      </c>
      <c r="E9" s="38">
        <v>6</v>
      </c>
      <c r="F9" s="38">
        <v>5</v>
      </c>
      <c r="G9" s="38">
        <v>6</v>
      </c>
      <c r="H9" s="40">
        <v>4</v>
      </c>
      <c r="I9" s="38">
        <v>4</v>
      </c>
      <c r="J9" s="40">
        <v>5</v>
      </c>
      <c r="K9" s="40">
        <v>6</v>
      </c>
      <c r="L9" s="41">
        <v>4</v>
      </c>
      <c r="M9" s="38">
        <v>5</v>
      </c>
      <c r="N9" s="39">
        <v>4</v>
      </c>
      <c r="O9" s="38">
        <v>4</v>
      </c>
      <c r="P9" s="39">
        <v>6</v>
      </c>
      <c r="Q9" s="38">
        <v>5</v>
      </c>
      <c r="R9" s="40">
        <v>5</v>
      </c>
      <c r="S9" s="40">
        <v>4</v>
      </c>
      <c r="T9" s="26">
        <f t="shared" si="6"/>
        <v>88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/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36" priority="2" operator="equal">
      <formula>B$5-2</formula>
    </cfRule>
    <cfRule type="cellIs" dxfId="35" priority="3" operator="equal">
      <formula>B$5-1</formula>
    </cfRule>
    <cfRule type="cellIs" dxfId="34" priority="4" operator="equal">
      <formula>B$5</formula>
    </cfRule>
    <cfRule type="cellIs" dxfId="33" priority="5" operator="equal">
      <formula>B$5+1</formula>
    </cfRule>
    <cfRule type="cellIs" dxfId="32" priority="6" operator="equal">
      <formula>B$5+2</formula>
    </cfRule>
    <cfRule type="cellIs" dxfId="31" priority="7" operator="equal">
      <formula>B$5+3</formula>
    </cfRule>
    <cfRule type="cellIs" dxfId="30" priority="8" operator="equal">
      <formula>B$5+4</formula>
    </cfRule>
  </conditionalFormatting>
  <conditionalFormatting sqref="U4:AL4">
    <cfRule type="cellIs" dxfId="29" priority="9" operator="equal">
      <formula>U$5-2</formula>
    </cfRule>
    <cfRule type="cellIs" dxfId="28" priority="10" operator="equal">
      <formula>U$5-1</formula>
    </cfRule>
    <cfRule type="cellIs" dxfId="27" priority="11" operator="equal">
      <formula>U$5</formula>
    </cfRule>
    <cfRule type="cellIs" dxfId="26" priority="12" operator="equal">
      <formula>U$5+1</formula>
    </cfRule>
    <cfRule type="cellIs" dxfId="25" priority="13" operator="equal">
      <formula>U$5+2</formula>
    </cfRule>
    <cfRule type="cellIs" dxfId="24" priority="14" operator="equal">
      <formula>U$5+3</formula>
    </cfRule>
    <cfRule type="cellIs" dxfId="23" priority="15" operator="equal">
      <formula>U$5+4</formula>
    </cfRule>
  </conditionalFormatting>
  <conditionalFormatting sqref="B9:S9">
    <cfRule type="cellIs" dxfId="22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tabColor rgb="FF4472C4"/>
  </sheetPr>
  <dimension ref="A1:AMK41"/>
  <sheetViews>
    <sheetView showZeros="0" zoomScaleNormal="100" workbookViewId="0">
      <selection activeCell="U1" sqref="U1:U1048576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37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8.6999999999999993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52" t="s">
        <v>4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 t="s">
        <v>5</v>
      </c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2"/>
      <c r="AM2" s="52"/>
      <c r="AP2" s="53" t="s">
        <v>6</v>
      </c>
      <c r="AQ2" s="53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17" t="s">
        <v>12</v>
      </c>
      <c r="B4" s="18">
        <f t="shared" ref="B4:S4" si="2">MIN(B9:B20)</f>
        <v>5</v>
      </c>
      <c r="C4" s="18">
        <f t="shared" si="2"/>
        <v>3</v>
      </c>
      <c r="D4" s="18">
        <f t="shared" si="2"/>
        <v>5</v>
      </c>
      <c r="E4" s="18">
        <f t="shared" si="2"/>
        <v>5</v>
      </c>
      <c r="F4" s="18">
        <f t="shared" si="2"/>
        <v>5</v>
      </c>
      <c r="G4" s="18">
        <f t="shared" si="2"/>
        <v>5</v>
      </c>
      <c r="H4" s="18">
        <f t="shared" si="2"/>
        <v>7</v>
      </c>
      <c r="I4" s="18">
        <f t="shared" si="2"/>
        <v>6</v>
      </c>
      <c r="J4" s="18">
        <f t="shared" si="2"/>
        <v>5</v>
      </c>
      <c r="K4" s="18">
        <f t="shared" si="2"/>
        <v>4</v>
      </c>
      <c r="L4" s="18">
        <f t="shared" si="2"/>
        <v>3</v>
      </c>
      <c r="M4" s="18">
        <f t="shared" si="2"/>
        <v>5</v>
      </c>
      <c r="N4" s="18">
        <f t="shared" si="2"/>
        <v>5</v>
      </c>
      <c r="O4" s="18">
        <f t="shared" si="2"/>
        <v>3</v>
      </c>
      <c r="P4" s="18">
        <f t="shared" si="2"/>
        <v>5</v>
      </c>
      <c r="Q4" s="18">
        <f t="shared" si="2"/>
        <v>5</v>
      </c>
      <c r="R4" s="18">
        <f t="shared" si="2"/>
        <v>5</v>
      </c>
      <c r="S4" s="18">
        <f t="shared" si="2"/>
        <v>6</v>
      </c>
      <c r="T4" s="19">
        <f>SUM(B4:S4)</f>
        <v>87</v>
      </c>
      <c r="U4" s="20">
        <f t="shared" ref="U4:AL4" si="3">IF(B4=0,0,IF(B4-B$5-B$8&gt;1,0,IF(B4-B$5-B$8&gt;0,1,IF(B4-B$5-B$8&gt;-1,2,IF(B4-B$5-B$8&gt;-2,3,IF(B4-B$5-B$8&gt;-3,4,IF(B4-B$5-B$8&gt;-4,5,5)))))))</f>
        <v>2</v>
      </c>
      <c r="V4" s="20">
        <f t="shared" si="3"/>
        <v>2</v>
      </c>
      <c r="W4" s="20">
        <f t="shared" si="3"/>
        <v>3</v>
      </c>
      <c r="X4" s="20">
        <f t="shared" si="3"/>
        <v>1</v>
      </c>
      <c r="Y4" s="20">
        <f t="shared" si="3"/>
        <v>0</v>
      </c>
      <c r="Z4" s="20">
        <f t="shared" si="3"/>
        <v>2</v>
      </c>
      <c r="AA4" s="20">
        <f t="shared" si="3"/>
        <v>0</v>
      </c>
      <c r="AB4" s="20">
        <f t="shared" si="3"/>
        <v>1</v>
      </c>
      <c r="AC4" s="20">
        <f t="shared" si="3"/>
        <v>2</v>
      </c>
      <c r="AD4" s="20">
        <f t="shared" si="3"/>
        <v>3</v>
      </c>
      <c r="AE4" s="20">
        <f t="shared" si="3"/>
        <v>3</v>
      </c>
      <c r="AF4" s="20">
        <f t="shared" si="3"/>
        <v>1</v>
      </c>
      <c r="AG4" s="20">
        <f t="shared" si="3"/>
        <v>0</v>
      </c>
      <c r="AH4" s="20">
        <f t="shared" si="3"/>
        <v>2</v>
      </c>
      <c r="AI4" s="20">
        <f t="shared" si="3"/>
        <v>3</v>
      </c>
      <c r="AJ4" s="20">
        <f t="shared" si="3"/>
        <v>3</v>
      </c>
      <c r="AK4" s="20">
        <f t="shared" si="3"/>
        <v>2</v>
      </c>
      <c r="AL4" s="20">
        <f t="shared" si="3"/>
        <v>1</v>
      </c>
      <c r="AM4" s="21">
        <f>SUM(U4:AL4)</f>
        <v>31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11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7</v>
      </c>
      <c r="C7" s="18">
        <f t="shared" si="4"/>
        <v>-5</v>
      </c>
      <c r="D7" s="18">
        <f t="shared" si="4"/>
        <v>3</v>
      </c>
      <c r="E7" s="18">
        <f t="shared" si="4"/>
        <v>-7</v>
      </c>
      <c r="F7" s="18">
        <f t="shared" si="4"/>
        <v>-1</v>
      </c>
      <c r="G7" s="18">
        <f t="shared" si="4"/>
        <v>-3</v>
      </c>
      <c r="H7" s="18">
        <f t="shared" si="4"/>
        <v>5</v>
      </c>
      <c r="I7" s="18">
        <f t="shared" si="4"/>
        <v>1</v>
      </c>
      <c r="J7" s="18">
        <f t="shared" si="4"/>
        <v>9</v>
      </c>
      <c r="K7" s="18">
        <f t="shared" si="4"/>
        <v>6</v>
      </c>
      <c r="L7" s="18">
        <f t="shared" si="4"/>
        <v>0</v>
      </c>
      <c r="M7" s="18">
        <f t="shared" si="4"/>
        <v>-6</v>
      </c>
      <c r="N7" s="18">
        <f t="shared" si="4"/>
        <v>-4</v>
      </c>
      <c r="O7" s="18">
        <f t="shared" si="4"/>
        <v>-2</v>
      </c>
      <c r="P7" s="18">
        <f t="shared" si="4"/>
        <v>4</v>
      </c>
      <c r="Q7" s="18">
        <f t="shared" si="4"/>
        <v>2</v>
      </c>
      <c r="R7" s="18">
        <f t="shared" si="4"/>
        <v>10</v>
      </c>
      <c r="S7" s="18">
        <f t="shared" si="4"/>
        <v>8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0</v>
      </c>
      <c r="D8" s="18">
        <f t="shared" si="5"/>
        <v>1</v>
      </c>
      <c r="E8" s="18">
        <f t="shared" si="5"/>
        <v>0</v>
      </c>
      <c r="F8" s="18">
        <f t="shared" si="5"/>
        <v>0</v>
      </c>
      <c r="G8" s="18">
        <f t="shared" si="5"/>
        <v>0</v>
      </c>
      <c r="H8" s="18">
        <f t="shared" si="5"/>
        <v>1</v>
      </c>
      <c r="I8" s="18">
        <f t="shared" si="5"/>
        <v>1</v>
      </c>
      <c r="J8" s="18">
        <f t="shared" si="5"/>
        <v>1</v>
      </c>
      <c r="K8" s="18">
        <f t="shared" si="5"/>
        <v>1</v>
      </c>
      <c r="L8" s="18">
        <f t="shared" si="5"/>
        <v>1</v>
      </c>
      <c r="M8" s="18">
        <f t="shared" si="5"/>
        <v>0</v>
      </c>
      <c r="N8" s="18">
        <f t="shared" si="5"/>
        <v>0</v>
      </c>
      <c r="O8" s="18">
        <f t="shared" si="5"/>
        <v>0</v>
      </c>
      <c r="P8" s="18">
        <f t="shared" si="5"/>
        <v>1</v>
      </c>
      <c r="Q8" s="18">
        <f t="shared" si="5"/>
        <v>1</v>
      </c>
      <c r="R8" s="18">
        <f t="shared" si="5"/>
        <v>1</v>
      </c>
      <c r="S8" s="18">
        <f t="shared" si="5"/>
        <v>1</v>
      </c>
      <c r="T8" s="26">
        <f t="shared" ref="T8:T20" si="6">SUM(B8:S8)</f>
        <v>11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>
        <v>5</v>
      </c>
      <c r="C9" s="39">
        <v>3</v>
      </c>
      <c r="D9" s="40">
        <v>5</v>
      </c>
      <c r="E9" s="38">
        <v>5</v>
      </c>
      <c r="F9" s="38">
        <v>5</v>
      </c>
      <c r="G9" s="38">
        <v>5</v>
      </c>
      <c r="H9" s="40">
        <v>7</v>
      </c>
      <c r="I9" s="38">
        <v>6</v>
      </c>
      <c r="J9" s="40">
        <v>5</v>
      </c>
      <c r="K9" s="40">
        <v>4</v>
      </c>
      <c r="L9" s="41">
        <v>3</v>
      </c>
      <c r="M9" s="38">
        <v>5</v>
      </c>
      <c r="N9" s="39">
        <v>5</v>
      </c>
      <c r="O9" s="38">
        <v>3</v>
      </c>
      <c r="P9" s="39">
        <v>5</v>
      </c>
      <c r="Q9" s="38">
        <v>5</v>
      </c>
      <c r="R9" s="40">
        <v>5</v>
      </c>
      <c r="S9" s="40">
        <v>6</v>
      </c>
      <c r="T9" s="26">
        <f t="shared" si="6"/>
        <v>87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21" priority="2" operator="equal">
      <formula>B$5-2</formula>
    </cfRule>
    <cfRule type="cellIs" dxfId="20" priority="3" operator="equal">
      <formula>B$5-1</formula>
    </cfRule>
    <cfRule type="cellIs" dxfId="19" priority="4" operator="equal">
      <formula>B$5</formula>
    </cfRule>
    <cfRule type="cellIs" dxfId="18" priority="5" operator="equal">
      <formula>B$5+1</formula>
    </cfRule>
    <cfRule type="cellIs" dxfId="17" priority="6" operator="equal">
      <formula>B$5+2</formula>
    </cfRule>
    <cfRule type="cellIs" dxfId="16" priority="7" operator="equal">
      <formula>B$5+3</formula>
    </cfRule>
    <cfRule type="cellIs" dxfId="15" priority="8" operator="equal">
      <formula>B$5+4</formula>
    </cfRule>
  </conditionalFormatting>
  <conditionalFormatting sqref="U4:AL4">
    <cfRule type="cellIs" dxfId="14" priority="9" operator="equal">
      <formula>U$5-2</formula>
    </cfRule>
    <cfRule type="cellIs" dxfId="13" priority="10" operator="equal">
      <formula>U$5-1</formula>
    </cfRule>
    <cfRule type="cellIs" dxfId="12" priority="11" operator="equal">
      <formula>U$5</formula>
    </cfRule>
    <cfRule type="cellIs" dxfId="11" priority="12" operator="equal">
      <formula>U$5+1</formula>
    </cfRule>
    <cfRule type="cellIs" dxfId="10" priority="13" operator="equal">
      <formula>U$5+2</formula>
    </cfRule>
    <cfRule type="cellIs" dxfId="9" priority="14" operator="equal">
      <formula>U$5+3</formula>
    </cfRule>
    <cfRule type="cellIs" dxfId="8" priority="15" operator="equal">
      <formula>U$5+4</formula>
    </cfRule>
  </conditionalFormatting>
  <conditionalFormatting sqref="B9:S9">
    <cfRule type="cellIs" dxfId="7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AN140"/>
  <sheetViews>
    <sheetView showZeros="0" tabSelected="1" zoomScaleNormal="100" workbookViewId="0">
      <selection activeCell="B13" sqref="B13"/>
    </sheetView>
  </sheetViews>
  <sheetFormatPr baseColWidth="10" defaultColWidth="9.33203125" defaultRowHeight="11.25" x14ac:dyDescent="0.2"/>
  <cols>
    <col min="1" max="1" width="6.1640625" style="48" bestFit="1" customWidth="1"/>
    <col min="2" max="2" width="44.6640625" customWidth="1"/>
    <col min="3" max="40" width="7.83203125" customWidth="1"/>
    <col min="41" max="1026" width="14.33203125" customWidth="1"/>
  </cols>
  <sheetData>
    <row r="1" spans="1:40" ht="12.75" x14ac:dyDescent="0.2">
      <c r="B1" s="1" t="s">
        <v>38</v>
      </c>
      <c r="C1" s="4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6" t="s">
        <v>2</v>
      </c>
      <c r="U1" s="7">
        <v>54</v>
      </c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6" t="s">
        <v>3</v>
      </c>
      <c r="AN1" s="5" t="s">
        <v>3</v>
      </c>
    </row>
    <row r="2" spans="1:40" ht="12.75" x14ac:dyDescent="0.2">
      <c r="A2" s="48" t="s">
        <v>49</v>
      </c>
      <c r="B2" s="1"/>
      <c r="C2" s="52" t="s">
        <v>4</v>
      </c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 t="s">
        <v>5</v>
      </c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2"/>
      <c r="AM2" s="52"/>
      <c r="AN2" s="52"/>
    </row>
    <row r="3" spans="1:40" ht="12.75" x14ac:dyDescent="0.2">
      <c r="A3" s="48" t="s">
        <v>40</v>
      </c>
      <c r="B3" s="9" t="s">
        <v>7</v>
      </c>
      <c r="C3" s="10">
        <v>1</v>
      </c>
      <c r="D3" s="10">
        <f t="shared" ref="D3:T3" si="0">C3+1</f>
        <v>2</v>
      </c>
      <c r="E3" s="10">
        <f t="shared" si="0"/>
        <v>3</v>
      </c>
      <c r="F3" s="10">
        <f t="shared" si="0"/>
        <v>4</v>
      </c>
      <c r="G3" s="10">
        <f t="shared" si="0"/>
        <v>5</v>
      </c>
      <c r="H3" s="10">
        <f t="shared" si="0"/>
        <v>6</v>
      </c>
      <c r="I3" s="10">
        <f t="shared" si="0"/>
        <v>7</v>
      </c>
      <c r="J3" s="10">
        <f t="shared" si="0"/>
        <v>8</v>
      </c>
      <c r="K3" s="10">
        <f t="shared" si="0"/>
        <v>9</v>
      </c>
      <c r="L3" s="10">
        <f t="shared" si="0"/>
        <v>10</v>
      </c>
      <c r="M3" s="10">
        <f t="shared" si="0"/>
        <v>11</v>
      </c>
      <c r="N3" s="10">
        <f t="shared" si="0"/>
        <v>12</v>
      </c>
      <c r="O3" s="10">
        <f t="shared" si="0"/>
        <v>13</v>
      </c>
      <c r="P3" s="10">
        <f t="shared" si="0"/>
        <v>14</v>
      </c>
      <c r="Q3" s="10">
        <f t="shared" si="0"/>
        <v>15</v>
      </c>
      <c r="R3" s="10">
        <f t="shared" si="0"/>
        <v>16</v>
      </c>
      <c r="S3" s="10">
        <f t="shared" si="0"/>
        <v>17</v>
      </c>
      <c r="T3" s="10">
        <f t="shared" si="0"/>
        <v>18</v>
      </c>
      <c r="U3" s="11" t="s">
        <v>8</v>
      </c>
      <c r="V3" s="10">
        <v>1</v>
      </c>
      <c r="W3" s="10">
        <f t="shared" ref="W3:AM3" si="1">V3+1</f>
        <v>2</v>
      </c>
      <c r="X3" s="10">
        <f t="shared" si="1"/>
        <v>3</v>
      </c>
      <c r="Y3" s="10">
        <f t="shared" si="1"/>
        <v>4</v>
      </c>
      <c r="Z3" s="10">
        <f t="shared" si="1"/>
        <v>5</v>
      </c>
      <c r="AA3" s="10">
        <f t="shared" si="1"/>
        <v>6</v>
      </c>
      <c r="AB3" s="10">
        <f t="shared" si="1"/>
        <v>7</v>
      </c>
      <c r="AC3" s="10">
        <f t="shared" si="1"/>
        <v>8</v>
      </c>
      <c r="AD3" s="10">
        <f t="shared" si="1"/>
        <v>9</v>
      </c>
      <c r="AE3" s="10">
        <f t="shared" si="1"/>
        <v>10</v>
      </c>
      <c r="AF3" s="10">
        <f t="shared" si="1"/>
        <v>11</v>
      </c>
      <c r="AG3" s="10">
        <f t="shared" si="1"/>
        <v>12</v>
      </c>
      <c r="AH3" s="10">
        <f t="shared" si="1"/>
        <v>13</v>
      </c>
      <c r="AI3" s="10">
        <f t="shared" si="1"/>
        <v>14</v>
      </c>
      <c r="AJ3" s="10">
        <f t="shared" si="1"/>
        <v>15</v>
      </c>
      <c r="AK3" s="10">
        <f t="shared" si="1"/>
        <v>16</v>
      </c>
      <c r="AL3" s="10">
        <f t="shared" si="1"/>
        <v>17</v>
      </c>
      <c r="AM3" s="10">
        <f t="shared" si="1"/>
        <v>18</v>
      </c>
      <c r="AN3" s="12" t="s">
        <v>8</v>
      </c>
    </row>
    <row r="4" spans="1:40" ht="12.75" x14ac:dyDescent="0.2">
      <c r="A4" s="48" t="s">
        <v>39</v>
      </c>
      <c r="B4" s="17" t="str">
        <f ca="1">INDIRECT("'Joueur " &amp; A4 &amp; "'!B1")</f>
        <v>Joueur A</v>
      </c>
      <c r="C4" s="18">
        <f t="shared" ref="C4:T12" ca="1" si="2">MIN(INDIRECT("'" &amp; $B4 &amp; "'!" &amp; ADDRESS(9,COLUMN()-1) &amp; ":" &amp; ADDRESS(20,COLUMN()-1)))</f>
        <v>6</v>
      </c>
      <c r="D4" s="18">
        <f t="shared" ca="1" si="2"/>
        <v>5</v>
      </c>
      <c r="E4" s="18">
        <f t="shared" ca="1" si="2"/>
        <v>9</v>
      </c>
      <c r="F4" s="18">
        <f t="shared" ca="1" si="2"/>
        <v>5</v>
      </c>
      <c r="G4" s="18">
        <f t="shared" ca="1" si="2"/>
        <v>6</v>
      </c>
      <c r="H4" s="18">
        <f t="shared" ca="1" si="2"/>
        <v>7</v>
      </c>
      <c r="I4" s="18">
        <f t="shared" ca="1" si="2"/>
        <v>0</v>
      </c>
      <c r="J4" s="18">
        <f t="shared" ca="1" si="2"/>
        <v>6</v>
      </c>
      <c r="K4" s="18">
        <f t="shared" ca="1" si="2"/>
        <v>5</v>
      </c>
      <c r="L4" s="18">
        <f t="shared" ca="1" si="2"/>
        <v>6</v>
      </c>
      <c r="M4" s="18">
        <f t="shared" ca="1" si="2"/>
        <v>5</v>
      </c>
      <c r="N4" s="18">
        <f t="shared" ca="1" si="2"/>
        <v>4</v>
      </c>
      <c r="O4" s="18">
        <f t="shared" ca="1" si="2"/>
        <v>3</v>
      </c>
      <c r="P4" s="18">
        <f t="shared" ca="1" si="2"/>
        <v>4</v>
      </c>
      <c r="Q4" s="18">
        <f t="shared" ca="1" si="2"/>
        <v>7</v>
      </c>
      <c r="R4" s="18">
        <f t="shared" ca="1" si="2"/>
        <v>5</v>
      </c>
      <c r="S4" s="18">
        <f t="shared" ca="1" si="2"/>
        <v>5</v>
      </c>
      <c r="T4" s="18">
        <f t="shared" ca="1" si="2"/>
        <v>5</v>
      </c>
      <c r="U4" s="19">
        <f ca="1">SUM(C4:T4)</f>
        <v>93</v>
      </c>
      <c r="V4" s="49">
        <f t="shared" ref="V4:AE12" ca="1" si="3">INDIRECT("'" &amp; $B4 &amp; "'!" &amp; ADDRESS(4,COLUMN()-1))</f>
        <v>2</v>
      </c>
      <c r="W4" s="49">
        <f t="shared" ca="1" si="3"/>
        <v>1</v>
      </c>
      <c r="X4" s="49">
        <f t="shared" ca="1" si="3"/>
        <v>0</v>
      </c>
      <c r="Y4" s="49">
        <f t="shared" ca="1" si="3"/>
        <v>2</v>
      </c>
      <c r="Z4" s="49">
        <f t="shared" ca="1" si="3"/>
        <v>0</v>
      </c>
      <c r="AA4" s="49">
        <f t="shared" ca="1" si="3"/>
        <v>1</v>
      </c>
      <c r="AB4" s="49">
        <f t="shared" ca="1" si="3"/>
        <v>0</v>
      </c>
      <c r="AC4" s="49">
        <f t="shared" ca="1" si="3"/>
        <v>1</v>
      </c>
      <c r="AD4" s="49">
        <f t="shared" ca="1" si="3"/>
        <v>3</v>
      </c>
      <c r="AE4" s="49">
        <f t="shared" ca="1" si="3"/>
        <v>2</v>
      </c>
      <c r="AF4" s="49">
        <f t="shared" ref="AF4:AM12" ca="1" si="4">INDIRECT("'" &amp; $B4 &amp; "'!" &amp; ADDRESS(4,COLUMN()-1))</f>
        <v>1</v>
      </c>
      <c r="AG4" s="49">
        <f t="shared" ca="1" si="4"/>
        <v>3</v>
      </c>
      <c r="AH4" s="49">
        <f t="shared" ca="1" si="4"/>
        <v>3</v>
      </c>
      <c r="AI4" s="49">
        <f t="shared" ca="1" si="4"/>
        <v>2</v>
      </c>
      <c r="AJ4" s="49">
        <f t="shared" ca="1" si="4"/>
        <v>2</v>
      </c>
      <c r="AK4" s="49">
        <f t="shared" ca="1" si="4"/>
        <v>3</v>
      </c>
      <c r="AL4" s="49">
        <f t="shared" ca="1" si="4"/>
        <v>3</v>
      </c>
      <c r="AM4" s="49">
        <f t="shared" ca="1" si="4"/>
        <v>3</v>
      </c>
      <c r="AN4" s="50">
        <f ca="1">SUM(V4:AM4)</f>
        <v>32</v>
      </c>
    </row>
    <row r="5" spans="1:40" ht="19.899999999999999" customHeight="1" x14ac:dyDescent="0.2">
      <c r="A5" s="48" t="s">
        <v>41</v>
      </c>
      <c r="B5" s="17" t="str">
        <f t="shared" ref="B5:B12" ca="1" si="5">INDIRECT("'Joueur " &amp; A5 &amp; "'!B1")</f>
        <v>Joueur B</v>
      </c>
      <c r="C5" s="18">
        <f t="shared" ca="1" si="2"/>
        <v>0</v>
      </c>
      <c r="D5" s="18">
        <f t="shared" ca="1" si="2"/>
        <v>4</v>
      </c>
      <c r="E5" s="18">
        <f t="shared" ca="1" si="2"/>
        <v>6</v>
      </c>
      <c r="F5" s="18">
        <f t="shared" ca="1" si="2"/>
        <v>4</v>
      </c>
      <c r="G5" s="18">
        <f t="shared" ca="1" si="2"/>
        <v>4</v>
      </c>
      <c r="H5" s="18">
        <f t="shared" ca="1" si="2"/>
        <v>7</v>
      </c>
      <c r="I5" s="18">
        <f t="shared" ca="1" si="2"/>
        <v>3</v>
      </c>
      <c r="J5" s="18">
        <f t="shared" ca="1" si="2"/>
        <v>6</v>
      </c>
      <c r="K5" s="18">
        <f t="shared" ca="1" si="2"/>
        <v>5</v>
      </c>
      <c r="L5" s="18">
        <f t="shared" ca="1" si="2"/>
        <v>6</v>
      </c>
      <c r="M5" s="18">
        <f t="shared" ca="1" si="2"/>
        <v>4</v>
      </c>
      <c r="N5" s="18">
        <f t="shared" ca="1" si="2"/>
        <v>5</v>
      </c>
      <c r="O5" s="18">
        <f t="shared" ca="1" si="2"/>
        <v>4</v>
      </c>
      <c r="P5" s="18">
        <f t="shared" ca="1" si="2"/>
        <v>4</v>
      </c>
      <c r="Q5" s="18">
        <f t="shared" ca="1" si="2"/>
        <v>6</v>
      </c>
      <c r="R5" s="18">
        <f t="shared" ca="1" si="2"/>
        <v>5</v>
      </c>
      <c r="S5" s="18">
        <f t="shared" ca="1" si="2"/>
        <v>5</v>
      </c>
      <c r="T5" s="18">
        <f t="shared" ca="1" si="2"/>
        <v>5</v>
      </c>
      <c r="U5" s="19">
        <f t="shared" ref="U5:U12" ca="1" si="6">SUM(C5:T5)</f>
        <v>83</v>
      </c>
      <c r="V5" s="49">
        <f t="shared" ca="1" si="3"/>
        <v>0</v>
      </c>
      <c r="W5" s="49">
        <f t="shared" ca="1" si="3"/>
        <v>2</v>
      </c>
      <c r="X5" s="49">
        <f t="shared" ca="1" si="3"/>
        <v>2</v>
      </c>
      <c r="Y5" s="49">
        <f t="shared" ca="1" si="3"/>
        <v>3</v>
      </c>
      <c r="Z5" s="49">
        <f t="shared" ca="1" si="3"/>
        <v>2</v>
      </c>
      <c r="AA5" s="49">
        <f t="shared" ca="1" si="3"/>
        <v>1</v>
      </c>
      <c r="AB5" s="49">
        <f t="shared" ca="1" si="3"/>
        <v>3</v>
      </c>
      <c r="AC5" s="49">
        <f t="shared" ca="1" si="3"/>
        <v>1</v>
      </c>
      <c r="AD5" s="49">
        <f t="shared" ca="1" si="3"/>
        <v>3</v>
      </c>
      <c r="AE5" s="49">
        <f t="shared" ca="1" si="3"/>
        <v>1</v>
      </c>
      <c r="AF5" s="49">
        <f t="shared" ca="1" si="4"/>
        <v>2</v>
      </c>
      <c r="AG5" s="49">
        <f t="shared" ca="1" si="4"/>
        <v>2</v>
      </c>
      <c r="AH5" s="49">
        <f t="shared" ca="1" si="4"/>
        <v>2</v>
      </c>
      <c r="AI5" s="49">
        <f t="shared" ca="1" si="4"/>
        <v>2</v>
      </c>
      <c r="AJ5" s="49">
        <f t="shared" ca="1" si="4"/>
        <v>2</v>
      </c>
      <c r="AK5" s="49">
        <f t="shared" ca="1" si="4"/>
        <v>3</v>
      </c>
      <c r="AL5" s="49">
        <f t="shared" ca="1" si="4"/>
        <v>3</v>
      </c>
      <c r="AM5" s="49">
        <f t="shared" ca="1" si="4"/>
        <v>2</v>
      </c>
      <c r="AN5" s="50">
        <f t="shared" ref="AN5:AN12" ca="1" si="7">SUM(V5:AM5)</f>
        <v>36</v>
      </c>
    </row>
    <row r="6" spans="1:40" ht="19.899999999999999" customHeight="1" x14ac:dyDescent="0.2">
      <c r="A6" s="48" t="s">
        <v>42</v>
      </c>
      <c r="B6" s="17" t="str">
        <f t="shared" ca="1" si="5"/>
        <v>Joueur C</v>
      </c>
      <c r="C6" s="18">
        <f t="shared" ca="1" si="2"/>
        <v>5</v>
      </c>
      <c r="D6" s="18">
        <f t="shared" ca="1" si="2"/>
        <v>4</v>
      </c>
      <c r="E6" s="18">
        <f t="shared" ca="1" si="2"/>
        <v>6</v>
      </c>
      <c r="F6" s="18">
        <f t="shared" ca="1" si="2"/>
        <v>5</v>
      </c>
      <c r="G6" s="18">
        <f t="shared" ca="1" si="2"/>
        <v>6</v>
      </c>
      <c r="H6" s="18">
        <f t="shared" ca="1" si="2"/>
        <v>5</v>
      </c>
      <c r="I6" s="18">
        <f t="shared" ca="1" si="2"/>
        <v>5</v>
      </c>
      <c r="J6" s="18">
        <f t="shared" ca="1" si="2"/>
        <v>5</v>
      </c>
      <c r="K6" s="18">
        <f t="shared" ca="1" si="2"/>
        <v>5</v>
      </c>
      <c r="L6" s="18">
        <f t="shared" ca="1" si="2"/>
        <v>0</v>
      </c>
      <c r="M6" s="18">
        <f t="shared" ca="1" si="2"/>
        <v>4</v>
      </c>
      <c r="N6" s="18">
        <f t="shared" ca="1" si="2"/>
        <v>0</v>
      </c>
      <c r="O6" s="18">
        <f t="shared" ca="1" si="2"/>
        <v>4</v>
      </c>
      <c r="P6" s="18">
        <f t="shared" ca="1" si="2"/>
        <v>5</v>
      </c>
      <c r="Q6" s="18">
        <f t="shared" ca="1" si="2"/>
        <v>6</v>
      </c>
      <c r="R6" s="18">
        <f t="shared" ca="1" si="2"/>
        <v>5</v>
      </c>
      <c r="S6" s="18">
        <f t="shared" ca="1" si="2"/>
        <v>7</v>
      </c>
      <c r="T6" s="18">
        <f t="shared" ca="1" si="2"/>
        <v>5</v>
      </c>
      <c r="U6" s="19">
        <f t="shared" ca="1" si="6"/>
        <v>82</v>
      </c>
      <c r="V6" s="49">
        <f t="shared" ca="1" si="3"/>
        <v>2</v>
      </c>
      <c r="W6" s="49">
        <f t="shared" ca="1" si="3"/>
        <v>2</v>
      </c>
      <c r="X6" s="49">
        <f t="shared" ca="1" si="3"/>
        <v>2</v>
      </c>
      <c r="Y6" s="49">
        <f t="shared" ca="1" si="3"/>
        <v>2</v>
      </c>
      <c r="Z6" s="49">
        <f t="shared" ca="1" si="3"/>
        <v>0</v>
      </c>
      <c r="AA6" s="49">
        <f t="shared" ca="1" si="3"/>
        <v>3</v>
      </c>
      <c r="AB6" s="49">
        <f t="shared" ca="1" si="3"/>
        <v>1</v>
      </c>
      <c r="AC6" s="49">
        <f t="shared" ca="1" si="3"/>
        <v>2</v>
      </c>
      <c r="AD6" s="49">
        <f t="shared" ca="1" si="3"/>
        <v>2</v>
      </c>
      <c r="AE6" s="49">
        <f t="shared" ca="1" si="3"/>
        <v>0</v>
      </c>
      <c r="AF6" s="49">
        <f t="shared" ca="1" si="4"/>
        <v>2</v>
      </c>
      <c r="AG6" s="49">
        <f t="shared" ca="1" si="4"/>
        <v>0</v>
      </c>
      <c r="AH6" s="49">
        <f t="shared" ca="1" si="4"/>
        <v>2</v>
      </c>
      <c r="AI6" s="49">
        <f t="shared" ca="1" si="4"/>
        <v>1</v>
      </c>
      <c r="AJ6" s="49">
        <f t="shared" ca="1" si="4"/>
        <v>2</v>
      </c>
      <c r="AK6" s="49">
        <f t="shared" ca="1" si="4"/>
        <v>3</v>
      </c>
      <c r="AL6" s="49">
        <f t="shared" ca="1" si="4"/>
        <v>0</v>
      </c>
      <c r="AM6" s="49">
        <f t="shared" ca="1" si="4"/>
        <v>2</v>
      </c>
      <c r="AN6" s="50">
        <f t="shared" ca="1" si="7"/>
        <v>28</v>
      </c>
    </row>
    <row r="7" spans="1:40" ht="19.899999999999999" customHeight="1" x14ac:dyDescent="0.2">
      <c r="A7" s="48" t="s">
        <v>43</v>
      </c>
      <c r="B7" s="17" t="str">
        <f t="shared" ca="1" si="5"/>
        <v>Joueur D</v>
      </c>
      <c r="C7" s="18">
        <f t="shared" ca="1" si="2"/>
        <v>5</v>
      </c>
      <c r="D7" s="18">
        <f t="shared" ca="1" si="2"/>
        <v>5</v>
      </c>
      <c r="E7" s="18">
        <f t="shared" ca="1" si="2"/>
        <v>6</v>
      </c>
      <c r="F7" s="18">
        <f t="shared" ca="1" si="2"/>
        <v>5</v>
      </c>
      <c r="G7" s="18">
        <f t="shared" ca="1" si="2"/>
        <v>3</v>
      </c>
      <c r="H7" s="18">
        <f t="shared" ca="1" si="2"/>
        <v>6</v>
      </c>
      <c r="I7" s="18">
        <f t="shared" ca="1" si="2"/>
        <v>0</v>
      </c>
      <c r="J7" s="18">
        <f t="shared" ca="1" si="2"/>
        <v>7</v>
      </c>
      <c r="K7" s="18">
        <f t="shared" ca="1" si="2"/>
        <v>6</v>
      </c>
      <c r="L7" s="18">
        <f t="shared" ca="1" si="2"/>
        <v>6</v>
      </c>
      <c r="M7" s="18">
        <f t="shared" ca="1" si="2"/>
        <v>4</v>
      </c>
      <c r="N7" s="18">
        <f t="shared" ca="1" si="2"/>
        <v>0</v>
      </c>
      <c r="O7" s="18">
        <f t="shared" ca="1" si="2"/>
        <v>5</v>
      </c>
      <c r="P7" s="18">
        <f t="shared" ca="1" si="2"/>
        <v>5</v>
      </c>
      <c r="Q7" s="18">
        <f t="shared" ca="1" si="2"/>
        <v>8</v>
      </c>
      <c r="R7" s="18">
        <f t="shared" ca="1" si="2"/>
        <v>6</v>
      </c>
      <c r="S7" s="18">
        <f t="shared" ca="1" si="2"/>
        <v>5</v>
      </c>
      <c r="T7" s="18">
        <f t="shared" ca="1" si="2"/>
        <v>5</v>
      </c>
      <c r="U7" s="19">
        <f t="shared" ca="1" si="6"/>
        <v>87</v>
      </c>
      <c r="V7" s="49">
        <f t="shared" ca="1" si="3"/>
        <v>2</v>
      </c>
      <c r="W7" s="49">
        <f t="shared" ca="1" si="3"/>
        <v>1</v>
      </c>
      <c r="X7" s="49">
        <f t="shared" ca="1" si="3"/>
        <v>2</v>
      </c>
      <c r="Y7" s="49">
        <f t="shared" ca="1" si="3"/>
        <v>2</v>
      </c>
      <c r="Z7" s="49">
        <f t="shared" ca="1" si="3"/>
        <v>3</v>
      </c>
      <c r="AA7" s="49">
        <f t="shared" ca="1" si="3"/>
        <v>2</v>
      </c>
      <c r="AB7" s="49">
        <f t="shared" ca="1" si="3"/>
        <v>0</v>
      </c>
      <c r="AC7" s="49">
        <f t="shared" ca="1" si="3"/>
        <v>0</v>
      </c>
      <c r="AD7" s="49">
        <f t="shared" ca="1" si="3"/>
        <v>2</v>
      </c>
      <c r="AE7" s="49">
        <f t="shared" ca="1" si="3"/>
        <v>1</v>
      </c>
      <c r="AF7" s="49">
        <f t="shared" ca="1" si="4"/>
        <v>2</v>
      </c>
      <c r="AG7" s="49">
        <f t="shared" ca="1" si="4"/>
        <v>0</v>
      </c>
      <c r="AH7" s="49">
        <f t="shared" ca="1" si="4"/>
        <v>1</v>
      </c>
      <c r="AI7" s="49">
        <f t="shared" ca="1" si="4"/>
        <v>1</v>
      </c>
      <c r="AJ7" s="49">
        <f t="shared" ca="1" si="4"/>
        <v>0</v>
      </c>
      <c r="AK7" s="49">
        <f t="shared" ca="1" si="4"/>
        <v>2</v>
      </c>
      <c r="AL7" s="49">
        <f t="shared" ca="1" si="4"/>
        <v>3</v>
      </c>
      <c r="AM7" s="49">
        <f t="shared" ca="1" si="4"/>
        <v>2</v>
      </c>
      <c r="AN7" s="50">
        <f t="shared" ca="1" si="7"/>
        <v>26</v>
      </c>
    </row>
    <row r="8" spans="1:40" ht="19.899999999999999" customHeight="1" x14ac:dyDescent="0.2">
      <c r="A8" s="48" t="s">
        <v>44</v>
      </c>
      <c r="B8" s="17" t="str">
        <f t="shared" ca="1" si="5"/>
        <v>Joueur E</v>
      </c>
      <c r="C8" s="18">
        <f t="shared" ca="1" si="2"/>
        <v>6</v>
      </c>
      <c r="D8" s="18">
        <f t="shared" ca="1" si="2"/>
        <v>5</v>
      </c>
      <c r="E8" s="18">
        <f t="shared" ca="1" si="2"/>
        <v>6</v>
      </c>
      <c r="F8" s="18">
        <f t="shared" ca="1" si="2"/>
        <v>6</v>
      </c>
      <c r="G8" s="18">
        <f t="shared" ca="1" si="2"/>
        <v>3</v>
      </c>
      <c r="H8" s="18">
        <f t="shared" ca="1" si="2"/>
        <v>7</v>
      </c>
      <c r="I8" s="18">
        <f t="shared" ca="1" si="2"/>
        <v>4</v>
      </c>
      <c r="J8" s="18">
        <f t="shared" ca="1" si="2"/>
        <v>5</v>
      </c>
      <c r="K8" s="18">
        <f t="shared" ca="1" si="2"/>
        <v>5</v>
      </c>
      <c r="L8" s="18">
        <f t="shared" ca="1" si="2"/>
        <v>5</v>
      </c>
      <c r="M8" s="18">
        <f t="shared" ca="1" si="2"/>
        <v>3</v>
      </c>
      <c r="N8" s="18">
        <f t="shared" ca="1" si="2"/>
        <v>4</v>
      </c>
      <c r="O8" s="18">
        <f t="shared" ca="1" si="2"/>
        <v>3</v>
      </c>
      <c r="P8" s="18">
        <f t="shared" ca="1" si="2"/>
        <v>4</v>
      </c>
      <c r="Q8" s="18">
        <f t="shared" ca="1" si="2"/>
        <v>0</v>
      </c>
      <c r="R8" s="18">
        <f t="shared" ca="1" si="2"/>
        <v>7</v>
      </c>
      <c r="S8" s="18">
        <f t="shared" ca="1" si="2"/>
        <v>5</v>
      </c>
      <c r="T8" s="18">
        <f t="shared" ca="1" si="2"/>
        <v>6</v>
      </c>
      <c r="U8" s="19">
        <f t="shared" ca="1" si="6"/>
        <v>84</v>
      </c>
      <c r="V8" s="49">
        <f t="shared" ca="1" si="3"/>
        <v>1</v>
      </c>
      <c r="W8" s="49">
        <f t="shared" ca="1" si="3"/>
        <v>1</v>
      </c>
      <c r="X8" s="49">
        <f t="shared" ca="1" si="3"/>
        <v>2</v>
      </c>
      <c r="Y8" s="49">
        <f t="shared" ca="1" si="3"/>
        <v>1</v>
      </c>
      <c r="Z8" s="49">
        <f t="shared" ca="1" si="3"/>
        <v>3</v>
      </c>
      <c r="AA8" s="49">
        <f t="shared" ca="1" si="3"/>
        <v>1</v>
      </c>
      <c r="AB8" s="49">
        <f t="shared" ca="1" si="3"/>
        <v>2</v>
      </c>
      <c r="AC8" s="49">
        <f t="shared" ca="1" si="3"/>
        <v>2</v>
      </c>
      <c r="AD8" s="49">
        <f t="shared" ca="1" si="3"/>
        <v>3</v>
      </c>
      <c r="AE8" s="49">
        <f t="shared" ca="1" si="3"/>
        <v>2</v>
      </c>
      <c r="AF8" s="49">
        <f t="shared" ca="1" si="4"/>
        <v>3</v>
      </c>
      <c r="AG8" s="49">
        <f t="shared" ca="1" si="4"/>
        <v>3</v>
      </c>
      <c r="AH8" s="49">
        <f t="shared" ca="1" si="4"/>
        <v>3</v>
      </c>
      <c r="AI8" s="49">
        <f t="shared" ca="1" si="4"/>
        <v>2</v>
      </c>
      <c r="AJ8" s="49">
        <f t="shared" ca="1" si="4"/>
        <v>0</v>
      </c>
      <c r="AK8" s="49">
        <f t="shared" ca="1" si="4"/>
        <v>1</v>
      </c>
      <c r="AL8" s="49">
        <f t="shared" ca="1" si="4"/>
        <v>3</v>
      </c>
      <c r="AM8" s="49">
        <f t="shared" ca="1" si="4"/>
        <v>1</v>
      </c>
      <c r="AN8" s="50">
        <f t="shared" ca="1" si="7"/>
        <v>34</v>
      </c>
    </row>
    <row r="9" spans="1:40" ht="19.899999999999999" customHeight="1" x14ac:dyDescent="0.2">
      <c r="A9" s="48" t="s">
        <v>48</v>
      </c>
      <c r="B9" s="17" t="str">
        <f t="shared" ca="1" si="5"/>
        <v>Joueur F</v>
      </c>
      <c r="C9" s="18">
        <f t="shared" ca="1" si="2"/>
        <v>8</v>
      </c>
      <c r="D9" s="18">
        <f t="shared" ca="1" si="2"/>
        <v>4</v>
      </c>
      <c r="E9" s="18">
        <f t="shared" ca="1" si="2"/>
        <v>0</v>
      </c>
      <c r="F9" s="18">
        <f t="shared" ca="1" si="2"/>
        <v>6</v>
      </c>
      <c r="G9" s="18">
        <f t="shared" ca="1" si="2"/>
        <v>4</v>
      </c>
      <c r="H9" s="18">
        <f t="shared" ca="1" si="2"/>
        <v>0</v>
      </c>
      <c r="I9" s="18">
        <f t="shared" ca="1" si="2"/>
        <v>0</v>
      </c>
      <c r="J9" s="18">
        <f t="shared" ca="1" si="2"/>
        <v>5</v>
      </c>
      <c r="K9" s="18">
        <f t="shared" ca="1" si="2"/>
        <v>7</v>
      </c>
      <c r="L9" s="18">
        <f t="shared" ca="1" si="2"/>
        <v>5</v>
      </c>
      <c r="M9" s="18">
        <f t="shared" ca="1" si="2"/>
        <v>7</v>
      </c>
      <c r="N9" s="18">
        <f t="shared" ca="1" si="2"/>
        <v>5</v>
      </c>
      <c r="O9" s="18">
        <f t="shared" ca="1" si="2"/>
        <v>5</v>
      </c>
      <c r="P9" s="18">
        <f t="shared" ca="1" si="2"/>
        <v>4</v>
      </c>
      <c r="Q9" s="18">
        <f t="shared" ca="1" si="2"/>
        <v>6</v>
      </c>
      <c r="R9" s="18">
        <f t="shared" ca="1" si="2"/>
        <v>0</v>
      </c>
      <c r="S9" s="18">
        <f t="shared" ca="1" si="2"/>
        <v>4</v>
      </c>
      <c r="T9" s="18">
        <f t="shared" ca="1" si="2"/>
        <v>4</v>
      </c>
      <c r="U9" s="19">
        <f t="shared" ca="1" si="6"/>
        <v>74</v>
      </c>
      <c r="V9" s="49">
        <f t="shared" ca="1" si="3"/>
        <v>0</v>
      </c>
      <c r="W9" s="49">
        <f t="shared" ca="1" si="3"/>
        <v>2</v>
      </c>
      <c r="X9" s="49">
        <f t="shared" ca="1" si="3"/>
        <v>0</v>
      </c>
      <c r="Y9" s="49">
        <f t="shared" ca="1" si="3"/>
        <v>1</v>
      </c>
      <c r="Z9" s="49">
        <f t="shared" ca="1" si="3"/>
        <v>2</v>
      </c>
      <c r="AA9" s="49">
        <f t="shared" ca="1" si="3"/>
        <v>0</v>
      </c>
      <c r="AB9" s="49">
        <f t="shared" ca="1" si="3"/>
        <v>0</v>
      </c>
      <c r="AC9" s="49">
        <f t="shared" ca="1" si="3"/>
        <v>2</v>
      </c>
      <c r="AD9" s="49">
        <f t="shared" ca="1" si="3"/>
        <v>1</v>
      </c>
      <c r="AE9" s="49">
        <f t="shared" ca="1" si="3"/>
        <v>2</v>
      </c>
      <c r="AF9" s="49">
        <f t="shared" ca="1" si="4"/>
        <v>0</v>
      </c>
      <c r="AG9" s="49">
        <f t="shared" ca="1" si="4"/>
        <v>2</v>
      </c>
      <c r="AH9" s="49">
        <f t="shared" ca="1" si="4"/>
        <v>1</v>
      </c>
      <c r="AI9" s="49">
        <f t="shared" ca="1" si="4"/>
        <v>2</v>
      </c>
      <c r="AJ9" s="49">
        <f t="shared" ca="1" si="4"/>
        <v>2</v>
      </c>
      <c r="AK9" s="49">
        <f t="shared" ca="1" si="4"/>
        <v>0</v>
      </c>
      <c r="AL9" s="49">
        <f t="shared" ca="1" si="4"/>
        <v>4</v>
      </c>
      <c r="AM9" s="49">
        <f t="shared" ca="1" si="4"/>
        <v>4</v>
      </c>
      <c r="AN9" s="50">
        <f t="shared" ca="1" si="7"/>
        <v>25</v>
      </c>
    </row>
    <row r="10" spans="1:40" ht="19.899999999999999" customHeight="1" x14ac:dyDescent="0.2">
      <c r="A10" s="48" t="s">
        <v>45</v>
      </c>
      <c r="B10" s="17" t="str">
        <f t="shared" ca="1" si="5"/>
        <v>Joueur G</v>
      </c>
      <c r="C10" s="18">
        <f t="shared" ca="1" si="2"/>
        <v>8</v>
      </c>
      <c r="D10" s="18">
        <f t="shared" ca="1" si="2"/>
        <v>5</v>
      </c>
      <c r="E10" s="18">
        <f t="shared" ca="1" si="2"/>
        <v>7</v>
      </c>
      <c r="F10" s="18">
        <f t="shared" ca="1" si="2"/>
        <v>5</v>
      </c>
      <c r="G10" s="18">
        <f t="shared" ca="1" si="2"/>
        <v>4</v>
      </c>
      <c r="H10" s="18">
        <f t="shared" ca="1" si="2"/>
        <v>8</v>
      </c>
      <c r="I10" s="18">
        <f t="shared" ca="1" si="2"/>
        <v>5</v>
      </c>
      <c r="J10" s="18">
        <f t="shared" ca="1" si="2"/>
        <v>4</v>
      </c>
      <c r="K10" s="18">
        <f t="shared" ca="1" si="2"/>
        <v>5</v>
      </c>
      <c r="L10" s="18">
        <f t="shared" ca="1" si="2"/>
        <v>4</v>
      </c>
      <c r="M10" s="18">
        <f t="shared" ca="1" si="2"/>
        <v>7</v>
      </c>
      <c r="N10" s="18">
        <f t="shared" ca="1" si="2"/>
        <v>7</v>
      </c>
      <c r="O10" s="18">
        <f t="shared" ca="1" si="2"/>
        <v>5</v>
      </c>
      <c r="P10" s="18">
        <f t="shared" ca="1" si="2"/>
        <v>4</v>
      </c>
      <c r="Q10" s="18">
        <f t="shared" ca="1" si="2"/>
        <v>4</v>
      </c>
      <c r="R10" s="18">
        <f t="shared" ca="1" si="2"/>
        <v>0</v>
      </c>
      <c r="S10" s="18">
        <f t="shared" ca="1" si="2"/>
        <v>3</v>
      </c>
      <c r="T10" s="18">
        <f t="shared" ca="1" si="2"/>
        <v>6</v>
      </c>
      <c r="U10" s="19">
        <f t="shared" ca="1" si="6"/>
        <v>91</v>
      </c>
      <c r="V10" s="49">
        <f t="shared" ca="1" si="3"/>
        <v>0</v>
      </c>
      <c r="W10" s="49">
        <f t="shared" ca="1" si="3"/>
        <v>1</v>
      </c>
      <c r="X10" s="49">
        <f t="shared" ca="1" si="3"/>
        <v>2</v>
      </c>
      <c r="Y10" s="49">
        <f t="shared" ca="1" si="3"/>
        <v>2</v>
      </c>
      <c r="Z10" s="49">
        <f t="shared" ca="1" si="3"/>
        <v>2</v>
      </c>
      <c r="AA10" s="49">
        <f t="shared" ca="1" si="3"/>
        <v>0</v>
      </c>
      <c r="AB10" s="49">
        <f t="shared" ca="1" si="3"/>
        <v>2</v>
      </c>
      <c r="AC10" s="49">
        <f t="shared" ca="1" si="3"/>
        <v>4</v>
      </c>
      <c r="AD10" s="49">
        <f t="shared" ca="1" si="3"/>
        <v>3</v>
      </c>
      <c r="AE10" s="49">
        <f t="shared" ca="1" si="3"/>
        <v>4</v>
      </c>
      <c r="AF10" s="49">
        <f t="shared" ca="1" si="4"/>
        <v>0</v>
      </c>
      <c r="AG10" s="49">
        <f t="shared" ca="1" si="4"/>
        <v>0</v>
      </c>
      <c r="AH10" s="49">
        <f t="shared" ca="1" si="4"/>
        <v>1</v>
      </c>
      <c r="AI10" s="49">
        <f t="shared" ca="1" si="4"/>
        <v>2</v>
      </c>
      <c r="AJ10" s="49">
        <f t="shared" ca="1" si="4"/>
        <v>5</v>
      </c>
      <c r="AK10" s="49">
        <f t="shared" ca="1" si="4"/>
        <v>0</v>
      </c>
      <c r="AL10" s="49">
        <f t="shared" ca="1" si="4"/>
        <v>5</v>
      </c>
      <c r="AM10" s="49">
        <f t="shared" ca="1" si="4"/>
        <v>2</v>
      </c>
      <c r="AN10" s="50">
        <f t="shared" ca="1" si="7"/>
        <v>35</v>
      </c>
    </row>
    <row r="11" spans="1:40" ht="19.899999999999999" customHeight="1" x14ac:dyDescent="0.2">
      <c r="A11" s="48" t="s">
        <v>46</v>
      </c>
      <c r="B11" s="17" t="str">
        <f t="shared" ca="1" si="5"/>
        <v>Joueur H</v>
      </c>
      <c r="C11" s="18">
        <f t="shared" ca="1" si="2"/>
        <v>6</v>
      </c>
      <c r="D11" s="18">
        <f t="shared" ca="1" si="2"/>
        <v>3</v>
      </c>
      <c r="E11" s="18">
        <f t="shared" ca="1" si="2"/>
        <v>6</v>
      </c>
      <c r="F11" s="18">
        <f t="shared" ca="1" si="2"/>
        <v>6</v>
      </c>
      <c r="G11" s="18">
        <f t="shared" ca="1" si="2"/>
        <v>5</v>
      </c>
      <c r="H11" s="18">
        <f t="shared" ca="1" si="2"/>
        <v>6</v>
      </c>
      <c r="I11" s="18">
        <f t="shared" ca="1" si="2"/>
        <v>4</v>
      </c>
      <c r="J11" s="18">
        <f t="shared" ca="1" si="2"/>
        <v>4</v>
      </c>
      <c r="K11" s="18">
        <f t="shared" ca="1" si="2"/>
        <v>5</v>
      </c>
      <c r="L11" s="18">
        <f t="shared" ca="1" si="2"/>
        <v>6</v>
      </c>
      <c r="M11" s="18">
        <f t="shared" ca="1" si="2"/>
        <v>4</v>
      </c>
      <c r="N11" s="18">
        <f t="shared" ca="1" si="2"/>
        <v>5</v>
      </c>
      <c r="O11" s="18">
        <f t="shared" ca="1" si="2"/>
        <v>4</v>
      </c>
      <c r="P11" s="18">
        <f t="shared" ca="1" si="2"/>
        <v>4</v>
      </c>
      <c r="Q11" s="18">
        <f t="shared" ca="1" si="2"/>
        <v>6</v>
      </c>
      <c r="R11" s="18">
        <f t="shared" ca="1" si="2"/>
        <v>5</v>
      </c>
      <c r="S11" s="18">
        <f t="shared" ca="1" si="2"/>
        <v>5</v>
      </c>
      <c r="T11" s="18">
        <f t="shared" ca="1" si="2"/>
        <v>4</v>
      </c>
      <c r="U11" s="19">
        <f t="shared" ca="1" si="6"/>
        <v>88</v>
      </c>
      <c r="V11" s="49">
        <f t="shared" ca="1" si="3"/>
        <v>1</v>
      </c>
      <c r="W11" s="49">
        <f t="shared" ca="1" si="3"/>
        <v>2</v>
      </c>
      <c r="X11" s="49">
        <f t="shared" ca="1" si="3"/>
        <v>2</v>
      </c>
      <c r="Y11" s="49">
        <f t="shared" ca="1" si="3"/>
        <v>0</v>
      </c>
      <c r="Z11" s="49">
        <f t="shared" ca="1" si="3"/>
        <v>1</v>
      </c>
      <c r="AA11" s="49">
        <f t="shared" ca="1" si="3"/>
        <v>1</v>
      </c>
      <c r="AB11" s="49">
        <f t="shared" ca="1" si="3"/>
        <v>2</v>
      </c>
      <c r="AC11" s="49">
        <f t="shared" ca="1" si="3"/>
        <v>3</v>
      </c>
      <c r="AD11" s="49">
        <f t="shared" ca="1" si="3"/>
        <v>2</v>
      </c>
      <c r="AE11" s="49">
        <f t="shared" ca="1" si="3"/>
        <v>1</v>
      </c>
      <c r="AF11" s="49">
        <f t="shared" ca="1" si="4"/>
        <v>2</v>
      </c>
      <c r="AG11" s="49">
        <f t="shared" ca="1" si="4"/>
        <v>1</v>
      </c>
      <c r="AH11" s="49">
        <f t="shared" ca="1" si="4"/>
        <v>1</v>
      </c>
      <c r="AI11" s="49">
        <f t="shared" ca="1" si="4"/>
        <v>1</v>
      </c>
      <c r="AJ11" s="49">
        <f t="shared" ca="1" si="4"/>
        <v>2</v>
      </c>
      <c r="AK11" s="49">
        <f t="shared" ca="1" si="4"/>
        <v>3</v>
      </c>
      <c r="AL11" s="49">
        <f t="shared" ca="1" si="4"/>
        <v>2</v>
      </c>
      <c r="AM11" s="49">
        <f t="shared" ca="1" si="4"/>
        <v>3</v>
      </c>
      <c r="AN11" s="50">
        <f t="shared" ca="1" si="7"/>
        <v>30</v>
      </c>
    </row>
    <row r="12" spans="1:40" ht="19.899999999999999" customHeight="1" x14ac:dyDescent="0.2">
      <c r="A12" s="48" t="s">
        <v>47</v>
      </c>
      <c r="B12" s="17" t="str">
        <f t="shared" ca="1" si="5"/>
        <v>Joueur I</v>
      </c>
      <c r="C12" s="18">
        <f t="shared" ca="1" si="2"/>
        <v>5</v>
      </c>
      <c r="D12" s="18">
        <f t="shared" ca="1" si="2"/>
        <v>3</v>
      </c>
      <c r="E12" s="18">
        <f t="shared" ca="1" si="2"/>
        <v>5</v>
      </c>
      <c r="F12" s="18">
        <f t="shared" ca="1" si="2"/>
        <v>5</v>
      </c>
      <c r="G12" s="18">
        <f t="shared" ca="1" si="2"/>
        <v>5</v>
      </c>
      <c r="H12" s="18">
        <f t="shared" ca="1" si="2"/>
        <v>5</v>
      </c>
      <c r="I12" s="18">
        <f t="shared" ca="1" si="2"/>
        <v>7</v>
      </c>
      <c r="J12" s="18">
        <f t="shared" ca="1" si="2"/>
        <v>6</v>
      </c>
      <c r="K12" s="18">
        <f t="shared" ca="1" si="2"/>
        <v>5</v>
      </c>
      <c r="L12" s="18">
        <f t="shared" ca="1" si="2"/>
        <v>4</v>
      </c>
      <c r="M12" s="18">
        <f t="shared" ca="1" si="2"/>
        <v>3</v>
      </c>
      <c r="N12" s="18">
        <f t="shared" ca="1" si="2"/>
        <v>5</v>
      </c>
      <c r="O12" s="18">
        <f t="shared" ca="1" si="2"/>
        <v>5</v>
      </c>
      <c r="P12" s="18">
        <f t="shared" ca="1" si="2"/>
        <v>3</v>
      </c>
      <c r="Q12" s="18">
        <f t="shared" ca="1" si="2"/>
        <v>5</v>
      </c>
      <c r="R12" s="18">
        <f t="shared" ca="1" si="2"/>
        <v>5</v>
      </c>
      <c r="S12" s="18">
        <f t="shared" ca="1" si="2"/>
        <v>5</v>
      </c>
      <c r="T12" s="18">
        <f t="shared" ca="1" si="2"/>
        <v>6</v>
      </c>
      <c r="U12" s="19">
        <f t="shared" ca="1" si="6"/>
        <v>87</v>
      </c>
      <c r="V12" s="49">
        <f t="shared" ca="1" si="3"/>
        <v>2</v>
      </c>
      <c r="W12" s="49">
        <f t="shared" ca="1" si="3"/>
        <v>2</v>
      </c>
      <c r="X12" s="49">
        <f t="shared" ca="1" si="3"/>
        <v>3</v>
      </c>
      <c r="Y12" s="49">
        <f t="shared" ca="1" si="3"/>
        <v>1</v>
      </c>
      <c r="Z12" s="49">
        <f t="shared" ca="1" si="3"/>
        <v>0</v>
      </c>
      <c r="AA12" s="49">
        <f t="shared" ca="1" si="3"/>
        <v>2</v>
      </c>
      <c r="AB12" s="49">
        <f t="shared" ca="1" si="3"/>
        <v>0</v>
      </c>
      <c r="AC12" s="49">
        <f t="shared" ca="1" si="3"/>
        <v>1</v>
      </c>
      <c r="AD12" s="49">
        <f t="shared" ca="1" si="3"/>
        <v>2</v>
      </c>
      <c r="AE12" s="49">
        <f t="shared" ca="1" si="3"/>
        <v>3</v>
      </c>
      <c r="AF12" s="49">
        <f t="shared" ca="1" si="4"/>
        <v>3</v>
      </c>
      <c r="AG12" s="49">
        <f t="shared" ca="1" si="4"/>
        <v>1</v>
      </c>
      <c r="AH12" s="49">
        <f t="shared" ca="1" si="4"/>
        <v>0</v>
      </c>
      <c r="AI12" s="49">
        <f t="shared" ca="1" si="4"/>
        <v>2</v>
      </c>
      <c r="AJ12" s="49">
        <f t="shared" ca="1" si="4"/>
        <v>3</v>
      </c>
      <c r="AK12" s="49">
        <f t="shared" ca="1" si="4"/>
        <v>3</v>
      </c>
      <c r="AL12" s="49">
        <f t="shared" ca="1" si="4"/>
        <v>2</v>
      </c>
      <c r="AM12" s="49">
        <f t="shared" ca="1" si="4"/>
        <v>1</v>
      </c>
      <c r="AN12" s="50">
        <f t="shared" ca="1" si="7"/>
        <v>31</v>
      </c>
    </row>
    <row r="13" spans="1:40" ht="19.899999999999999" customHeight="1" x14ac:dyDescent="0.2"/>
    <row r="14" spans="1:40" ht="19.899999999999999" customHeight="1" x14ac:dyDescent="0.2">
      <c r="V14" s="51"/>
    </row>
    <row r="15" spans="1:40" ht="19.899999999999999" customHeight="1" x14ac:dyDescent="0.2"/>
    <row r="16" spans="1:40" ht="19.899999999999999" customHeight="1" x14ac:dyDescent="0.2"/>
    <row r="17" ht="19.899999999999999" customHeight="1" x14ac:dyDescent="0.2"/>
    <row r="18" ht="19.899999999999999" customHeight="1" x14ac:dyDescent="0.2"/>
    <row r="19" ht="19.899999999999999" customHeight="1" x14ac:dyDescent="0.2"/>
    <row r="20" ht="19.899999999999999" customHeight="1" x14ac:dyDescent="0.2"/>
    <row r="21" ht="19.899999999999999" customHeight="1" x14ac:dyDescent="0.2"/>
    <row r="22" ht="19.899999999999999" customHeight="1" x14ac:dyDescent="0.2"/>
    <row r="23" ht="19.899999999999999" customHeight="1" x14ac:dyDescent="0.2"/>
    <row r="24" ht="19.899999999999999" customHeight="1" x14ac:dyDescent="0.2"/>
    <row r="25" ht="19.899999999999999" customHeight="1" x14ac:dyDescent="0.2"/>
    <row r="26" ht="19.899999999999999" customHeight="1" x14ac:dyDescent="0.2"/>
    <row r="27" ht="19.899999999999999" customHeight="1" x14ac:dyDescent="0.2"/>
    <row r="28" ht="19.899999999999999" customHeight="1" x14ac:dyDescent="0.2"/>
    <row r="29" ht="19.899999999999999" customHeight="1" x14ac:dyDescent="0.2"/>
    <row r="30" ht="19.899999999999999" customHeight="1" x14ac:dyDescent="0.2"/>
    <row r="31" ht="19.899999999999999" customHeight="1" x14ac:dyDescent="0.2"/>
    <row r="32" ht="19.899999999999999" customHeight="1" x14ac:dyDescent="0.2"/>
    <row r="33" ht="19.899999999999999" customHeight="1" x14ac:dyDescent="0.2"/>
    <row r="34" ht="19.899999999999999" customHeight="1" x14ac:dyDescent="0.2"/>
    <row r="35" ht="19.899999999999999" customHeight="1" x14ac:dyDescent="0.2"/>
    <row r="36" ht="19.899999999999999" customHeight="1" x14ac:dyDescent="0.2"/>
    <row r="37" ht="19.899999999999999" customHeight="1" x14ac:dyDescent="0.2"/>
    <row r="38" ht="19.899999999999999" customHeight="1" x14ac:dyDescent="0.2"/>
    <row r="39" ht="19.899999999999999" customHeight="1" x14ac:dyDescent="0.2"/>
    <row r="40" ht="19.899999999999999" customHeight="1" x14ac:dyDescent="0.2"/>
    <row r="41" ht="19.899999999999999" customHeight="1" x14ac:dyDescent="0.2"/>
    <row r="42" ht="19.899999999999999" customHeight="1" x14ac:dyDescent="0.2"/>
    <row r="43" ht="19.899999999999999" customHeight="1" x14ac:dyDescent="0.2"/>
    <row r="44" ht="19.899999999999999" customHeight="1" x14ac:dyDescent="0.2"/>
    <row r="45" ht="19.899999999999999" customHeight="1" x14ac:dyDescent="0.2"/>
    <row r="46" ht="19.899999999999999" customHeight="1" x14ac:dyDescent="0.2"/>
    <row r="47" ht="19.899999999999999" customHeight="1" x14ac:dyDescent="0.2"/>
    <row r="48" ht="19.899999999999999" customHeight="1" x14ac:dyDescent="0.2"/>
    <row r="49" ht="19.899999999999999" customHeight="1" x14ac:dyDescent="0.2"/>
    <row r="50" ht="19.899999999999999" customHeight="1" x14ac:dyDescent="0.2"/>
    <row r="51" ht="19.899999999999999" customHeight="1" x14ac:dyDescent="0.2"/>
    <row r="52" ht="19.899999999999999" customHeight="1" x14ac:dyDescent="0.2"/>
    <row r="53" ht="19.899999999999999" customHeight="1" x14ac:dyDescent="0.2"/>
    <row r="54" ht="19.899999999999999" customHeight="1" x14ac:dyDescent="0.2"/>
    <row r="55" ht="19.899999999999999" customHeight="1" x14ac:dyDescent="0.2"/>
    <row r="56" ht="19.899999999999999" customHeight="1" x14ac:dyDescent="0.2"/>
    <row r="57" ht="19.899999999999999" customHeight="1" x14ac:dyDescent="0.2"/>
    <row r="58" ht="19.899999999999999" customHeight="1" x14ac:dyDescent="0.2"/>
    <row r="59" ht="19.899999999999999" customHeight="1" x14ac:dyDescent="0.2"/>
    <row r="60" ht="19.899999999999999" customHeight="1" x14ac:dyDescent="0.2"/>
    <row r="61" ht="19.899999999999999" customHeight="1" x14ac:dyDescent="0.2"/>
    <row r="62" ht="19.899999999999999" customHeight="1" x14ac:dyDescent="0.2"/>
    <row r="63" ht="19.899999999999999" customHeight="1" x14ac:dyDescent="0.2"/>
    <row r="64" ht="19.899999999999999" customHeight="1" x14ac:dyDescent="0.2"/>
    <row r="65" ht="19.899999999999999" customHeight="1" x14ac:dyDescent="0.2"/>
    <row r="66" ht="19.899999999999999" customHeight="1" x14ac:dyDescent="0.2"/>
    <row r="67" ht="19.899999999999999" customHeight="1" x14ac:dyDescent="0.2"/>
    <row r="68" ht="19.899999999999999" customHeight="1" x14ac:dyDescent="0.2"/>
    <row r="69" ht="19.899999999999999" customHeight="1" x14ac:dyDescent="0.2"/>
    <row r="70" ht="19.899999999999999" customHeight="1" x14ac:dyDescent="0.2"/>
    <row r="71" ht="19.899999999999999" customHeight="1" x14ac:dyDescent="0.2"/>
    <row r="72" ht="19.899999999999999" customHeight="1" x14ac:dyDescent="0.2"/>
    <row r="73" ht="19.899999999999999" customHeight="1" x14ac:dyDescent="0.2"/>
    <row r="74" ht="19.899999999999999" customHeight="1" x14ac:dyDescent="0.2"/>
    <row r="75" ht="19.899999999999999" customHeight="1" x14ac:dyDescent="0.2"/>
    <row r="76" ht="19.899999999999999" customHeight="1" x14ac:dyDescent="0.2"/>
    <row r="77" ht="19.899999999999999" customHeight="1" x14ac:dyDescent="0.2"/>
    <row r="78" ht="19.899999999999999" customHeight="1" x14ac:dyDescent="0.2"/>
    <row r="79" ht="19.899999999999999" customHeight="1" x14ac:dyDescent="0.2"/>
    <row r="80" ht="19.899999999999999" customHeight="1" x14ac:dyDescent="0.2"/>
    <row r="81" ht="19.899999999999999" customHeight="1" x14ac:dyDescent="0.2"/>
    <row r="82" ht="19.899999999999999" customHeight="1" x14ac:dyDescent="0.2"/>
    <row r="83" ht="19.899999999999999" customHeight="1" x14ac:dyDescent="0.2"/>
    <row r="84" ht="19.899999999999999" customHeight="1" x14ac:dyDescent="0.2"/>
    <row r="85" ht="19.899999999999999" customHeight="1" x14ac:dyDescent="0.2"/>
    <row r="86" ht="19.899999999999999" customHeight="1" x14ac:dyDescent="0.2"/>
    <row r="87" ht="19.899999999999999" customHeight="1" x14ac:dyDescent="0.2"/>
    <row r="88" ht="19.899999999999999" customHeight="1" x14ac:dyDescent="0.2"/>
    <row r="89" ht="19.899999999999999" customHeight="1" x14ac:dyDescent="0.2"/>
    <row r="90" ht="19.899999999999999" customHeight="1" x14ac:dyDescent="0.2"/>
    <row r="91" ht="19.899999999999999" customHeight="1" x14ac:dyDescent="0.2"/>
    <row r="92" ht="19.899999999999999" customHeight="1" x14ac:dyDescent="0.2"/>
    <row r="93" ht="19.899999999999999" customHeight="1" x14ac:dyDescent="0.2"/>
    <row r="94" ht="19.899999999999999" customHeight="1" x14ac:dyDescent="0.2"/>
    <row r="95" ht="19.899999999999999" customHeight="1" x14ac:dyDescent="0.2"/>
    <row r="96" ht="19.899999999999999" customHeight="1" x14ac:dyDescent="0.2"/>
    <row r="97" ht="19.899999999999999" customHeight="1" x14ac:dyDescent="0.2"/>
    <row r="98" ht="19.899999999999999" customHeight="1" x14ac:dyDescent="0.2"/>
    <row r="99" ht="19.899999999999999" customHeight="1" x14ac:dyDescent="0.2"/>
    <row r="100" ht="19.899999999999999" customHeight="1" x14ac:dyDescent="0.2"/>
    <row r="101" ht="19.899999999999999" customHeight="1" x14ac:dyDescent="0.2"/>
    <row r="102" ht="19.899999999999999" customHeight="1" x14ac:dyDescent="0.2"/>
    <row r="103" ht="19.899999999999999" customHeight="1" x14ac:dyDescent="0.2"/>
    <row r="104" ht="19.899999999999999" customHeight="1" x14ac:dyDescent="0.2"/>
    <row r="105" ht="19.899999999999999" customHeight="1" x14ac:dyDescent="0.2"/>
    <row r="106" ht="19.899999999999999" customHeight="1" x14ac:dyDescent="0.2"/>
    <row r="107" ht="19.899999999999999" customHeight="1" x14ac:dyDescent="0.2"/>
    <row r="108" ht="19.899999999999999" customHeight="1" x14ac:dyDescent="0.2"/>
    <row r="109" ht="19.899999999999999" customHeight="1" x14ac:dyDescent="0.2"/>
    <row r="110" ht="19.899999999999999" customHeight="1" x14ac:dyDescent="0.2"/>
    <row r="111" ht="19.899999999999999" customHeight="1" x14ac:dyDescent="0.2"/>
    <row r="112" ht="19.899999999999999" customHeight="1" x14ac:dyDescent="0.2"/>
    <row r="113" ht="19.899999999999999" customHeight="1" x14ac:dyDescent="0.2"/>
    <row r="114" ht="19.899999999999999" customHeight="1" x14ac:dyDescent="0.2"/>
    <row r="115" ht="19.899999999999999" customHeight="1" x14ac:dyDescent="0.2"/>
    <row r="116" ht="19.899999999999999" customHeight="1" x14ac:dyDescent="0.2"/>
    <row r="117" ht="19.899999999999999" customHeight="1" x14ac:dyDescent="0.2"/>
    <row r="118" ht="19.899999999999999" customHeight="1" x14ac:dyDescent="0.2"/>
    <row r="119" ht="19.899999999999999" customHeight="1" x14ac:dyDescent="0.2"/>
    <row r="120" ht="19.899999999999999" customHeight="1" x14ac:dyDescent="0.2"/>
    <row r="121" ht="19.899999999999999" customHeight="1" x14ac:dyDescent="0.2"/>
    <row r="122" ht="19.899999999999999" customHeight="1" x14ac:dyDescent="0.2"/>
    <row r="123" ht="19.899999999999999" customHeight="1" x14ac:dyDescent="0.2"/>
    <row r="124" ht="19.899999999999999" customHeight="1" x14ac:dyDescent="0.2"/>
    <row r="125" ht="19.899999999999999" customHeight="1" x14ac:dyDescent="0.2"/>
    <row r="126" ht="19.899999999999999" customHeight="1" x14ac:dyDescent="0.2"/>
    <row r="127" ht="19.899999999999999" customHeight="1" x14ac:dyDescent="0.2"/>
    <row r="128" ht="19.899999999999999" customHeight="1" x14ac:dyDescent="0.2"/>
    <row r="129" ht="19.899999999999999" customHeight="1" x14ac:dyDescent="0.2"/>
    <row r="130" ht="19.899999999999999" customHeight="1" x14ac:dyDescent="0.2"/>
    <row r="131" ht="19.899999999999999" customHeight="1" x14ac:dyDescent="0.2"/>
    <row r="132" ht="19.899999999999999" customHeight="1" x14ac:dyDescent="0.2"/>
    <row r="133" ht="19.899999999999999" customHeight="1" x14ac:dyDescent="0.2"/>
    <row r="134" ht="19.899999999999999" customHeight="1" x14ac:dyDescent="0.2"/>
    <row r="135" ht="19.899999999999999" customHeight="1" x14ac:dyDescent="0.2"/>
    <row r="136" ht="19.899999999999999" customHeight="1" x14ac:dyDescent="0.2"/>
    <row r="137" ht="19.899999999999999" customHeight="1" x14ac:dyDescent="0.2"/>
    <row r="138" ht="19.899999999999999" customHeight="1" x14ac:dyDescent="0.2"/>
    <row r="139" ht="19.899999999999999" customHeight="1" x14ac:dyDescent="0.2"/>
    <row r="140" ht="19.899999999999999" customHeight="1" x14ac:dyDescent="0.2"/>
  </sheetData>
  <mergeCells count="2">
    <mergeCell ref="C2:U2"/>
    <mergeCell ref="V2:AN2"/>
  </mergeCells>
  <conditionalFormatting sqref="C4:T12">
    <cfRule type="cellIs" dxfId="6" priority="2" operator="equal">
      <formula>C$6-2</formula>
    </cfRule>
    <cfRule type="cellIs" dxfId="5" priority="3" operator="equal">
      <formula>C$6-1</formula>
    </cfRule>
    <cfRule type="cellIs" dxfId="4" priority="4" operator="equal">
      <formula>C$6</formula>
    </cfRule>
    <cfRule type="cellIs" dxfId="3" priority="5" operator="equal">
      <formula>C$6+1</formula>
    </cfRule>
    <cfRule type="cellIs" dxfId="2" priority="6" operator="equal">
      <formula>C$6+2</formula>
    </cfRule>
    <cfRule type="cellIs" dxfId="1" priority="7" operator="equal">
      <formula>C$6+3</formula>
    </cfRule>
    <cfRule type="cellIs" dxfId="0" priority="8" operator="equal">
      <formula>C$6+4</formula>
    </cfRule>
  </conditionalFormatting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 r:id="rId1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depart BLANC </vt:lpstr>
      <vt:lpstr>depart JAUNE</vt:lpstr>
      <vt:lpstr>Joueur A</vt:lpstr>
      <vt:lpstr>deleted</vt:lpstr>
      <vt:lpstr>Joueur B</vt:lpstr>
      <vt:lpstr>Joueur C</vt:lpstr>
      <vt:lpstr>Joueur D</vt:lpstr>
      <vt:lpstr>Joueur E</vt:lpstr>
      <vt:lpstr>Joueur F</vt:lpstr>
      <vt:lpstr>Joueur G</vt:lpstr>
      <vt:lpstr>Joueur H</vt:lpstr>
      <vt:lpstr>Joueur I</vt:lpstr>
      <vt:lpstr>RESULTATS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STATISTIQUES GOLF</dc:title>
  <dc:subject/>
  <dc:creator>Information Systems</dc:creator>
  <dc:description/>
  <cp:lastModifiedBy>MAZEPA Bruno</cp:lastModifiedBy>
  <cp:revision>15</cp:revision>
  <cp:lastPrinted>2016-01-13T09:39:47Z</cp:lastPrinted>
  <dcterms:created xsi:type="dcterms:W3CDTF">1999-06-27T22:42:13Z</dcterms:created>
  <dcterms:modified xsi:type="dcterms:W3CDTF">2019-03-14T15:40:11Z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