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735"/>
  </bookViews>
  <sheets>
    <sheet name="Liste d'élèves" sheetId="1" r:id="rId1"/>
    <sheet name="Données" sheetId="2" r:id="rId2"/>
    <sheet name="Graphiques" sheetId="3" r:id="rId3"/>
  </sheets>
  <definedNames>
    <definedName name="_xlnm._FilterDatabase" localSheetId="0" hidden="1">'Liste d''élèves'!$A$1:$M$5</definedName>
    <definedName name="Bus">Données!$A$2:$A$19</definedName>
    <definedName name="Enseignants">Données!$C$3:$C$19</definedName>
    <definedName name="Localité">Données!$N$2:$N$2824</definedName>
    <definedName name="maListe">Données!$N$2:$N$2825</definedName>
    <definedName name="Religion">Données!$B$7:$B$10</definedName>
    <definedName name="Type">Données!$B$2:$B$4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K3" i="1" l="1"/>
  <c r="K2" i="1" l="1"/>
  <c r="J3" i="1"/>
  <c r="J4" i="1"/>
  <c r="K4" i="1"/>
  <c r="J5" i="1"/>
  <c r="K5" i="1"/>
  <c r="H2" i="2" l="1"/>
  <c r="D14" i="2" l="1"/>
  <c r="D18" i="2" l="1"/>
  <c r="D3" i="2" l="1"/>
  <c r="L3" i="2" l="1"/>
  <c r="D4" i="2"/>
  <c r="D5" i="2"/>
  <c r="D6" i="2"/>
  <c r="D7" i="2"/>
  <c r="D8" i="2"/>
  <c r="D9" i="2"/>
  <c r="D10" i="2"/>
  <c r="D11" i="2"/>
  <c r="D12" i="2"/>
  <c r="D13" i="2"/>
  <c r="D15" i="2"/>
  <c r="D16" i="2"/>
  <c r="D17" i="2"/>
  <c r="D19" i="2"/>
  <c r="H5" i="2" l="1"/>
  <c r="E9" i="2"/>
  <c r="E18" i="2" l="1"/>
  <c r="E8" i="2"/>
  <c r="E5" i="2"/>
  <c r="E6" i="2"/>
  <c r="E15" i="2"/>
  <c r="E12" i="2"/>
  <c r="E7" i="2"/>
  <c r="E11" i="2"/>
  <c r="E10" i="2"/>
  <c r="E19" i="2"/>
  <c r="E16" i="2"/>
  <c r="E13" i="2"/>
  <c r="E14" i="2"/>
  <c r="E4" i="2"/>
  <c r="E3" i="2"/>
  <c r="E17" i="2"/>
  <c r="I5" i="2"/>
  <c r="M3" i="2" l="1"/>
  <c r="L4" i="2"/>
  <c r="M4" i="2" s="1"/>
  <c r="L14" i="2"/>
  <c r="H17" i="2"/>
  <c r="H16" i="2"/>
  <c r="H15" i="2"/>
  <c r="H8" i="2"/>
  <c r="H7" i="2"/>
  <c r="H6" i="2"/>
  <c r="I8" i="2" l="1"/>
  <c r="I6" i="2"/>
  <c r="I15" i="2"/>
  <c r="I7" i="2"/>
  <c r="I16" i="2"/>
  <c r="I17" i="2"/>
  <c r="H12" i="2"/>
  <c r="I12" i="2" s="1"/>
  <c r="H11" i="2"/>
  <c r="I11" i="2" s="1"/>
  <c r="L13" i="2" l="1"/>
  <c r="L12" i="2"/>
  <c r="M12" i="2" s="1"/>
  <c r="L11" i="2"/>
  <c r="M11" i="2" s="1"/>
  <c r="L10" i="2"/>
  <c r="M10" i="2" s="1"/>
  <c r="L9" i="2"/>
  <c r="M9" i="2" s="1"/>
  <c r="L8" i="2"/>
  <c r="M8" i="2" s="1"/>
  <c r="L7" i="2"/>
  <c r="M7" i="2" s="1"/>
  <c r="L6" i="2"/>
  <c r="M6" i="2" s="1"/>
  <c r="L5" i="2"/>
  <c r="M5" i="2" s="1"/>
  <c r="M13" i="2" l="1"/>
</calcChain>
</file>

<file path=xl/sharedStrings.xml><?xml version="1.0" encoding="utf-8"?>
<sst xmlns="http://schemas.openxmlformats.org/spreadsheetml/2006/main" count="2928" uniqueCount="2905">
  <si>
    <t>Bus</t>
  </si>
  <si>
    <t>Téléphone</t>
  </si>
  <si>
    <t>Type</t>
  </si>
  <si>
    <t>Adresse</t>
  </si>
  <si>
    <t>Parents</t>
  </si>
  <si>
    <t>M</t>
  </si>
  <si>
    <t>RC</t>
  </si>
  <si>
    <t>RI</t>
  </si>
  <si>
    <t>Date de 
naissance</t>
  </si>
  <si>
    <t>Religion</t>
  </si>
  <si>
    <t>RP</t>
  </si>
  <si>
    <t>Interne</t>
  </si>
  <si>
    <t>Centre</t>
  </si>
  <si>
    <t>x</t>
  </si>
  <si>
    <t>7413-14</t>
  </si>
  <si>
    <t>7417-13</t>
  </si>
  <si>
    <t>Âge</t>
  </si>
  <si>
    <t>Sexe</t>
  </si>
  <si>
    <t>F</t>
  </si>
  <si>
    <t>Nbr total d'élèves :</t>
  </si>
  <si>
    <t>Philo</t>
  </si>
  <si>
    <t>Moral</t>
  </si>
  <si>
    <t>Islamique</t>
  </si>
  <si>
    <t>Protestant</t>
  </si>
  <si>
    <t>Garçons</t>
  </si>
  <si>
    <t>Filles</t>
  </si>
  <si>
    <t>Type 1</t>
  </si>
  <si>
    <t>Type 2</t>
  </si>
  <si>
    <t>Type 8</t>
  </si>
  <si>
    <t>Nombre</t>
  </si>
  <si>
    <t>4 ans</t>
  </si>
  <si>
    <t>5 ans</t>
  </si>
  <si>
    <t>6 ans</t>
  </si>
  <si>
    <t>7 ans</t>
  </si>
  <si>
    <t>8 ans</t>
  </si>
  <si>
    <t>9 ans</t>
  </si>
  <si>
    <t>10 ans</t>
  </si>
  <si>
    <t>12 ans</t>
  </si>
  <si>
    <t>13 ans</t>
  </si>
  <si>
    <t>11 ans</t>
  </si>
  <si>
    <t>Cours philo.</t>
  </si>
  <si>
    <t>Religion catho.</t>
  </si>
  <si>
    <t>Moyenne :</t>
  </si>
  <si>
    <t>Statistiques</t>
  </si>
  <si>
    <t>Elèves / classe</t>
  </si>
  <si>
    <t>3 ans</t>
  </si>
  <si>
    <t xml:space="preserve">Enseignants
</t>
  </si>
  <si>
    <t>Responsable</t>
  </si>
  <si>
    <t>CP VILLE</t>
  </si>
  <si>
    <t>1000 BRUXELLES</t>
  </si>
  <si>
    <t>1005 ASSEMBLÉE RÉUNIE DE LA COMMISSION COMMUNAUTAIRE</t>
  </si>
  <si>
    <t>1006 RAAD VAN DE VLAAMSE GEMEENSCHAPSCOMMISSIE</t>
  </si>
  <si>
    <t>1007 ASSEMBLÉE DE LA COMMISSION COMMUNAUTAIRE FRANÇAISE</t>
  </si>
  <si>
    <t>1008 CHAMBRE DES REPRÉSENTANTS</t>
  </si>
  <si>
    <t>1009 SENAT DE BELGIQUE</t>
  </si>
  <si>
    <t>1011 VLAAMS PARLEMENT</t>
  </si>
  <si>
    <t>1012 PARLEMENT DE LA COMMUNAUTÉ FRANÇAISE</t>
  </si>
  <si>
    <t>1020 LAEKEN</t>
  </si>
  <si>
    <t>1030 SCHAERBEEK</t>
  </si>
  <si>
    <t>1031 ORGANISATIONS SOCIALES CHRÉTIENNES</t>
  </si>
  <si>
    <t>1033 RTL-TVI</t>
  </si>
  <si>
    <t>1035 MINISTÈRE DE LA RÉGION DE BRUXELLES CAPITALE</t>
  </si>
  <si>
    <t>1040 ETTERBEEK</t>
  </si>
  <si>
    <t>1041 INTERNATIONAL PRESS CENTER</t>
  </si>
  <si>
    <t>1043 VRT</t>
  </si>
  <si>
    <t>1044 RTBF</t>
  </si>
  <si>
    <t>1046 EUROPEAN EXTERNAL ACTION SERVICE</t>
  </si>
  <si>
    <t>1047 PARLEMENT EUROPÉEN</t>
  </si>
  <si>
    <t>1048 UNION EUROPÉENNE - CONSEIL</t>
  </si>
  <si>
    <t>1049 UNION EUROPÉENNE - COMMISSION</t>
  </si>
  <si>
    <t>1050 IXELLES</t>
  </si>
  <si>
    <t>1060 SAINT-GILLES</t>
  </si>
  <si>
    <t>1070 ANDERLECHT</t>
  </si>
  <si>
    <t>1080 MOLENBEEK-SAINT-JEAN</t>
  </si>
  <si>
    <t>1081 KOEKELBERG</t>
  </si>
  <si>
    <t>1082 BERCHEM-SAINTE-AGATHE</t>
  </si>
  <si>
    <t>1083 GANSHOREN</t>
  </si>
  <si>
    <t>1090 JETTE</t>
  </si>
  <si>
    <t>1099 BRUXELLES X</t>
  </si>
  <si>
    <t>1100 POSTCHEQUE</t>
  </si>
  <si>
    <t>1101 SCANNING</t>
  </si>
  <si>
    <t>1105 SOC</t>
  </si>
  <si>
    <t>1110 OTAN</t>
  </si>
  <si>
    <t>1120 NEDER-OVER-HEEMBEEK</t>
  </si>
  <si>
    <t>1130 HAREN</t>
  </si>
  <si>
    <t>1140 EVERE</t>
  </si>
  <si>
    <t>1150 WOLUWE-SAINT-PIERRE</t>
  </si>
  <si>
    <t>1160 AUDERGHEM</t>
  </si>
  <si>
    <t>1170 WATERMAEL-BOITSFORT</t>
  </si>
  <si>
    <t>1180 UCCLE</t>
  </si>
  <si>
    <t>1190 FOREST</t>
  </si>
  <si>
    <t>1200 WOLUWE-SAINT-LAMBERT</t>
  </si>
  <si>
    <t>1210 SAINT-JOSSE-TEN-NOODE</t>
  </si>
  <si>
    <t>1212 SPF MOBILITÉ</t>
  </si>
  <si>
    <t>1300 LIMAL</t>
  </si>
  <si>
    <t>1300 WAVRE</t>
  </si>
  <si>
    <t>1301 BIERGES</t>
  </si>
  <si>
    <t>1310 LA HULPE</t>
  </si>
  <si>
    <t>1315 GLIMES</t>
  </si>
  <si>
    <t>1315 INCOURT</t>
  </si>
  <si>
    <t>1315 OPPREBAIS</t>
  </si>
  <si>
    <t>1315 PIÈTREBAIS</t>
  </si>
  <si>
    <t>1315 ROUX-MIROIR</t>
  </si>
  <si>
    <t>1320 BEAUVECHAIN</t>
  </si>
  <si>
    <t>1320 HAMME-MILLE</t>
  </si>
  <si>
    <t>1320 L'ECLUSE</t>
  </si>
  <si>
    <t>1320 NODEBAIS</t>
  </si>
  <si>
    <t>1320 TOURINNES-LA-GROSSE</t>
  </si>
  <si>
    <t>1325 BONLEZ</t>
  </si>
  <si>
    <t>1325 CHAUMONT-GISTOUX</t>
  </si>
  <si>
    <t>1325 CORROY-LE-GRAND</t>
  </si>
  <si>
    <t>1325 DION-VALMONT</t>
  </si>
  <si>
    <t>1325 LONGUEVILLE</t>
  </si>
  <si>
    <t>1330 RIXENSART</t>
  </si>
  <si>
    <t>1331 ROSIÈRES</t>
  </si>
  <si>
    <t>1332 GENVAL</t>
  </si>
  <si>
    <t>1340 OTTIGNIES</t>
  </si>
  <si>
    <t>1340 OTTIGNIES-LOUVAIN-LA-NEUVE</t>
  </si>
  <si>
    <t>1341 CÉROUX-MOUSTY</t>
  </si>
  <si>
    <t>1342 LIMELETTE</t>
  </si>
  <si>
    <t>1348 LOUVAIN-LA-NEUVE</t>
  </si>
  <si>
    <t>1350 ENINES</t>
  </si>
  <si>
    <t>1350 FOLX-LES-CAVES</t>
  </si>
  <si>
    <t>1350 JANDRAIN-JANDRENOUILLE</t>
  </si>
  <si>
    <t>1350 JAUCHE</t>
  </si>
  <si>
    <t>1350 MARILLES</t>
  </si>
  <si>
    <t>1350 NODUWEZ</t>
  </si>
  <si>
    <t>1350 ORP-JAUCHE</t>
  </si>
  <si>
    <t>1350 ORP-LE-GRAND</t>
  </si>
  <si>
    <t>1357 HÉLÉCINE</t>
  </si>
  <si>
    <t>1357 LINSMEAU</t>
  </si>
  <si>
    <t>1357 NEERHEYLISSEM</t>
  </si>
  <si>
    <t>1357 OPHEYLISSEM</t>
  </si>
  <si>
    <t>1360 MALÈVES-SAINTE-MARIE-WASTINES</t>
  </si>
  <si>
    <t>1360 ORBAIS</t>
  </si>
  <si>
    <t>1360 PERWEZ</t>
  </si>
  <si>
    <t>1360 THOREMBAIS-LES-BÉGUINES</t>
  </si>
  <si>
    <t>1360 THOREMBAIS-SAINT-TROND</t>
  </si>
  <si>
    <t>1367 AUTRE-EGLISE</t>
  </si>
  <si>
    <t>1367 BOMAL</t>
  </si>
  <si>
    <t>1367 GEEST-GÉROMPONT-PETIT-ROSIÈRE</t>
  </si>
  <si>
    <t>1367 GÉROMPONT</t>
  </si>
  <si>
    <t>1367 GRAND-ROSIÈRE-HOTTOMONT</t>
  </si>
  <si>
    <t>1367 HUPPAYE</t>
  </si>
  <si>
    <t>1367 MONT-SAINT-ANDRÉ</t>
  </si>
  <si>
    <t>1367 RAMILLIES</t>
  </si>
  <si>
    <t>1370 DONGELBERG</t>
  </si>
  <si>
    <t>1370 JAUCHELETTE</t>
  </si>
  <si>
    <t>1370 JODOIGNE</t>
  </si>
  <si>
    <t>1370 JODOIGNE-SOUVERAINE</t>
  </si>
  <si>
    <t>1370 LATHUY</t>
  </si>
  <si>
    <t>1370 MÉLIN</t>
  </si>
  <si>
    <t>1370 PIÉTRAIN</t>
  </si>
  <si>
    <t>1370 SAINT-JEAN-GEEST</t>
  </si>
  <si>
    <t>1370 SAINT-REMY-GEEST</t>
  </si>
  <si>
    <t>1370 ZÉTRUD-LUMAY</t>
  </si>
  <si>
    <t>1380 COUTURE-SAINT-GERMAIN</t>
  </si>
  <si>
    <t>1380 LASNE</t>
  </si>
  <si>
    <t>1380 LASNE-CHAPELLE-SAINT-LAMBERT</t>
  </si>
  <si>
    <t>1380 MARANSART</t>
  </si>
  <si>
    <t>1380 OHAIN</t>
  </si>
  <si>
    <t>1380 PLANCENOIT</t>
  </si>
  <si>
    <t>1390 ARCHENNES</t>
  </si>
  <si>
    <t>1390 BIEZ</t>
  </si>
  <si>
    <t>1390 BOSSUT-GOTTECHAIN</t>
  </si>
  <si>
    <t>1390 GREZ-DOICEAU</t>
  </si>
  <si>
    <t>1390 NETHEN</t>
  </si>
  <si>
    <t>1400 MONSTREUX</t>
  </si>
  <si>
    <t>1400 NIVELLES</t>
  </si>
  <si>
    <t>1401 BAULERS</t>
  </si>
  <si>
    <t>1402 THINES</t>
  </si>
  <si>
    <t>1404 BORNIVAL</t>
  </si>
  <si>
    <t>1410 WATERLOO</t>
  </si>
  <si>
    <t>1420 BRAINE-L'ALLEUD</t>
  </si>
  <si>
    <t>1421 OPHAIN-BOIS-SEIGNEUR-ISAAC</t>
  </si>
  <si>
    <t>1428 LILLOIS-WITTERZÉE</t>
  </si>
  <si>
    <t>1430 BIERGHES</t>
  </si>
  <si>
    <t>1430 QUENAST</t>
  </si>
  <si>
    <t>1430 REBECQ</t>
  </si>
  <si>
    <t>1430 REBECQ-ROGNON</t>
  </si>
  <si>
    <t>1435 CORBAIS</t>
  </si>
  <si>
    <t>1435 HÉVILLERS</t>
  </si>
  <si>
    <t>1435 MONT-SAINT-GUIBERT</t>
  </si>
  <si>
    <t>1440 BRAINE-LE-CHÂTEAU</t>
  </si>
  <si>
    <t>1440 WAUTHIER-BRAINE</t>
  </si>
  <si>
    <t>1450 CHASTRE</t>
  </si>
  <si>
    <t>1450 CHASTRE-VILLEROUX-BLANMONT</t>
  </si>
  <si>
    <t>1450 CORTIL-NOIRMONT</t>
  </si>
  <si>
    <t>1450 GENTINNES</t>
  </si>
  <si>
    <t>1450 SAINT-GÉRY</t>
  </si>
  <si>
    <t>1457 NIL-SAINT-VINCENT-SAINT-MARTIN</t>
  </si>
  <si>
    <t>1457 TOURINNES-SAINT-LAMBERT</t>
  </si>
  <si>
    <t>1457 WALHAIN</t>
  </si>
  <si>
    <t>1457 WALHAIN-SAINT-PAUL</t>
  </si>
  <si>
    <t>1460 ITTRE</t>
  </si>
  <si>
    <t>1460 VIRGINAL-SAMME</t>
  </si>
  <si>
    <t>1461 HAUT-ITTRE</t>
  </si>
  <si>
    <t>1470 BAISY-THY</t>
  </si>
  <si>
    <t>1470 BOUSVAL</t>
  </si>
  <si>
    <t>1470 GENAPPE</t>
  </si>
  <si>
    <t>1471 LOUPOIGNE</t>
  </si>
  <si>
    <t>1472 VIEUX-GENAPPE</t>
  </si>
  <si>
    <t>1473 GLABAIS</t>
  </si>
  <si>
    <t>1474 WAYS</t>
  </si>
  <si>
    <t>1476 HOUTAIN-LE-VAL</t>
  </si>
  <si>
    <t>1480 CLABECQ</t>
  </si>
  <si>
    <t>1480 OISQUERCQ</t>
  </si>
  <si>
    <t>1480 SAINTES</t>
  </si>
  <si>
    <t>1480 TUBIZE</t>
  </si>
  <si>
    <t>1490 COURT-SAINT-ETIENNE</t>
  </si>
  <si>
    <t>1495 MARBAIS</t>
  </si>
  <si>
    <t>1495 MELLERY</t>
  </si>
  <si>
    <t>1495 SART-DAMES-AVELINES</t>
  </si>
  <si>
    <t>1495 TILLY</t>
  </si>
  <si>
    <t>1495 VILLERS-LA-VILLE</t>
  </si>
  <si>
    <t>1500 HALLE</t>
  </si>
  <si>
    <t>1501 BUIZINGEN</t>
  </si>
  <si>
    <t>1502 LEMBEEK</t>
  </si>
  <si>
    <t>1540 HERFELINGEN</t>
  </si>
  <si>
    <t>1540 HERNE</t>
  </si>
  <si>
    <t>1541 SINT-PIETERS-KAPELLE</t>
  </si>
  <si>
    <t>1547 BIÉVÈNE</t>
  </si>
  <si>
    <t>1560 HOEILAART</t>
  </si>
  <si>
    <t>1570 GALMAARDEN</t>
  </si>
  <si>
    <t>1570 TOLLEMBEEK</t>
  </si>
  <si>
    <t>1570 VOLLEZELE</t>
  </si>
  <si>
    <t>1600 OUDENAKEN</t>
  </si>
  <si>
    <t>1600 SINT-LAUREINS-BERCHEM</t>
  </si>
  <si>
    <t>1600 SINT-PIETERS-LEEUW</t>
  </si>
  <si>
    <t>1601 RUISBROEK</t>
  </si>
  <si>
    <t>1602 VLEZENBEEK</t>
  </si>
  <si>
    <t>1620 DROGENBOS</t>
  </si>
  <si>
    <t>1630 LINKEBEEK</t>
  </si>
  <si>
    <t>1640 RHODE-SAINT-GENÈSE</t>
  </si>
  <si>
    <t>1650 BEERSEL</t>
  </si>
  <si>
    <t>1651 LOT</t>
  </si>
  <si>
    <t>1652 ALSEMBERG</t>
  </si>
  <si>
    <t>1653 DWORP</t>
  </si>
  <si>
    <t>1654 HUIZINGEN</t>
  </si>
  <si>
    <t>1670 BOGAARDEN</t>
  </si>
  <si>
    <t>1670 HEIKRUIS</t>
  </si>
  <si>
    <t>1670 PEPINGEN</t>
  </si>
  <si>
    <t>1671 ELINGEN</t>
  </si>
  <si>
    <t>1673 BEERT</t>
  </si>
  <si>
    <t>1674 BELLINGEN</t>
  </si>
  <si>
    <t>1700 DILBEEK</t>
  </si>
  <si>
    <t>1700 SINT-MARTENS-BODEGEM</t>
  </si>
  <si>
    <t>1700 SINT-ULRIKS-KAPELLE</t>
  </si>
  <si>
    <t>1701 ITTERBEEK</t>
  </si>
  <si>
    <t>1702 GROOT-BIJGAARDEN</t>
  </si>
  <si>
    <t>1703 SCHEPDAAL</t>
  </si>
  <si>
    <t>1730 ASSE</t>
  </si>
  <si>
    <t>1730 BEKKERZEEL</t>
  </si>
  <si>
    <t>1730 KOBBEGEM</t>
  </si>
  <si>
    <t>1730 MOLLEM</t>
  </si>
  <si>
    <t>1731 RELEGEM</t>
  </si>
  <si>
    <t>1731 ZELLIK</t>
  </si>
  <si>
    <t>1733 HIGHCO DATA</t>
  </si>
  <si>
    <t>1740 TERNAT</t>
  </si>
  <si>
    <t>1741 WAMBEEK</t>
  </si>
  <si>
    <t>1742 SINT-KATHERINA-LOMBEEK</t>
  </si>
  <si>
    <t>1745 MAZENZELE</t>
  </si>
  <si>
    <t>1745 OPWIJK</t>
  </si>
  <si>
    <t>1750 GAASBEEK</t>
  </si>
  <si>
    <t>1750 LENNIK</t>
  </si>
  <si>
    <t>1750 SINT-KWINTENS-LENNIK</t>
  </si>
  <si>
    <t>1750 SINT-MARTENS-LENNIK</t>
  </si>
  <si>
    <t>1755 GOOIK</t>
  </si>
  <si>
    <t>1755 KESTER</t>
  </si>
  <si>
    <t>1755 LEERBEEK</t>
  </si>
  <si>
    <t>1755 OETINGEN</t>
  </si>
  <si>
    <t>1760 ONZE-LIEVE-VROUW-LOMBEEK</t>
  </si>
  <si>
    <t>1760 PAMEL</t>
  </si>
  <si>
    <t>1760 ROOSDAAL</t>
  </si>
  <si>
    <t>1760 STRIJTEM</t>
  </si>
  <si>
    <t>1761 BORCHTLOMBEEK</t>
  </si>
  <si>
    <t>1770 LIEDEKERKE</t>
  </si>
  <si>
    <t>1780 WEMMEL</t>
  </si>
  <si>
    <t>1785 BRUSSEGEM</t>
  </si>
  <si>
    <t>1785 HAMME</t>
  </si>
  <si>
    <t>1785 MERCHTEM</t>
  </si>
  <si>
    <t>1790 AFFLIGEM</t>
  </si>
  <si>
    <t>1790 ESSENE</t>
  </si>
  <si>
    <t>1790 HEKELGEM</t>
  </si>
  <si>
    <t>1790 TERALFENE</t>
  </si>
  <si>
    <t>1800 PEUTIE</t>
  </si>
  <si>
    <t>1800 VILVOORDE</t>
  </si>
  <si>
    <t>1804 CARGOVIL</t>
  </si>
  <si>
    <t>1818 VTM</t>
  </si>
  <si>
    <t>1820 MELSBROEK</t>
  </si>
  <si>
    <t>1820 PERK</t>
  </si>
  <si>
    <t>1820 STEENOKKERZEEL</t>
  </si>
  <si>
    <t>1830 MACHELEN</t>
  </si>
  <si>
    <t>1831 DIEGEM</t>
  </si>
  <si>
    <t>1840 LONDERZEEL</t>
  </si>
  <si>
    <t>1840 MALDEREN</t>
  </si>
  <si>
    <t>1840 STEENHUFFEL</t>
  </si>
  <si>
    <t>1850 GRIMBERGEN</t>
  </si>
  <si>
    <t>1851 HUMBEEK</t>
  </si>
  <si>
    <t>1852 BEIGEM</t>
  </si>
  <si>
    <t>1853 STROMBEEK-BEVER</t>
  </si>
  <si>
    <t>1860 MEISE</t>
  </si>
  <si>
    <t>1861 WOLVERTEM</t>
  </si>
  <si>
    <t>1880 KAPELLE-OP-DEN-BOS</t>
  </si>
  <si>
    <t>1880 NIEUWENRODE</t>
  </si>
  <si>
    <t>1880 RAMSDONK</t>
  </si>
  <si>
    <t>1910 BERG</t>
  </si>
  <si>
    <t>1910 BUKEN</t>
  </si>
  <si>
    <t>1910 KAMPENHOUT</t>
  </si>
  <si>
    <t>1910 NEDEROKKERZEEL</t>
  </si>
  <si>
    <t>1930 NOSSEGEM</t>
  </si>
  <si>
    <t>1930 ZAVENTEM</t>
  </si>
  <si>
    <t>1931 BRUCARGO</t>
  </si>
  <si>
    <t>1932 SINT-STEVENS-WOLUWE</t>
  </si>
  <si>
    <t>1933 STERREBEEK</t>
  </si>
  <si>
    <t>1934 OFFICE EXCHANGE BRUSSELS AIRPORT REMAILING</t>
  </si>
  <si>
    <t>1935 CORPORATE VILLAGE</t>
  </si>
  <si>
    <t>1950 KRAAINEM</t>
  </si>
  <si>
    <t>1970 WEZEMBEEK-OPPEM</t>
  </si>
  <si>
    <t>1980 EPPEGEM</t>
  </si>
  <si>
    <t>1980 ZEMST</t>
  </si>
  <si>
    <t>1981 HOFSTADE</t>
  </si>
  <si>
    <t>1982 ELEWIJT</t>
  </si>
  <si>
    <t>1982 WEERDE</t>
  </si>
  <si>
    <t>2000 ANTWERPEN</t>
  </si>
  <si>
    <t>2018 ANTWERPEN</t>
  </si>
  <si>
    <t>2020 ANTWERPEN</t>
  </si>
  <si>
    <t>2030 ANTWERPEN</t>
  </si>
  <si>
    <t>2040 ANTWERPEN</t>
  </si>
  <si>
    <t>2040 BERENDRECHT</t>
  </si>
  <si>
    <t>2040 LILLO</t>
  </si>
  <si>
    <t>2040 ZANDVLIET</t>
  </si>
  <si>
    <t>2050 ANTWERPEN</t>
  </si>
  <si>
    <t>2060 ANTWERPEN</t>
  </si>
  <si>
    <t>2070 BURCHT</t>
  </si>
  <si>
    <t>2070 ZWIJNDRECHT</t>
  </si>
  <si>
    <t>2075 CSM ANTWERPEN X</t>
  </si>
  <si>
    <t>2099 ANTWERPEN X</t>
  </si>
  <si>
    <t>2100 DEURNE</t>
  </si>
  <si>
    <t>2110 WIJNEGEM</t>
  </si>
  <si>
    <t>2140 BORGERHOUT</t>
  </si>
  <si>
    <t>2150 BORSBEEK</t>
  </si>
  <si>
    <t>2160 WOMMELGEM</t>
  </si>
  <si>
    <t>2170 MERKSEM</t>
  </si>
  <si>
    <t>2180 EKEREN</t>
  </si>
  <si>
    <t>2200 HERENTALS</t>
  </si>
  <si>
    <t>2200 MORKHOVEN</t>
  </si>
  <si>
    <t>2200 NOORDERWIJK</t>
  </si>
  <si>
    <t>2220 HALLAAR</t>
  </si>
  <si>
    <t>2220 HEIST-OP-DEN-BERG</t>
  </si>
  <si>
    <t>2221 BOOISCHOT</t>
  </si>
  <si>
    <t>2222 ITEGEM</t>
  </si>
  <si>
    <t>2222 WIEKEVORST</t>
  </si>
  <si>
    <t>2223 SCHRIEK</t>
  </si>
  <si>
    <t>2230 HERSELT</t>
  </si>
  <si>
    <t>2230 RAMSEL</t>
  </si>
  <si>
    <t>2235 HOUTVENNE</t>
  </si>
  <si>
    <t>2235 HULSHOUT</t>
  </si>
  <si>
    <t>2235 WESTMEERBEEK</t>
  </si>
  <si>
    <t>2240 MASSENHOVEN</t>
  </si>
  <si>
    <t>2240 VIERSEL</t>
  </si>
  <si>
    <t>2240 ZANDHOVEN</t>
  </si>
  <si>
    <t>2242 PULDERBOS</t>
  </si>
  <si>
    <t>2243 PULLE</t>
  </si>
  <si>
    <t>2250 OLEN</t>
  </si>
  <si>
    <t>2260 OEVEL</t>
  </si>
  <si>
    <t>2260 TONGERLO</t>
  </si>
  <si>
    <t>2260 WESTERLO</t>
  </si>
  <si>
    <t>2260 ZOERLE-PARWIJS</t>
  </si>
  <si>
    <t>2270 HERENTHOUT</t>
  </si>
  <si>
    <t>2275 GIERLE</t>
  </si>
  <si>
    <t>2275 LILLE</t>
  </si>
  <si>
    <t>2275 POEDERLEE</t>
  </si>
  <si>
    <t>2275 WECHELDERZANDE</t>
  </si>
  <si>
    <t>2280 GROBBENDONK</t>
  </si>
  <si>
    <t>2288 BOUWEL</t>
  </si>
  <si>
    <t>2290 VORSELAAR</t>
  </si>
  <si>
    <t>2300 TURNHOUT</t>
  </si>
  <si>
    <t>2310 RIJKEVORSEL</t>
  </si>
  <si>
    <t>2320 HOOGSTRATEN</t>
  </si>
  <si>
    <t>2321 MEER</t>
  </si>
  <si>
    <t>2322 MINDERHOUT</t>
  </si>
  <si>
    <t>2323 WORTEL</t>
  </si>
  <si>
    <t>2328 MEERLE</t>
  </si>
  <si>
    <t>2330 MERKSPLAS</t>
  </si>
  <si>
    <t>2340 BEERSE</t>
  </si>
  <si>
    <t>2340 VLIMMEREN</t>
  </si>
  <si>
    <t>2350 VOSSELAAR</t>
  </si>
  <si>
    <t>2360 OUD-TURNHOUT</t>
  </si>
  <si>
    <t>2370 ARENDONK</t>
  </si>
  <si>
    <t>2380 RAVELS</t>
  </si>
  <si>
    <t>2381 WEELDE</t>
  </si>
  <si>
    <t>2382 POPPEL</t>
  </si>
  <si>
    <t>2387 BAARLE-HERTOG</t>
  </si>
  <si>
    <t>2390 MALLE</t>
  </si>
  <si>
    <t>2390 OOSTMALLE</t>
  </si>
  <si>
    <t>2390 WESTMALLE</t>
  </si>
  <si>
    <t>2400 MOL</t>
  </si>
  <si>
    <t>2430 EINDHOUT</t>
  </si>
  <si>
    <t>2430 LAAKDAL</t>
  </si>
  <si>
    <t>2430 VORST</t>
  </si>
  <si>
    <t>2431 VARENDONK</t>
  </si>
  <si>
    <t>2431 VEERLE</t>
  </si>
  <si>
    <t>2440 GEEL</t>
  </si>
  <si>
    <t>2450 MEERHOUT</t>
  </si>
  <si>
    <t>2460 KASTERLEE</t>
  </si>
  <si>
    <t>2460 LICHTAART</t>
  </si>
  <si>
    <t>2460 TIELEN</t>
  </si>
  <si>
    <t>2470 RETIE</t>
  </si>
  <si>
    <t>2480 DESSEL</t>
  </si>
  <si>
    <t>2490 BALEN</t>
  </si>
  <si>
    <t>2491 OLMEN</t>
  </si>
  <si>
    <t>2500 KONINGSHOOIKT</t>
  </si>
  <si>
    <t>2500 LIER</t>
  </si>
  <si>
    <t>2520 BROECHEM</t>
  </si>
  <si>
    <t>2520 EMBLEM</t>
  </si>
  <si>
    <t>2520 OELEGEM</t>
  </si>
  <si>
    <t>2520 RANST</t>
  </si>
  <si>
    <t>2530 BOECHOUT</t>
  </si>
  <si>
    <t>2531 VREMDE</t>
  </si>
  <si>
    <t>2540 HOVE</t>
  </si>
  <si>
    <t>2547 LINT</t>
  </si>
  <si>
    <t>2550 KONTICH</t>
  </si>
  <si>
    <t>2550 WAARLOOS</t>
  </si>
  <si>
    <t>2560 BEVEL</t>
  </si>
  <si>
    <t>2560 KESSEL</t>
  </si>
  <si>
    <t>2560 NIJLEN</t>
  </si>
  <si>
    <t>2570 DUFFEL</t>
  </si>
  <si>
    <t>2580 BEERZEL</t>
  </si>
  <si>
    <t>2580 PUTTE</t>
  </si>
  <si>
    <t>2590 BERLAAR</t>
  </si>
  <si>
    <t>2590 GESTEL</t>
  </si>
  <si>
    <t>2600 BERCHEM</t>
  </si>
  <si>
    <t>2610 WILRIJK</t>
  </si>
  <si>
    <t>2620 HEMIKSEM</t>
  </si>
  <si>
    <t>2627 SCHELLE</t>
  </si>
  <si>
    <t>2630 AARTSELAAR</t>
  </si>
  <si>
    <t>2640 MORTSEL</t>
  </si>
  <si>
    <t>2650 EDEGEM</t>
  </si>
  <si>
    <t>2660 HOBOKEN</t>
  </si>
  <si>
    <t>2800 MECHELEN</t>
  </si>
  <si>
    <t>2800 WALEM</t>
  </si>
  <si>
    <t>2801 HEFFEN</t>
  </si>
  <si>
    <t>2811 HOMBEEK</t>
  </si>
  <si>
    <t>2811 LEEST</t>
  </si>
  <si>
    <t>2812 MUIZEN</t>
  </si>
  <si>
    <t>2820 BONHEIDEN</t>
  </si>
  <si>
    <t>2820 RIJMENAM</t>
  </si>
  <si>
    <t>2830 BLAASVELD</t>
  </si>
  <si>
    <t>2830 HEINDONK</t>
  </si>
  <si>
    <t>2830 TISSELT</t>
  </si>
  <si>
    <t>2830 WILLEBROEK</t>
  </si>
  <si>
    <t>2840 REET</t>
  </si>
  <si>
    <t>2840 RUMST</t>
  </si>
  <si>
    <t>2840 TERHAGEN</t>
  </si>
  <si>
    <t>2845 NIEL</t>
  </si>
  <si>
    <t>2850 BOOM</t>
  </si>
  <si>
    <t>2860 SINT-KATELIJNE-WAVER</t>
  </si>
  <si>
    <t>2861 ONZE-LIEVE-VROUW-WAVER</t>
  </si>
  <si>
    <t>2870 BREENDONK</t>
  </si>
  <si>
    <t>2870 LIEZELE</t>
  </si>
  <si>
    <t>2870 PUURS</t>
  </si>
  <si>
    <t>2870 RUISBROEK</t>
  </si>
  <si>
    <t>2880 BORNEM</t>
  </si>
  <si>
    <t>2880 HINGENE</t>
  </si>
  <si>
    <t>2880 MARIEKERKE</t>
  </si>
  <si>
    <t>2880 WEERT</t>
  </si>
  <si>
    <t>2890 LIPPELO</t>
  </si>
  <si>
    <t>2890 OPPUURS</t>
  </si>
  <si>
    <t>2890 SINT-AMANDS</t>
  </si>
  <si>
    <t>2900 SCHOTEN</t>
  </si>
  <si>
    <t>2910 ESSEN</t>
  </si>
  <si>
    <t>2920 KALMTHOUT</t>
  </si>
  <si>
    <t>2930 BRASSCHAAT</t>
  </si>
  <si>
    <t>2940 HOEVENEN</t>
  </si>
  <si>
    <t>2940 STABROEK</t>
  </si>
  <si>
    <t>2950 KAPELLEN</t>
  </si>
  <si>
    <t>2960 BRECHT</t>
  </si>
  <si>
    <t>2960 SINT-JOB-IN-'T-GOOR</t>
  </si>
  <si>
    <t>2960 SINT-LENAARTS</t>
  </si>
  <si>
    <t>2970 'S GRAVENWEZEL</t>
  </si>
  <si>
    <t>2970 SCHILDE</t>
  </si>
  <si>
    <t>2980 HALLE</t>
  </si>
  <si>
    <t>2980 ZOERSEL</t>
  </si>
  <si>
    <t>2990 LOENHOUT</t>
  </si>
  <si>
    <t>2990 WUUSTWEZEL</t>
  </si>
  <si>
    <t>3000 LEUVEN</t>
  </si>
  <si>
    <t>3001 HEVERLEE</t>
  </si>
  <si>
    <t>3010 KESSEL LO</t>
  </si>
  <si>
    <t>3012 WILSELE</t>
  </si>
  <si>
    <t>3018 WIJGMAAL</t>
  </si>
  <si>
    <t>3020 HERENT</t>
  </si>
  <si>
    <t>3020 VELTEM-BEISEM</t>
  </si>
  <si>
    <t>3020 WINKSELE</t>
  </si>
  <si>
    <t>3040 HULDENBERG</t>
  </si>
  <si>
    <t>3040 LOONBEEK</t>
  </si>
  <si>
    <t>3040 NEERIJSE</t>
  </si>
  <si>
    <t>3040 OTTENBURG</t>
  </si>
  <si>
    <t>3040 SINT-AGATHA-RODE</t>
  </si>
  <si>
    <t>3050 OUD-HEVERLEE</t>
  </si>
  <si>
    <t>3051 SINT-JORIS-WEERT</t>
  </si>
  <si>
    <t>3052 BLANDEN</t>
  </si>
  <si>
    <t>3053 HAASRODE</t>
  </si>
  <si>
    <t>3054 VAALBEEK</t>
  </si>
  <si>
    <t>3060 BERTEM</t>
  </si>
  <si>
    <t>3060 KORBEEK-DIJLE</t>
  </si>
  <si>
    <t>3061 LEEFDAAL</t>
  </si>
  <si>
    <t>3070 KORTENBERG</t>
  </si>
  <si>
    <t>3071 ERPS-KWERPS</t>
  </si>
  <si>
    <t>3078 EVERBERG</t>
  </si>
  <si>
    <t>3078 MEERBEEK</t>
  </si>
  <si>
    <t>3080 DUISBURG</t>
  </si>
  <si>
    <t>3080 TERVUREN</t>
  </si>
  <si>
    <t>3080 VOSSEM</t>
  </si>
  <si>
    <t>3090 OVERIJSE</t>
  </si>
  <si>
    <t>3110 ROTSELAAR</t>
  </si>
  <si>
    <t>3111 WEZEMAAL</t>
  </si>
  <si>
    <t>3118 WERCHTER</t>
  </si>
  <si>
    <t>3120 TREMELO</t>
  </si>
  <si>
    <t>3128 BAAL</t>
  </si>
  <si>
    <t>3130 BEGIJNENDIJK</t>
  </si>
  <si>
    <t>3130 BETEKOM</t>
  </si>
  <si>
    <t>3140 KEERBERGEN</t>
  </si>
  <si>
    <t>3150 HAACHT</t>
  </si>
  <si>
    <t>3150 TILDONK</t>
  </si>
  <si>
    <t>3150 WESPELAAR</t>
  </si>
  <si>
    <t>3190 BOORTMEERBEEK</t>
  </si>
  <si>
    <t>3191 HEVER</t>
  </si>
  <si>
    <t>3200 AARSCHOT</t>
  </si>
  <si>
    <t>3200 GELRODE</t>
  </si>
  <si>
    <t>3201 LANGDORP</t>
  </si>
  <si>
    <t>3202 RILLAAR</t>
  </si>
  <si>
    <t>3210 LINDEN</t>
  </si>
  <si>
    <t>3210 LUBBEEK</t>
  </si>
  <si>
    <t>3211 BINKOM</t>
  </si>
  <si>
    <t>3212 PELLENBERG</t>
  </si>
  <si>
    <t>3220 HOLSBEEK</t>
  </si>
  <si>
    <t>3220 KORTRIJK-DUTSEL</t>
  </si>
  <si>
    <t>3220 SINT-PIETERS-RODE</t>
  </si>
  <si>
    <t>3221 NIEUWRODE</t>
  </si>
  <si>
    <t>3270 SCHERPENHEUVEL</t>
  </si>
  <si>
    <t>3270 SCHERPENHEUVEL-ZICHEM</t>
  </si>
  <si>
    <t>3271 AVERBODE</t>
  </si>
  <si>
    <t>3271 ZICHEM</t>
  </si>
  <si>
    <t>3272 MESSELBROEK</t>
  </si>
  <si>
    <t>3272 TESTELT</t>
  </si>
  <si>
    <t>3290 DEURNE</t>
  </si>
  <si>
    <t>3290 DIEST</t>
  </si>
  <si>
    <t>3290 SCHAFFEN</t>
  </si>
  <si>
    <t>3290 WEBBEKOM</t>
  </si>
  <si>
    <t>3293 KAGGEVINNE</t>
  </si>
  <si>
    <t>3294 MOLENSTEDE</t>
  </si>
  <si>
    <t>3300 BOST</t>
  </si>
  <si>
    <t>3300 GOETSENHOVEN</t>
  </si>
  <si>
    <t>3300 HAKENDOVER</t>
  </si>
  <si>
    <t>3300 KUMTICH</t>
  </si>
  <si>
    <t>3300 OORBEEK</t>
  </si>
  <si>
    <t>3300 OPLINTER</t>
  </si>
  <si>
    <t>3300 SINT-MARGRIETE-HOUTEM</t>
  </si>
  <si>
    <t>3300 TIENEN</t>
  </si>
  <si>
    <t>3300 VISSENAKEN</t>
  </si>
  <si>
    <t>3320 HOEGAARDEN</t>
  </si>
  <si>
    <t>3320 MELDERT</t>
  </si>
  <si>
    <t>3321 OUTGAARDEN</t>
  </si>
  <si>
    <t>3350 DRIESLINTER</t>
  </si>
  <si>
    <t>3350 LINTER</t>
  </si>
  <si>
    <t>3350 MELKWEZER</t>
  </si>
  <si>
    <t>3350 NEERHESPEN</t>
  </si>
  <si>
    <t>3350 NEERLINTER</t>
  </si>
  <si>
    <t>3350 ORSMAAL-GUSSENHOVEN</t>
  </si>
  <si>
    <t>3350 OVERHESPEN</t>
  </si>
  <si>
    <t>3350 WOMMERSOM</t>
  </si>
  <si>
    <t>3360 BIERBEEK</t>
  </si>
  <si>
    <t>3360 KORBEEK-LO</t>
  </si>
  <si>
    <t>3360 LOVENJOEL</t>
  </si>
  <si>
    <t>3360 OPVELP</t>
  </si>
  <si>
    <t>3370 BOUTERSEM</t>
  </si>
  <si>
    <t>3370 KERKOM</t>
  </si>
  <si>
    <t>3370 NEERVELP</t>
  </si>
  <si>
    <t>3370 ROOSBEEK</t>
  </si>
  <si>
    <t>3370 VERTRIJK</t>
  </si>
  <si>
    <t>3370 WILLEBRINGEN</t>
  </si>
  <si>
    <t>3380 BUNSBEEK</t>
  </si>
  <si>
    <t>3380 GLABBEEK</t>
  </si>
  <si>
    <t>3381 KAPELLEN</t>
  </si>
  <si>
    <t>3384 ATTENRODE</t>
  </si>
  <si>
    <t>3390 HOUWAART</t>
  </si>
  <si>
    <t>3390 SINT-JORIS-WINGE</t>
  </si>
  <si>
    <t>3390 TIELT</t>
  </si>
  <si>
    <t>3390 TIELT-WINGE</t>
  </si>
  <si>
    <t>3391 MEENSEL-KIEZEGEM</t>
  </si>
  <si>
    <t>3400 ELIKSEM</t>
  </si>
  <si>
    <t>3400 EZEMAAL</t>
  </si>
  <si>
    <t>3400 LAAR</t>
  </si>
  <si>
    <t>3400 LANDEN</t>
  </si>
  <si>
    <t>3400 NEERWINDEN</t>
  </si>
  <si>
    <t>3400 OVERWINDEN</t>
  </si>
  <si>
    <t>3400 RUMSDORP</t>
  </si>
  <si>
    <t>3400 WANGE</t>
  </si>
  <si>
    <t>3401 WAASMONT</t>
  </si>
  <si>
    <t>3401 WALSBETS</t>
  </si>
  <si>
    <t>3401 WALSHOUTEM</t>
  </si>
  <si>
    <t>3401 WEZEREN</t>
  </si>
  <si>
    <t>3404 ATTENHOVEN</t>
  </si>
  <si>
    <t>3404 NEERLANDEN</t>
  </si>
  <si>
    <t>3440 BUDINGEN</t>
  </si>
  <si>
    <t>3440 DORMAAL</t>
  </si>
  <si>
    <t>3440 HALLE-BOOIENHOVEN</t>
  </si>
  <si>
    <t>3440 HELEN-BOS</t>
  </si>
  <si>
    <t>3440 ZOUTLEEUW</t>
  </si>
  <si>
    <t>3450 GEETBETS</t>
  </si>
  <si>
    <t>3450 GRAZEN</t>
  </si>
  <si>
    <t>3454 RUMMEN</t>
  </si>
  <si>
    <t>3460 ASSENT</t>
  </si>
  <si>
    <t>3460 BEKKEVOORT</t>
  </si>
  <si>
    <t>3461 MOLENBEEK-WERSBEEK</t>
  </si>
  <si>
    <t>3470 KORTENAKEN</t>
  </si>
  <si>
    <t>3470 RANSBERG</t>
  </si>
  <si>
    <t>3470 SINT-MARGRIETE-HOUTEM</t>
  </si>
  <si>
    <t>3471 HOELEDEN</t>
  </si>
  <si>
    <t>3472 KERSBEEK-MISKOM</t>
  </si>
  <si>
    <t>3473 WAANRODE</t>
  </si>
  <si>
    <t>3500 HASSELT</t>
  </si>
  <si>
    <t>3500 SINT-LAMBRECHTS-HERK</t>
  </si>
  <si>
    <t>3501 WIMMERTINGEN</t>
  </si>
  <si>
    <t>3510 KERMT</t>
  </si>
  <si>
    <t>3510 SPALBEEK</t>
  </si>
  <si>
    <t>3511 KURINGEN</t>
  </si>
  <si>
    <t>3511 STOKROOIE</t>
  </si>
  <si>
    <t>3512 STEVOORT</t>
  </si>
  <si>
    <t>3520 ZONHOVEN</t>
  </si>
  <si>
    <t>3530 HELCHTEREN</t>
  </si>
  <si>
    <t>3530 HOUTHALEN</t>
  </si>
  <si>
    <t>3530 HOUTHALEN-HELCHTEREN</t>
  </si>
  <si>
    <t>3540 BERBROEK</t>
  </si>
  <si>
    <t>3540 DONK</t>
  </si>
  <si>
    <t>3540 HERK-DE-STAD</t>
  </si>
  <si>
    <t>3540 SCHULEN</t>
  </si>
  <si>
    <t>3545 HALEN</t>
  </si>
  <si>
    <t>3545 LOKSBERGEN</t>
  </si>
  <si>
    <t>3545 ZELEM</t>
  </si>
  <si>
    <t>3550 HEUSDEN</t>
  </si>
  <si>
    <t>3550 HEUSDEN-ZOLDER</t>
  </si>
  <si>
    <t>3550 ZOLDER</t>
  </si>
  <si>
    <t>3560 LINKHOUT</t>
  </si>
  <si>
    <t>3560 LUMMEN</t>
  </si>
  <si>
    <t>3560 MELDERT</t>
  </si>
  <si>
    <t>3570 ALKEN</t>
  </si>
  <si>
    <t>3580 BERINGEN</t>
  </si>
  <si>
    <t>3581 BEVERLO</t>
  </si>
  <si>
    <t>3582 KOERSEL</t>
  </si>
  <si>
    <t>3583 PAAL</t>
  </si>
  <si>
    <t>3590 DIEPENBEEK</t>
  </si>
  <si>
    <t>3600 GENK</t>
  </si>
  <si>
    <t>3620 GELLIK</t>
  </si>
  <si>
    <t>3620 LANAKEN</t>
  </si>
  <si>
    <t>3620 NEERHAREN</t>
  </si>
  <si>
    <t>3620 VELDWEZELT</t>
  </si>
  <si>
    <t>3621 REKEM</t>
  </si>
  <si>
    <t>3630 EISDEN</t>
  </si>
  <si>
    <t>3630 LEUT</t>
  </si>
  <si>
    <t>3630 MAASMECHELEN</t>
  </si>
  <si>
    <t>3630 MECHELEN-AAN-DE-MAAS</t>
  </si>
  <si>
    <t>3630 MEESWIJK</t>
  </si>
  <si>
    <t>3630 OPGRIMBIE</t>
  </si>
  <si>
    <t>3630 VUCHT</t>
  </si>
  <si>
    <t>3631 BOORSEM</t>
  </si>
  <si>
    <t>3631 UIKHOVEN</t>
  </si>
  <si>
    <t>3640 KESSENICH</t>
  </si>
  <si>
    <t>3640 KINROOI</t>
  </si>
  <si>
    <t>3640 MOLENBEERSEL</t>
  </si>
  <si>
    <t>3640 OPHOVEN</t>
  </si>
  <si>
    <t>3650 DILSEN</t>
  </si>
  <si>
    <t>3650 DILSEN-STOKKEM</t>
  </si>
  <si>
    <t>3650 ELEN</t>
  </si>
  <si>
    <t>3650 LANKLAAR</t>
  </si>
  <si>
    <t>3650 ROTEM</t>
  </si>
  <si>
    <t>3650 STOKKEM</t>
  </si>
  <si>
    <t>3660 OPGLABBEEK</t>
  </si>
  <si>
    <t>3665 AS</t>
  </si>
  <si>
    <t>3668 NIEL-BIJ-AS</t>
  </si>
  <si>
    <t>3670 ELLIKOM</t>
  </si>
  <si>
    <t>3670 GRUITRODE</t>
  </si>
  <si>
    <t>3670 MEEUWEN</t>
  </si>
  <si>
    <t>3670 MEEUWEN-GRUITRODE</t>
  </si>
  <si>
    <t>3670 NEERGLABBEEK</t>
  </si>
  <si>
    <t>3670 WIJSHAGEN</t>
  </si>
  <si>
    <t>3680 MAASEIK</t>
  </si>
  <si>
    <t>3680 NEEROETEREN</t>
  </si>
  <si>
    <t>3680 OPOETEREN</t>
  </si>
  <si>
    <t>3690 ZUTENDAAL</t>
  </si>
  <si>
    <t>3700 'S HERENELDEREN</t>
  </si>
  <si>
    <t>3700 BERG</t>
  </si>
  <si>
    <t>3700 DIETS-HEUR</t>
  </si>
  <si>
    <t>3700 HAREN</t>
  </si>
  <si>
    <t>3700 HENIS</t>
  </si>
  <si>
    <t>3700 KOLMONT</t>
  </si>
  <si>
    <t>3700 KONINKSEM</t>
  </si>
  <si>
    <t>3700 LAUW</t>
  </si>
  <si>
    <t>3700 MAL</t>
  </si>
  <si>
    <t>3700 NEERREPEN</t>
  </si>
  <si>
    <t>3700 NEREM</t>
  </si>
  <si>
    <t>3700 OVERREPEN</t>
  </si>
  <si>
    <t>3700 PIRINGEN</t>
  </si>
  <si>
    <t>3700 RIKSINGEN</t>
  </si>
  <si>
    <t>3700 RUTTEN</t>
  </si>
  <si>
    <t>3700 SLUIZEN</t>
  </si>
  <si>
    <t>3700 TONGEREN</t>
  </si>
  <si>
    <t>3700 VREREN</t>
  </si>
  <si>
    <t>3700 WIDOOIE</t>
  </si>
  <si>
    <t>3717 HERSTAPPE</t>
  </si>
  <si>
    <t>3720 KORTESSEM</t>
  </si>
  <si>
    <t>3721 VLIERMAALROOT</t>
  </si>
  <si>
    <t>3722 WINTERSHOVEN</t>
  </si>
  <si>
    <t>3723 GUIGOVEN</t>
  </si>
  <si>
    <t>3724 VLIERMAAL</t>
  </si>
  <si>
    <t>3730 HOESELT</t>
  </si>
  <si>
    <t>3730 ROMERSHOVEN</t>
  </si>
  <si>
    <t>3730 SINT-HUIBRECHTS-HERN</t>
  </si>
  <si>
    <t>3730 WERM</t>
  </si>
  <si>
    <t>3732 SCHALKHOVEN</t>
  </si>
  <si>
    <t>3740 BEVERST</t>
  </si>
  <si>
    <t>3740 BILZEN</t>
  </si>
  <si>
    <t>3740 EIGENBILZEN</t>
  </si>
  <si>
    <t>3740 GROTE-SPOUWEN</t>
  </si>
  <si>
    <t>3740 HEES</t>
  </si>
  <si>
    <t>3740 KLEINE-SPOUWEN</t>
  </si>
  <si>
    <t>3740 MOPERTINGEN</t>
  </si>
  <si>
    <t>3740 MUNSTERBILZEN</t>
  </si>
  <si>
    <t>3740 RIJKHOVEN</t>
  </si>
  <si>
    <t>3740 ROSMEER</t>
  </si>
  <si>
    <t>3740 WALTWILDER</t>
  </si>
  <si>
    <t>3742 MARTENSLINDE</t>
  </si>
  <si>
    <t>3746 HOELBEEK</t>
  </si>
  <si>
    <t>3770 GENOELSELDEREN</t>
  </si>
  <si>
    <t>3770 HERDEREN</t>
  </si>
  <si>
    <t>3770 KANNE</t>
  </si>
  <si>
    <t>3770 MEMBRUGGEN</t>
  </si>
  <si>
    <t>3770 MILLEN</t>
  </si>
  <si>
    <t>3770 RIEMST</t>
  </si>
  <si>
    <t>3770 VAL-MEER</t>
  </si>
  <si>
    <t>3770 VLIJTINGEN</t>
  </si>
  <si>
    <t>3770 VROENHOVEN</t>
  </si>
  <si>
    <t>3770 ZICHEN-ZUSSEN-BOLDER</t>
  </si>
  <si>
    <t>3790 FOURON-SAINT-MARTIN</t>
  </si>
  <si>
    <t>3790 FOURONS</t>
  </si>
  <si>
    <t>3790 MOULAND</t>
  </si>
  <si>
    <t>3791 REMERSDAAL</t>
  </si>
  <si>
    <t>3792 FOURON-SAINT-PIERRE</t>
  </si>
  <si>
    <t>3793 TEUVEN</t>
  </si>
  <si>
    <t>3798 FOURON-LE-COMTE</t>
  </si>
  <si>
    <t>3800 AALST</t>
  </si>
  <si>
    <t>3800 BRUSTEM</t>
  </si>
  <si>
    <t>3800 ENGELMANSHOVEN</t>
  </si>
  <si>
    <t>3800 GELINDEN</t>
  </si>
  <si>
    <t>3800 GROOT-GELMEN</t>
  </si>
  <si>
    <t>3800 HALMAAL</t>
  </si>
  <si>
    <t>3800 KERKOM-BIJ-SINT-TRUIDEN</t>
  </si>
  <si>
    <t>3800 ORDINGEN</t>
  </si>
  <si>
    <t>3800 SINT-TRUIDEN</t>
  </si>
  <si>
    <t>3800 ZEPPEREN</t>
  </si>
  <si>
    <t>3803 DURAS</t>
  </si>
  <si>
    <t>3803 GORSEM</t>
  </si>
  <si>
    <t>3803 RUNKELEN</t>
  </si>
  <si>
    <t>3803 WILDEREN</t>
  </si>
  <si>
    <t>3806 VELM</t>
  </si>
  <si>
    <t>3830 BERLINGEN</t>
  </si>
  <si>
    <t>3830 WELLEN</t>
  </si>
  <si>
    <t>3831 HERTEN</t>
  </si>
  <si>
    <t>3832 ULBEEK</t>
  </si>
  <si>
    <t>3840 BOMMERSHOVEN</t>
  </si>
  <si>
    <t>3840 BORGLOON</t>
  </si>
  <si>
    <t>3840 BROEKOM</t>
  </si>
  <si>
    <t>3840 GORS-OPLEEUW</t>
  </si>
  <si>
    <t>3840 GOTEM</t>
  </si>
  <si>
    <t>3840 GROOT-LOON</t>
  </si>
  <si>
    <t>3840 HAREN</t>
  </si>
  <si>
    <t>3840 HENDRIEKEN</t>
  </si>
  <si>
    <t>3840 HOEPERTINGEN</t>
  </si>
  <si>
    <t>3840 JESSEREN</t>
  </si>
  <si>
    <t>3840 KERNIEL</t>
  </si>
  <si>
    <t>3840 KOLMONT</t>
  </si>
  <si>
    <t>3840 KUTTEKOVEN</t>
  </si>
  <si>
    <t>3840 RIJKEL</t>
  </si>
  <si>
    <t>3840 VOORT</t>
  </si>
  <si>
    <t>3850 BINDERVELD</t>
  </si>
  <si>
    <t>3850 KOZEN</t>
  </si>
  <si>
    <t>3850 NIEUWERKERKEN</t>
  </si>
  <si>
    <t>3850 WIJER</t>
  </si>
  <si>
    <t>3870 BATSHEERS</t>
  </si>
  <si>
    <t>3870 BOVELINGEN</t>
  </si>
  <si>
    <t>3870 GUTSHOVEN</t>
  </si>
  <si>
    <t>3870 HEERS</t>
  </si>
  <si>
    <t>3870 HEKS</t>
  </si>
  <si>
    <t>3870 HORPMAAL</t>
  </si>
  <si>
    <t>3870 KLEIN-GELMEN</t>
  </si>
  <si>
    <t>3870 MECHELEN-BOVELINGEN</t>
  </si>
  <si>
    <t>3870 METTEKOVEN</t>
  </si>
  <si>
    <t>3870 OPHEERS</t>
  </si>
  <si>
    <t>3870 RUKKELINGEN-LOON</t>
  </si>
  <si>
    <t>3870 VECHMAAL</t>
  </si>
  <si>
    <t>3870 VEULEN</t>
  </si>
  <si>
    <t>3890 BOEKHOUT</t>
  </si>
  <si>
    <t>3890 GINGELOM</t>
  </si>
  <si>
    <t>3890 JEUK</t>
  </si>
  <si>
    <t>3890 KORTIJS</t>
  </si>
  <si>
    <t>3890 MONTENAKEN</t>
  </si>
  <si>
    <t>3890 NIEL-BIJ-SINT-TRUIDEN</t>
  </si>
  <si>
    <t>3890 VORSEN</t>
  </si>
  <si>
    <t>3891 BORLO</t>
  </si>
  <si>
    <t>3891 BUVINGEN</t>
  </si>
  <si>
    <t>3891 MIELEN-BOVEN-AALST</t>
  </si>
  <si>
    <t>3891 MUIZEN</t>
  </si>
  <si>
    <t>3900 OVERPELT</t>
  </si>
  <si>
    <t>3910 NEERPELT</t>
  </si>
  <si>
    <t>3910 SINT-HUIBRECHTS-LILLE</t>
  </si>
  <si>
    <t>3920 LOMMEL</t>
  </si>
  <si>
    <t>3930 ACHEL</t>
  </si>
  <si>
    <t>3930 HAMONT</t>
  </si>
  <si>
    <t>3930 HAMONT-ACHEL</t>
  </si>
  <si>
    <t>3940 HECHTEL</t>
  </si>
  <si>
    <t>3940 HECHTEL-EKSEL</t>
  </si>
  <si>
    <t>3941 EKSEL</t>
  </si>
  <si>
    <t>3945 HAM</t>
  </si>
  <si>
    <t>3945 KWAADMECHELEN</t>
  </si>
  <si>
    <t>3945 OOSTHAM</t>
  </si>
  <si>
    <t>3950 BOCHOLT</t>
  </si>
  <si>
    <t>3950 KAULILLE</t>
  </si>
  <si>
    <t>3950 REPPEL</t>
  </si>
  <si>
    <t>3960 BEEK</t>
  </si>
  <si>
    <t>3960 BREE</t>
  </si>
  <si>
    <t>3960 GERDINGEN</t>
  </si>
  <si>
    <t>3960 OPITTER</t>
  </si>
  <si>
    <t>3960 TONGERLO</t>
  </si>
  <si>
    <t>3970 LEOPOLDSBURG</t>
  </si>
  <si>
    <t>3971 HEPPEN</t>
  </si>
  <si>
    <t>3980 TESSENDERLO</t>
  </si>
  <si>
    <t>3990 GROTE-BROGEL</t>
  </si>
  <si>
    <t>3990 KLEINE-BROGEL</t>
  </si>
  <si>
    <t>3990 PEER</t>
  </si>
  <si>
    <t>3990 WIJCHMAAL</t>
  </si>
  <si>
    <t>4000 GLAIN</t>
  </si>
  <si>
    <t>4000 LIÈGE</t>
  </si>
  <si>
    <t>4000 ROCOURT</t>
  </si>
  <si>
    <t>4020 BRESSOUX</t>
  </si>
  <si>
    <t>4020 JUPILLE-SUR-MEUSE</t>
  </si>
  <si>
    <t>4020 LIÈGE</t>
  </si>
  <si>
    <t>4020 WANDRE</t>
  </si>
  <si>
    <t>4030 GRIVEGNEE</t>
  </si>
  <si>
    <t>4031 ANGLEUR</t>
  </si>
  <si>
    <t>4032 CHÊNEE</t>
  </si>
  <si>
    <t>4040 HERSTAL</t>
  </si>
  <si>
    <t>4041 MILMORT</t>
  </si>
  <si>
    <t>4041 VOTTEM</t>
  </si>
  <si>
    <t>4042 LIERS</t>
  </si>
  <si>
    <t>4050 CHAUDFONTAINE</t>
  </si>
  <si>
    <t>4051 VAUX-SOUS-CHÈVREMONT</t>
  </si>
  <si>
    <t>4052 BEAUFAYS</t>
  </si>
  <si>
    <t>4053 EMBOURG</t>
  </si>
  <si>
    <t>4075 CSM LIEGE X</t>
  </si>
  <si>
    <t>4099 LIÈGE X</t>
  </si>
  <si>
    <t>4100 BONCELLES</t>
  </si>
  <si>
    <t>4100 SERAING</t>
  </si>
  <si>
    <t>4101 JEMEPPE-SUR-MEUSE</t>
  </si>
  <si>
    <t>4102 OUGRÉE</t>
  </si>
  <si>
    <t>4120 EHEIN</t>
  </si>
  <si>
    <t>4120 NEUPRÉ</t>
  </si>
  <si>
    <t>4120 ROTHEUX-RIMIÈRE</t>
  </si>
  <si>
    <t>4121 NEUVILLE-EN-CONDROZ</t>
  </si>
  <si>
    <t>4122 PLAINEVAUX</t>
  </si>
  <si>
    <t>4130 ESNEUX</t>
  </si>
  <si>
    <t>4130 TILFF</t>
  </si>
  <si>
    <t>4140 DOLEMBREUX</t>
  </si>
  <si>
    <t>4140 GOMZÉ-ANDOUMONT</t>
  </si>
  <si>
    <t>4140 ROUVREUX</t>
  </si>
  <si>
    <t>4140 SPRIMONT</t>
  </si>
  <si>
    <t>4141 LOUVEIGNÉ</t>
  </si>
  <si>
    <t>4160 ANTHISNES</t>
  </si>
  <si>
    <t>4161 VILLERS-AUX-TOURS</t>
  </si>
  <si>
    <t>4162 HODY</t>
  </si>
  <si>
    <t>4163 TAVIER</t>
  </si>
  <si>
    <t>4170 COMBLAIN-AU-PONT</t>
  </si>
  <si>
    <t>4171 POULSEUR</t>
  </si>
  <si>
    <t>4180 COMBLAIN-FAIRON</t>
  </si>
  <si>
    <t>4180 COMBLAIN-LA-TOUR</t>
  </si>
  <si>
    <t>4180 HAMOIR</t>
  </si>
  <si>
    <t>4181 FILOT</t>
  </si>
  <si>
    <t>4190 FERRIÈRES</t>
  </si>
  <si>
    <t>4190 MY</t>
  </si>
  <si>
    <t>4190 VIEUXVILLE</t>
  </si>
  <si>
    <t>4190 WERBOMONT</t>
  </si>
  <si>
    <t>4190 XHORIS</t>
  </si>
  <si>
    <t>4210 BURDINNE</t>
  </si>
  <si>
    <t>4210 HANNÊCHE</t>
  </si>
  <si>
    <t>4210 LAMONTZÉE</t>
  </si>
  <si>
    <t>4210 MARNEFFE</t>
  </si>
  <si>
    <t>4210 OTEPPE</t>
  </si>
  <si>
    <t>4217 HÉRON</t>
  </si>
  <si>
    <t>4217 LAVOIR</t>
  </si>
  <si>
    <t>4217 WARET-L'EVÊQUE</t>
  </si>
  <si>
    <t>4218 COUTHUIN</t>
  </si>
  <si>
    <t>4219 ACOSSE</t>
  </si>
  <si>
    <t>4219 AMBRESIN</t>
  </si>
  <si>
    <t>4219 MEEFFE</t>
  </si>
  <si>
    <t>4219 WASSEIGES</t>
  </si>
  <si>
    <t>4250 BOËLHE</t>
  </si>
  <si>
    <t>4250 GEER</t>
  </si>
  <si>
    <t>4250 HOLLOGNE-SUR-GEER</t>
  </si>
  <si>
    <t>4250 LENS-SAINT-SERVAIS</t>
  </si>
  <si>
    <t>4252 OMAL</t>
  </si>
  <si>
    <t>4253 DARION</t>
  </si>
  <si>
    <t>4254 LIGNEY</t>
  </si>
  <si>
    <t>4257 BERLOZ</t>
  </si>
  <si>
    <t>4257 CORSWAREM</t>
  </si>
  <si>
    <t>4257 ROSOUX-CRENWICK</t>
  </si>
  <si>
    <t>4260 AVENNES</t>
  </si>
  <si>
    <t>4260 BRAIVES</t>
  </si>
  <si>
    <t>4260 CIPLET</t>
  </si>
  <si>
    <t>4260 FALLAIS</t>
  </si>
  <si>
    <t>4260 FUMAL</t>
  </si>
  <si>
    <t>4260 VILLE-EN-HESBAYE</t>
  </si>
  <si>
    <t>4261 LATINNE</t>
  </si>
  <si>
    <t>4263 TOURINNE</t>
  </si>
  <si>
    <t>4280 ABOLENS</t>
  </si>
  <si>
    <t>4280 AVERNAS-LE-BAUDUIN</t>
  </si>
  <si>
    <t>4280 AVIN</t>
  </si>
  <si>
    <t>4280 BERTRÉE</t>
  </si>
  <si>
    <t>4280 BLEHEN</t>
  </si>
  <si>
    <t>4280 CRAS-AVERNAS</t>
  </si>
  <si>
    <t>4280 CREHEN</t>
  </si>
  <si>
    <t>4280 GRAND-HALLET</t>
  </si>
  <si>
    <t>4280 HANNUT</t>
  </si>
  <si>
    <t>4280 LENS-SAINT-REMY</t>
  </si>
  <si>
    <t>4280 MERDORP</t>
  </si>
  <si>
    <t>4280 MOXHE</t>
  </si>
  <si>
    <t>4280 PETIT-HALLET</t>
  </si>
  <si>
    <t>4280 POUCET</t>
  </si>
  <si>
    <t>4280 THISNES</t>
  </si>
  <si>
    <t>4280 TROGNÉE</t>
  </si>
  <si>
    <t>4280 VILLERS-LE-PEUPLIER</t>
  </si>
  <si>
    <t>4280 WANSIN</t>
  </si>
  <si>
    <t>4287 LINCENT</t>
  </si>
  <si>
    <t>4287 PELLAINES</t>
  </si>
  <si>
    <t>4287 RACOUR</t>
  </si>
  <si>
    <t>4300 BETTINCOURT</t>
  </si>
  <si>
    <t>4300 BLERET</t>
  </si>
  <si>
    <t>4300 BOVENISTIER</t>
  </si>
  <si>
    <t>4300 GRAND-AXHE</t>
  </si>
  <si>
    <t>4300 LANTREMANGE</t>
  </si>
  <si>
    <t>4300 OLEYE</t>
  </si>
  <si>
    <t>4300 WAREMME</t>
  </si>
  <si>
    <t>4317 AINEFFE</t>
  </si>
  <si>
    <t>4317 BORLEZ</t>
  </si>
  <si>
    <t>4317 CELLES</t>
  </si>
  <si>
    <t>4317 FAIMES</t>
  </si>
  <si>
    <t>4317 LES WALEFFES</t>
  </si>
  <si>
    <t>4317 VIEMME</t>
  </si>
  <si>
    <t>4340 AWANS</t>
  </si>
  <si>
    <t>4340 FOOZ</t>
  </si>
  <si>
    <t>4340 OTHÉE</t>
  </si>
  <si>
    <t>4340 VILLERS-L'EVÊQUE</t>
  </si>
  <si>
    <t>4342 HOGNOUL</t>
  </si>
  <si>
    <t>4347 FEXHE-LE-HAUT-CLOCHER</t>
  </si>
  <si>
    <t>4347 FRELOUX</t>
  </si>
  <si>
    <t>4347 NOVILLE</t>
  </si>
  <si>
    <t>4347 ROLOUX</t>
  </si>
  <si>
    <t>4347 VOROUX-GOREUX</t>
  </si>
  <si>
    <t>4350 LAMINE</t>
  </si>
  <si>
    <t>4350 MOMALLE</t>
  </si>
  <si>
    <t>4350 POUSSET</t>
  </si>
  <si>
    <t>4350 REMICOURT</t>
  </si>
  <si>
    <t>4351 HODEIGE</t>
  </si>
  <si>
    <t>4357 DONCEEL</t>
  </si>
  <si>
    <t>4357 HANEFFE</t>
  </si>
  <si>
    <t>4357 JENEFFE</t>
  </si>
  <si>
    <t>4357 LIMONT</t>
  </si>
  <si>
    <t>4360 BERGILERS</t>
  </si>
  <si>
    <t>4360 GRANDVILLE</t>
  </si>
  <si>
    <t>4360 LENS-SUR-GEER</t>
  </si>
  <si>
    <t>4360 OREYE</t>
  </si>
  <si>
    <t>4360 OTRANGE</t>
  </si>
  <si>
    <t>4367 CRISNÉE</t>
  </si>
  <si>
    <t>4367 FIZE-LE-MARSAL</t>
  </si>
  <si>
    <t>4367 KEMEXHE</t>
  </si>
  <si>
    <t>4367 ODEUR</t>
  </si>
  <si>
    <t>4367 THYS</t>
  </si>
  <si>
    <t>4400 AWIRS</t>
  </si>
  <si>
    <t>4400 CHOKIER</t>
  </si>
  <si>
    <t>4400 FLÉMALLE</t>
  </si>
  <si>
    <t>4400 FLÉMALLE-GRANDE</t>
  </si>
  <si>
    <t>4400 FLÉMALLE-HAUTE</t>
  </si>
  <si>
    <t>4400 GLEIXHE</t>
  </si>
  <si>
    <t>4400 IVOZ-RAMET</t>
  </si>
  <si>
    <t>4400 MONS-LEZ-LIÈGE</t>
  </si>
  <si>
    <t>4420 MONTEGNÉE</t>
  </si>
  <si>
    <t>4420 SAINT-NICOLAS</t>
  </si>
  <si>
    <t>4420 TILLEUR</t>
  </si>
  <si>
    <t>4430 ANS</t>
  </si>
  <si>
    <t>4431 LONCIN</t>
  </si>
  <si>
    <t>4432 ALLEUR</t>
  </si>
  <si>
    <t>4432 XHENDREMAEL</t>
  </si>
  <si>
    <t>4450 JUPRELLE</t>
  </si>
  <si>
    <t>4450 LANTIN</t>
  </si>
  <si>
    <t>4450 SLINS</t>
  </si>
  <si>
    <t>4451 VOROUX-LEZ-LIERS</t>
  </si>
  <si>
    <t>4452 PAIFVE</t>
  </si>
  <si>
    <t>4452 WIHOGNE</t>
  </si>
  <si>
    <t>4453 VILLERS-SAINT-SIMÉON</t>
  </si>
  <si>
    <t>4458 FEXHE-SLINS</t>
  </si>
  <si>
    <t>4460 BIERSET</t>
  </si>
  <si>
    <t>4460 GRÂCE-BERLEUR</t>
  </si>
  <si>
    <t>4460 GRÂCE-HOLLOGNE</t>
  </si>
  <si>
    <t>4460 HOLLOGNE-AUX-PIERRES</t>
  </si>
  <si>
    <t>4460 HORION-HOZÉMONT</t>
  </si>
  <si>
    <t>4460 VELROUX</t>
  </si>
  <si>
    <t>4470 SAINT-GEORGES-SUR-MEUSE</t>
  </si>
  <si>
    <t>4480 CLERMONT-SOUS-HUY</t>
  </si>
  <si>
    <t>4480 EHEIN</t>
  </si>
  <si>
    <t>4480 ENGIS</t>
  </si>
  <si>
    <t>4480 HERMALLE-SOUS-HUY</t>
  </si>
  <si>
    <t>4500 BEN-AHIN</t>
  </si>
  <si>
    <t>4500 HUY</t>
  </si>
  <si>
    <t>4500 TIHANGE</t>
  </si>
  <si>
    <t>4520 ANTHEIT</t>
  </si>
  <si>
    <t>4520 BAS-OHA</t>
  </si>
  <si>
    <t>4520 HUCCORGNE</t>
  </si>
  <si>
    <t>4520 MOHA</t>
  </si>
  <si>
    <t>4520 VINALMONT</t>
  </si>
  <si>
    <t>4520 WANZE</t>
  </si>
  <si>
    <t>4530 FIZE-FONTAINE</t>
  </si>
  <si>
    <t>4530 VAUX-ET-BORSET</t>
  </si>
  <si>
    <t>4530 VIEUX-WALEFFE</t>
  </si>
  <si>
    <t>4530 VILLERS-LE-BOUILLET</t>
  </si>
  <si>
    <t>4530 WARNANT-DREYE</t>
  </si>
  <si>
    <t>4537 BODEGNÉE</t>
  </si>
  <si>
    <t>4537 CHAPON-SERAING</t>
  </si>
  <si>
    <t>4537 SERAING-LE-CHÂTEAU</t>
  </si>
  <si>
    <t>4537 VERLAINE</t>
  </si>
  <si>
    <t>4540 AMAY</t>
  </si>
  <si>
    <t>4540 AMPSIN</t>
  </si>
  <si>
    <t>4540 FLÔNE</t>
  </si>
  <si>
    <t>4540 JEHAY</t>
  </si>
  <si>
    <t>4540 OMBRET</t>
  </si>
  <si>
    <t>4550 NANDRIN</t>
  </si>
  <si>
    <t>4550 SAINT-SÉVERIN</t>
  </si>
  <si>
    <t>4550 VILLERS-LE-TEMPLE</t>
  </si>
  <si>
    <t>4550 YERNÉE-FRAINEUX</t>
  </si>
  <si>
    <t>4557 ABÉE</t>
  </si>
  <si>
    <t>4557 FRAITURE</t>
  </si>
  <si>
    <t>4557 RAMELOT</t>
  </si>
  <si>
    <t>4557 SENY</t>
  </si>
  <si>
    <t>4557 SOHEIT-TINLOT</t>
  </si>
  <si>
    <t>4557 TINLOT</t>
  </si>
  <si>
    <t>4560 BOIS-ET-BORSU</t>
  </si>
  <si>
    <t>4560 CLAVIER</t>
  </si>
  <si>
    <t>4560 LES AVINS</t>
  </si>
  <si>
    <t>4560 OCQUIER</t>
  </si>
  <si>
    <t>4560 PAILHE</t>
  </si>
  <si>
    <t>4560 TERWAGNE</t>
  </si>
  <si>
    <t>4570 MARCHIN</t>
  </si>
  <si>
    <t>4570 VYLE-ET-THAROUL</t>
  </si>
  <si>
    <t>4577 MODAVE</t>
  </si>
  <si>
    <t>4577 OUTRELOUXHE</t>
  </si>
  <si>
    <t>4577 STRÉE-LEZ-HUY</t>
  </si>
  <si>
    <t>4577 VIERSET-BARSE</t>
  </si>
  <si>
    <t>4590 ELLEMELLE</t>
  </si>
  <si>
    <t>4590 OUFFET</t>
  </si>
  <si>
    <t>4590 WARZÉE</t>
  </si>
  <si>
    <t>4600 LANAYE</t>
  </si>
  <si>
    <t>4600 LIXHE</t>
  </si>
  <si>
    <t>4600 RICHELLE</t>
  </si>
  <si>
    <t>4600 VISÉ</t>
  </si>
  <si>
    <t>4601 ARGENTEAU</t>
  </si>
  <si>
    <t>4602 CHERATTE</t>
  </si>
  <si>
    <t>4606 SAINT-ANDRÉ</t>
  </si>
  <si>
    <t>4607 BERNEAU</t>
  </si>
  <si>
    <t>4607 BOMBAYE</t>
  </si>
  <si>
    <t>4607 DALHEM</t>
  </si>
  <si>
    <t>4607 FENEUR</t>
  </si>
  <si>
    <t>4607 MORTROUX</t>
  </si>
  <si>
    <t>4608 NEUFCHÂTEAU</t>
  </si>
  <si>
    <t>4608 WARSAGE</t>
  </si>
  <si>
    <t>4610 BELLAIRE</t>
  </si>
  <si>
    <t>4610 BEYNE-HEUSAY</t>
  </si>
  <si>
    <t>4610 QUEUE-DU-BOIS</t>
  </si>
  <si>
    <t>4620 FLÉRON</t>
  </si>
  <si>
    <t>4621 RETINNE</t>
  </si>
  <si>
    <t>4623 MAGNÉE</t>
  </si>
  <si>
    <t>4624 ROMSÉE</t>
  </si>
  <si>
    <t>4630 AYENEUX</t>
  </si>
  <si>
    <t>4630 MICHEROUX</t>
  </si>
  <si>
    <t>4630 SOUMAGNE</t>
  </si>
  <si>
    <t>4630 TIGNÉE</t>
  </si>
  <si>
    <t>4631 EVEGNÉE</t>
  </si>
  <si>
    <t>4632 CÉREXHE-HEUSEUX</t>
  </si>
  <si>
    <t>4633 MELEN</t>
  </si>
  <si>
    <t>4650 CHAINEUX</t>
  </si>
  <si>
    <t>4650 GRAND-RECHAIN</t>
  </si>
  <si>
    <t>4650 HERVE</t>
  </si>
  <si>
    <t>4650 JULÉMONT</t>
  </si>
  <si>
    <t>4651 BATTICE</t>
  </si>
  <si>
    <t>4652 XHENDELESSE</t>
  </si>
  <si>
    <t>4653 BOLLAND</t>
  </si>
  <si>
    <t>4654 CHARNEUX</t>
  </si>
  <si>
    <t>4670 BLÉGNY</t>
  </si>
  <si>
    <t>4670 MORTIER</t>
  </si>
  <si>
    <t>4670 TREMBLEUR</t>
  </si>
  <si>
    <t>4671 BARCHON</t>
  </si>
  <si>
    <t>4671 HOUSSE</t>
  </si>
  <si>
    <t>4671 SAIVE</t>
  </si>
  <si>
    <t>4672 SAINT-REMY</t>
  </si>
  <si>
    <t>4680 HERMÉE</t>
  </si>
  <si>
    <t>4680 OUPEYE</t>
  </si>
  <si>
    <t>4681 HERMALLE-SOUS-ARGENTEAU</t>
  </si>
  <si>
    <t>4682 HEURE-LE-ROMAIN</t>
  </si>
  <si>
    <t>4682 HOUTAIN-SAINT-SIMÉON</t>
  </si>
  <si>
    <t>4683 VIVEGNIS</t>
  </si>
  <si>
    <t>4684 HACCOURT</t>
  </si>
  <si>
    <t>4690 BASSENGE</t>
  </si>
  <si>
    <t>4690 BOIRS</t>
  </si>
  <si>
    <t>4690 EBEN-EMAEL</t>
  </si>
  <si>
    <t>4690 GLONS</t>
  </si>
  <si>
    <t>4690 ROCLENGE-SUR-GEER</t>
  </si>
  <si>
    <t>4690 WONCK</t>
  </si>
  <si>
    <t>4700 EUPEN</t>
  </si>
  <si>
    <t>4701 KETTENIS</t>
  </si>
  <si>
    <t>4710 LONTZEN</t>
  </si>
  <si>
    <t>4711 WALHORN</t>
  </si>
  <si>
    <t>4720 LA CALAMINE</t>
  </si>
  <si>
    <t>4721 NEU-MORESNET</t>
  </si>
  <si>
    <t>4728 HERGENRATH</t>
  </si>
  <si>
    <t>4730 HAUSET</t>
  </si>
  <si>
    <t>4730 RAEREN</t>
  </si>
  <si>
    <t>4731 EYNATTEN</t>
  </si>
  <si>
    <t>4750 BUTGENBACH</t>
  </si>
  <si>
    <t>4750 ELSENBORN</t>
  </si>
  <si>
    <t>4760 BULLANGE</t>
  </si>
  <si>
    <t>4760 MANDERFELD</t>
  </si>
  <si>
    <t>4761 ROCHERATH</t>
  </si>
  <si>
    <t>4770 AMBLÈVE</t>
  </si>
  <si>
    <t>4770 MEYERODE</t>
  </si>
  <si>
    <t>4771 HEPPENBACH</t>
  </si>
  <si>
    <t>4780 RECHT</t>
  </si>
  <si>
    <t>4780 SAINT-VITH</t>
  </si>
  <si>
    <t>4782 SCHOENBERG</t>
  </si>
  <si>
    <t>4783 LOMMERSWEILER</t>
  </si>
  <si>
    <t>4784 CROMBACH</t>
  </si>
  <si>
    <t>4790 BURG-REULAND</t>
  </si>
  <si>
    <t>4790 REULAND</t>
  </si>
  <si>
    <t>4791 THOMMEN</t>
  </si>
  <si>
    <t>4800 ENSIVAL</t>
  </si>
  <si>
    <t>4800 LAMBERMONT</t>
  </si>
  <si>
    <t>4800 PETIT-RECHAIN</t>
  </si>
  <si>
    <t>4800 POLLEUR</t>
  </si>
  <si>
    <t>4800 VERVIERS</t>
  </si>
  <si>
    <t>4801 STEMBERT</t>
  </si>
  <si>
    <t>4802 HEUSY</t>
  </si>
  <si>
    <t>4820 DISON</t>
  </si>
  <si>
    <t>4821 ANDRIMONT</t>
  </si>
  <si>
    <t>4830 LIMBOURG</t>
  </si>
  <si>
    <t>4831 BILSTAIN</t>
  </si>
  <si>
    <t>4834 GOÉ</t>
  </si>
  <si>
    <t>4837 BAELEN</t>
  </si>
  <si>
    <t>4837 MEMBACH</t>
  </si>
  <si>
    <t>4840 WELKENRAEDT</t>
  </si>
  <si>
    <t>4841 HENRI-CHAPELLE</t>
  </si>
  <si>
    <t>4845 JALHAY</t>
  </si>
  <si>
    <t>4845 SART-LEZ-SPA</t>
  </si>
  <si>
    <t>4850 MONTZEN</t>
  </si>
  <si>
    <t>4850 MORESNET</t>
  </si>
  <si>
    <t>4850 PLOMBIÈRES</t>
  </si>
  <si>
    <t>4851 GEMMENICH</t>
  </si>
  <si>
    <t>4851 SIPPENAEKEN</t>
  </si>
  <si>
    <t>4852 HOMBOURG</t>
  </si>
  <si>
    <t>4860 CORNESSE</t>
  </si>
  <si>
    <t>4860 PEPINSTER</t>
  </si>
  <si>
    <t>4860 WEGNEZ</t>
  </si>
  <si>
    <t>4861 SOIRON</t>
  </si>
  <si>
    <t>4870 FORÊT</t>
  </si>
  <si>
    <t>4870 FRAIPONT</t>
  </si>
  <si>
    <t>4870 NESSONVAUX</t>
  </si>
  <si>
    <t>4870 TROOZ</t>
  </si>
  <si>
    <t>4877 OLNE</t>
  </si>
  <si>
    <t>4880 AUBEL</t>
  </si>
  <si>
    <t>4890 CLERMONT</t>
  </si>
  <si>
    <t>4890 THIMISTER</t>
  </si>
  <si>
    <t>4890 THIMISTER-CLERMONT</t>
  </si>
  <si>
    <t>4900 SPA</t>
  </si>
  <si>
    <t>4910 LA REID</t>
  </si>
  <si>
    <t>4910 POLLEUR</t>
  </si>
  <si>
    <t>4910 THEUX</t>
  </si>
  <si>
    <t>4920 AYWAILLE</t>
  </si>
  <si>
    <t>4920 ERNONHEID</t>
  </si>
  <si>
    <t>4920 HARZÉ</t>
  </si>
  <si>
    <t>4920 LOUVEIGNÉ</t>
  </si>
  <si>
    <t>4920 SOUGNÉ-REMOUCHAMPS</t>
  </si>
  <si>
    <t>4950 FAYMONVILLE</t>
  </si>
  <si>
    <t>4950 ROBERTVILLE</t>
  </si>
  <si>
    <t>4950 SOURBRODT</t>
  </si>
  <si>
    <t>4950 WAIMES</t>
  </si>
  <si>
    <t>4960 BELLEVAUX-LIGNEUVILLE</t>
  </si>
  <si>
    <t>4960 BEVERCÉ</t>
  </si>
  <si>
    <t>4960 MALMEDY</t>
  </si>
  <si>
    <t>4970 FRANCORCHAMPS</t>
  </si>
  <si>
    <t>4970 STAVELOT</t>
  </si>
  <si>
    <t>4980 FOSSE</t>
  </si>
  <si>
    <t>4980 TROIS-PONTS</t>
  </si>
  <si>
    <t>4980 WANNE</t>
  </si>
  <si>
    <t>4983 BASSE-BODEUX</t>
  </si>
  <si>
    <t>4987 CHEVRON</t>
  </si>
  <si>
    <t>4987 LA GLEIZE</t>
  </si>
  <si>
    <t>4987 LORCÉ</t>
  </si>
  <si>
    <t>4987 RAHIER</t>
  </si>
  <si>
    <t>4987 STOUMONT</t>
  </si>
  <si>
    <t>4990 ARBREFONTAINE</t>
  </si>
  <si>
    <t>4990 BRA</t>
  </si>
  <si>
    <t>4990 LIERNEUX</t>
  </si>
  <si>
    <t>5000 BEEZ</t>
  </si>
  <si>
    <t>5000 NAMUR</t>
  </si>
  <si>
    <t>5001 BELGRADE</t>
  </si>
  <si>
    <t>5002 SAINT-SERVAIS</t>
  </si>
  <si>
    <t>5003 SAINT-MARC</t>
  </si>
  <si>
    <t>5004 BOUGE</t>
  </si>
  <si>
    <t>5010 SA SUDPRESSE</t>
  </si>
  <si>
    <t>5012 PARLEMENT WALLON</t>
  </si>
  <si>
    <t>5020 CHAMPION</t>
  </si>
  <si>
    <t>5020 DAUSSOULX</t>
  </si>
  <si>
    <t>5020 FLAWINNE</t>
  </si>
  <si>
    <t>5020 MALONNE</t>
  </si>
  <si>
    <t>5020 SUARLÉE</t>
  </si>
  <si>
    <t>5020 TEMPLOUX</t>
  </si>
  <si>
    <t>5020 VEDRIN</t>
  </si>
  <si>
    <t>5021 BONINNE</t>
  </si>
  <si>
    <t>5022 COGNELÉE</t>
  </si>
  <si>
    <t>5024 GELBRESSÉE</t>
  </si>
  <si>
    <t>5024 MARCHE-LES-DAMES</t>
  </si>
  <si>
    <t>5030 BEUZET</t>
  </si>
  <si>
    <t>5030 ERNAGE</t>
  </si>
  <si>
    <t>5030 GEMBLOUX</t>
  </si>
  <si>
    <t>5030 GRAND-MANIL</t>
  </si>
  <si>
    <t>5030 LONZÉE</t>
  </si>
  <si>
    <t>5030 SAUVENIÈRE</t>
  </si>
  <si>
    <t>5031 GRAND-LEEZ</t>
  </si>
  <si>
    <t>5032 BOSSIÈRE</t>
  </si>
  <si>
    <t>5032 BOTHEY</t>
  </si>
  <si>
    <t>5032 CORROY-LE-CHÂTEAU</t>
  </si>
  <si>
    <t>5032 ISNES</t>
  </si>
  <si>
    <t>5032 MAZY</t>
  </si>
  <si>
    <t>5060 ARSIMONT</t>
  </si>
  <si>
    <t>5060 AUVELAIS</t>
  </si>
  <si>
    <t>5060 FALISOLLE</t>
  </si>
  <si>
    <t>5060 KEUMIÉE</t>
  </si>
  <si>
    <t>5060 MOIGNELÉE</t>
  </si>
  <si>
    <t>5060 SAMBREVILLE</t>
  </si>
  <si>
    <t>5060 TAMINES</t>
  </si>
  <si>
    <t>5060 VELAINE-SUR-SAMBRE</t>
  </si>
  <si>
    <t>5070 AISEMONT</t>
  </si>
  <si>
    <t>5070 FOSSES-LA-VILLE</t>
  </si>
  <si>
    <t>5070 LE ROUX</t>
  </si>
  <si>
    <t>5070 SART-EUSTACHE</t>
  </si>
  <si>
    <t>5070 SART-SAINT-LAURENT</t>
  </si>
  <si>
    <t>5070 VITRIVAL</t>
  </si>
  <si>
    <t>5080 EMINES</t>
  </si>
  <si>
    <t>5080 LA BRUYÈRE</t>
  </si>
  <si>
    <t>5080 RHISNES</t>
  </si>
  <si>
    <t>5080 VILLERS-LEZ-HEEST</t>
  </si>
  <si>
    <t>5080 WARISOULX</t>
  </si>
  <si>
    <t>5081 BOVESSE</t>
  </si>
  <si>
    <t>5081 MEUX</t>
  </si>
  <si>
    <t>5081 SAINT-DENIS-BOVESSE</t>
  </si>
  <si>
    <t>5100 DAVE</t>
  </si>
  <si>
    <t>5100 JAMBES</t>
  </si>
  <si>
    <t>5100 NANINNE</t>
  </si>
  <si>
    <t>5100 WÉPION</t>
  </si>
  <si>
    <t>5100 WIERDE</t>
  </si>
  <si>
    <t>5101 ERPENT</t>
  </si>
  <si>
    <t>5101 LIVES-SUR-MEUSE</t>
  </si>
  <si>
    <t>5101 LOYERS</t>
  </si>
  <si>
    <t>5140 BOIGNÉE</t>
  </si>
  <si>
    <t>5140 LIGNY</t>
  </si>
  <si>
    <t>5140 SOMBREFFE</t>
  </si>
  <si>
    <t>5140 TONGRINNE</t>
  </si>
  <si>
    <t>5150 FLOREFFE</t>
  </si>
  <si>
    <t>5150 FLORIFFOUX</t>
  </si>
  <si>
    <t>5150 FRANIÈRE</t>
  </si>
  <si>
    <t>5150 SOYE</t>
  </si>
  <si>
    <t>5170 ARBRE</t>
  </si>
  <si>
    <t>5170 BOIS-DE-VILLERS</t>
  </si>
  <si>
    <t>5170 LESVE</t>
  </si>
  <si>
    <t>5170 LUSTIN</t>
  </si>
  <si>
    <t>5170 PROFONDEVILLE</t>
  </si>
  <si>
    <t>5170 RIVIÈRE</t>
  </si>
  <si>
    <t>5190 BALÂTRE</t>
  </si>
  <si>
    <t>5190 HAM-SUR-SAMBRE</t>
  </si>
  <si>
    <t>5190 JEMEPPE-SUR-SAMBRE</t>
  </si>
  <si>
    <t>5190 MORNIMONT</t>
  </si>
  <si>
    <t>5190 MOUSTIER-SUR-SAMBRE</t>
  </si>
  <si>
    <t>5190 ONOZ</t>
  </si>
  <si>
    <t>5190 SAINT-MARTIN</t>
  </si>
  <si>
    <t>5190 SPY</t>
  </si>
  <si>
    <t>5300 ANDENNE</t>
  </si>
  <si>
    <t>5300 BONNEVILLE</t>
  </si>
  <si>
    <t>5300 COUTISSE</t>
  </si>
  <si>
    <t>5300 LANDENNE</t>
  </si>
  <si>
    <t>5300 MAIZERET</t>
  </si>
  <si>
    <t>5300 NAMÊCHE</t>
  </si>
  <si>
    <t>5300 SCLAYN</t>
  </si>
  <si>
    <t>5300 SEILLES</t>
  </si>
  <si>
    <t>5300 THON</t>
  </si>
  <si>
    <t>5300 VEZIN</t>
  </si>
  <si>
    <t>5310 AISCHE-EN-REFAIL</t>
  </si>
  <si>
    <t>5310 BOLINNE</t>
  </si>
  <si>
    <t>5310 BONEFFE</t>
  </si>
  <si>
    <t>5310 BRANCHON</t>
  </si>
  <si>
    <t>5310 DHUY</t>
  </si>
  <si>
    <t>5310 EGHEZÉE</t>
  </si>
  <si>
    <t>5310 HANRET</t>
  </si>
  <si>
    <t>5310 LEUZE</t>
  </si>
  <si>
    <t>5310 LIERNU</t>
  </si>
  <si>
    <t>5310 LONGCHAMPS</t>
  </si>
  <si>
    <t>5310 MEHAIGNE</t>
  </si>
  <si>
    <t>5310 NOVILLE-SUR-MÉHAIGNE</t>
  </si>
  <si>
    <t>5310 SAINT-GERMAIN</t>
  </si>
  <si>
    <t>5310 TAVIERS</t>
  </si>
  <si>
    <t>5310 UPIGNY</t>
  </si>
  <si>
    <t>5310 WARET-LA-CHAUSSÉE</t>
  </si>
  <si>
    <t>5330 ASSESSE</t>
  </si>
  <si>
    <t>5330 MAILLEN</t>
  </si>
  <si>
    <t>5330 SART-BERNARD</t>
  </si>
  <si>
    <t>5332 CRUPET</t>
  </si>
  <si>
    <t>5333 SORINNE-LA-LONGUE</t>
  </si>
  <si>
    <t>5334 FLORÉE</t>
  </si>
  <si>
    <t>5336 COURRIÈRE</t>
  </si>
  <si>
    <t>5340 FAULX-LES-TOMBES</t>
  </si>
  <si>
    <t>5340 GESVES</t>
  </si>
  <si>
    <t>5340 HALTINNE</t>
  </si>
  <si>
    <t>5340 MOZET</t>
  </si>
  <si>
    <t>5340 SORÉE</t>
  </si>
  <si>
    <t>5350 EVELETTE</t>
  </si>
  <si>
    <t>5350 OHEY</t>
  </si>
  <si>
    <t>5351 HAILLOT</t>
  </si>
  <si>
    <t>5352 PERWEZ-HAILLOT</t>
  </si>
  <si>
    <t>5353 GOESNES</t>
  </si>
  <si>
    <t>5354 JALLET</t>
  </si>
  <si>
    <t>5360 HAMOIS</t>
  </si>
  <si>
    <t>5360 NATOYE</t>
  </si>
  <si>
    <t>5361 MOHIVILLE</t>
  </si>
  <si>
    <t>5361 SCY</t>
  </si>
  <si>
    <t>5362 ACHET</t>
  </si>
  <si>
    <t>5363 EMPTINNE</t>
  </si>
  <si>
    <t>5364 SCHALTIN</t>
  </si>
  <si>
    <t>5370 BARVAUX-CONDROZ</t>
  </si>
  <si>
    <t>5370 FLOSTOY</t>
  </si>
  <si>
    <t>5370 HAVELANGE</t>
  </si>
  <si>
    <t>5370 JENEFFE</t>
  </si>
  <si>
    <t>5370 PORCHERESSE</t>
  </si>
  <si>
    <t>5370 VERLÉE</t>
  </si>
  <si>
    <t>5372 MÉAN</t>
  </si>
  <si>
    <t>5374 MAFFE</t>
  </si>
  <si>
    <t>5376 MIÉCRET</t>
  </si>
  <si>
    <t>5377 BAILLONVILLE</t>
  </si>
  <si>
    <t>5377 BONSIN</t>
  </si>
  <si>
    <t>5377 HEURE</t>
  </si>
  <si>
    <t>5377 HOGNE</t>
  </si>
  <si>
    <t>5377 NETTINNE</t>
  </si>
  <si>
    <t>5377 NOISEUX</t>
  </si>
  <si>
    <t>5377 SINSIN</t>
  </si>
  <si>
    <t>5377 SOMME-LEUZE</t>
  </si>
  <si>
    <t>5377 WAILLET</t>
  </si>
  <si>
    <t>5380 BIERWART</t>
  </si>
  <si>
    <t>5380 CORTIL-WODON</t>
  </si>
  <si>
    <t>5380 FERNELMONT</t>
  </si>
  <si>
    <t>5380 FORVILLE</t>
  </si>
  <si>
    <t>5380 FRANC-WARET</t>
  </si>
  <si>
    <t>5380 HEMPTINNE</t>
  </si>
  <si>
    <t>5380 HINGEON</t>
  </si>
  <si>
    <t>5380 MARCHOVELETTE</t>
  </si>
  <si>
    <t>5380 NOVILLE-LES-BOIS</t>
  </si>
  <si>
    <t>5380 PONTILLAS</t>
  </si>
  <si>
    <t>5380 TILLIER</t>
  </si>
  <si>
    <t>5500 ANSEREMME</t>
  </si>
  <si>
    <t>5500 BOUVIGNES-SUR-MEUSE</t>
  </si>
  <si>
    <t>5500 DINANT</t>
  </si>
  <si>
    <t>5500 DRÉHANCE</t>
  </si>
  <si>
    <t>5500 FALMAGNE</t>
  </si>
  <si>
    <t>5500 FALMIGNOUL</t>
  </si>
  <si>
    <t>5500 FURFOOZ</t>
  </si>
  <si>
    <t>5501 LISOGNE</t>
  </si>
  <si>
    <t>5502 THYNES</t>
  </si>
  <si>
    <t>5503 SORINNES</t>
  </si>
  <si>
    <t>5504 FOY-NOTRE-DAME</t>
  </si>
  <si>
    <t>5520 ANTHÉE</t>
  </si>
  <si>
    <t>5520 ONHAYE</t>
  </si>
  <si>
    <t>5521 SERVILLE</t>
  </si>
  <si>
    <t>5522 FALAEN</t>
  </si>
  <si>
    <t>5523 SOMMIÈRE</t>
  </si>
  <si>
    <t>5523 WEILLEN</t>
  </si>
  <si>
    <t>5524 GERIN</t>
  </si>
  <si>
    <t>5530 DORINNE</t>
  </si>
  <si>
    <t>5530 DURNAL</t>
  </si>
  <si>
    <t>5530 EVREHAILLES</t>
  </si>
  <si>
    <t>5530 GODINNE</t>
  </si>
  <si>
    <t>5530 HOUX</t>
  </si>
  <si>
    <t>5530 MONT</t>
  </si>
  <si>
    <t>5530 PURNODE</t>
  </si>
  <si>
    <t>5530 SPONTIN</t>
  </si>
  <si>
    <t>5530 YVOIR</t>
  </si>
  <si>
    <t>5537 ANHÉE</t>
  </si>
  <si>
    <t>5537 ANNEVOIE-ROUILLON</t>
  </si>
  <si>
    <t>5537 BIOUL</t>
  </si>
  <si>
    <t>5537 DENÉE</t>
  </si>
  <si>
    <t>5537 HAUT-LE-WASTIA</t>
  </si>
  <si>
    <t>5537 SOSOYE</t>
  </si>
  <si>
    <t>5537 WARNANT</t>
  </si>
  <si>
    <t>5540 HASTIÈRE</t>
  </si>
  <si>
    <t>5540 HASTIÈRE-LAVAUX</t>
  </si>
  <si>
    <t>5540 HERMETON-SUR-MEUSE</t>
  </si>
  <si>
    <t>5540 WAULSORT</t>
  </si>
  <si>
    <t>5541 HASTIÈRE-PAR-DELÀ</t>
  </si>
  <si>
    <t>5542 BLAIMONT</t>
  </si>
  <si>
    <t>5543 HEER</t>
  </si>
  <si>
    <t>5544 AGIMONT</t>
  </si>
  <si>
    <t>5550 ALLE</t>
  </si>
  <si>
    <t>5550 BAGIMONT</t>
  </si>
  <si>
    <t>5550 BOHAN</t>
  </si>
  <si>
    <t>5550 CHAIRIÈRE</t>
  </si>
  <si>
    <t>5550 LAFORET</t>
  </si>
  <si>
    <t>5550 MEMBRE</t>
  </si>
  <si>
    <t>5550 MOUZAIVE</t>
  </si>
  <si>
    <t>5550 NAFRAITURE</t>
  </si>
  <si>
    <t>5550 ORCHIMONT</t>
  </si>
  <si>
    <t>5550 PUSSEMANGE</t>
  </si>
  <si>
    <t>5550 SUGNY</t>
  </si>
  <si>
    <t>5550 VRESSE-SUR-SEMOIS</t>
  </si>
  <si>
    <t>5555 BAILLAMONT</t>
  </si>
  <si>
    <t>5555 BELLEFONTAINE</t>
  </si>
  <si>
    <t>5555 BIÈVRE</t>
  </si>
  <si>
    <t>5555 CORNIMONT</t>
  </si>
  <si>
    <t>5555 GRAIDE</t>
  </si>
  <si>
    <t>5555 GROS-FAYS</t>
  </si>
  <si>
    <t>5555 MONCEAU-EN-ARDENNE</t>
  </si>
  <si>
    <t>5555 NAOMÉ</t>
  </si>
  <si>
    <t>5555 OIZY</t>
  </si>
  <si>
    <t>5555 PETIT-FAYS</t>
  </si>
  <si>
    <t>5560 CIERGNON</t>
  </si>
  <si>
    <t>5560 FINNEVAUX</t>
  </si>
  <si>
    <t>5560 HOUYET</t>
  </si>
  <si>
    <t>5560 HULSONNIAUX</t>
  </si>
  <si>
    <t>5560 MESNIL-EGLISE</t>
  </si>
  <si>
    <t>5560 MESNIL-SAINT-BLAISE</t>
  </si>
  <si>
    <t>5561 CELLES</t>
  </si>
  <si>
    <t>5562 CUSTINNE</t>
  </si>
  <si>
    <t>5563 HOUR</t>
  </si>
  <si>
    <t>5564 WANLIN</t>
  </si>
  <si>
    <t>5570 BARONVILLE</t>
  </si>
  <si>
    <t>5570 BEAURAING</t>
  </si>
  <si>
    <t>5570 DION</t>
  </si>
  <si>
    <t>5570 FELENNE</t>
  </si>
  <si>
    <t>5570 FESCHAUX</t>
  </si>
  <si>
    <t>5570 HONNAY</t>
  </si>
  <si>
    <t>5570 JAVINGUE</t>
  </si>
  <si>
    <t>5570 VONÊCHE</t>
  </si>
  <si>
    <t>5570 WANCENNES</t>
  </si>
  <si>
    <t>5570 WINENNE</t>
  </si>
  <si>
    <t>5571 WIESME</t>
  </si>
  <si>
    <t>5572 FOCANT</t>
  </si>
  <si>
    <t>5573 MARTOUZIN-NEUVILLE</t>
  </si>
  <si>
    <t>5574 PONDRÔME</t>
  </si>
  <si>
    <t>5575 BOURSEIGNE-NEUVE</t>
  </si>
  <si>
    <t>5575 BOURSEIGNE-VIEILLE</t>
  </si>
  <si>
    <t>5575 GEDINNE</t>
  </si>
  <si>
    <t>5575 HOUDREMONT</t>
  </si>
  <si>
    <t>5575 LOUETTE-SAINT-DENIS</t>
  </si>
  <si>
    <t>5575 LOUETTE-SAINT-PIERRE</t>
  </si>
  <si>
    <t>5575 MALVOISIN</t>
  </si>
  <si>
    <t>5575 PATIGNIES</t>
  </si>
  <si>
    <t>5575 RIENNE</t>
  </si>
  <si>
    <t>5575 SART-CUSTINNE</t>
  </si>
  <si>
    <t>5575 VENCIMONT</t>
  </si>
  <si>
    <t>5575 WILLERZIE</t>
  </si>
  <si>
    <t>5576 FROIDFONTAINE</t>
  </si>
  <si>
    <t>5580 AVE-ET-AUFFE</t>
  </si>
  <si>
    <t>5580 BUISSONVILLE</t>
  </si>
  <si>
    <t>5580 EPRAVE</t>
  </si>
  <si>
    <t>5580 HAN-SUR-LESSE</t>
  </si>
  <si>
    <t>5580 JEMELLE</t>
  </si>
  <si>
    <t>5580 LAVAUX-SAINT-ANNE</t>
  </si>
  <si>
    <t>5580 LESSIVE</t>
  </si>
  <si>
    <t>5580 MONT-GAUTHIER</t>
  </si>
  <si>
    <t>5580 ROCHEFORT</t>
  </si>
  <si>
    <t>5580 VILLERS-SUR-LESSE</t>
  </si>
  <si>
    <t>5580 WAVREILLE</t>
  </si>
  <si>
    <t>5589 JEMELLE</t>
  </si>
  <si>
    <t>5590 ACHÊNE</t>
  </si>
  <si>
    <t>5590 BRAIBANT</t>
  </si>
  <si>
    <t>5590 CHEVETOGNE</t>
  </si>
  <si>
    <t>5590 CINEY</t>
  </si>
  <si>
    <t>5590 CONNEUX</t>
  </si>
  <si>
    <t>5590 HAVERSIN</t>
  </si>
  <si>
    <t>5590 LEIGNON</t>
  </si>
  <si>
    <t>5590 PESSOUX</t>
  </si>
  <si>
    <t>5590 SERINCHAMPS</t>
  </si>
  <si>
    <t>5590 SOVET</t>
  </si>
  <si>
    <t>5600 FAGNOLLE</t>
  </si>
  <si>
    <t>5600 FRANCHIMONT</t>
  </si>
  <si>
    <t>5600 JAMAGNE</t>
  </si>
  <si>
    <t>5600 JAMIOLLE</t>
  </si>
  <si>
    <t>5600 MERLEMONT</t>
  </si>
  <si>
    <t>5600 NEUVILLE</t>
  </si>
  <si>
    <t>5600 OMEZÉE</t>
  </si>
  <si>
    <t>5600 PHILIPPEVILLE</t>
  </si>
  <si>
    <t>5600 ROLY</t>
  </si>
  <si>
    <t>5600 ROMEDENNE</t>
  </si>
  <si>
    <t>5600 SAMART</t>
  </si>
  <si>
    <t>5600 SART-EN-FAGNE</t>
  </si>
  <si>
    <t>5600 SAUTOUR</t>
  </si>
  <si>
    <t>5600 SURICE</t>
  </si>
  <si>
    <t>5600 VILLERS-EN-FAGNE</t>
  </si>
  <si>
    <t>5600 VILLERS-LE-GAMBON</t>
  </si>
  <si>
    <t>5600 VODECÉE</t>
  </si>
  <si>
    <t>5620 CORENNE</t>
  </si>
  <si>
    <t>5620 FLAVION</t>
  </si>
  <si>
    <t>5620 FLORENNES</t>
  </si>
  <si>
    <t>5620 HEMPTINNE-LEZ-FLORENNES</t>
  </si>
  <si>
    <t>5620 MORVILLE</t>
  </si>
  <si>
    <t>5620 ROSÉE</t>
  </si>
  <si>
    <t>5620 SAINT-AUBIN</t>
  </si>
  <si>
    <t>5621 HANZINELLE</t>
  </si>
  <si>
    <t>5621 HANZINNE</t>
  </si>
  <si>
    <t>5621 MORIALMÉ</t>
  </si>
  <si>
    <t>5621 THY-LE-BAUDOUIN</t>
  </si>
  <si>
    <t>5630 CERFONTAINE</t>
  </si>
  <si>
    <t>5630 DAUSSOIS</t>
  </si>
  <si>
    <t>5630 SENZEILLE</t>
  </si>
  <si>
    <t>5630 SILENRIEUX</t>
  </si>
  <si>
    <t>5630 SOUMOY</t>
  </si>
  <si>
    <t>5630 VILLERS-DEUX-EGLISES</t>
  </si>
  <si>
    <t>5640 BIESME</t>
  </si>
  <si>
    <t>5640 BIESMERÉE</t>
  </si>
  <si>
    <t>5640 GRAUX</t>
  </si>
  <si>
    <t>5640 METTET</t>
  </si>
  <si>
    <t>5640 ORET</t>
  </si>
  <si>
    <t>5640 SAINT-GÉRARD</t>
  </si>
  <si>
    <t>5641 FURNAUX</t>
  </si>
  <si>
    <t>5644 ERMETON-SUR-BIERT</t>
  </si>
  <si>
    <t>5646 STAVE</t>
  </si>
  <si>
    <t>5650 CASTILLON</t>
  </si>
  <si>
    <t>5650 CHASTRÈS</t>
  </si>
  <si>
    <t>5650 CLERMONT</t>
  </si>
  <si>
    <t>5650 FONTENELLE</t>
  </si>
  <si>
    <t>5650 FRAIRE</t>
  </si>
  <si>
    <t>5650 PRY</t>
  </si>
  <si>
    <t>5650 VOGENÉE</t>
  </si>
  <si>
    <t>5650 WALCOURT</t>
  </si>
  <si>
    <t>5650 YVES-GOMEZÉE</t>
  </si>
  <si>
    <t>5651 BERZÉE</t>
  </si>
  <si>
    <t>5651 GOURDINNE</t>
  </si>
  <si>
    <t>5651 LANEFFE</t>
  </si>
  <si>
    <t>5651 ROGNÉE</t>
  </si>
  <si>
    <t>5651 SOMZÉE</t>
  </si>
  <si>
    <t>5651 TARCIENNE</t>
  </si>
  <si>
    <t>5651 THY-LE-CHÂTEAU</t>
  </si>
  <si>
    <t>5660 AUBLAIN</t>
  </si>
  <si>
    <t>5660 BOUSSU-EN-FAGNE</t>
  </si>
  <si>
    <t>5660 BRÛLY</t>
  </si>
  <si>
    <t>5660 BRÛLY-DE-PESCHE</t>
  </si>
  <si>
    <t>5660 COUVIN</t>
  </si>
  <si>
    <t>5660 CUL-DES-SARTS</t>
  </si>
  <si>
    <t>5660 DAILLY</t>
  </si>
  <si>
    <t>5660 FRASNES</t>
  </si>
  <si>
    <t>5660 GONRIEUX</t>
  </si>
  <si>
    <t>5660 MARIEMBOURG</t>
  </si>
  <si>
    <t>5660 PESCHE</t>
  </si>
  <si>
    <t>5660 PETIGNY</t>
  </si>
  <si>
    <t>5660 PETITE-CHAPELLE</t>
  </si>
  <si>
    <t>5660 PRESGAUX</t>
  </si>
  <si>
    <t>5670 DOURBES</t>
  </si>
  <si>
    <t>5670 LE MESNIL</t>
  </si>
  <si>
    <t>5670 MAZÉE</t>
  </si>
  <si>
    <t>5670 NISMES</t>
  </si>
  <si>
    <t>5670 OIGNIES-EN-THIÉRACHE</t>
  </si>
  <si>
    <t>5670 OLLOY-SUR-VIROIN</t>
  </si>
  <si>
    <t>5670 TREIGNES</t>
  </si>
  <si>
    <t>5670 VIERVES-SUR-VIROIN</t>
  </si>
  <si>
    <t>5670 VIROINVAL</t>
  </si>
  <si>
    <t>5680 DOISCHE</t>
  </si>
  <si>
    <t>5680 GIMNÉE</t>
  </si>
  <si>
    <t>5680 GOCHENÉE</t>
  </si>
  <si>
    <t>5680 MATAGNE-LA-GRANDE</t>
  </si>
  <si>
    <t>5680 MATAGNE-LA-PETITE</t>
  </si>
  <si>
    <t>5680 NIVERLÉE</t>
  </si>
  <si>
    <t>5680 ROMERÉE</t>
  </si>
  <si>
    <t>5680 SOULME</t>
  </si>
  <si>
    <t>5680 VAUCELLES</t>
  </si>
  <si>
    <t>5680 VODELÉE</t>
  </si>
  <si>
    <t>6000 CHARLEROI</t>
  </si>
  <si>
    <t>6001 MARCINELLE</t>
  </si>
  <si>
    <t>6010 COUILLET</t>
  </si>
  <si>
    <t>6020 DAMPREMY</t>
  </si>
  <si>
    <t>6030 GOUTROUX</t>
  </si>
  <si>
    <t>6030 MARCHIENNE-AU-PONT</t>
  </si>
  <si>
    <t>6031 MONCEAU-SUR-SAMBRE</t>
  </si>
  <si>
    <t>6032 MONT-SUR-MARCHIENNE</t>
  </si>
  <si>
    <t>6040 JUMET</t>
  </si>
  <si>
    <t>6041 GOSSELIES</t>
  </si>
  <si>
    <t>6042 LODELINSART</t>
  </si>
  <si>
    <t>6043 RANSART</t>
  </si>
  <si>
    <t>6044 ROUX</t>
  </si>
  <si>
    <t>6060 GILLY</t>
  </si>
  <si>
    <t>6061 MONTIGNIES-SUR-SAMBRE</t>
  </si>
  <si>
    <t>6075 CSM CHARLEROI X</t>
  </si>
  <si>
    <t>6099 CHARLEROI X</t>
  </si>
  <si>
    <t>6110 MONTIGNY-LE-TILLEUL</t>
  </si>
  <si>
    <t>6111 LANDELIES</t>
  </si>
  <si>
    <t>0612 SAINT-NICOLAS</t>
  </si>
  <si>
    <t>6120 COUR-SUR-HEURE</t>
  </si>
  <si>
    <t>6120 HAM-SUR-HEURE</t>
  </si>
  <si>
    <t>6120 JAMIOULX</t>
  </si>
  <si>
    <t>6120 MARBAIX</t>
  </si>
  <si>
    <t>6120 NALINNES</t>
  </si>
  <si>
    <t>6140 FONTAINE-L'EVÊQUE</t>
  </si>
  <si>
    <t>6141 FORCHIES-LA-MARCHE</t>
  </si>
  <si>
    <t>6142 LEERNES</t>
  </si>
  <si>
    <t>6150 ANDERLUES</t>
  </si>
  <si>
    <t>6180 COURCELLES</t>
  </si>
  <si>
    <t>6181 GOUY-LEZ-PIÉTON</t>
  </si>
  <si>
    <t>6182 SOUVRET</t>
  </si>
  <si>
    <t>6183 TRAZEGNIES</t>
  </si>
  <si>
    <t>6200 BOUFFIOULX</t>
  </si>
  <si>
    <t>6200 CHÂTELET</t>
  </si>
  <si>
    <t>6200 CHÂTELINEAU</t>
  </si>
  <si>
    <t>6210 FRASNES-LEZ-GOSSELIES</t>
  </si>
  <si>
    <t>6210 LES BONS VILLERS</t>
  </si>
  <si>
    <t>6210 RÈVES</t>
  </si>
  <si>
    <t>6210 VILLERS-PERWIN</t>
  </si>
  <si>
    <t>6210 WAYAUX</t>
  </si>
  <si>
    <t>6211 MELLET</t>
  </si>
  <si>
    <t>6220 FLEURUS</t>
  </si>
  <si>
    <t>6220 HEPPIGNIES</t>
  </si>
  <si>
    <t>6220 LAMBUSART</t>
  </si>
  <si>
    <t>6220 WANGENIES</t>
  </si>
  <si>
    <t>6221 SAINT-AMAND</t>
  </si>
  <si>
    <t>6222 BRYE</t>
  </si>
  <si>
    <t>6223 WAGNELÉE</t>
  </si>
  <si>
    <t>6224 WANFERCÉE-BAULET</t>
  </si>
  <si>
    <t>6230 BUZET</t>
  </si>
  <si>
    <t>6230 OBAIX</t>
  </si>
  <si>
    <t>6230 PONT-À-CELLES</t>
  </si>
  <si>
    <t>6230 THIMÉON</t>
  </si>
  <si>
    <t>6230 VIESVILLE</t>
  </si>
  <si>
    <t>6238 LIBERCHIES</t>
  </si>
  <si>
    <t>6238 LUTTRE</t>
  </si>
  <si>
    <t>6240 FARCIENNES</t>
  </si>
  <si>
    <t>6240 PIRONCHAMPS</t>
  </si>
  <si>
    <t>6250 AISEAU</t>
  </si>
  <si>
    <t>6250 AISEAU-PRESLES</t>
  </si>
  <si>
    <t>6250 PONT-DE-LOUP</t>
  </si>
  <si>
    <t>6250 PRESLES</t>
  </si>
  <si>
    <t>6250 ROSELIES</t>
  </si>
  <si>
    <t>6280 ACOZ</t>
  </si>
  <si>
    <t>6280 GERPINNES</t>
  </si>
  <si>
    <t>6280 GOUGNIES</t>
  </si>
  <si>
    <t>6280 JONCRET</t>
  </si>
  <si>
    <t>6280 LOVERVAL</t>
  </si>
  <si>
    <t>6280 VILLERS-POTERIE</t>
  </si>
  <si>
    <t>6440 BOUSSU-LEZ-WALCOURT</t>
  </si>
  <si>
    <t>6440 FOURBECHIES</t>
  </si>
  <si>
    <t>6440 FROIDCHAPELLE</t>
  </si>
  <si>
    <t>6440 VERGNIES</t>
  </si>
  <si>
    <t>6441 ERPION</t>
  </si>
  <si>
    <t>6460 BAILIÈVRE</t>
  </si>
  <si>
    <t>6460 CHIMAY</t>
  </si>
  <si>
    <t>6460 ROBECHIES</t>
  </si>
  <si>
    <t>6460 SAINT-REMY</t>
  </si>
  <si>
    <t>6460 SALLES</t>
  </si>
  <si>
    <t>6460 VILLERS-LA-TOUR</t>
  </si>
  <si>
    <t>6461 VIRELLES</t>
  </si>
  <si>
    <t>6462 VAULX-LEZ-CHIMAY</t>
  </si>
  <si>
    <t>6463 LOMPRET</t>
  </si>
  <si>
    <t>6464 BAILEUX</t>
  </si>
  <si>
    <t>6464 BOURLERS</t>
  </si>
  <si>
    <t>6464 FORGES</t>
  </si>
  <si>
    <t>6464 L'ESCAILLÈRE</t>
  </si>
  <si>
    <t>6464 RIÈZES</t>
  </si>
  <si>
    <t>6470 GRANDRIEU</t>
  </si>
  <si>
    <t>6470 MONTBLIART</t>
  </si>
  <si>
    <t>6470 RANCE</t>
  </si>
  <si>
    <t>6470 SAUTIN</t>
  </si>
  <si>
    <t>6470 SIVRY</t>
  </si>
  <si>
    <t>6470 SIVRY-RANCE</t>
  </si>
  <si>
    <t>6500 BARBENÇON</t>
  </si>
  <si>
    <t>6500 BEAUMONT</t>
  </si>
  <si>
    <t>6500 LEUGNIES</t>
  </si>
  <si>
    <t>6500 LEVAL-CHAUDEVILLE</t>
  </si>
  <si>
    <t>6500 RENLIES</t>
  </si>
  <si>
    <t>6500 SOLRE-SAINT-GÉRY</t>
  </si>
  <si>
    <t>6500 THIRIMONT</t>
  </si>
  <si>
    <t>6511 STRÉE</t>
  </si>
  <si>
    <t>6530 LEERS-ET-FOSTEAU</t>
  </si>
  <si>
    <t>6530 THUIN</t>
  </si>
  <si>
    <t>6531 BIESME-SOUS-THUIN</t>
  </si>
  <si>
    <t>6532 RAGNIES</t>
  </si>
  <si>
    <t>6533 BIERCÉE</t>
  </si>
  <si>
    <t>6534 GOZÉE</t>
  </si>
  <si>
    <t>6536 DONSTIENNES</t>
  </si>
  <si>
    <t>6536 THUILLIES</t>
  </si>
  <si>
    <t>6540 LOBBES</t>
  </si>
  <si>
    <t>6540 MONT-SAINTE-GENEVIÈVE</t>
  </si>
  <si>
    <t>6542 SARS-LA-BUISSIÈRE</t>
  </si>
  <si>
    <t>6543 BIENNE-LEZ-HAPPART</t>
  </si>
  <si>
    <t>6560 BERSILLIES-L'ABBAYE</t>
  </si>
  <si>
    <t>6560 ERQUELINNES</t>
  </si>
  <si>
    <t>6560 GRAND-RENG</t>
  </si>
  <si>
    <t>6560 HANTES-WIHÉRIES</t>
  </si>
  <si>
    <t>6560 MONTIGNIES-SAINT-CHRISTOPHE</t>
  </si>
  <si>
    <t>6560 SOLRE-SUR-SAMBRE</t>
  </si>
  <si>
    <t>6567 FONTAINE-VALMONT</t>
  </si>
  <si>
    <t>6567 LABUISSIÈRE</t>
  </si>
  <si>
    <t>6567 MERBES-LE-CHÂTEAU</t>
  </si>
  <si>
    <t>6567 MERBES-SAINTE-MARIE</t>
  </si>
  <si>
    <t>6590 MOMIGNIES</t>
  </si>
  <si>
    <t>6591 MACON</t>
  </si>
  <si>
    <t>6592 MONCEAU-IMBRECHIES</t>
  </si>
  <si>
    <t>6593 MACQUENOISE</t>
  </si>
  <si>
    <t>6594 BEAUWELZ</t>
  </si>
  <si>
    <t>6596 FORGE-PHILIPPE</t>
  </si>
  <si>
    <t>6596 SELOIGNES</t>
  </si>
  <si>
    <t>6600 BASTOGNE</t>
  </si>
  <si>
    <t>6600 LONGVILLY</t>
  </si>
  <si>
    <t>6600 NOVILLE</t>
  </si>
  <si>
    <t>6600 VILLERS-LA-BONNE-EAU</t>
  </si>
  <si>
    <t>6600 WARDIN</t>
  </si>
  <si>
    <t>6630 MARTELANGE</t>
  </si>
  <si>
    <t>6637 FAUVILLERS</t>
  </si>
  <si>
    <t>6637 HOLLANGE</t>
  </si>
  <si>
    <t>6637 TINTANGE</t>
  </si>
  <si>
    <t>6640 HOMPRÉ</t>
  </si>
  <si>
    <t>6640 MORHET</t>
  </si>
  <si>
    <t>6640 NIVES</t>
  </si>
  <si>
    <t>6640 SIBRET</t>
  </si>
  <si>
    <t>6640 VAUX-LEZ-ROSIÈRES</t>
  </si>
  <si>
    <t>6640 VAUX-SUR-SÛRE</t>
  </si>
  <si>
    <t>6642 JUSERET</t>
  </si>
  <si>
    <t>6660 HOUFFALIZE</t>
  </si>
  <si>
    <t>6660 NADRIN</t>
  </si>
  <si>
    <t>6661 MONT</t>
  </si>
  <si>
    <t>6661 TAILLES</t>
  </si>
  <si>
    <t>6662 TAVIGNY</t>
  </si>
  <si>
    <t>6663 MABOMPRÉ</t>
  </si>
  <si>
    <t>6666 WIBRIN</t>
  </si>
  <si>
    <t>6670 GOUVY</t>
  </si>
  <si>
    <t>6670 LIMERLÉ</t>
  </si>
  <si>
    <t>6671 BOVIGNY</t>
  </si>
  <si>
    <t>6672 BEHO</t>
  </si>
  <si>
    <t>6673 CHERAIN</t>
  </si>
  <si>
    <t>6674 MONTLEBAN</t>
  </si>
  <si>
    <t>6680 AMBERLOUP</t>
  </si>
  <si>
    <t>6680 SAINTE-ODE</t>
  </si>
  <si>
    <t>6680 TILLET</t>
  </si>
  <si>
    <t>6681 LAVACHERIE</t>
  </si>
  <si>
    <t>6686 FLAMIERGE</t>
  </si>
  <si>
    <t>6687 BERTOGNE</t>
  </si>
  <si>
    <t>6688 LONGCHAMPS</t>
  </si>
  <si>
    <t>6690 BIHAIN</t>
  </si>
  <si>
    <t>6690 VIELSALM</t>
  </si>
  <si>
    <t>6692 PETIT-THIER</t>
  </si>
  <si>
    <t>6698 GRAND-HALLEUX</t>
  </si>
  <si>
    <t>6700 ARLON</t>
  </si>
  <si>
    <t>6700 BONNERT</t>
  </si>
  <si>
    <t>6700 HEINSCH</t>
  </si>
  <si>
    <t>6700 TOERNICH</t>
  </si>
  <si>
    <t>6704 GUIRSCH</t>
  </si>
  <si>
    <t>6706 AUTELBAS</t>
  </si>
  <si>
    <t>6717 ATTERT</t>
  </si>
  <si>
    <t>6717 NOBRESSART</t>
  </si>
  <si>
    <t>6717 NOTHOMB</t>
  </si>
  <si>
    <t>6717 THIAUMONT</t>
  </si>
  <si>
    <t>6717 TONTELANGE</t>
  </si>
  <si>
    <t>6720 HABAY</t>
  </si>
  <si>
    <t>6720 HABAY-LA-NEUVE</t>
  </si>
  <si>
    <t>6720 HACHY</t>
  </si>
  <si>
    <t>6721 ANLIER</t>
  </si>
  <si>
    <t>6723 HABAY-LA-VIEILLE</t>
  </si>
  <si>
    <t>6724 HOUDEMONT</t>
  </si>
  <si>
    <t>6724 RULLES</t>
  </si>
  <si>
    <t>6730 BELLEFONTAINE</t>
  </si>
  <si>
    <t>6730 ROSSIGNOL</t>
  </si>
  <si>
    <t>6730 SAINT-VINCENT</t>
  </si>
  <si>
    <t>6730 TINTIGNY</t>
  </si>
  <si>
    <t>6740 ETALLE</t>
  </si>
  <si>
    <t>6740 SAINTE-MARIE-SUR-SEMOIS</t>
  </si>
  <si>
    <t>6740 VILLERS-SUR-SEMOIS</t>
  </si>
  <si>
    <t>6741 VANCE</t>
  </si>
  <si>
    <t>6742 CHANTEMELLE</t>
  </si>
  <si>
    <t>6743 BUZENOL</t>
  </si>
  <si>
    <t>6747 CHÂTILLON</t>
  </si>
  <si>
    <t>6747 MEIX-LE-TIGE</t>
  </si>
  <si>
    <t>6747 SAINT-LÉGER</t>
  </si>
  <si>
    <t>6750 MUSSON</t>
  </si>
  <si>
    <t>6750 MUSSY-LA-VILLE</t>
  </si>
  <si>
    <t>6750 SIGNEULX</t>
  </si>
  <si>
    <t>6760 BLEID</t>
  </si>
  <si>
    <t>6760 ETHE</t>
  </si>
  <si>
    <t>6760 RUETTE</t>
  </si>
  <si>
    <t>6760 VIRTON</t>
  </si>
  <si>
    <t>6761 LATOUR</t>
  </si>
  <si>
    <t>6762 SAINT-MARD</t>
  </si>
  <si>
    <t>6767 DAMPICOURT</t>
  </si>
  <si>
    <t>6767 HARNONCOURT</t>
  </si>
  <si>
    <t>6767 LAMORTEAU</t>
  </si>
  <si>
    <t>6767 ROUVROY</t>
  </si>
  <si>
    <t>6767 TORGNY</t>
  </si>
  <si>
    <t>6769 GÉROUVILLE</t>
  </si>
  <si>
    <t>6769 MEIX-DEVANT-VIRTON</t>
  </si>
  <si>
    <t>6769 ROBELMONT</t>
  </si>
  <si>
    <t>6769 SOMMETHONNE</t>
  </si>
  <si>
    <t>6769 VILLERS-LA-LOUE</t>
  </si>
  <si>
    <t>6780 HONDELANGE</t>
  </si>
  <si>
    <t>6780 MESSANCY</t>
  </si>
  <si>
    <t>6780 WOLKRANGE</t>
  </si>
  <si>
    <t>6781 SÉLANGE</t>
  </si>
  <si>
    <t>6782 HABERGY</t>
  </si>
  <si>
    <t>6790 AUBANGE</t>
  </si>
  <si>
    <t>6791 ATHUS</t>
  </si>
  <si>
    <t>6792 HALANZY</t>
  </si>
  <si>
    <t>6792 RACHECOURT</t>
  </si>
  <si>
    <t>6800 BRAS</t>
  </si>
  <si>
    <t>6800 FREUX</t>
  </si>
  <si>
    <t>6800 LIBRAMONT-CHEVIGNY</t>
  </si>
  <si>
    <t>6800 MOIRCY</t>
  </si>
  <si>
    <t>6800 RECOGNE</t>
  </si>
  <si>
    <t>6800 REMAGNE</t>
  </si>
  <si>
    <t>6800 SAINT-PIERRE</t>
  </si>
  <si>
    <t>6800 SAINTE-MARIE-CHEVIGNY</t>
  </si>
  <si>
    <t>6810 CHINY</t>
  </si>
  <si>
    <t>6810 IZEL</t>
  </si>
  <si>
    <t>6810 JAMOIGNE</t>
  </si>
  <si>
    <t>6811 LES BULLES</t>
  </si>
  <si>
    <t>6812 SUXY</t>
  </si>
  <si>
    <t>6813 TERMES</t>
  </si>
  <si>
    <t>6820 FLORENVILLE</t>
  </si>
  <si>
    <t>6820 FONTENOILLE</t>
  </si>
  <si>
    <t>6820 MUNO</t>
  </si>
  <si>
    <t>6820 SAINTE-CÉCILE</t>
  </si>
  <si>
    <t>6821 LACUISINE</t>
  </si>
  <si>
    <t>6823 VILLERS-DEVANT-ORVAL</t>
  </si>
  <si>
    <t>6824 CHASSEPIERRE</t>
  </si>
  <si>
    <t>6830 BOUILLON</t>
  </si>
  <si>
    <t>6830 LES HAYONS</t>
  </si>
  <si>
    <t>6830 POUPEHAN</t>
  </si>
  <si>
    <t>6830 ROCHEHAUT</t>
  </si>
  <si>
    <t>6831 NOIRFONTAINE</t>
  </si>
  <si>
    <t>6832 SENSENRUTH</t>
  </si>
  <si>
    <t>6833 UCIMONT</t>
  </si>
  <si>
    <t>6833 VIVY</t>
  </si>
  <si>
    <t>6834 BELLEVAUX</t>
  </si>
  <si>
    <t>6836 DOHAN</t>
  </si>
  <si>
    <t>6838 CORBION</t>
  </si>
  <si>
    <t>6840 GRANDVOIR</t>
  </si>
  <si>
    <t>6840 GRAPFONTAINE</t>
  </si>
  <si>
    <t>6840 HAMIPRÉ</t>
  </si>
  <si>
    <t>6840 LONGLIER</t>
  </si>
  <si>
    <t>6840 NEUFCHÂTEAU</t>
  </si>
  <si>
    <t>6840 TOURNAY</t>
  </si>
  <si>
    <t>6850 CARLSBOURG</t>
  </si>
  <si>
    <t>6850 OFFAGNE</t>
  </si>
  <si>
    <t>6850 PALISEUL</t>
  </si>
  <si>
    <t>6851 NOLLEVAUX</t>
  </si>
  <si>
    <t>6852 MAISSIN</t>
  </si>
  <si>
    <t>6852 OPONT</t>
  </si>
  <si>
    <t>6853 FRAMONT</t>
  </si>
  <si>
    <t>6856 FAYS-LES-VENEURS</t>
  </si>
  <si>
    <t>6860 ASSENOIS</t>
  </si>
  <si>
    <t>6860 EBLY</t>
  </si>
  <si>
    <t>6860 LÉGLISE</t>
  </si>
  <si>
    <t>6860 MELLIER</t>
  </si>
  <si>
    <t>6860 WITRY</t>
  </si>
  <si>
    <t>6870 ARVILLE</t>
  </si>
  <si>
    <t>6870 AWENNE</t>
  </si>
  <si>
    <t>6870 HATRIVAL</t>
  </si>
  <si>
    <t>6870 MIRWART</t>
  </si>
  <si>
    <t>6870 SAINT-HUBERT</t>
  </si>
  <si>
    <t>6870 VESQUEVILLE</t>
  </si>
  <si>
    <t>6880 AUBY-SUR-SEMOIS</t>
  </si>
  <si>
    <t>6880 BERTRIX</t>
  </si>
  <si>
    <t>6880 CUGNON</t>
  </si>
  <si>
    <t>6880 JEHONVILLE</t>
  </si>
  <si>
    <t>6880 ORGEO</t>
  </si>
  <si>
    <t>6887 HERBEUMONT</t>
  </si>
  <si>
    <t>6887 SAINT-MÉDARD</t>
  </si>
  <si>
    <t>6887 STRAIMONT</t>
  </si>
  <si>
    <t>6890 ANLOY</t>
  </si>
  <si>
    <t>6890 LIBIN</t>
  </si>
  <si>
    <t>6890 OCHAMPS</t>
  </si>
  <si>
    <t>6890 REDU</t>
  </si>
  <si>
    <t>6890 SMUID</t>
  </si>
  <si>
    <t>6890 TRANSINNE</t>
  </si>
  <si>
    <t>6890 VILLANCE</t>
  </si>
  <si>
    <t>6900 AYE</t>
  </si>
  <si>
    <t>6900 HARGIMONT</t>
  </si>
  <si>
    <t>6900 HUMAIN</t>
  </si>
  <si>
    <t>6900 MARCHE-EN-FAMENNE</t>
  </si>
  <si>
    <t>6900 ON</t>
  </si>
  <si>
    <t>6900 ROY</t>
  </si>
  <si>
    <t>6900 WAHA</t>
  </si>
  <si>
    <t>6920 SOHIER</t>
  </si>
  <si>
    <t>6920 WELLIN</t>
  </si>
  <si>
    <t>6921 CHANLY</t>
  </si>
  <si>
    <t>6922 HALMA</t>
  </si>
  <si>
    <t>6924 LOMPREZ</t>
  </si>
  <si>
    <t>6927 BURE</t>
  </si>
  <si>
    <t>6927 GRUPONT</t>
  </si>
  <si>
    <t>6927 RESTEIGNE</t>
  </si>
  <si>
    <t>6927 TELLIN</t>
  </si>
  <si>
    <t>6929 DAVERDISSE</t>
  </si>
  <si>
    <t>6929 GEMBES</t>
  </si>
  <si>
    <t>6929 HAUT-FAYS</t>
  </si>
  <si>
    <t>6929 PORCHERESSE</t>
  </si>
  <si>
    <t>6940 BARVAUX-SUR-OURTHE</t>
  </si>
  <si>
    <t>6940 DURBUY</t>
  </si>
  <si>
    <t>6940 GRANDHAN</t>
  </si>
  <si>
    <t>6940 SEPTON</t>
  </si>
  <si>
    <t>6940 WÉRIS</t>
  </si>
  <si>
    <t>6941 BENDE</t>
  </si>
  <si>
    <t>6941 BOMAL-SUR-OURTHE</t>
  </si>
  <si>
    <t>6941 BORLON</t>
  </si>
  <si>
    <t>6941 HEYD</t>
  </si>
  <si>
    <t>6941 IZIER</t>
  </si>
  <si>
    <t>6941 TOHOGNE</t>
  </si>
  <si>
    <t>6941 VILLERS-SAINTE-GERTRUDE</t>
  </si>
  <si>
    <t>6950 HARSIN</t>
  </si>
  <si>
    <t>6950 NASSOGNE</t>
  </si>
  <si>
    <t>6951 BANDE</t>
  </si>
  <si>
    <t>6952 GRUNE</t>
  </si>
  <si>
    <t>6953 AMBLY</t>
  </si>
  <si>
    <t>6953 FORRIÈRES</t>
  </si>
  <si>
    <t>6953 LESTERNY</t>
  </si>
  <si>
    <t>6953 MASBOURG</t>
  </si>
  <si>
    <t>6960 DOCHAMPS</t>
  </si>
  <si>
    <t>6960 GRANDMENIL</t>
  </si>
  <si>
    <t>6960 HARRE</t>
  </si>
  <si>
    <t>6960 MALEMPRÉ</t>
  </si>
  <si>
    <t>6960 MANHAY</t>
  </si>
  <si>
    <t>6960 ODEIGNE</t>
  </si>
  <si>
    <t>6960 VAUX-CHAVANNE</t>
  </si>
  <si>
    <t>6970 TENNEVILLE</t>
  </si>
  <si>
    <t>6971 CHAMPLON</t>
  </si>
  <si>
    <t>6972 ERNEUVILLE</t>
  </si>
  <si>
    <t>6980 BEAUSAINT</t>
  </si>
  <si>
    <t>6980 LA ROCHE-EN-ARDENNE</t>
  </si>
  <si>
    <t>6982 SAMRÉE</t>
  </si>
  <si>
    <t>6983 ORTHO</t>
  </si>
  <si>
    <t>6984 HIVES</t>
  </si>
  <si>
    <t>6986 HALLEUX</t>
  </si>
  <si>
    <t>6987 BEFFE</t>
  </si>
  <si>
    <t>6987 HODISTER</t>
  </si>
  <si>
    <t>6987 MARCOURT</t>
  </si>
  <si>
    <t>6987 RENDEUX</t>
  </si>
  <si>
    <t>6990 FRONVILLE</t>
  </si>
  <si>
    <t>6990 HAMPTEAU</t>
  </si>
  <si>
    <t>6990 HOTTON</t>
  </si>
  <si>
    <t>6990 MARENNE</t>
  </si>
  <si>
    <t>6997 AMONINES</t>
  </si>
  <si>
    <t>6997 EREZÉE</t>
  </si>
  <si>
    <t>6997 MORMONT</t>
  </si>
  <si>
    <t>6997 SOY</t>
  </si>
  <si>
    <t>7000 MONS</t>
  </si>
  <si>
    <t>7010 SHAPE</t>
  </si>
  <si>
    <t>7011 GHLIN</t>
  </si>
  <si>
    <t>7012 FLÉNU</t>
  </si>
  <si>
    <t>7012 JEMAPPES</t>
  </si>
  <si>
    <t>7020 MAISIÈRES</t>
  </si>
  <si>
    <t>7020 NIMY</t>
  </si>
  <si>
    <t>7021 HAVRE</t>
  </si>
  <si>
    <t>7022 HARMIGNIES</t>
  </si>
  <si>
    <t>7022 HARVENG</t>
  </si>
  <si>
    <t>7022 HYON</t>
  </si>
  <si>
    <t>7022 MESVIN</t>
  </si>
  <si>
    <t>7022 NOUVELLES</t>
  </si>
  <si>
    <t>7024 CIPLY</t>
  </si>
  <si>
    <t>7030 SAINT-SYMPHORIEN</t>
  </si>
  <si>
    <t>7031 VILLERS-SAINT-GHISLAIN</t>
  </si>
  <si>
    <t>7032 SPIENNES</t>
  </si>
  <si>
    <t>7033 CUESMES</t>
  </si>
  <si>
    <t>7034 OBOURG</t>
  </si>
  <si>
    <t>7034 SAINT-DENIS</t>
  </si>
  <si>
    <t>7040 ASQUILLIES</t>
  </si>
  <si>
    <t>7040 AULNOIS</t>
  </si>
  <si>
    <t>7040 BLAREGNIES</t>
  </si>
  <si>
    <t>7040 BOUGNIES</t>
  </si>
  <si>
    <t>7040 GENLY</t>
  </si>
  <si>
    <t>7040 GOEGNIES-CHAUSSÉE</t>
  </si>
  <si>
    <t>7040 QUÉVY</t>
  </si>
  <si>
    <t>7040 QUÉVY-LE-GRAND</t>
  </si>
  <si>
    <t>7040 QUÉVY-LE-PETIT</t>
  </si>
  <si>
    <t>7041 GIVRY</t>
  </si>
  <si>
    <t>7041 HAVAY</t>
  </si>
  <si>
    <t>7050 ERBAUT</t>
  </si>
  <si>
    <t>7050 ERBISOEUL</t>
  </si>
  <si>
    <t>7050 HERCHIES</t>
  </si>
  <si>
    <t>7050 JURBISE</t>
  </si>
  <si>
    <t>7050 MASNUY-SAINT-JEAN</t>
  </si>
  <si>
    <t>7050 MASNUY-SAINT-PIERRE</t>
  </si>
  <si>
    <t>7060 HORRUES</t>
  </si>
  <si>
    <t>7060 SOIGNIES</t>
  </si>
  <si>
    <t>7061 CASTEAU</t>
  </si>
  <si>
    <t>7061 THIEUSIES</t>
  </si>
  <si>
    <t>7062 NAAST</t>
  </si>
  <si>
    <t>7063 CHAUSSÉE-NOTRE-DAME-LOUVIGNIES</t>
  </si>
  <si>
    <t>7063 NEUFVILLES</t>
  </si>
  <si>
    <t>7070 GOTTIGNIES</t>
  </si>
  <si>
    <t>7070 LE ROEULX</t>
  </si>
  <si>
    <t>7070 MIGNAULT</t>
  </si>
  <si>
    <t>7070 THIEU</t>
  </si>
  <si>
    <t>7070 VILLE-SUR-HAINE</t>
  </si>
  <si>
    <t>7080 EUGIES</t>
  </si>
  <si>
    <t>7080 FRAMERIES</t>
  </si>
  <si>
    <t>7080 LA BOUVERIE</t>
  </si>
  <si>
    <t>7080 NOIRCHAIN</t>
  </si>
  <si>
    <t>7080 SARS-LA-BRUYÈRE</t>
  </si>
  <si>
    <t>7090 BRAINE-LE-COMTE</t>
  </si>
  <si>
    <t>7090 HENNUYÈRES</t>
  </si>
  <si>
    <t>7090 HENRIPONT</t>
  </si>
  <si>
    <t>7090 PETIT-ROEULX-LEZ-BRAINE</t>
  </si>
  <si>
    <t>7090 RONQUIÈRES</t>
  </si>
  <si>
    <t>7090 STEENKERQUE</t>
  </si>
  <si>
    <t>7100 HAINE-SAINT-PAUL</t>
  </si>
  <si>
    <t>7100 HAINE-SAINT-PIERRE</t>
  </si>
  <si>
    <t>7100 LA LOUVIÈRE</t>
  </si>
  <si>
    <t>7100 SAINT-VAAST</t>
  </si>
  <si>
    <t>7100 TRIVIÈRES</t>
  </si>
  <si>
    <t>7110 BOUSSOIT</t>
  </si>
  <si>
    <t>7110 HOUDENG-AIMERIES</t>
  </si>
  <si>
    <t>7110 HOUDENG-GOEGNIES</t>
  </si>
  <si>
    <t>7110 MAURAGE</t>
  </si>
  <si>
    <t>7110 STRÉPY-BRACQUEGNIES</t>
  </si>
  <si>
    <t>7120 CROIX-LEZ-ROUVEROY</t>
  </si>
  <si>
    <t>7120 ESTINNES</t>
  </si>
  <si>
    <t>7120 ESTINNES-AU-MONT</t>
  </si>
  <si>
    <t>7120 ESTINNES-AU-VAL</t>
  </si>
  <si>
    <t>7120 FAUROEULX</t>
  </si>
  <si>
    <t>7120 HAULCHIN</t>
  </si>
  <si>
    <t>7120 PEISSANT</t>
  </si>
  <si>
    <t>7120 ROUVEROY</t>
  </si>
  <si>
    <t>7120 VELLEREILLE-LE-SEC</t>
  </si>
  <si>
    <t>7120 VELLEREILLE-LES-BRAYEUX</t>
  </si>
  <si>
    <t>7130 BATTIGNIES</t>
  </si>
  <si>
    <t>7130 BINCHE</t>
  </si>
  <si>
    <t>7130 BRAY</t>
  </si>
  <si>
    <t>7131 WAUDREZ</t>
  </si>
  <si>
    <t>7133 BUVRINNES</t>
  </si>
  <si>
    <t>7134 EPINOIS</t>
  </si>
  <si>
    <t>7134 LEVAL-TRAHEGNIES</t>
  </si>
  <si>
    <t>7134 PÉRONNES-LEZ-BINCHE</t>
  </si>
  <si>
    <t>7134 RESSAIX</t>
  </si>
  <si>
    <t>7140 MORLANWELZ</t>
  </si>
  <si>
    <t>7140 MORLANWELZ-MARIEMONT</t>
  </si>
  <si>
    <t>7141 CARNIÈRES</t>
  </si>
  <si>
    <t>7141 MONT-SAINTE-ALDEGONDE</t>
  </si>
  <si>
    <t>7160 CHAPELLE-LEZ-HERLAIMONT</t>
  </si>
  <si>
    <t>7160 GODARVILLE</t>
  </si>
  <si>
    <t>7160 PIÉTON</t>
  </si>
  <si>
    <t>7170 BELLECOURT</t>
  </si>
  <si>
    <t>7170 BOIS-D'HAINE</t>
  </si>
  <si>
    <t>7170 FAYT-LEZ-MANAGE</t>
  </si>
  <si>
    <t>7170 LA HESTRE</t>
  </si>
  <si>
    <t>7170 MANAGE</t>
  </si>
  <si>
    <t>7180 SENEFFE</t>
  </si>
  <si>
    <t>7181 ARQUENNES</t>
  </si>
  <si>
    <t>7181 FAMILLEUREUX</t>
  </si>
  <si>
    <t>7181 FELUY</t>
  </si>
  <si>
    <t>7181 PETIT-ROEULX-LEZ-NIVELLES</t>
  </si>
  <si>
    <t>7190 ECAUSSINNES</t>
  </si>
  <si>
    <t>7190 ECAUSSINNES-D'ENGHIEN</t>
  </si>
  <si>
    <t>7190 MARCHE-LEZ-ECAUSSINNES</t>
  </si>
  <si>
    <t>7191 ECAUSSINNES-LALAING</t>
  </si>
  <si>
    <t>7300 BOUSSU</t>
  </si>
  <si>
    <t>7301 HORNU</t>
  </si>
  <si>
    <t>7320 BERNISSART</t>
  </si>
  <si>
    <t>7321 BLATON</t>
  </si>
  <si>
    <t>7321 HARCHIES</t>
  </si>
  <si>
    <t>7322 POMMEROEUL</t>
  </si>
  <si>
    <t>7322 VILLE-POMMEROEUL</t>
  </si>
  <si>
    <t>7330 SAINT-GHISLAIN</t>
  </si>
  <si>
    <t>7331 BAUDOUR</t>
  </si>
  <si>
    <t>7332 NEUFMAISON</t>
  </si>
  <si>
    <t>7332 SIRAULT</t>
  </si>
  <si>
    <t>7333 TERTRE</t>
  </si>
  <si>
    <t>7334 HAUTRAGE</t>
  </si>
  <si>
    <t>7334 VILLEROT</t>
  </si>
  <si>
    <t>7340 COLFONTAINE</t>
  </si>
  <si>
    <t>7340 PATURAGES</t>
  </si>
  <si>
    <t>7340 WARQUIGNIES</t>
  </si>
  <si>
    <t>7340 WASMES</t>
  </si>
  <si>
    <t>7350 HAININ</t>
  </si>
  <si>
    <t>7350 HENSIES</t>
  </si>
  <si>
    <t>7350 MONTROEUL-SUR-HAINE</t>
  </si>
  <si>
    <t>7350 THULIN</t>
  </si>
  <si>
    <t>7370 BLAUGIES</t>
  </si>
  <si>
    <t>7370 DOUR</t>
  </si>
  <si>
    <t>7370 ELOUGES</t>
  </si>
  <si>
    <t>7370 WIHÉRIES</t>
  </si>
  <si>
    <t>7380 BAISIEUX</t>
  </si>
  <si>
    <t>7380 QUIÉVRAIN</t>
  </si>
  <si>
    <t>7382 AUDREGNIES</t>
  </si>
  <si>
    <t>7387 ANGRE</t>
  </si>
  <si>
    <t>7387 ANGREAU</t>
  </si>
  <si>
    <t>7387 ATHIS</t>
  </si>
  <si>
    <t>7387 AUTREPPE</t>
  </si>
  <si>
    <t>7387 ERQUENNES</t>
  </si>
  <si>
    <t>7387 FAYT-LE-FRANC</t>
  </si>
  <si>
    <t>7387 HONNELLES</t>
  </si>
  <si>
    <t>7387 MARCHIPONT</t>
  </si>
  <si>
    <t>7387 MONTIGNIES-SUR-ROC</t>
  </si>
  <si>
    <t>7387 ONNEZIES</t>
  </si>
  <si>
    <t>7387 ROISIN</t>
  </si>
  <si>
    <t>7390 QUAREGNON</t>
  </si>
  <si>
    <t>7390 WASMUEL</t>
  </si>
  <si>
    <t>7500 ERE</t>
  </si>
  <si>
    <t>7500 SAINT-MAUR</t>
  </si>
  <si>
    <t>7500 TOURNAI</t>
  </si>
  <si>
    <t>7501 ORCQ</t>
  </si>
  <si>
    <t>7502 ESPLECHIN</t>
  </si>
  <si>
    <t>7503 FROYENNES</t>
  </si>
  <si>
    <t>7504 FROIDMONT</t>
  </si>
  <si>
    <t>7506 WILLEMEAU</t>
  </si>
  <si>
    <t>7510 3 SUISSES</t>
  </si>
  <si>
    <t>7511 VITRINE MAGIQUE</t>
  </si>
  <si>
    <t>7512 YVES ROCHER</t>
  </si>
  <si>
    <t>7513 YVES ROCHER</t>
  </si>
  <si>
    <t>7520 RAMEGNIES-CHIN</t>
  </si>
  <si>
    <t>7520 TEMPLEUVE</t>
  </si>
  <si>
    <t>7521 CHERCQ</t>
  </si>
  <si>
    <t>7522 BLANDAIN</t>
  </si>
  <si>
    <t>7522 HERTAIN</t>
  </si>
  <si>
    <t>7522 LAMAIN</t>
  </si>
  <si>
    <t>7522 MARQUAIN</t>
  </si>
  <si>
    <t>7530 GAURAIN-RAMECROIX</t>
  </si>
  <si>
    <t>7531 HAVINNES</t>
  </si>
  <si>
    <t>7532 BECLERS</t>
  </si>
  <si>
    <t>7533 THIMOUGIES</t>
  </si>
  <si>
    <t>7534 BARRY</t>
  </si>
  <si>
    <t>7534 MAULDE</t>
  </si>
  <si>
    <t>7536 VAULX</t>
  </si>
  <si>
    <t>7538 VEZON</t>
  </si>
  <si>
    <t>7540 KAIN</t>
  </si>
  <si>
    <t>7540 MELLES</t>
  </si>
  <si>
    <t>7540 QUARTES</t>
  </si>
  <si>
    <t>7540 RUMILLIES</t>
  </si>
  <si>
    <t>7542 MONT-SAINT-AUBERT</t>
  </si>
  <si>
    <t>7543 MOURCOURT</t>
  </si>
  <si>
    <t>7548 WARCHIN</t>
  </si>
  <si>
    <t>7600 PÉRUWELZ</t>
  </si>
  <si>
    <t>7601 ROUCOURT</t>
  </si>
  <si>
    <t>7602 BURY</t>
  </si>
  <si>
    <t>7603 BON-SECOURS</t>
  </si>
  <si>
    <t>7604 BAUGNIES</t>
  </si>
  <si>
    <t>7604 BRAFFE</t>
  </si>
  <si>
    <t>7604 BRASMENIL</t>
  </si>
  <si>
    <t>7604 CALLENELLE</t>
  </si>
  <si>
    <t>7604 WASMES-AUDEMEZ-BRIFFOEIL</t>
  </si>
  <si>
    <t>7608 WIERS</t>
  </si>
  <si>
    <t>7610 RUMES</t>
  </si>
  <si>
    <t>7611 LA GLANERIE</t>
  </si>
  <si>
    <t>7618 TAINTIGNIES</t>
  </si>
  <si>
    <t>7620 BLÉHARIES</t>
  </si>
  <si>
    <t>7620 BRUNEHAUT</t>
  </si>
  <si>
    <t>7620 GUIGNIES</t>
  </si>
  <si>
    <t>7620 HOLLAIN</t>
  </si>
  <si>
    <t>7620 JOLLAIN-MERLIN</t>
  </si>
  <si>
    <t>7620 WEZ-VELVAIN</t>
  </si>
  <si>
    <t>7621 LESDAIN</t>
  </si>
  <si>
    <t>7622 LAPLAIGNE</t>
  </si>
  <si>
    <t>7623 RONGY</t>
  </si>
  <si>
    <t>7624 HOWARDRIES</t>
  </si>
  <si>
    <t>7640 ANTOING</t>
  </si>
  <si>
    <t>7640 MAUBRAY</t>
  </si>
  <si>
    <t>7640 PÉRONNES-LEZ-ANTOING</t>
  </si>
  <si>
    <t>7641 BRUYELLE</t>
  </si>
  <si>
    <t>7642 CALONNE</t>
  </si>
  <si>
    <t>7643 FONTENOY</t>
  </si>
  <si>
    <t>7700 LUINGNE</t>
  </si>
  <si>
    <t>7700 MOUSCRON</t>
  </si>
  <si>
    <t>7711 DOTTIGNIES</t>
  </si>
  <si>
    <t>7712 HERSEAUX</t>
  </si>
  <si>
    <t>7730 BAILLEUL</t>
  </si>
  <si>
    <t>7730 ESTAIMBOURG</t>
  </si>
  <si>
    <t>7730 ESTAIMPUIS</t>
  </si>
  <si>
    <t>7730 EVREGNIES</t>
  </si>
  <si>
    <t>7730 LEERS-NORD</t>
  </si>
  <si>
    <t>7730 NÉCHIN</t>
  </si>
  <si>
    <t>7730 SAINT-LÉGER</t>
  </si>
  <si>
    <t>7740 PECQ</t>
  </si>
  <si>
    <t>7740 WARCOING</t>
  </si>
  <si>
    <t>7742 HÉRINNES-LEZ-PECQ</t>
  </si>
  <si>
    <t>7743 ESQUELMES</t>
  </si>
  <si>
    <t>7743 OBIGIES</t>
  </si>
  <si>
    <t>7750 AMOUGIES</t>
  </si>
  <si>
    <t>7750 ANSEROEUL</t>
  </si>
  <si>
    <t>7750 MONT-DE-L'ENCLUS</t>
  </si>
  <si>
    <t>7750 ORROIR</t>
  </si>
  <si>
    <t>7750 RUSSEIGNIES</t>
  </si>
  <si>
    <t>7760 CELLES</t>
  </si>
  <si>
    <t>7760 ESCANAFFLES</t>
  </si>
  <si>
    <t>7760 MOLENBAIX</t>
  </si>
  <si>
    <t>7760 POPUELLES</t>
  </si>
  <si>
    <t>7760 POTTES</t>
  </si>
  <si>
    <t>7760 VELAINES</t>
  </si>
  <si>
    <t>7780 COMINES</t>
  </si>
  <si>
    <t>7780 COMINES-WARNETON</t>
  </si>
  <si>
    <t>7781 HOUTHEM</t>
  </si>
  <si>
    <t>7782 PLOEGSTEERT</t>
  </si>
  <si>
    <t>7783 BIZET</t>
  </si>
  <si>
    <t>7784 BAS-WARNETON</t>
  </si>
  <si>
    <t>7784 WARNETON</t>
  </si>
  <si>
    <t>7800 ATH</t>
  </si>
  <si>
    <t>7800 LANQUESAINT</t>
  </si>
  <si>
    <t>7801 IRCHONWELZ</t>
  </si>
  <si>
    <t>7802 ORMEIGNIES</t>
  </si>
  <si>
    <t>7803 BOUVIGNIES</t>
  </si>
  <si>
    <t>7804 OSTICHES</t>
  </si>
  <si>
    <t>7804 REBAIX</t>
  </si>
  <si>
    <t>7810 MAFFLE</t>
  </si>
  <si>
    <t>7811 ARBRE</t>
  </si>
  <si>
    <t>7812 HOUTAING</t>
  </si>
  <si>
    <t>7812 LIGNE</t>
  </si>
  <si>
    <t>7812 MAINVAULT</t>
  </si>
  <si>
    <t>7812 MOULBAIX</t>
  </si>
  <si>
    <t>7812 VILLERS-NOTRE-DAME</t>
  </si>
  <si>
    <t>7812 VILLERS-SAINT-AMAND</t>
  </si>
  <si>
    <t>7822 GHISLENGHIEN</t>
  </si>
  <si>
    <t>7822 ISIÈRES</t>
  </si>
  <si>
    <t>7822 MESLIN-L'EVÊQUE</t>
  </si>
  <si>
    <t>7823 GIBECQ</t>
  </si>
  <si>
    <t>7830 BASSILLY</t>
  </si>
  <si>
    <t>7830 FOULENG</t>
  </si>
  <si>
    <t>7830 GONDREGNIES</t>
  </si>
  <si>
    <t>7830 GRATY</t>
  </si>
  <si>
    <t>7830 HELLEBECQ</t>
  </si>
  <si>
    <t>7830 HOVES</t>
  </si>
  <si>
    <t>7830 SILLY</t>
  </si>
  <si>
    <t>7830 THORICOURT</t>
  </si>
  <si>
    <t>7850 ENGHIEN</t>
  </si>
  <si>
    <t>7850 MARCQ</t>
  </si>
  <si>
    <t>7850 PETIT-ENGHIEN</t>
  </si>
  <si>
    <t>7860 LESSINES</t>
  </si>
  <si>
    <t>7861 PAPIGNIES</t>
  </si>
  <si>
    <t>7861 WANNEBECQ</t>
  </si>
  <si>
    <t>7862 OGY</t>
  </si>
  <si>
    <t>7863 GHOY</t>
  </si>
  <si>
    <t>7864 DEUX-ACREN</t>
  </si>
  <si>
    <t>7866 BOIS-DE-LESSINES</t>
  </si>
  <si>
    <t>7866 OLLIGNIES</t>
  </si>
  <si>
    <t>7870 BAUFFE</t>
  </si>
  <si>
    <t>7870 CAMBRON-SAINT-VINCENT</t>
  </si>
  <si>
    <t>7870 LENS</t>
  </si>
  <si>
    <t>7870 LOMBISE</t>
  </si>
  <si>
    <t>7870 MONTIGNIES-LEZ-LENS</t>
  </si>
  <si>
    <t>7880 FLOBECQ</t>
  </si>
  <si>
    <t>7890 ELLEZELLES</t>
  </si>
  <si>
    <t>7890 LAHAMAIDE</t>
  </si>
  <si>
    <t>7890 WODECQ</t>
  </si>
  <si>
    <t>7900 GRANDMETZ</t>
  </si>
  <si>
    <t>7900 LEUZE-EN-HAINAUT</t>
  </si>
  <si>
    <t>7901 THIEULAIN</t>
  </si>
  <si>
    <t>7903 BLICQUY</t>
  </si>
  <si>
    <t>7903 CHAPELLE-À-OIE</t>
  </si>
  <si>
    <t>7903 CHAPELLE-À-WATTINES</t>
  </si>
  <si>
    <t>7904 PIPAIX</t>
  </si>
  <si>
    <t>7904 TOURPES</t>
  </si>
  <si>
    <t>7904 WILLAUPUIS</t>
  </si>
  <si>
    <t>7906 GALLAIX</t>
  </si>
  <si>
    <t>7910 ANVAING</t>
  </si>
  <si>
    <t>7910 ARC-AINIÈRES</t>
  </si>
  <si>
    <t>7910 ARC-WATTRIPONT</t>
  </si>
  <si>
    <t>7910 CORDES</t>
  </si>
  <si>
    <t>7910 ELLIGNIES-LEZ-FRASNES</t>
  </si>
  <si>
    <t>7910 FOREST</t>
  </si>
  <si>
    <t>7910 FRASNES-LEZ-ANVAING</t>
  </si>
  <si>
    <t>7910 WATTRIPONT</t>
  </si>
  <si>
    <t>7911 BUISSENAL</t>
  </si>
  <si>
    <t>7911 FRASNES-LEZ-BUISSENAL</t>
  </si>
  <si>
    <t>7911 HACQUEGNIES</t>
  </si>
  <si>
    <t>7911 HERQUEGIES</t>
  </si>
  <si>
    <t>7911 MONTROEUL-AU-BOIS</t>
  </si>
  <si>
    <t>7911 MOUSTIER</t>
  </si>
  <si>
    <t>7911 OEUDEGHIEN</t>
  </si>
  <si>
    <t>7912 DERGNEAU</t>
  </si>
  <si>
    <t>7912 SAINT-SAUVEUR</t>
  </si>
  <si>
    <t>7940 BRUGELETTE</t>
  </si>
  <si>
    <t>7940 CAMBRON-CASTEAU</t>
  </si>
  <si>
    <t>7941 ATTRE</t>
  </si>
  <si>
    <t>7942 MÉVERGNIES-LEZ-LENS</t>
  </si>
  <si>
    <t>7943 GAGES</t>
  </si>
  <si>
    <t>7950 CHIÈVRES</t>
  </si>
  <si>
    <t>7950 GROSAGE</t>
  </si>
  <si>
    <t>7950 HUISSIGNIES</t>
  </si>
  <si>
    <t>7950 LADEUZE</t>
  </si>
  <si>
    <t>7950 TONGRE-SAINT-MARTIN</t>
  </si>
  <si>
    <t>7951 TONGRE-NOTRE-DAME</t>
  </si>
  <si>
    <t>7970 BELOEIL</t>
  </si>
  <si>
    <t>7971 BASÈCLES</t>
  </si>
  <si>
    <t>7971 RAMEGNIES</t>
  </si>
  <si>
    <t>7971 THUMAIDE</t>
  </si>
  <si>
    <t>7971 WADELINCOURT</t>
  </si>
  <si>
    <t>7972 AUBECHIES</t>
  </si>
  <si>
    <t>7972 ELLIGNIES-SAINT-ANNE</t>
  </si>
  <si>
    <t>7972 QUEVAUCAMPS</t>
  </si>
  <si>
    <t>7973 GRANDGLISE</t>
  </si>
  <si>
    <t>7973 STAMBRUGES</t>
  </si>
  <si>
    <t>8000 BRUGGE</t>
  </si>
  <si>
    <t>8000 KOOLKERKE</t>
  </si>
  <si>
    <t>8020 HERTSBERGE</t>
  </si>
  <si>
    <t>8020 OOSTKAMP</t>
  </si>
  <si>
    <t>8020 RUDDERVOORDE</t>
  </si>
  <si>
    <t>8020 WAARDAMME</t>
  </si>
  <si>
    <t>8200 SINT-ANDRIES</t>
  </si>
  <si>
    <t>8200 SINT-MICHIELS</t>
  </si>
  <si>
    <t>8210 LOPPEM</t>
  </si>
  <si>
    <t>8210 VELDEGEM</t>
  </si>
  <si>
    <t>8210 ZEDELGEM</t>
  </si>
  <si>
    <t>8211 AARTRIJKE</t>
  </si>
  <si>
    <t>8300 KNOKKE</t>
  </si>
  <si>
    <t>8300 KNOKKE-HEIST</t>
  </si>
  <si>
    <t>8300 WESTKAPELLE</t>
  </si>
  <si>
    <t>8301 HEIST-AAN-ZEE</t>
  </si>
  <si>
    <t>8301 RAMSKAPELLE</t>
  </si>
  <si>
    <t>8310 ASSEBROEK</t>
  </si>
  <si>
    <t>8310 SINT-KRUIS</t>
  </si>
  <si>
    <t>8340 DAMME</t>
  </si>
  <si>
    <t>8340 HOEKE</t>
  </si>
  <si>
    <t>8340 LAPSCHEURE</t>
  </si>
  <si>
    <t>8340 MOERKERKE</t>
  </si>
  <si>
    <t>8340 OOSTKERKE</t>
  </si>
  <si>
    <t>8340 SIJSELE</t>
  </si>
  <si>
    <t>8370 BLANKENBERGE</t>
  </si>
  <si>
    <t>8370 UITKERKE</t>
  </si>
  <si>
    <t>8377 HOUTAVE</t>
  </si>
  <si>
    <t>8377 MEETKERKE</t>
  </si>
  <si>
    <t>8377 NIEUWMUNSTER</t>
  </si>
  <si>
    <t>8377 ZUIENKERKE</t>
  </si>
  <si>
    <t>8380 DUDZELE</t>
  </si>
  <si>
    <t>8380 LISSEWEGE</t>
  </si>
  <si>
    <t>8380 ZEEBRUGGE</t>
  </si>
  <si>
    <t>8400 OOSTENDE</t>
  </si>
  <si>
    <t>8400 STENE</t>
  </si>
  <si>
    <t>8400 ZANDVOORDE</t>
  </si>
  <si>
    <t>8420 DE HAAN</t>
  </si>
  <si>
    <t>8420 KLEMSKERKE</t>
  </si>
  <si>
    <t>8420 WENDUINE</t>
  </si>
  <si>
    <t>8421 VLISSEGEM</t>
  </si>
  <si>
    <t>8430 MIDDELKERKE</t>
  </si>
  <si>
    <t>8431 WILSKERKE</t>
  </si>
  <si>
    <t>8432 LEFFINGE</t>
  </si>
  <si>
    <t>8433 MANNEKENSVERE</t>
  </si>
  <si>
    <t>8433 SCHORE</t>
  </si>
  <si>
    <t>8433 SINT-PIETERS-KAPELLE</t>
  </si>
  <si>
    <t>8433 SLIJPE</t>
  </si>
  <si>
    <t>8434 LOMBARDSIJDE</t>
  </si>
  <si>
    <t>8434 WESTENDE</t>
  </si>
  <si>
    <t>8450 BREDENE</t>
  </si>
  <si>
    <t>8460 ETTELGEM</t>
  </si>
  <si>
    <t>8460 OUDENBURG</t>
  </si>
  <si>
    <t>8460 ROKSEM</t>
  </si>
  <si>
    <t>8460 WESTKERKE</t>
  </si>
  <si>
    <t>8470 GISTEL</t>
  </si>
  <si>
    <t>8470 MOERE</t>
  </si>
  <si>
    <t>8470 SNAASKERKE</t>
  </si>
  <si>
    <t>8470 ZEVEKOTE</t>
  </si>
  <si>
    <t>8480 BEKEGEM</t>
  </si>
  <si>
    <t>8480 EERNEGEM</t>
  </si>
  <si>
    <t>8480 ICHTEGEM</t>
  </si>
  <si>
    <t>8490 JABBEKE</t>
  </si>
  <si>
    <t>8490 SNELLEGEM</t>
  </si>
  <si>
    <t>8490 STALHILLE</t>
  </si>
  <si>
    <t>8490 VARSENARE</t>
  </si>
  <si>
    <t>8490 ZERKEGEM</t>
  </si>
  <si>
    <t>8500 KORTRIJK</t>
  </si>
  <si>
    <t>8501 BISSEGEM</t>
  </si>
  <si>
    <t>8501 HEULE</t>
  </si>
  <si>
    <t>8510 BELLEGEM</t>
  </si>
  <si>
    <t>8510 KOOIGEM</t>
  </si>
  <si>
    <t>8510 MARKE</t>
  </si>
  <si>
    <t>8510 ROLLEGEM</t>
  </si>
  <si>
    <t>8511 AALBEKE</t>
  </si>
  <si>
    <t>8520 KUURNE</t>
  </si>
  <si>
    <t>8530 HARELBEKE</t>
  </si>
  <si>
    <t>8531 BAVIKHOVE</t>
  </si>
  <si>
    <t>8531 HULSTE</t>
  </si>
  <si>
    <t>8540 DEERLIJK</t>
  </si>
  <si>
    <t>8550 ZWEVEGEM</t>
  </si>
  <si>
    <t>8551 HEESTERT</t>
  </si>
  <si>
    <t>8552 MOEN</t>
  </si>
  <si>
    <t>8553 OTEGEM</t>
  </si>
  <si>
    <t>8554 SINT-DENIJS</t>
  </si>
  <si>
    <t>8560 GULLEGEM</t>
  </si>
  <si>
    <t>8560 MOORSELE</t>
  </si>
  <si>
    <t>8560 WEVELGEM</t>
  </si>
  <si>
    <t>8570 ANZEGEM</t>
  </si>
  <si>
    <t>8570 GIJZELBRECHTEGEM</t>
  </si>
  <si>
    <t>8570 INGOOIGEM</t>
  </si>
  <si>
    <t>8570 VICHTE</t>
  </si>
  <si>
    <t>8572 KASTER</t>
  </si>
  <si>
    <t>8573 TIEGEM</t>
  </si>
  <si>
    <t>8580 AVELGEM</t>
  </si>
  <si>
    <t>8581 KERKHOVE</t>
  </si>
  <si>
    <t>8581 WAARMAARDE</t>
  </si>
  <si>
    <t>8582 OUTRIJVE</t>
  </si>
  <si>
    <t>8583 BOSSUIT</t>
  </si>
  <si>
    <t>8587 ESPIERRES</t>
  </si>
  <si>
    <t>8587 ESPIERRES-HELCHIN</t>
  </si>
  <si>
    <t>8587 HELCHIN</t>
  </si>
  <si>
    <t>8600 BEERST</t>
  </si>
  <si>
    <t>8600 DIKSMUIDE</t>
  </si>
  <si>
    <t>8600 DRIEKAPELLEN</t>
  </si>
  <si>
    <t>8600 ESEN</t>
  </si>
  <si>
    <t>8600 KAASKERKE</t>
  </si>
  <si>
    <t>8600 KEIEM</t>
  </si>
  <si>
    <t>8600 LAMPERNISSE</t>
  </si>
  <si>
    <t>8600 LEKE</t>
  </si>
  <si>
    <t>8600 NIEUWKAPELLE</t>
  </si>
  <si>
    <t>8600 OOSTKERKE</t>
  </si>
  <si>
    <t>8600 OUDEKAPELLE</t>
  </si>
  <si>
    <t>8600 PERVIJZE</t>
  </si>
  <si>
    <t>8600 SINT-JACOBS-KAPELLE</t>
  </si>
  <si>
    <t>8600 STUIVEKENSKERKE</t>
  </si>
  <si>
    <t>8600 VLADSLO</t>
  </si>
  <si>
    <t>8600 WOUMEN</t>
  </si>
  <si>
    <t>8610 HANDZAME</t>
  </si>
  <si>
    <t>8610 KORTEMARK</t>
  </si>
  <si>
    <t>8610 WERKEN</t>
  </si>
  <si>
    <t>8610 ZARREN</t>
  </si>
  <si>
    <t>8620 NIEUWPOORT</t>
  </si>
  <si>
    <t>8620 RAMSKAPELLE</t>
  </si>
  <si>
    <t>8620 SINT-JORIS</t>
  </si>
  <si>
    <t>8630 AVEKAPELLE</t>
  </si>
  <si>
    <t>8630 BOOITSHOEKE</t>
  </si>
  <si>
    <t>8630 BULSKAMP</t>
  </si>
  <si>
    <t>8630 DE MOEREN</t>
  </si>
  <si>
    <t>8630 EGGEWAARTSKAPELLE</t>
  </si>
  <si>
    <t>8630 HOUTEM</t>
  </si>
  <si>
    <t>8630 STEENKERKE</t>
  </si>
  <si>
    <t>8630 VEURNE</t>
  </si>
  <si>
    <t>8630 VINKEM</t>
  </si>
  <si>
    <t>8630 WULVERINGEM</t>
  </si>
  <si>
    <t>8630 ZOUTENAAIE</t>
  </si>
  <si>
    <t>8640 OOSTVLETEREN</t>
  </si>
  <si>
    <t>8640 VLETEREN</t>
  </si>
  <si>
    <t>8640 WESTVLETEREN</t>
  </si>
  <si>
    <t>8640 WOESTEN</t>
  </si>
  <si>
    <t>8647 LO</t>
  </si>
  <si>
    <t>8647 LO-RENINGE</t>
  </si>
  <si>
    <t>8647 NOORDSCHOTE</t>
  </si>
  <si>
    <t>8647 POLLINKHOVE</t>
  </si>
  <si>
    <t>8647 RENINGE</t>
  </si>
  <si>
    <t>8650 HOUTHULST</t>
  </si>
  <si>
    <t>8650 KLERKEN</t>
  </si>
  <si>
    <t>8650 MERKEM</t>
  </si>
  <si>
    <t>8660 ADINKERKE</t>
  </si>
  <si>
    <t>8660 DE PANNE</t>
  </si>
  <si>
    <t>8670 KOKSIJDE</t>
  </si>
  <si>
    <t>8670 OOSTDUINKERKE</t>
  </si>
  <si>
    <t>8670 WULPEN</t>
  </si>
  <si>
    <t>8680 BOVEKERKE</t>
  </si>
  <si>
    <t>8680 KOEKELARE</t>
  </si>
  <si>
    <t>8680 ZANDE</t>
  </si>
  <si>
    <t>8690 ALVERINGEM</t>
  </si>
  <si>
    <t>8690 HOOGSTADE</t>
  </si>
  <si>
    <t>8690 OEREN</t>
  </si>
  <si>
    <t>8690 SINT-RIJKERS</t>
  </si>
  <si>
    <t>8691 BEVEREN-AAN-DE-IJZER</t>
  </si>
  <si>
    <t>8691 GIJVERINKHOVE</t>
  </si>
  <si>
    <t>8691 IZENBERGE</t>
  </si>
  <si>
    <t>8691 LEISELE</t>
  </si>
  <si>
    <t>8691 STAVELE</t>
  </si>
  <si>
    <t>8700 AARSELE</t>
  </si>
  <si>
    <t>8700 KANEGEM</t>
  </si>
  <si>
    <t>8700 SCHUIFERSKAPELLE</t>
  </si>
  <si>
    <t>8700 TIELT</t>
  </si>
  <si>
    <t>8710 OOIGEM</t>
  </si>
  <si>
    <t>8710 SINT-BAAFS-VIJVE</t>
  </si>
  <si>
    <t>8710 WIELSBEKE</t>
  </si>
  <si>
    <t>8720 DENTERGEM</t>
  </si>
  <si>
    <t>8720 MARKEGEM</t>
  </si>
  <si>
    <t>8720 OESELGEM</t>
  </si>
  <si>
    <t>8720 WAKKEN</t>
  </si>
  <si>
    <t>8730 BEERNEM</t>
  </si>
  <si>
    <t>8730 OEDELEM</t>
  </si>
  <si>
    <t>8730 SINT-JORIS</t>
  </si>
  <si>
    <t>8740 EGEM</t>
  </si>
  <si>
    <t>8740 PITTEM</t>
  </si>
  <si>
    <t>8750 WINGENE</t>
  </si>
  <si>
    <t>8750 ZWEVEZELE</t>
  </si>
  <si>
    <t>8755 RUISELEDE</t>
  </si>
  <si>
    <t>8760 MEULEBEKE</t>
  </si>
  <si>
    <t>8770 INGELMUNSTER</t>
  </si>
  <si>
    <t>8780 OOSTROZEBEKE</t>
  </si>
  <si>
    <t>8790 WAREGEM</t>
  </si>
  <si>
    <t>8791 BEVEREN</t>
  </si>
  <si>
    <t>8792 DESSELGEM</t>
  </si>
  <si>
    <t>8793 SINT-ELOOIS-VIJVE</t>
  </si>
  <si>
    <t>8800 BEVEREN</t>
  </si>
  <si>
    <t>8800 OEKENE</t>
  </si>
  <si>
    <t>8800 ROESELARE</t>
  </si>
  <si>
    <t>8800 RUMBEKE</t>
  </si>
  <si>
    <t>8810 LICHTERVELDE</t>
  </si>
  <si>
    <t>8820 TORHOUT</t>
  </si>
  <si>
    <t>8830 GITS</t>
  </si>
  <si>
    <t>8830 HOOGLEDE</t>
  </si>
  <si>
    <t>8840 OOSTNIEUWKERKE</t>
  </si>
  <si>
    <t>8840 STADEN</t>
  </si>
  <si>
    <t>8840 WESTROZEBEKE</t>
  </si>
  <si>
    <t>8850 ARDOOIE</t>
  </si>
  <si>
    <t>8851 KOOLSKAMP</t>
  </si>
  <si>
    <t>8860 LENDELEDE</t>
  </si>
  <si>
    <t>8870 EMELGEM</t>
  </si>
  <si>
    <t>8870 IZEGEM</t>
  </si>
  <si>
    <t>8870 KACHTEM</t>
  </si>
  <si>
    <t>8880 LEDEGEM</t>
  </si>
  <si>
    <t>8880 ROLLEGEM-KAPELLE</t>
  </si>
  <si>
    <t>8880 SINT-ELOOIS-WINKEL</t>
  </si>
  <si>
    <t>8890 DADIZELE</t>
  </si>
  <si>
    <t>8890 MOORSLEDE</t>
  </si>
  <si>
    <t>8900 BRIELEN</t>
  </si>
  <si>
    <t>8900 DIKKEBUS</t>
  </si>
  <si>
    <t>8900 IEPER</t>
  </si>
  <si>
    <t>8900 SINT-JAN</t>
  </si>
  <si>
    <t>8902 HOLLEBEKE</t>
  </si>
  <si>
    <t>8902 VOORMEZELE</t>
  </si>
  <si>
    <t>8902 ZILLEBEKE</t>
  </si>
  <si>
    <t>8904 BOEZINGE</t>
  </si>
  <si>
    <t>8904 ZUIDSCHOTE</t>
  </si>
  <si>
    <t>8906 ELVERDINGE</t>
  </si>
  <si>
    <t>8908 VLAMERTINGE</t>
  </si>
  <si>
    <t>8920 BIKSCHOTE</t>
  </si>
  <si>
    <t>8920 LANGEMARK</t>
  </si>
  <si>
    <t>8920 LANGEMARK-POELKAPELLE</t>
  </si>
  <si>
    <t>8920 POELKAPELLE</t>
  </si>
  <si>
    <t>8930 LAUWE</t>
  </si>
  <si>
    <t>8930 MENEN</t>
  </si>
  <si>
    <t>8930 REKKEM</t>
  </si>
  <si>
    <t>8940 GELUWE</t>
  </si>
  <si>
    <t>8940 WERVIK</t>
  </si>
  <si>
    <t>8950 HEUVELLAND</t>
  </si>
  <si>
    <t>8950 NIEUWKERKE</t>
  </si>
  <si>
    <t>8951 DRANOUTER</t>
  </si>
  <si>
    <t>8952 WULVERGEM</t>
  </si>
  <si>
    <t>8953 WIJTSCHATE</t>
  </si>
  <si>
    <t>8954 WESTOUTER</t>
  </si>
  <si>
    <t>8956 KEMMEL</t>
  </si>
  <si>
    <t>8957 MESSINES</t>
  </si>
  <si>
    <t>8958 LOKER</t>
  </si>
  <si>
    <t>8970 POPERINGE</t>
  </si>
  <si>
    <t>8970 RENINGELST</t>
  </si>
  <si>
    <t>8972 KROMBEKE</t>
  </si>
  <si>
    <t>8972 PROVEN</t>
  </si>
  <si>
    <t>8972 ROESBRUGGE-HARINGE</t>
  </si>
  <si>
    <t>8978 WATOU</t>
  </si>
  <si>
    <t>8980 BESELARE</t>
  </si>
  <si>
    <t>8980 GELUVELD</t>
  </si>
  <si>
    <t>8980 PASSENDALE</t>
  </si>
  <si>
    <t>8980 ZANDVOORDE</t>
  </si>
  <si>
    <t>8980 ZONNEBEKE</t>
  </si>
  <si>
    <t>9000 GENT</t>
  </si>
  <si>
    <t>9030 MARIAKERKE</t>
  </si>
  <si>
    <t>9031 DRONGEN</t>
  </si>
  <si>
    <t>9032 WONDELGEM</t>
  </si>
  <si>
    <t>9040 SINT-AMANDSBERG</t>
  </si>
  <si>
    <t>9041 OOSTAKKER</t>
  </si>
  <si>
    <t>9042 DESTELDONK</t>
  </si>
  <si>
    <t>9042 MENDONK</t>
  </si>
  <si>
    <t>9042 SINT-KRUIS-WINKEL</t>
  </si>
  <si>
    <t>9050 GENTBRUGGE</t>
  </si>
  <si>
    <t>9050 LEDEBERG</t>
  </si>
  <si>
    <t>9051 AFSNEE</t>
  </si>
  <si>
    <t>9051 SINT-DENIJS-WESTREM</t>
  </si>
  <si>
    <t>9052 ZWIJNAARDE</t>
  </si>
  <si>
    <t>9060 ZELZATE</t>
  </si>
  <si>
    <t>9070 DESTELBERGEN</t>
  </si>
  <si>
    <t>9070 HEUSDEN</t>
  </si>
  <si>
    <t>9075 CSM GENT X</t>
  </si>
  <si>
    <t>9080 BEERVELDE</t>
  </si>
  <si>
    <t>9080 LOCHRISTI</t>
  </si>
  <si>
    <t>9080 ZAFFELARE</t>
  </si>
  <si>
    <t>9080 ZEVENEKEN</t>
  </si>
  <si>
    <t>9090 GONTRODE</t>
  </si>
  <si>
    <t>9090 MELLE</t>
  </si>
  <si>
    <t>9099 GENT X</t>
  </si>
  <si>
    <t>9100 NIEUWKERKEN-WAAS</t>
  </si>
  <si>
    <t>9100 SINT-NIKLAAS</t>
  </si>
  <si>
    <t>9111 BELSELE</t>
  </si>
  <si>
    <t>9112 SINAAI-WAAS</t>
  </si>
  <si>
    <t>9120 BEVEREN-WAAS</t>
  </si>
  <si>
    <t>9120 HAASDONK</t>
  </si>
  <si>
    <t>9120 KALLO</t>
  </si>
  <si>
    <t>9120 MELSELE</t>
  </si>
  <si>
    <t>9120 VRASENE</t>
  </si>
  <si>
    <t>9130 DOEL</t>
  </si>
  <si>
    <t>9130 KALLO</t>
  </si>
  <si>
    <t>9130 KIELDRECHT</t>
  </si>
  <si>
    <t>9130 VERREBROEK</t>
  </si>
  <si>
    <t>9140 ELVERSELE</t>
  </si>
  <si>
    <t>9140 STEENDORP</t>
  </si>
  <si>
    <t>9140 TEMSE</t>
  </si>
  <si>
    <t>9140 TIELRODE</t>
  </si>
  <si>
    <t>9150 BAZEL</t>
  </si>
  <si>
    <t>9150 KRUIBEKE</t>
  </si>
  <si>
    <t>9150 RUPELMONDE</t>
  </si>
  <si>
    <t>9160 DAKNAM</t>
  </si>
  <si>
    <t>9160 EKSAARDE</t>
  </si>
  <si>
    <t>9160 LOKEREN</t>
  </si>
  <si>
    <t>9170 DE KLINGE</t>
  </si>
  <si>
    <t>9170 MEERDONK</t>
  </si>
  <si>
    <t>9170 SINT-GILLIS-WAAS</t>
  </si>
  <si>
    <t>9170 SINT-PAUWELS</t>
  </si>
  <si>
    <t>9180 MOERBEKE-WAAS</t>
  </si>
  <si>
    <t>9185 WACHTEBEKE</t>
  </si>
  <si>
    <t>9190 KEMZEKE</t>
  </si>
  <si>
    <t>9190 STEKENE</t>
  </si>
  <si>
    <t>9200 APPELS</t>
  </si>
  <si>
    <t>9200 BAASRODE</t>
  </si>
  <si>
    <t>9200 DENDERMONDE</t>
  </si>
  <si>
    <t>9200 GREMBERGEN</t>
  </si>
  <si>
    <t>9200 MESPELARE</t>
  </si>
  <si>
    <t>9200 OUDEGEM</t>
  </si>
  <si>
    <t>9200 SCHOONAARDE</t>
  </si>
  <si>
    <t>9200 SINT-GILLIS-DENDERMONDE</t>
  </si>
  <si>
    <t>9220 HAMME</t>
  </si>
  <si>
    <t>9220 MOERZEKE</t>
  </si>
  <si>
    <t>9230 MASSEMEN</t>
  </si>
  <si>
    <t>9230 WESTREM</t>
  </si>
  <si>
    <t>9230 WETTEREN</t>
  </si>
  <si>
    <t>9240 ZELE</t>
  </si>
  <si>
    <t>9250 WAASMUNSTER</t>
  </si>
  <si>
    <t>9255 BUGGENHOUT</t>
  </si>
  <si>
    <t>9255 OPDORP</t>
  </si>
  <si>
    <t>9260 SCHELLEBELLE</t>
  </si>
  <si>
    <t>9260 SERSKAMP</t>
  </si>
  <si>
    <t>9260 WICHELEN</t>
  </si>
  <si>
    <t>9270 KALKEN</t>
  </si>
  <si>
    <t>9270 LAARNE</t>
  </si>
  <si>
    <t>9280 DENDERBELLE</t>
  </si>
  <si>
    <t>9280 LEBBEKE</t>
  </si>
  <si>
    <t>9280 WIEZE</t>
  </si>
  <si>
    <t>9290 BERLARE</t>
  </si>
  <si>
    <t>9290 OVERMERE</t>
  </si>
  <si>
    <t>9290 UITBERGEN</t>
  </si>
  <si>
    <t>9300 AALST</t>
  </si>
  <si>
    <t>9308 GIJZEGEM</t>
  </si>
  <si>
    <t>9308 HOFSTADE</t>
  </si>
  <si>
    <t>9310 BAARDEGEM</t>
  </si>
  <si>
    <t>9310 HERDERSEM</t>
  </si>
  <si>
    <t>9310 MELDERT</t>
  </si>
  <si>
    <t>9310 MOORSEL</t>
  </si>
  <si>
    <t>9320 EREMBODEGEM</t>
  </si>
  <si>
    <t>9320 NIEUWERKERKEN</t>
  </si>
  <si>
    <t>9340 IMPE</t>
  </si>
  <si>
    <t>9340 LEDE</t>
  </si>
  <si>
    <t>9340 OORDEGEM</t>
  </si>
  <si>
    <t>9340 SMETLEDE</t>
  </si>
  <si>
    <t>9340 WANZELE</t>
  </si>
  <si>
    <t>9400 APPELTERRE-EICHEM</t>
  </si>
  <si>
    <t>9400 DENDERWINDEKE</t>
  </si>
  <si>
    <t>9400 LIEFERINGE</t>
  </si>
  <si>
    <t>9400 NEDERHASSELT</t>
  </si>
  <si>
    <t>9400 NINOVE</t>
  </si>
  <si>
    <t>9400 OKEGEM</t>
  </si>
  <si>
    <t>9400 VOORDE</t>
  </si>
  <si>
    <t>9401 POLLARE</t>
  </si>
  <si>
    <t>9402 MEERBEKE</t>
  </si>
  <si>
    <t>9403 NEIGEM</t>
  </si>
  <si>
    <t>9404 ASPELARE</t>
  </si>
  <si>
    <t>9406 OUTER</t>
  </si>
  <si>
    <t>9420 AAIGEM</t>
  </si>
  <si>
    <t>9420 BAMBRUGGE</t>
  </si>
  <si>
    <t>9420 BURST</t>
  </si>
  <si>
    <t>9420 ERONDEGEM</t>
  </si>
  <si>
    <t>9420 ERPE</t>
  </si>
  <si>
    <t>9420 ERPE-MERE</t>
  </si>
  <si>
    <t>9420 MERE</t>
  </si>
  <si>
    <t>9420 OTTERGEM</t>
  </si>
  <si>
    <t>9420 VLEKKEM</t>
  </si>
  <si>
    <t>9450 DENDERHOUTEM</t>
  </si>
  <si>
    <t>9450 HAALTERT</t>
  </si>
  <si>
    <t>9450 HELDERGEM</t>
  </si>
  <si>
    <t>9451 KERKSKEN</t>
  </si>
  <si>
    <t>9470 DENDERLEEUW</t>
  </si>
  <si>
    <t>9472 IDDERGEM</t>
  </si>
  <si>
    <t>9473 WELLE</t>
  </si>
  <si>
    <t>9500 GERAARDSBERGEN</t>
  </si>
  <si>
    <t>9500 GOEFERDINGE</t>
  </si>
  <si>
    <t>9500 MOERBEKE</t>
  </si>
  <si>
    <t>9500 NEDERBOELARE</t>
  </si>
  <si>
    <t>9500 ONKERZELE</t>
  </si>
  <si>
    <t>9500 OPHASSELT</t>
  </si>
  <si>
    <t>9500 OVERBOELARE</t>
  </si>
  <si>
    <t>9500 VIANE</t>
  </si>
  <si>
    <t>9500 ZARLARDINGE</t>
  </si>
  <si>
    <t>9506 GRIMMINGE</t>
  </si>
  <si>
    <t>9506 IDEGEM</t>
  </si>
  <si>
    <t>9506 NIEUWENHOVE</t>
  </si>
  <si>
    <t>9506 SCHENDELBEKE</t>
  </si>
  <si>
    <t>9506 SMEEREBBE-VLOERZEGEM</t>
  </si>
  <si>
    <t>9506 WAARBEKE</t>
  </si>
  <si>
    <t>9506 ZANDBERGEN</t>
  </si>
  <si>
    <t>9520 BAVEGEM</t>
  </si>
  <si>
    <t>9520 OOMBERGEN</t>
  </si>
  <si>
    <t>9520 SINT-LIEVENS-HOUTEM</t>
  </si>
  <si>
    <t>9520 VLIERZELE</t>
  </si>
  <si>
    <t>9520 ZONNEGEM</t>
  </si>
  <si>
    <t>9521 LETTERHOUTEM</t>
  </si>
  <si>
    <t>9550 HERZELE</t>
  </si>
  <si>
    <t>9550 HILLEGEM</t>
  </si>
  <si>
    <t>9550 SINT-ANTELINKS</t>
  </si>
  <si>
    <t>9550 SINT-LIEVENS-ESSE</t>
  </si>
  <si>
    <t>9550 STEENHUIZE-WIJNHUIZE</t>
  </si>
  <si>
    <t>9550 WOUBRECHTEGEM</t>
  </si>
  <si>
    <t>9551 RESSEGEM</t>
  </si>
  <si>
    <t>9552 BORSBEKE</t>
  </si>
  <si>
    <t>9570 DEFTINGE</t>
  </si>
  <si>
    <t>9570 LIERDE</t>
  </si>
  <si>
    <t>9570 SINT-MARIA-LIERDE</t>
  </si>
  <si>
    <t>9571 HEMELVEERDEGEM</t>
  </si>
  <si>
    <t>9572 SINT-MARTENS-LIERDE</t>
  </si>
  <si>
    <t>9600 RENAIX</t>
  </si>
  <si>
    <t>9620 ELENE</t>
  </si>
  <si>
    <t>9620 ERWETEGEM</t>
  </si>
  <si>
    <t>9620 GODVEERDEGEM</t>
  </si>
  <si>
    <t>9620 GROTENBERGE</t>
  </si>
  <si>
    <t>9620 LEEUWERGEM</t>
  </si>
  <si>
    <t>9620 OOMBERGEN</t>
  </si>
  <si>
    <t>9620 SINT-GORIKS-OUDENHOVE</t>
  </si>
  <si>
    <t>9620 SINT-MARIA-OUDENHOVE</t>
  </si>
  <si>
    <t>9620 STRIJPEN</t>
  </si>
  <si>
    <t>9620 VELZEKE-RUDDERSHOVE</t>
  </si>
  <si>
    <t>9620 ZOTTEGEM</t>
  </si>
  <si>
    <t>9630 BEERLEGEM</t>
  </si>
  <si>
    <t>9630 DIKKELE</t>
  </si>
  <si>
    <t>9630 HUNDELGEM</t>
  </si>
  <si>
    <t>9630 MEILEGEM</t>
  </si>
  <si>
    <t>9630 MUNKZWALM</t>
  </si>
  <si>
    <t>9630 PAULATEM</t>
  </si>
  <si>
    <t>9630 ROBORST</t>
  </si>
  <si>
    <t>9630 ROZEBEKE</t>
  </si>
  <si>
    <t>9630 SINT-BLASIUS-BOEKEL</t>
  </si>
  <si>
    <t>9630 SINT-DENIJS-BOEKEL</t>
  </si>
  <si>
    <t>9630 SINT-MARIA-LATEM</t>
  </si>
  <si>
    <t>9630 ZWALM</t>
  </si>
  <si>
    <t>9636 NEDERZWALM-HERMELGEM</t>
  </si>
  <si>
    <t>9660 BRAKEL</t>
  </si>
  <si>
    <t>9660 ELST</t>
  </si>
  <si>
    <t>9660 EVERBEEK</t>
  </si>
  <si>
    <t>9660 MICHELBEKE</t>
  </si>
  <si>
    <t>9660 NEDERBRAKEL</t>
  </si>
  <si>
    <t>9660 OPBRAKEL</t>
  </si>
  <si>
    <t>9660 SINT-MARIA-OUDENHOVE</t>
  </si>
  <si>
    <t>9660 ZEGELSEM</t>
  </si>
  <si>
    <t>9661 PARIKE</t>
  </si>
  <si>
    <t>9667 HOREBEKE</t>
  </si>
  <si>
    <t>9667 SINT-KORNELIS-HOREBEKE</t>
  </si>
  <si>
    <t>9667 SINT-MARIA-HOREBEKE</t>
  </si>
  <si>
    <t>9680 ETIKHOVE</t>
  </si>
  <si>
    <t>9680 MAARKE-KERKEM</t>
  </si>
  <si>
    <t>9680 MAARKEDAL</t>
  </si>
  <si>
    <t>9681 NUKERKE</t>
  </si>
  <si>
    <t>9688 SCHORISSE</t>
  </si>
  <si>
    <t>9690 BERCHEM</t>
  </si>
  <si>
    <t>9690 KLUISBERGEN</t>
  </si>
  <si>
    <t>9690 KWAREMONT</t>
  </si>
  <si>
    <t>9690 RUIEN</t>
  </si>
  <si>
    <t>9690 ZULZEKE</t>
  </si>
  <si>
    <t>9700 BEVERE</t>
  </si>
  <si>
    <t>9700 EDELARE</t>
  </si>
  <si>
    <t>9700 EINE</t>
  </si>
  <si>
    <t>9700 ENAME</t>
  </si>
  <si>
    <t>9700 HEURNE</t>
  </si>
  <si>
    <t>9700 LEUPEGEM</t>
  </si>
  <si>
    <t>9700 MATER</t>
  </si>
  <si>
    <t>9700 MELDEN</t>
  </si>
  <si>
    <t>9700 MULLEM</t>
  </si>
  <si>
    <t>9700 NEDERENAME</t>
  </si>
  <si>
    <t>9700 OOIKE</t>
  </si>
  <si>
    <t>9700 OUDENAARDE</t>
  </si>
  <si>
    <t>9700 VOLKEGEM</t>
  </si>
  <si>
    <t>9700 WELDEN</t>
  </si>
  <si>
    <t>9750 HUISE</t>
  </si>
  <si>
    <t>9750 OUWEGEM</t>
  </si>
  <si>
    <t>9750 ZINGEM</t>
  </si>
  <si>
    <t>9770 KRUISHOUTEM</t>
  </si>
  <si>
    <t>9771 NOKERE</t>
  </si>
  <si>
    <t>9772 WANNEGEM-LEDE</t>
  </si>
  <si>
    <t>9790 ELSEGEM</t>
  </si>
  <si>
    <t>9790 MOREGEM</t>
  </si>
  <si>
    <t>9790 OOIKE</t>
  </si>
  <si>
    <t>9790 PETEGEM-AAN-DE-SCHELDE</t>
  </si>
  <si>
    <t>9790 WORTEGEM</t>
  </si>
  <si>
    <t>9790 WORTEGEM-PETEGEM</t>
  </si>
  <si>
    <t>9800 ASTENE</t>
  </si>
  <si>
    <t>9800 BACHTE-MARIA-LEERNE</t>
  </si>
  <si>
    <t>9800 DEINZE</t>
  </si>
  <si>
    <t>9800 GOTTEM</t>
  </si>
  <si>
    <t>9800 GRAMMENE</t>
  </si>
  <si>
    <t>9800 MEIGEM</t>
  </si>
  <si>
    <t>9800 PETEGEM-AAN-DE-LEIE</t>
  </si>
  <si>
    <t>9800 SINT-MARTENS-LEERNE</t>
  </si>
  <si>
    <t>9800 VINKT</t>
  </si>
  <si>
    <t>9800 WONTERGEM</t>
  </si>
  <si>
    <t>9800 ZEVEREN</t>
  </si>
  <si>
    <t>9810 EKE</t>
  </si>
  <si>
    <t>9810 NAZARETH</t>
  </si>
  <si>
    <t>9820 BOTTELARE</t>
  </si>
  <si>
    <t>9820 LEMBERGE</t>
  </si>
  <si>
    <t>9820 MELSEN</t>
  </si>
  <si>
    <t>9820 MERELBEKE</t>
  </si>
  <si>
    <t>9820 MUNTE</t>
  </si>
  <si>
    <t>9820 SCHELDERODE</t>
  </si>
  <si>
    <t>9830 SINT-MARTENS-LATEM</t>
  </si>
  <si>
    <t>9831 DEURLE</t>
  </si>
  <si>
    <t>9840 DE PINTE</t>
  </si>
  <si>
    <t>9840 ZEVERGEM</t>
  </si>
  <si>
    <t>9850 HANSBEKE</t>
  </si>
  <si>
    <t>9850 LANDEGEM</t>
  </si>
  <si>
    <t>9850 MERENDREE</t>
  </si>
  <si>
    <t>9850 NEVELE</t>
  </si>
  <si>
    <t>9850 POESELE</t>
  </si>
  <si>
    <t>9850 VOSSELARE</t>
  </si>
  <si>
    <t>9860 BALEGEM</t>
  </si>
  <si>
    <t>9860 GIJZENZELE</t>
  </si>
  <si>
    <t>9860 LANDSKOUTER</t>
  </si>
  <si>
    <t>9860 MOORTSELE</t>
  </si>
  <si>
    <t>9860 OOSTERZELE</t>
  </si>
  <si>
    <t>9860 SCHELDEWINDEKE</t>
  </si>
  <si>
    <t>9870 MACHELEN</t>
  </si>
  <si>
    <t>9870 OLSENE</t>
  </si>
  <si>
    <t>9870 ZULTE</t>
  </si>
  <si>
    <t>9880 AALTER</t>
  </si>
  <si>
    <t>9880 LOTENHULLE</t>
  </si>
  <si>
    <t>9880 POEKE</t>
  </si>
  <si>
    <t>9881 BELLEM</t>
  </si>
  <si>
    <t>9890 ASPER</t>
  </si>
  <si>
    <t>9890 BAAIGEM</t>
  </si>
  <si>
    <t>9890 DIKKELVENNE</t>
  </si>
  <si>
    <t>9890 GAVERE</t>
  </si>
  <si>
    <t>9890 SEMMERZAKE</t>
  </si>
  <si>
    <t>9890 VURSTE</t>
  </si>
  <si>
    <t>9900 EEKLO</t>
  </si>
  <si>
    <t>9910 KNESSELARE</t>
  </si>
  <si>
    <t>9910 URSEL</t>
  </si>
  <si>
    <t>9920 LOVENDEGEM</t>
  </si>
  <si>
    <t>9921 VINDERHOUTE</t>
  </si>
  <si>
    <t>9930 ZOMERGEM</t>
  </si>
  <si>
    <t>9931 OOSTWINKEL</t>
  </si>
  <si>
    <t>9932 RONSELE</t>
  </si>
  <si>
    <t>9940 ERTVELDE</t>
  </si>
  <si>
    <t>9940 EVERGEM</t>
  </si>
  <si>
    <t>9940 KLUIZEN</t>
  </si>
  <si>
    <t>9940 SLEIDINGE</t>
  </si>
  <si>
    <t>9950 WAARSCHOOT</t>
  </si>
  <si>
    <t>9960 ASSENEDE</t>
  </si>
  <si>
    <t>9961 BOEKHOUTE</t>
  </si>
  <si>
    <t>9968 BASSEVELDE</t>
  </si>
  <si>
    <t>9968 OOSTEEKLO</t>
  </si>
  <si>
    <t>9970 KAPRIJKE</t>
  </si>
  <si>
    <t>9971 LEMBEKE</t>
  </si>
  <si>
    <t>9980 SINT-LAUREINS</t>
  </si>
  <si>
    <t>9981 SINT-MARGRIETE</t>
  </si>
  <si>
    <t>9982 SINT-JAN-IN-EREMO</t>
  </si>
  <si>
    <t>9988 WATERLAND-OUDEMAN</t>
  </si>
  <si>
    <t>9988 WATERVLIET</t>
  </si>
  <si>
    <t>9990 MALDEGEM</t>
  </si>
  <si>
    <t>9991 ADEGEM</t>
  </si>
  <si>
    <t>9992 MIDDELBURG</t>
  </si>
  <si>
    <t>94400 VITRY-SUR-SEINE
France</t>
  </si>
  <si>
    <t>Elève</t>
  </si>
  <si>
    <t>CP Ville</t>
  </si>
  <si>
    <t>Titulaire</t>
  </si>
  <si>
    <t>Elève 1</t>
  </si>
  <si>
    <t>Elève 2</t>
  </si>
  <si>
    <t>Elève 3</t>
  </si>
  <si>
    <t>Elève 4</t>
  </si>
  <si>
    <t>Parent A</t>
  </si>
  <si>
    <t>Parent B</t>
  </si>
  <si>
    <t>Parent C</t>
  </si>
  <si>
    <t>Enseignant 1</t>
  </si>
  <si>
    <t>Enseignant 2</t>
  </si>
  <si>
    <t>Enseignant 3</t>
  </si>
  <si>
    <t>Enseignant 4</t>
  </si>
  <si>
    <t>Enseignant 5</t>
  </si>
  <si>
    <t>Enseignant 6</t>
  </si>
  <si>
    <t>Enseignant 7</t>
  </si>
  <si>
    <t>Enseignant 8</t>
  </si>
  <si>
    <t>Enseignant 9</t>
  </si>
  <si>
    <t>Enseignant 10</t>
  </si>
  <si>
    <t>Enseignant 11</t>
  </si>
  <si>
    <t>Enseignant 12</t>
  </si>
  <si>
    <t>Enseignant 13</t>
  </si>
  <si>
    <t>Enseignant 14</t>
  </si>
  <si>
    <t>Enseignant 15</t>
  </si>
  <si>
    <t>Enseignant 16</t>
  </si>
  <si>
    <t>Enseignant 17</t>
  </si>
  <si>
    <t>Rue abc, 5</t>
  </si>
  <si>
    <t>Avenue def, 15 A</t>
  </si>
  <si>
    <t>Chemin ghi, 9</t>
  </si>
  <si>
    <t>06/00.11.22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</si>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</sst>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;@"/>
  </numFmts>
  <fonts count="14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11"/>
      <color rgb="FFC0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color rgb="FFC0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0" fillId="0" borderId="0" xfId="0" applyBorder="1"/>
    <xf numFmtId="0" fontId="1" fillId="0" borderId="0" xfId="0" applyFont="1" applyBorder="1"/>
    <xf numFmtId="10" fontId="0" fillId="0" borderId="0" xfId="0" applyNumberFormat="1" applyBorder="1" applyAlignment="1">
      <alignment horizontal="right" indent="1"/>
    </xf>
    <xf numFmtId="10" fontId="4" fillId="0" borderId="0" xfId="0" applyNumberFormat="1" applyFont="1" applyBorder="1"/>
    <xf numFmtId="0" fontId="4" fillId="0" borderId="0" xfId="0" applyFont="1" applyBorder="1"/>
    <xf numFmtId="0" fontId="2" fillId="0" borderId="0" xfId="0" applyFont="1" applyBorder="1"/>
    <xf numFmtId="10" fontId="4" fillId="0" borderId="0" xfId="0" applyNumberFormat="1" applyFont="1" applyBorder="1" applyAlignment="1">
      <alignment horizontal="right" indent="1"/>
    </xf>
    <xf numFmtId="0" fontId="2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/>
    <xf numFmtId="0" fontId="1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right"/>
    </xf>
    <xf numFmtId="10" fontId="0" fillId="0" borderId="0" xfId="0" applyNumberFormat="1" applyBorder="1" applyAlignment="1"/>
    <xf numFmtId="10" fontId="4" fillId="0" borderId="0" xfId="0" applyNumberFormat="1" applyFont="1" applyBorder="1" applyAlignment="1"/>
    <xf numFmtId="0" fontId="1" fillId="0" borderId="2" xfId="0" applyFont="1" applyBorder="1"/>
    <xf numFmtId="0" fontId="2" fillId="0" borderId="2" xfId="0" applyFont="1" applyBorder="1"/>
    <xf numFmtId="0" fontId="0" fillId="0" borderId="2" xfId="0" applyBorder="1"/>
    <xf numFmtId="10" fontId="7" fillId="0" borderId="0" xfId="0" applyNumberFormat="1" applyFont="1" applyBorder="1" applyAlignment="1"/>
    <xf numFmtId="0" fontId="8" fillId="0" borderId="0" xfId="0" applyFont="1" applyBorder="1" applyAlignment="1">
      <alignment horizontal="left" vertical="center"/>
    </xf>
    <xf numFmtId="0" fontId="10" fillId="0" borderId="0" xfId="0" applyFont="1" applyBorder="1"/>
    <xf numFmtId="0" fontId="11" fillId="0" borderId="0" xfId="0" applyFont="1" applyBorder="1"/>
    <xf numFmtId="0" fontId="11" fillId="0" borderId="0" xfId="0" applyFont="1" applyFill="1" applyBorder="1"/>
    <xf numFmtId="0" fontId="11" fillId="0" borderId="0" xfId="0" applyFont="1" applyBorder="1" applyAlignment="1">
      <alignment horizontal="left"/>
    </xf>
    <xf numFmtId="0" fontId="12" fillId="0" borderId="2" xfId="0" applyFont="1" applyBorder="1"/>
    <xf numFmtId="0" fontId="0" fillId="0" borderId="0" xfId="0" applyBorder="1" applyAlignment="1">
      <alignment horizontal="left"/>
    </xf>
    <xf numFmtId="10" fontId="11" fillId="0" borderId="0" xfId="0" applyNumberFormat="1" applyFont="1" applyBorder="1" applyAlignment="1"/>
    <xf numFmtId="164" fontId="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0" borderId="0" xfId="0" applyFont="1"/>
    <xf numFmtId="0" fontId="5" fillId="0" borderId="1" xfId="0" applyFont="1" applyBorder="1" applyAlignment="1">
      <alignment horizontal="right" vertical="center" wrapText="1"/>
    </xf>
    <xf numFmtId="0" fontId="0" fillId="0" borderId="0" xfId="0" applyNumberFormat="1" applyBorder="1" applyAlignment="1"/>
    <xf numFmtId="0" fontId="0" fillId="0" borderId="2" xfId="0" applyBorder="1" applyAlignment="1">
      <alignment vertical="center" wrapText="1"/>
    </xf>
    <xf numFmtId="0" fontId="0" fillId="0" borderId="2" xfId="0" applyFill="1" applyBorder="1" applyProtection="1"/>
    <xf numFmtId="0" fontId="8" fillId="0" borderId="2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Fill="1" applyBorder="1" applyAlignment="1" applyProtection="1">
      <alignment wrapText="1"/>
    </xf>
    <xf numFmtId="0" fontId="4" fillId="0" borderId="5" xfId="0" applyFont="1" applyBorder="1"/>
    <xf numFmtId="10" fontId="4" fillId="0" borderId="5" xfId="0" applyNumberFormat="1" applyFont="1" applyBorder="1"/>
    <xf numFmtId="10" fontId="7" fillId="0" borderId="5" xfId="0" applyNumberFormat="1" applyFont="1" applyBorder="1"/>
    <xf numFmtId="0" fontId="0" fillId="0" borderId="5" xfId="0" applyBorder="1"/>
    <xf numFmtId="0" fontId="2" fillId="0" borderId="6" xfId="0" applyFont="1" applyBorder="1"/>
    <xf numFmtId="10" fontId="4" fillId="0" borderId="7" xfId="0" applyNumberFormat="1" applyFont="1" applyBorder="1" applyAlignment="1"/>
    <xf numFmtId="10" fontId="4" fillId="0" borderId="7" xfId="0" applyNumberFormat="1" applyFont="1" applyBorder="1" applyAlignment="1">
      <alignment horizontal="right" indent="1"/>
    </xf>
    <xf numFmtId="0" fontId="0" fillId="0" borderId="7" xfId="0" applyBorder="1"/>
    <xf numFmtId="0" fontId="2" fillId="0" borderId="7" xfId="0" applyFont="1" applyBorder="1"/>
    <xf numFmtId="0" fontId="4" fillId="0" borderId="7" xfId="0" applyFont="1" applyBorder="1"/>
    <xf numFmtId="0" fontId="0" fillId="0" borderId="8" xfId="0" applyBorder="1"/>
    <xf numFmtId="0" fontId="13" fillId="2" borderId="1" xfId="0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</cellXfs>
  <cellStyles count="1">
    <cellStyle name="Normal" xfId="0" builtinId="0"/>
  </cellStyles>
  <dxfs count="3">
    <dxf>
      <fill>
        <patternFill>
          <bgColor theme="0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505"/>
      <color rgb="FFFF6DA5"/>
      <color rgb="FFFF6D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BE">
                <a:solidFill>
                  <a:sysClr val="windowText" lastClr="000000"/>
                </a:solidFill>
              </a:rPr>
              <a:t>Répartition par cours philosophique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Données!$G$5:$G$8</c:f>
              <c:strCache>
                <c:ptCount val="4"/>
                <c:pt idx="0">
                  <c:v>Moral</c:v>
                </c:pt>
                <c:pt idx="1">
                  <c:v>Religion catho.</c:v>
                </c:pt>
                <c:pt idx="2">
                  <c:v>Islamique</c:v>
                </c:pt>
                <c:pt idx="3">
                  <c:v>Protestant</c:v>
                </c:pt>
              </c:strCache>
            </c:strRef>
          </c:cat>
          <c:val>
            <c:numRef>
              <c:f>Données!$I$5:$I$8</c:f>
              <c:numCache>
                <c:formatCode>0.00%</c:formatCode>
                <c:ptCount val="4"/>
                <c:pt idx="0">
                  <c:v>0.75</c:v>
                </c:pt>
                <c:pt idx="1">
                  <c:v>0.25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BE">
                <a:solidFill>
                  <a:sysClr val="windowText" lastClr="000000"/>
                </a:solidFill>
              </a:rPr>
              <a:t>Réparition par</a:t>
            </a:r>
            <a:r>
              <a:rPr lang="fr-BE" baseline="0">
                <a:solidFill>
                  <a:sysClr val="windowText" lastClr="000000"/>
                </a:solidFill>
              </a:rPr>
              <a:t> sexe</a:t>
            </a:r>
            <a:endParaRPr lang="fr-BE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FF6DCE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(Données!$G$11:$G$12,Données!$I$12)</c:f>
              <c:strCache>
                <c:ptCount val="3"/>
                <c:pt idx="0">
                  <c:v>Garçons</c:v>
                </c:pt>
                <c:pt idx="1">
                  <c:v>Filles</c:v>
                </c:pt>
                <c:pt idx="2">
                  <c:v>0,00%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(Données!$G$11:$G$12,Données!$I$11:$I$12)</c15:sqref>
                  </c15:fullRef>
                </c:ext>
              </c:extLst>
            </c:strRef>
          </c:cat>
          <c:val>
            <c:numRef>
              <c:f>Données!$I$11:$I$12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Données!$I$11:$I$13</c15:sqref>
                  </c15:fullRef>
                </c:ext>
              </c:extLst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Données!$I$13</c15:sqref>
                  <c15:spPr xmlns:c15="http://schemas.microsoft.com/office/drawing/2012/chart"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BE">
                <a:solidFill>
                  <a:sysClr val="windowText" lastClr="000000"/>
                </a:solidFill>
              </a:rPr>
              <a:t>Répartition</a:t>
            </a:r>
            <a:r>
              <a:rPr lang="fr-BE" baseline="0">
                <a:solidFill>
                  <a:sysClr val="windowText" lastClr="000000"/>
                </a:solidFill>
              </a:rPr>
              <a:t> par type</a:t>
            </a:r>
            <a:endParaRPr lang="fr-BE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Données!$G$15:$G$17</c:f>
              <c:strCache>
                <c:ptCount val="3"/>
                <c:pt idx="0">
                  <c:v>Type 1</c:v>
                </c:pt>
                <c:pt idx="1">
                  <c:v>Type 2</c:v>
                </c:pt>
                <c:pt idx="2">
                  <c:v>Type 8</c:v>
                </c:pt>
              </c:strCache>
            </c:strRef>
          </c:cat>
          <c:val>
            <c:numRef>
              <c:f>Données!$I$15:$I$17</c:f>
              <c:numCache>
                <c:formatCode>0.00%</c:formatCode>
                <c:ptCount val="3"/>
                <c:pt idx="0">
                  <c:v>0</c:v>
                </c:pt>
                <c:pt idx="1">
                  <c:v>0.5</c:v>
                </c:pt>
                <c:pt idx="2">
                  <c:v>0.5</c:v>
                </c:pt>
              </c:numCache>
            </c:numRef>
          </c:val>
          <c:extLst/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BE">
                <a:solidFill>
                  <a:sysClr val="windowText" lastClr="000000"/>
                </a:solidFill>
              </a:rPr>
              <a:t>Répartition par âge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Données!$K$4:$K$13</c:f>
              <c:strCache>
                <c:ptCount val="10"/>
                <c:pt idx="0">
                  <c:v>4 ans</c:v>
                </c:pt>
                <c:pt idx="1">
                  <c:v>5 ans</c:v>
                </c:pt>
                <c:pt idx="2">
                  <c:v>6 ans</c:v>
                </c:pt>
                <c:pt idx="3">
                  <c:v>7 ans</c:v>
                </c:pt>
                <c:pt idx="4">
                  <c:v>8 ans</c:v>
                </c:pt>
                <c:pt idx="5">
                  <c:v>9 ans</c:v>
                </c:pt>
                <c:pt idx="6">
                  <c:v>10 ans</c:v>
                </c:pt>
                <c:pt idx="7">
                  <c:v>11 ans</c:v>
                </c:pt>
                <c:pt idx="8">
                  <c:v>12 ans</c:v>
                </c:pt>
                <c:pt idx="9">
                  <c:v>13 ans</c:v>
                </c:pt>
              </c:strCache>
            </c:strRef>
          </c:cat>
          <c:val>
            <c:numRef>
              <c:f>Données!$M$4:$M$13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0.5</c:v>
                </c:pt>
                <c:pt idx="7">
                  <c:v>0</c:v>
                </c:pt>
                <c:pt idx="8">
                  <c:v>0.5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08293120"/>
        <c:axId val="108315392"/>
      </c:barChart>
      <c:catAx>
        <c:axId val="108293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315392"/>
        <c:crosses val="autoZero"/>
        <c:auto val="1"/>
        <c:lblAlgn val="ctr"/>
        <c:lblOffset val="100"/>
        <c:noMultiLvlLbl val="0"/>
      </c:catAx>
      <c:valAx>
        <c:axId val="108315392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one"/>
        <c:crossAx val="108293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BE">
                <a:solidFill>
                  <a:sysClr val="windowText" lastClr="000000"/>
                </a:solidFill>
              </a:rPr>
              <a:t>Répartition par classe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Données!$C$3:$C$19</c:f>
              <c:strCache>
                <c:ptCount val="17"/>
                <c:pt idx="0">
                  <c:v>Enseignant 1</c:v>
                </c:pt>
                <c:pt idx="1">
                  <c:v>Enseignant 2</c:v>
                </c:pt>
                <c:pt idx="2">
                  <c:v>Enseignant 3</c:v>
                </c:pt>
                <c:pt idx="3">
                  <c:v>Enseignant 4</c:v>
                </c:pt>
                <c:pt idx="4">
                  <c:v>Enseignant 5</c:v>
                </c:pt>
                <c:pt idx="5">
                  <c:v>Enseignant 6</c:v>
                </c:pt>
                <c:pt idx="6">
                  <c:v>Enseignant 7</c:v>
                </c:pt>
                <c:pt idx="7">
                  <c:v>Enseignant 8</c:v>
                </c:pt>
                <c:pt idx="8">
                  <c:v>Enseignant 9</c:v>
                </c:pt>
                <c:pt idx="9">
                  <c:v>Enseignant 10</c:v>
                </c:pt>
                <c:pt idx="10">
                  <c:v>Enseignant 11</c:v>
                </c:pt>
                <c:pt idx="11">
                  <c:v>Enseignant 12</c:v>
                </c:pt>
                <c:pt idx="12">
                  <c:v>Enseignant 13</c:v>
                </c:pt>
                <c:pt idx="13">
                  <c:v>Enseignant 14</c:v>
                </c:pt>
                <c:pt idx="14">
                  <c:v>Enseignant 15</c:v>
                </c:pt>
                <c:pt idx="15">
                  <c:v>Enseignant 16</c:v>
                </c:pt>
                <c:pt idx="16">
                  <c:v>Enseignant 17</c:v>
                </c:pt>
              </c:strCache>
            </c:strRef>
          </c:cat>
          <c:val>
            <c:numRef>
              <c:f>Données!$E$3:$E$19</c:f>
              <c:numCache>
                <c:formatCode>0.00%</c:formatCode>
                <c:ptCount val="17"/>
                <c:pt idx="0">
                  <c:v>0.5</c:v>
                </c:pt>
                <c:pt idx="1">
                  <c:v>0.25</c:v>
                </c:pt>
                <c:pt idx="2">
                  <c:v>0</c:v>
                </c:pt>
                <c:pt idx="3">
                  <c:v>0.25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08409600"/>
        <c:axId val="108411136"/>
      </c:barChart>
      <c:catAx>
        <c:axId val="108409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411136"/>
        <c:crosses val="autoZero"/>
        <c:auto val="1"/>
        <c:lblAlgn val="ctr"/>
        <c:lblOffset val="100"/>
        <c:noMultiLvlLbl val="0"/>
      </c:catAx>
      <c:valAx>
        <c:axId val="108411136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one"/>
        <c:crossAx val="108409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5</xdr:col>
          <xdr:colOff>0</xdr:colOff>
          <xdr:row>3</xdr:row>
          <xdr:rowOff>38100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13</xdr:row>
      <xdr:rowOff>104775</xdr:rowOff>
    </xdr:from>
    <xdr:to>
      <xdr:col>4</xdr:col>
      <xdr:colOff>657224</xdr:colOff>
      <xdr:row>29</xdr:row>
      <xdr:rowOff>114300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</xdr:colOff>
      <xdr:row>0</xdr:row>
      <xdr:rowOff>0</xdr:rowOff>
    </xdr:from>
    <xdr:to>
      <xdr:col>3</xdr:col>
      <xdr:colOff>752475</xdr:colOff>
      <xdr:row>12</xdr:row>
      <xdr:rowOff>171450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38100</xdr:colOff>
      <xdr:row>0</xdr:row>
      <xdr:rowOff>0</xdr:rowOff>
    </xdr:from>
    <xdr:to>
      <xdr:col>7</xdr:col>
      <xdr:colOff>752475</xdr:colOff>
      <xdr:row>12</xdr:row>
      <xdr:rowOff>171450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704850</xdr:colOff>
      <xdr:row>13</xdr:row>
      <xdr:rowOff>104774</xdr:rowOff>
    </xdr:from>
    <xdr:to>
      <xdr:col>10</xdr:col>
      <xdr:colOff>695325</xdr:colOff>
      <xdr:row>29</xdr:row>
      <xdr:rowOff>104775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47625</xdr:colOff>
      <xdr:row>0</xdr:row>
      <xdr:rowOff>28575</xdr:rowOff>
    </xdr:from>
    <xdr:to>
      <xdr:col>19</xdr:col>
      <xdr:colOff>228601</xdr:colOff>
      <xdr:row>24</xdr:row>
      <xdr:rowOff>180975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/>
    <pageSetUpPr fitToPage="1"/>
  </sheetPr>
  <dimension ref="A1:M10"/>
  <sheetViews>
    <sheetView tabSelected="1" zoomScaleNormal="100" workbookViewId="0">
      <pane ySplit="1" topLeftCell="A2" activePane="bottomLeft" state="frozen"/>
      <selection pane="bottomLeft" activeCell="D6" sqref="D6"/>
    </sheetView>
  </sheetViews>
  <sheetFormatPr baseColWidth="10" defaultColWidth="11.42578125" defaultRowHeight="30" customHeight="1" x14ac:dyDescent="0.25"/>
  <cols>
    <col min="1" max="1" width="25.7109375" style="34" customWidth="1"/>
    <col min="2" max="3" width="30.7109375" style="34" customWidth="1"/>
    <col min="4" max="4" width="32.7109375" style="34" customWidth="1"/>
    <col min="5" max="5" width="30.7109375" style="34" customWidth="1"/>
    <col min="6" max="6" width="13.7109375" style="1" customWidth="1"/>
    <col min="7" max="7" width="8.7109375" style="1" customWidth="1"/>
    <col min="8" max="8" width="6.7109375" style="2" customWidth="1"/>
    <col min="9" max="9" width="11.85546875" style="35" bestFit="1" customWidth="1"/>
    <col min="10" max="11" width="3.7109375" style="1" customWidth="1"/>
    <col min="12" max="12" width="5.42578125" style="2" bestFit="1" customWidth="1"/>
    <col min="13" max="13" width="6" style="2" bestFit="1" customWidth="1"/>
    <col min="14" max="16384" width="11.42578125" style="36"/>
  </cols>
  <sheetData>
    <row r="1" spans="1:13" s="33" customFormat="1" ht="30" customHeight="1" x14ac:dyDescent="0.25">
      <c r="A1" s="3" t="s">
        <v>2875</v>
      </c>
      <c r="B1" s="3" t="s">
        <v>2873</v>
      </c>
      <c r="C1" s="3" t="s">
        <v>47</v>
      </c>
      <c r="D1" s="3" t="s">
        <v>3</v>
      </c>
      <c r="E1" s="3" t="s">
        <v>2874</v>
      </c>
      <c r="F1" s="3" t="s">
        <v>1</v>
      </c>
      <c r="G1" s="3" t="s">
        <v>0</v>
      </c>
      <c r="H1" s="3" t="s">
        <v>2</v>
      </c>
      <c r="I1" s="32" t="s">
        <v>8</v>
      </c>
      <c r="J1" s="56" t="s">
        <v>16</v>
      </c>
      <c r="K1" s="57"/>
      <c r="L1" s="3" t="s">
        <v>17</v>
      </c>
      <c r="M1" s="3" t="s">
        <v>20</v>
      </c>
    </row>
    <row r="2" spans="1:13" ht="30" customHeight="1" x14ac:dyDescent="0.25">
      <c r="A2" s="34" t="s">
        <v>2883</v>
      </c>
      <c r="B2" s="34" t="s">
        <v>2876</v>
      </c>
      <c r="C2" s="42" t="s">
        <v>2880</v>
      </c>
      <c r="D2" s="42" t="s">
        <v>2900</v>
      </c>
      <c r="E2" s="55" t="s">
        <v>2904</v>
      </c>
      <c r="F2" s="1" t="s">
        <v>2903</v>
      </c>
      <c r="G2" s="1">
        <v>7413</v>
      </c>
      <c r="H2" s="2">
        <v>2</v>
      </c>
      <c r="I2" s="35">
        <v>37375</v>
      </c>
      <c r="J2" s="1">
        <f t="shared" ref="J2:J5" ca="1" si="0">IF(MOD(YEAR(I2),4)=0,IF(I2&lt;&gt;"",INT((TODAY()-I2)/366),""),IF(I2&lt;&gt;"",INT((TODAY()-I2)/365)," "))</f>
        <v>12</v>
      </c>
      <c r="K2" s="1">
        <f t="shared" ref="K2:K5" si="1">IF(MOD(YEAR(I2),4)=0,IF(I2&lt;&gt;"",INT((DATE(2015,12,31)-I2)/366),""),IF(I2&lt;&gt;"",INT((DATE(2015,12,31)-I2)/365)," "))</f>
        <v>13</v>
      </c>
      <c r="L2" s="2" t="s">
        <v>5</v>
      </c>
      <c r="M2" s="2" t="s">
        <v>5</v>
      </c>
    </row>
    <row r="3" spans="1:13" ht="30" customHeight="1" x14ac:dyDescent="0.25">
      <c r="A3" s="34" t="s">
        <v>2886</v>
      </c>
      <c r="B3" s="34" t="s">
        <v>2877</v>
      </c>
      <c r="C3" s="42" t="s">
        <v>2881</v>
      </c>
      <c r="D3" s="42" t="s">
        <v>2901</v>
      </c>
      <c r="E3" s="55"/>
      <c r="F3" s="37"/>
      <c r="G3" s="1" t="s">
        <v>4</v>
      </c>
      <c r="H3" s="2">
        <v>2</v>
      </c>
      <c r="I3" s="35">
        <v>38330</v>
      </c>
      <c r="J3" s="1">
        <f t="shared" ca="1" si="0"/>
        <v>10</v>
      </c>
      <c r="K3" s="1">
        <f t="shared" si="1"/>
        <v>11</v>
      </c>
      <c r="L3" s="2" t="s">
        <v>5</v>
      </c>
      <c r="M3" s="2" t="s">
        <v>5</v>
      </c>
    </row>
    <row r="4" spans="1:13" ht="30" customHeight="1" x14ac:dyDescent="0.25">
      <c r="A4" s="34" t="s">
        <v>2883</v>
      </c>
      <c r="B4" s="34" t="s">
        <v>2878</v>
      </c>
      <c r="C4" s="42" t="s">
        <v>2880</v>
      </c>
      <c r="D4" s="42" t="s">
        <v>2900</v>
      </c>
      <c r="E4" s="55"/>
      <c r="F4" s="1" t="s">
        <v>2903</v>
      </c>
      <c r="G4" s="1">
        <v>7404</v>
      </c>
      <c r="H4" s="2">
        <v>8</v>
      </c>
      <c r="I4" s="35">
        <v>37533</v>
      </c>
      <c r="J4" s="1">
        <f t="shared" ca="1" si="0"/>
        <v>12</v>
      </c>
      <c r="K4" s="1">
        <f t="shared" si="1"/>
        <v>13</v>
      </c>
      <c r="L4" s="2" t="s">
        <v>5</v>
      </c>
      <c r="M4" s="2" t="s">
        <v>5</v>
      </c>
    </row>
    <row r="5" spans="1:13" ht="30" customHeight="1" x14ac:dyDescent="0.25">
      <c r="A5" s="34" t="s">
        <v>2884</v>
      </c>
      <c r="B5" s="34" t="s">
        <v>2879</v>
      </c>
      <c r="C5" s="42" t="s">
        <v>2882</v>
      </c>
      <c r="D5" s="42" t="s">
        <v>2902</v>
      </c>
      <c r="E5" s="55"/>
      <c r="G5" s="1">
        <v>7405</v>
      </c>
      <c r="H5" s="2">
        <v>8</v>
      </c>
      <c r="I5" s="35">
        <v>38124</v>
      </c>
      <c r="J5" s="1">
        <f t="shared" ca="1" si="0"/>
        <v>10</v>
      </c>
      <c r="K5" s="1">
        <f t="shared" si="1"/>
        <v>11</v>
      </c>
      <c r="L5" s="2" t="s">
        <v>5</v>
      </c>
      <c r="M5" s="2" t="s">
        <v>6</v>
      </c>
    </row>
    <row r="6" spans="1:13" ht="30" customHeight="1" x14ac:dyDescent="0.25">
      <c r="E6" s="63"/>
    </row>
    <row r="7" spans="1:13" ht="30" customHeight="1" x14ac:dyDescent="0.25">
      <c r="E7" s="63"/>
    </row>
    <row r="8" spans="1:13" ht="30" customHeight="1" x14ac:dyDescent="0.25">
      <c r="E8" s="63"/>
    </row>
    <row r="9" spans="1:13" ht="30" customHeight="1" x14ac:dyDescent="0.25">
      <c r="E9" s="63"/>
    </row>
    <row r="10" spans="1:13" ht="30" customHeight="1" x14ac:dyDescent="0.25">
      <c r="E10" s="63"/>
    </row>
  </sheetData>
  <sheetProtection sort="0" autoFilter="0"/>
  <autoFilter ref="A1:M5">
    <filterColumn colId="9" showButton="0"/>
  </autoFilter>
  <sortState ref="A2:K201">
    <sortCondition ref="B1"/>
  </sortState>
  <dataConsolidate/>
  <mergeCells count="1">
    <mergeCell ref="J1:K1"/>
  </mergeCells>
  <conditionalFormatting sqref="B1:B1048576">
    <cfRule type="duplicateValues" dxfId="2" priority="6"/>
  </conditionalFormatting>
  <conditionalFormatting sqref="C1:C1048576">
    <cfRule type="duplicateValues" dxfId="1" priority="5"/>
  </conditionalFormatting>
  <conditionalFormatting sqref="J1:M1048576 A1:H1048576">
    <cfRule type="cellIs" dxfId="0" priority="2" operator="equal">
      <formula>ISBLANK(A)</formula>
    </cfRule>
  </conditionalFormatting>
  <dataValidations count="5">
    <dataValidation type="list" allowBlank="1" showInputMessage="1" showErrorMessage="1" errorTitle="Saisie incorrecte" error="Veuillez sélectionner un élément de la liste déroulante." sqref="G2:G1048576">
      <formula1>Bus</formula1>
    </dataValidation>
    <dataValidation type="list" allowBlank="1" showInputMessage="1" showErrorMessage="1" errorTitle="Saisie incorrecte" error="Veuillez sélectionner un élément de la liste déroulante." sqref="H2:H1048576">
      <formula1>Type</formula1>
    </dataValidation>
    <dataValidation type="list" allowBlank="1" showInputMessage="1" showErrorMessage="1" errorTitle="Saisie incorrecte" error="Veuillez sélectionner un élément de la liste déroulante." sqref="M2:M1048576">
      <formula1>Religion</formula1>
    </dataValidation>
    <dataValidation type="list" allowBlank="1" showErrorMessage="1" errorTitle="Saisie incorrecte" error="Code postal et ville incorrectes !" sqref="E136:E1048576">
      <formula1>Localité</formula1>
    </dataValidation>
    <dataValidation type="list" allowBlank="1" showErrorMessage="1" errorTitle="Saisie incorrecte" error="Veuillez sélectionner un titulaire valide." sqref="A2:A1048576">
      <formula1>Enseignants</formula1>
    </dataValidation>
  </dataValidations>
  <pageMargins left="0.23622047244094491" right="0.23622047244094491" top="0.78740157480314965" bottom="0.23622047244094491" header="0.11811023622047245" footer="0.11811023622047245"/>
  <pageSetup paperSize="9" scale="67" fitToHeight="0" orientation="landscape" r:id="rId1"/>
  <headerFooter>
    <oddHeader>&amp;L&amp;D&amp;CI.E.S.F.C.F. La Roseraie&amp;R&amp;P / &amp;N</oddHeader>
  </headerFooter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r:id="rId5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5</xdr:col>
                <xdr:colOff>0</xdr:colOff>
                <xdr:row>3</xdr:row>
                <xdr:rowOff>38100</xdr:rowOff>
              </to>
            </anchor>
          </controlPr>
        </control>
      </mc:Choice>
      <mc:Fallback>
        <control shapeId="2052" r:id="rId4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Saisie incorrecte" error="Veuillez sélectionner un élément de la liste déroulante.">
          <x14:formula1>
            <xm:f>Données!$B$16:$B$17</xm:f>
          </x14:formula1>
          <xm:sqref>L2:L1048576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N2825"/>
  <sheetViews>
    <sheetView topLeftCell="E2" workbookViewId="0">
      <selection activeCell="N2" sqref="N2:N2825"/>
    </sheetView>
  </sheetViews>
  <sheetFormatPr baseColWidth="10" defaultColWidth="11.42578125" defaultRowHeight="15" x14ac:dyDescent="0.25"/>
  <cols>
    <col min="1" max="1" width="7.7109375" style="5" bestFit="1" customWidth="1"/>
    <col min="2" max="2" width="8.85546875" style="6" bestFit="1" customWidth="1"/>
    <col min="3" max="3" width="24.7109375" style="6" bestFit="1" customWidth="1"/>
    <col min="4" max="4" width="7.42578125" style="22" customWidth="1"/>
    <col min="5" max="5" width="8.7109375" style="18" customWidth="1"/>
    <col min="6" max="6" width="5.7109375" style="8" customWidth="1"/>
    <col min="7" max="7" width="18" style="6" bestFit="1" customWidth="1"/>
    <col min="8" max="8" width="4" style="6" bestFit="1" customWidth="1"/>
    <col min="9" max="9" width="8.7109375" style="11" customWidth="1"/>
    <col min="10" max="10" width="5.7109375" style="11" customWidth="1"/>
    <col min="11" max="11" width="10.5703125" style="10" bestFit="1" customWidth="1"/>
    <col min="12" max="12" width="9.5703125" style="6" customWidth="1"/>
    <col min="13" max="13" width="8.7109375" style="6" customWidth="1"/>
    <col min="14" max="14" width="61.42578125" style="40" bestFit="1" customWidth="1"/>
    <col min="15" max="16384" width="11.42578125" style="6"/>
  </cols>
  <sheetData>
    <row r="1" spans="1:14" s="4" customFormat="1" ht="31.5" customHeight="1" x14ac:dyDescent="0.25">
      <c r="A1" s="24" t="s">
        <v>0</v>
      </c>
      <c r="B1" s="24" t="s">
        <v>2</v>
      </c>
      <c r="C1" s="61" t="s">
        <v>46</v>
      </c>
      <c r="D1" s="58" t="s">
        <v>43</v>
      </c>
      <c r="E1" s="59"/>
      <c r="F1" s="59"/>
      <c r="G1" s="59"/>
      <c r="H1" s="59"/>
      <c r="I1" s="59"/>
      <c r="J1" s="59"/>
      <c r="K1" s="59"/>
      <c r="L1" s="59"/>
      <c r="M1" s="60"/>
      <c r="N1" s="41" t="s">
        <v>48</v>
      </c>
    </row>
    <row r="2" spans="1:14" ht="15" customHeight="1" x14ac:dyDescent="0.25">
      <c r="A2" s="5">
        <v>7401</v>
      </c>
      <c r="B2" s="6">
        <v>1</v>
      </c>
      <c r="C2" s="62"/>
      <c r="D2" s="20" t="s">
        <v>44</v>
      </c>
      <c r="G2" s="7" t="s">
        <v>19</v>
      </c>
      <c r="H2" s="7">
        <f>COUNTA('Liste d''élèves'!B:B)-1</f>
        <v>4</v>
      </c>
      <c r="I2" s="9">
        <v>1</v>
      </c>
      <c r="J2" s="6"/>
      <c r="K2" s="25" t="s">
        <v>16</v>
      </c>
      <c r="L2" s="25" t="s">
        <v>29</v>
      </c>
      <c r="M2" s="44"/>
      <c r="N2" s="39" t="s">
        <v>49</v>
      </c>
    </row>
    <row r="3" spans="1:14" x14ac:dyDescent="0.25">
      <c r="A3" s="5">
        <v>7402</v>
      </c>
      <c r="B3" s="6">
        <v>2</v>
      </c>
      <c r="C3" s="6" t="s">
        <v>2883</v>
      </c>
      <c r="D3" s="21">
        <f>COUNTIF('Liste d''élèves'!A:A,Données!C3)</f>
        <v>2</v>
      </c>
      <c r="E3" s="19">
        <f>D3/$H$2</f>
        <v>0.5</v>
      </c>
      <c r="F3" s="12"/>
      <c r="G3" s="11"/>
      <c r="H3" s="11"/>
      <c r="I3" s="9"/>
      <c r="J3" s="6"/>
      <c r="K3" s="11" t="s">
        <v>45</v>
      </c>
      <c r="L3" s="11">
        <f ca="1">COUNTIF('Liste d''élèves'!J:J,3)</f>
        <v>0</v>
      </c>
      <c r="M3" s="45">
        <f t="shared" ref="M3:M13" ca="1" si="0">L3/$H$2</f>
        <v>0</v>
      </c>
      <c r="N3" s="39" t="s">
        <v>50</v>
      </c>
    </row>
    <row r="4" spans="1:14" x14ac:dyDescent="0.25">
      <c r="A4" s="5">
        <v>7403</v>
      </c>
      <c r="B4" s="6">
        <v>8</v>
      </c>
      <c r="C4" s="6" t="s">
        <v>2884</v>
      </c>
      <c r="D4" s="21">
        <f>COUNTIF('Liste d''élèves'!A:A,Données!C4)</f>
        <v>1</v>
      </c>
      <c r="E4" s="19">
        <f t="shared" ref="E4:E19" si="1">D4/$H$2</f>
        <v>0.25</v>
      </c>
      <c r="F4" s="12"/>
      <c r="G4" s="25" t="s">
        <v>40</v>
      </c>
      <c r="H4" s="11"/>
      <c r="I4" s="9"/>
      <c r="J4" s="6"/>
      <c r="K4" s="11" t="s">
        <v>30</v>
      </c>
      <c r="L4" s="11">
        <f ca="1">COUNTIF('Liste d''élèves'!J:J,4)</f>
        <v>0</v>
      </c>
      <c r="M4" s="45">
        <f t="shared" ca="1" si="0"/>
        <v>0</v>
      </c>
      <c r="N4" s="39" t="s">
        <v>51</v>
      </c>
    </row>
    <row r="5" spans="1:14" x14ac:dyDescent="0.25">
      <c r="A5" s="5">
        <v>7404</v>
      </c>
      <c r="C5" s="6" t="s">
        <v>2885</v>
      </c>
      <c r="D5" s="29">
        <f>COUNTIF('Liste d''élèves'!A:A,Données!C5)</f>
        <v>0</v>
      </c>
      <c r="E5" s="19">
        <f t="shared" si="1"/>
        <v>0</v>
      </c>
      <c r="F5" s="12"/>
      <c r="G5" s="13" t="s">
        <v>21</v>
      </c>
      <c r="H5" s="11">
        <f>COUNTIF('Liste d''élèves'!M:M,"M")</f>
        <v>3</v>
      </c>
      <c r="I5" s="9">
        <f>H5/$H$2</f>
        <v>0.75</v>
      </c>
      <c r="J5" s="6"/>
      <c r="K5" s="11" t="s">
        <v>31</v>
      </c>
      <c r="L5" s="11">
        <f ca="1">COUNTIF('Liste d''élèves'!J:J,5)</f>
        <v>0</v>
      </c>
      <c r="M5" s="45">
        <f t="shared" ca="1" si="0"/>
        <v>0</v>
      </c>
      <c r="N5" s="39" t="s">
        <v>52</v>
      </c>
    </row>
    <row r="6" spans="1:14" ht="15.75" x14ac:dyDescent="0.25">
      <c r="A6" s="5">
        <v>7405</v>
      </c>
      <c r="B6" s="24" t="s">
        <v>9</v>
      </c>
      <c r="C6" s="6" t="s">
        <v>2886</v>
      </c>
      <c r="D6" s="21">
        <f>COUNTIF('Liste d''élèves'!A:A,Données!C6)</f>
        <v>1</v>
      </c>
      <c r="E6" s="19">
        <f t="shared" si="1"/>
        <v>0.25</v>
      </c>
      <c r="F6" s="12"/>
      <c r="G6" s="13" t="s">
        <v>41</v>
      </c>
      <c r="H6" s="11">
        <f>COUNTIF('Liste d''élèves'!M:M,"RC")</f>
        <v>1</v>
      </c>
      <c r="I6" s="9">
        <f>H6/$H$2</f>
        <v>0.25</v>
      </c>
      <c r="J6" s="6"/>
      <c r="K6" s="11" t="s">
        <v>32</v>
      </c>
      <c r="L6" s="11">
        <f ca="1">COUNTIF('Liste d''élèves'!J:J,6)</f>
        <v>0</v>
      </c>
      <c r="M6" s="45">
        <f t="shared" ca="1" si="0"/>
        <v>0</v>
      </c>
      <c r="N6" s="39" t="s">
        <v>53</v>
      </c>
    </row>
    <row r="7" spans="1:14" x14ac:dyDescent="0.25">
      <c r="A7" s="5">
        <v>7409</v>
      </c>
      <c r="B7" s="6" t="s">
        <v>5</v>
      </c>
      <c r="C7" s="6" t="s">
        <v>2887</v>
      </c>
      <c r="D7" s="29">
        <f>COUNTIF('Liste d''élèves'!A:A,Données!C7)</f>
        <v>0</v>
      </c>
      <c r="E7" s="19">
        <f t="shared" si="1"/>
        <v>0</v>
      </c>
      <c r="F7" s="12"/>
      <c r="G7" s="13" t="s">
        <v>22</v>
      </c>
      <c r="H7" s="11">
        <f>COUNTIF('Liste d''élèves'!M:M,"RI")</f>
        <v>0</v>
      </c>
      <c r="I7" s="9">
        <f>H7/$H$2</f>
        <v>0</v>
      </c>
      <c r="J7" s="6"/>
      <c r="K7" s="11" t="s">
        <v>33</v>
      </c>
      <c r="L7" s="11">
        <f ca="1">COUNTIF('Liste d''élèves'!J:J,7)</f>
        <v>0</v>
      </c>
      <c r="M7" s="45">
        <f t="shared" ca="1" si="0"/>
        <v>0</v>
      </c>
      <c r="N7" s="39" t="s">
        <v>54</v>
      </c>
    </row>
    <row r="8" spans="1:14" x14ac:dyDescent="0.25">
      <c r="A8" s="5">
        <v>74102</v>
      </c>
      <c r="B8" s="6" t="s">
        <v>6</v>
      </c>
      <c r="C8" s="6" t="s">
        <v>2888</v>
      </c>
      <c r="D8" s="29">
        <f>COUNTIF('Liste d''élèves'!A:A,Données!C8)</f>
        <v>0</v>
      </c>
      <c r="E8" s="19">
        <f t="shared" si="1"/>
        <v>0</v>
      </c>
      <c r="F8" s="12"/>
      <c r="G8" s="13" t="s">
        <v>23</v>
      </c>
      <c r="H8" s="11">
        <f>COUNTIF('Liste d''élèves'!M:M,"RP")</f>
        <v>0</v>
      </c>
      <c r="I8" s="9">
        <f>H8/$H$2</f>
        <v>0</v>
      </c>
      <c r="J8" s="6"/>
      <c r="K8" s="11" t="s">
        <v>34</v>
      </c>
      <c r="L8" s="11">
        <f ca="1">COUNTIF('Liste d''élèves'!J:J,8)</f>
        <v>0</v>
      </c>
      <c r="M8" s="45">
        <f t="shared" ca="1" si="0"/>
        <v>0</v>
      </c>
      <c r="N8" s="39" t="s">
        <v>55</v>
      </c>
    </row>
    <row r="9" spans="1:14" x14ac:dyDescent="0.25">
      <c r="A9" s="5">
        <v>7413</v>
      </c>
      <c r="B9" s="6" t="s">
        <v>7</v>
      </c>
      <c r="C9" s="6" t="s">
        <v>2889</v>
      </c>
      <c r="D9" s="21">
        <f>COUNTIF('Liste d''élèves'!A:A,Données!C9)</f>
        <v>0</v>
      </c>
      <c r="E9" s="19">
        <f t="shared" si="1"/>
        <v>0</v>
      </c>
      <c r="F9" s="12"/>
      <c r="J9" s="6"/>
      <c r="K9" s="11" t="s">
        <v>35</v>
      </c>
      <c r="L9" s="11">
        <f ca="1">COUNTIF('Liste d''élèves'!J:J,9)</f>
        <v>0</v>
      </c>
      <c r="M9" s="45">
        <f t="shared" ca="1" si="0"/>
        <v>0</v>
      </c>
      <c r="N9" s="39" t="s">
        <v>56</v>
      </c>
    </row>
    <row r="10" spans="1:14" x14ac:dyDescent="0.25">
      <c r="A10" s="5" t="s">
        <v>14</v>
      </c>
      <c r="B10" s="6" t="s">
        <v>10</v>
      </c>
      <c r="C10" s="6" t="s">
        <v>2890</v>
      </c>
      <c r="D10" s="21">
        <f>COUNTIF('Liste d''élèves'!A:A,Données!C10)</f>
        <v>0</v>
      </c>
      <c r="E10" s="19">
        <f t="shared" si="1"/>
        <v>0</v>
      </c>
      <c r="F10" s="12"/>
      <c r="G10" s="25" t="s">
        <v>17</v>
      </c>
      <c r="H10" s="11"/>
      <c r="I10" s="10"/>
      <c r="J10" s="6"/>
      <c r="K10" s="11" t="s">
        <v>36</v>
      </c>
      <c r="L10" s="11">
        <f ca="1">COUNTIF('Liste d''élèves'!J:J,10)</f>
        <v>2</v>
      </c>
      <c r="M10" s="45">
        <f t="shared" ca="1" si="0"/>
        <v>0.5</v>
      </c>
      <c r="N10" s="39" t="s">
        <v>57</v>
      </c>
    </row>
    <row r="11" spans="1:14" x14ac:dyDescent="0.25">
      <c r="A11" s="5">
        <v>7417</v>
      </c>
      <c r="C11" s="6" t="s">
        <v>2891</v>
      </c>
      <c r="D11" s="21">
        <f>COUNTIF('Liste d''élèves'!A:A,Données!C11)</f>
        <v>0</v>
      </c>
      <c r="E11" s="19">
        <f t="shared" si="1"/>
        <v>0</v>
      </c>
      <c r="F11" s="12"/>
      <c r="G11" s="13" t="s">
        <v>24</v>
      </c>
      <c r="H11" s="11">
        <f>COUNTIF('Liste d''élèves'!L:L,"M")</f>
        <v>4</v>
      </c>
      <c r="I11" s="9">
        <f>H11/$H$2</f>
        <v>1</v>
      </c>
      <c r="J11" s="6"/>
      <c r="K11" s="11" t="s">
        <v>39</v>
      </c>
      <c r="L11" s="11">
        <f ca="1">COUNTIF('Liste d''élèves'!J:J,11)</f>
        <v>0</v>
      </c>
      <c r="M11" s="45">
        <f t="shared" ca="1" si="0"/>
        <v>0</v>
      </c>
      <c r="N11" s="39" t="s">
        <v>58</v>
      </c>
    </row>
    <row r="12" spans="1:14" ht="15.75" x14ac:dyDescent="0.25">
      <c r="A12" s="5">
        <v>7113</v>
      </c>
      <c r="B12" s="24" t="s">
        <v>11</v>
      </c>
      <c r="C12" s="6" t="s">
        <v>2892</v>
      </c>
      <c r="D12" s="21">
        <f>COUNTIF('Liste d''élèves'!A:A,Données!C12)</f>
        <v>0</v>
      </c>
      <c r="E12" s="19">
        <f t="shared" si="1"/>
        <v>0</v>
      </c>
      <c r="F12" s="12"/>
      <c r="G12" s="13" t="s">
        <v>25</v>
      </c>
      <c r="H12" s="11">
        <f>COUNTIF('Liste d''élèves'!L:L,"F")</f>
        <v>0</v>
      </c>
      <c r="I12" s="9">
        <f>H12/$H$2</f>
        <v>0</v>
      </c>
      <c r="J12" s="6"/>
      <c r="K12" s="11" t="s">
        <v>37</v>
      </c>
      <c r="L12" s="11">
        <f ca="1">COUNTIF('Liste d''élèves'!J:J,12)</f>
        <v>2</v>
      </c>
      <c r="M12" s="45">
        <f t="shared" ca="1" si="0"/>
        <v>0.5</v>
      </c>
      <c r="N12" s="39" t="s">
        <v>59</v>
      </c>
    </row>
    <row r="13" spans="1:14" x14ac:dyDescent="0.25">
      <c r="A13" s="5">
        <v>7414</v>
      </c>
      <c r="B13" s="6" t="s">
        <v>13</v>
      </c>
      <c r="C13" s="6" t="s">
        <v>2893</v>
      </c>
      <c r="D13" s="29">
        <f>COUNTIF('Liste d''élèves'!A:A,Données!C13)</f>
        <v>0</v>
      </c>
      <c r="E13" s="19">
        <f t="shared" si="1"/>
        <v>0</v>
      </c>
      <c r="F13" s="12"/>
      <c r="G13" s="14"/>
      <c r="H13" s="15"/>
      <c r="I13" s="9"/>
      <c r="J13" s="6"/>
      <c r="K13" s="11" t="s">
        <v>38</v>
      </c>
      <c r="L13" s="11">
        <f ca="1">COUNTIF('Liste d''élèves'!J:J,13)</f>
        <v>0</v>
      </c>
      <c r="M13" s="45">
        <f t="shared" ca="1" si="0"/>
        <v>0</v>
      </c>
      <c r="N13" s="39" t="s">
        <v>60</v>
      </c>
    </row>
    <row r="14" spans="1:14" x14ac:dyDescent="0.25">
      <c r="A14" s="5">
        <v>7417</v>
      </c>
      <c r="C14" s="6" t="s">
        <v>2894</v>
      </c>
      <c r="D14" s="21">
        <f>COUNTIF('Liste d''élèves'!A:A,Données!C14)+1</f>
        <v>1</v>
      </c>
      <c r="E14" s="19">
        <f t="shared" si="1"/>
        <v>0.25</v>
      </c>
      <c r="F14" s="12"/>
      <c r="G14" s="25" t="s">
        <v>2</v>
      </c>
      <c r="H14" s="11"/>
      <c r="I14" s="10"/>
      <c r="J14" s="6"/>
      <c r="K14" s="16" t="s">
        <v>42</v>
      </c>
      <c r="L14" s="17" t="str">
        <f ca="1">INT(AVERAGE('Liste d''élèves'!J:J))&amp;" ans"</f>
        <v>11 ans</v>
      </c>
      <c r="M14" s="46"/>
      <c r="N14" s="39" t="s">
        <v>61</v>
      </c>
    </row>
    <row r="15" spans="1:14" ht="15.75" x14ac:dyDescent="0.25">
      <c r="A15" s="5" t="s">
        <v>15</v>
      </c>
      <c r="B15" s="24" t="s">
        <v>17</v>
      </c>
      <c r="C15" s="6" t="s">
        <v>2895</v>
      </c>
      <c r="D15" s="29">
        <f>COUNTIF('Liste d''élèves'!A:A,Données!C15)</f>
        <v>0</v>
      </c>
      <c r="E15" s="19">
        <f t="shared" si="1"/>
        <v>0</v>
      </c>
      <c r="F15" s="12"/>
      <c r="G15" s="11" t="s">
        <v>26</v>
      </c>
      <c r="H15" s="11">
        <f>COUNTIF('Liste d''élèves'!H:H,"1")</f>
        <v>0</v>
      </c>
      <c r="I15" s="9">
        <f>H15/$H$2</f>
        <v>0</v>
      </c>
      <c r="J15" s="6"/>
      <c r="M15" s="47"/>
      <c r="N15" s="39" t="s">
        <v>62</v>
      </c>
    </row>
    <row r="16" spans="1:14" x14ac:dyDescent="0.25">
      <c r="A16" s="5">
        <v>7418</v>
      </c>
      <c r="B16" s="6" t="s">
        <v>5</v>
      </c>
      <c r="C16" s="6" t="s">
        <v>2896</v>
      </c>
      <c r="D16" s="29">
        <f>COUNTIF('Liste d''élèves'!A:A,Données!C16)</f>
        <v>0</v>
      </c>
      <c r="E16" s="19">
        <f t="shared" si="1"/>
        <v>0</v>
      </c>
      <c r="F16" s="12"/>
      <c r="G16" s="11" t="s">
        <v>27</v>
      </c>
      <c r="H16" s="11">
        <f>COUNTIF('Liste d''élèves'!H:H,"2")</f>
        <v>2</v>
      </c>
      <c r="I16" s="9">
        <f>H16/$H$2</f>
        <v>0.5</v>
      </c>
      <c r="J16" s="6"/>
      <c r="M16" s="47"/>
      <c r="N16" s="39" t="s">
        <v>63</v>
      </c>
    </row>
    <row r="17" spans="1:14" x14ac:dyDescent="0.25">
      <c r="A17" s="5">
        <v>7419</v>
      </c>
      <c r="B17" s="6" t="s">
        <v>18</v>
      </c>
      <c r="C17" s="6" t="s">
        <v>2897</v>
      </c>
      <c r="D17" s="29">
        <f>COUNTIF('Liste d''élèves'!A:A,Données!C17)</f>
        <v>0</v>
      </c>
      <c r="E17" s="19">
        <f t="shared" si="1"/>
        <v>0</v>
      </c>
      <c r="F17" s="12"/>
      <c r="G17" s="11" t="s">
        <v>28</v>
      </c>
      <c r="H17" s="11">
        <f>COUNTIF('Liste d''élèves'!H:H,"8")</f>
        <v>2</v>
      </c>
      <c r="I17" s="9">
        <f>H17/$H$2</f>
        <v>0.5</v>
      </c>
      <c r="J17" s="6"/>
      <c r="K17" s="6"/>
      <c r="M17" s="47"/>
      <c r="N17" s="39" t="s">
        <v>64</v>
      </c>
    </row>
    <row r="18" spans="1:14" x14ac:dyDescent="0.25">
      <c r="A18" s="5" t="s">
        <v>12</v>
      </c>
      <c r="C18" s="6" t="s">
        <v>2898</v>
      </c>
      <c r="D18" s="21">
        <f>COUNTIF('Liste d''élèves'!A:A,Données!C18)</f>
        <v>0</v>
      </c>
      <c r="E18" s="19">
        <f t="shared" si="1"/>
        <v>0</v>
      </c>
      <c r="F18" s="12"/>
      <c r="K18" s="9"/>
      <c r="M18" s="47"/>
      <c r="N18" s="39" t="s">
        <v>65</v>
      </c>
    </row>
    <row r="19" spans="1:14" x14ac:dyDescent="0.25">
      <c r="A19" s="5" t="s">
        <v>4</v>
      </c>
      <c r="C19" s="6" t="s">
        <v>2899</v>
      </c>
      <c r="D19" s="48">
        <f>COUNTIF('Liste d''élèves'!A:A,Données!C19)</f>
        <v>0</v>
      </c>
      <c r="E19" s="49">
        <f t="shared" si="1"/>
        <v>0</v>
      </c>
      <c r="F19" s="50"/>
      <c r="G19" s="51"/>
      <c r="H19" s="51"/>
      <c r="I19" s="52"/>
      <c r="J19" s="52"/>
      <c r="K19" s="53"/>
      <c r="L19" s="51"/>
      <c r="M19" s="54"/>
      <c r="N19" s="39" t="s">
        <v>66</v>
      </c>
    </row>
    <row r="20" spans="1:14" x14ac:dyDescent="0.25">
      <c r="E20" s="23"/>
      <c r="N20" s="39" t="s">
        <v>67</v>
      </c>
    </row>
    <row r="21" spans="1:14" x14ac:dyDescent="0.25">
      <c r="A21" s="30"/>
      <c r="E21" s="26"/>
      <c r="F21" s="28"/>
      <c r="G21" s="30"/>
      <c r="N21" s="39" t="s">
        <v>68</v>
      </c>
    </row>
    <row r="22" spans="1:14" x14ac:dyDescent="0.25">
      <c r="A22" s="30"/>
      <c r="E22" s="27"/>
      <c r="F22" s="28"/>
      <c r="G22" s="30"/>
      <c r="N22" s="39" t="s">
        <v>69</v>
      </c>
    </row>
    <row r="23" spans="1:14" x14ac:dyDescent="0.25">
      <c r="E23" s="31"/>
      <c r="N23" s="39" t="s">
        <v>70</v>
      </c>
    </row>
    <row r="24" spans="1:14" x14ac:dyDescent="0.25">
      <c r="N24" s="39" t="s">
        <v>71</v>
      </c>
    </row>
    <row r="25" spans="1:14" x14ac:dyDescent="0.25">
      <c r="E25" s="38"/>
      <c r="N25" s="39" t="s">
        <v>72</v>
      </c>
    </row>
    <row r="26" spans="1:14" x14ac:dyDescent="0.25">
      <c r="N26" s="39" t="s">
        <v>73</v>
      </c>
    </row>
    <row r="27" spans="1:14" x14ac:dyDescent="0.25">
      <c r="N27" s="39" t="s">
        <v>74</v>
      </c>
    </row>
    <row r="28" spans="1:14" x14ac:dyDescent="0.25">
      <c r="N28" s="39" t="s">
        <v>75</v>
      </c>
    </row>
    <row r="29" spans="1:14" x14ac:dyDescent="0.25">
      <c r="N29" s="39" t="s">
        <v>76</v>
      </c>
    </row>
    <row r="30" spans="1:14" x14ac:dyDescent="0.25">
      <c r="N30" s="39" t="s">
        <v>77</v>
      </c>
    </row>
    <row r="31" spans="1:14" x14ac:dyDescent="0.25">
      <c r="N31" s="39" t="s">
        <v>78</v>
      </c>
    </row>
    <row r="32" spans="1:14" x14ac:dyDescent="0.25">
      <c r="K32" s="9"/>
      <c r="N32" s="39" t="s">
        <v>79</v>
      </c>
    </row>
    <row r="33" spans="11:14" x14ac:dyDescent="0.25">
      <c r="K33" s="9"/>
      <c r="N33" s="39" t="s">
        <v>80</v>
      </c>
    </row>
    <row r="34" spans="11:14" x14ac:dyDescent="0.25">
      <c r="N34" s="39" t="s">
        <v>81</v>
      </c>
    </row>
    <row r="35" spans="11:14" x14ac:dyDescent="0.25">
      <c r="N35" s="39" t="s">
        <v>82</v>
      </c>
    </row>
    <row r="36" spans="11:14" x14ac:dyDescent="0.25">
      <c r="N36" s="39" t="s">
        <v>83</v>
      </c>
    </row>
    <row r="37" spans="11:14" x14ac:dyDescent="0.25">
      <c r="N37" s="39" t="s">
        <v>84</v>
      </c>
    </row>
    <row r="38" spans="11:14" x14ac:dyDescent="0.25">
      <c r="N38" s="39" t="s">
        <v>85</v>
      </c>
    </row>
    <row r="39" spans="11:14" x14ac:dyDescent="0.25">
      <c r="N39" s="39" t="s">
        <v>86</v>
      </c>
    </row>
    <row r="40" spans="11:14" x14ac:dyDescent="0.25">
      <c r="N40" s="39" t="s">
        <v>87</v>
      </c>
    </row>
    <row r="41" spans="11:14" x14ac:dyDescent="0.25">
      <c r="N41" s="39" t="s">
        <v>88</v>
      </c>
    </row>
    <row r="42" spans="11:14" x14ac:dyDescent="0.25">
      <c r="N42" s="39" t="s">
        <v>89</v>
      </c>
    </row>
    <row r="43" spans="11:14" x14ac:dyDescent="0.25">
      <c r="N43" s="39" t="s">
        <v>90</v>
      </c>
    </row>
    <row r="44" spans="11:14" x14ac:dyDescent="0.25">
      <c r="N44" s="39" t="s">
        <v>91</v>
      </c>
    </row>
    <row r="45" spans="11:14" x14ac:dyDescent="0.25">
      <c r="N45" s="39" t="s">
        <v>92</v>
      </c>
    </row>
    <row r="46" spans="11:14" x14ac:dyDescent="0.25">
      <c r="N46" s="39" t="s">
        <v>93</v>
      </c>
    </row>
    <row r="47" spans="11:14" x14ac:dyDescent="0.25">
      <c r="N47" s="39" t="s">
        <v>94</v>
      </c>
    </row>
    <row r="48" spans="11:14" x14ac:dyDescent="0.25">
      <c r="N48" s="39" t="s">
        <v>95</v>
      </c>
    </row>
    <row r="49" spans="14:14" x14ac:dyDescent="0.25">
      <c r="N49" s="39" t="s">
        <v>96</v>
      </c>
    </row>
    <row r="50" spans="14:14" x14ac:dyDescent="0.25">
      <c r="N50" s="39" t="s">
        <v>97</v>
      </c>
    </row>
    <row r="51" spans="14:14" x14ac:dyDescent="0.25">
      <c r="N51" s="39" t="s">
        <v>98</v>
      </c>
    </row>
    <row r="52" spans="14:14" x14ac:dyDescent="0.25">
      <c r="N52" s="39" t="s">
        <v>99</v>
      </c>
    </row>
    <row r="53" spans="14:14" x14ac:dyDescent="0.25">
      <c r="N53" s="39" t="s">
        <v>100</v>
      </c>
    </row>
    <row r="54" spans="14:14" x14ac:dyDescent="0.25">
      <c r="N54" s="39" t="s">
        <v>101</v>
      </c>
    </row>
    <row r="55" spans="14:14" x14ac:dyDescent="0.25">
      <c r="N55" s="39" t="s">
        <v>102</v>
      </c>
    </row>
    <row r="56" spans="14:14" x14ac:dyDescent="0.25">
      <c r="N56" s="39" t="s">
        <v>103</v>
      </c>
    </row>
    <row r="57" spans="14:14" x14ac:dyDescent="0.25">
      <c r="N57" s="39" t="s">
        <v>104</v>
      </c>
    </row>
    <row r="58" spans="14:14" x14ac:dyDescent="0.25">
      <c r="N58" s="39" t="s">
        <v>105</v>
      </c>
    </row>
    <row r="59" spans="14:14" x14ac:dyDescent="0.25">
      <c r="N59" s="39" t="s">
        <v>106</v>
      </c>
    </row>
    <row r="60" spans="14:14" x14ac:dyDescent="0.25">
      <c r="N60" s="39" t="s">
        <v>107</v>
      </c>
    </row>
    <row r="61" spans="14:14" x14ac:dyDescent="0.25">
      <c r="N61" s="39" t="s">
        <v>108</v>
      </c>
    </row>
    <row r="62" spans="14:14" x14ac:dyDescent="0.25">
      <c r="N62" s="39" t="s">
        <v>109</v>
      </c>
    </row>
    <row r="63" spans="14:14" x14ac:dyDescent="0.25">
      <c r="N63" s="39" t="s">
        <v>110</v>
      </c>
    </row>
    <row r="64" spans="14:14" x14ac:dyDescent="0.25">
      <c r="N64" s="39" t="s">
        <v>111</v>
      </c>
    </row>
    <row r="65" spans="14:14" x14ac:dyDescent="0.25">
      <c r="N65" s="39" t="s">
        <v>112</v>
      </c>
    </row>
    <row r="66" spans="14:14" x14ac:dyDescent="0.25">
      <c r="N66" s="39" t="s">
        <v>113</v>
      </c>
    </row>
    <row r="67" spans="14:14" x14ac:dyDescent="0.25">
      <c r="N67" s="39" t="s">
        <v>114</v>
      </c>
    </row>
    <row r="68" spans="14:14" x14ac:dyDescent="0.25">
      <c r="N68" s="39" t="s">
        <v>115</v>
      </c>
    </row>
    <row r="69" spans="14:14" x14ac:dyDescent="0.25">
      <c r="N69" s="39" t="s">
        <v>116</v>
      </c>
    </row>
    <row r="70" spans="14:14" x14ac:dyDescent="0.25">
      <c r="N70" s="39" t="s">
        <v>117</v>
      </c>
    </row>
    <row r="71" spans="14:14" x14ac:dyDescent="0.25">
      <c r="N71" s="39" t="s">
        <v>118</v>
      </c>
    </row>
    <row r="72" spans="14:14" x14ac:dyDescent="0.25">
      <c r="N72" s="39" t="s">
        <v>119</v>
      </c>
    </row>
    <row r="73" spans="14:14" x14ac:dyDescent="0.25">
      <c r="N73" s="39" t="s">
        <v>120</v>
      </c>
    </row>
    <row r="74" spans="14:14" x14ac:dyDescent="0.25">
      <c r="N74" s="39" t="s">
        <v>121</v>
      </c>
    </row>
    <row r="75" spans="14:14" x14ac:dyDescent="0.25">
      <c r="N75" s="39" t="s">
        <v>122</v>
      </c>
    </row>
    <row r="76" spans="14:14" x14ac:dyDescent="0.25">
      <c r="N76" s="39" t="s">
        <v>123</v>
      </c>
    </row>
    <row r="77" spans="14:14" x14ac:dyDescent="0.25">
      <c r="N77" s="39" t="s">
        <v>124</v>
      </c>
    </row>
    <row r="78" spans="14:14" x14ac:dyDescent="0.25">
      <c r="N78" s="39" t="s">
        <v>125</v>
      </c>
    </row>
    <row r="79" spans="14:14" x14ac:dyDescent="0.25">
      <c r="N79" s="39" t="s">
        <v>126</v>
      </c>
    </row>
    <row r="80" spans="14:14" x14ac:dyDescent="0.25">
      <c r="N80" s="39" t="s">
        <v>127</v>
      </c>
    </row>
    <row r="81" spans="14:14" x14ac:dyDescent="0.25">
      <c r="N81" s="39" t="s">
        <v>128</v>
      </c>
    </row>
    <row r="82" spans="14:14" x14ac:dyDescent="0.25">
      <c r="N82" s="39" t="s">
        <v>129</v>
      </c>
    </row>
    <row r="83" spans="14:14" x14ac:dyDescent="0.25">
      <c r="N83" s="39" t="s">
        <v>130</v>
      </c>
    </row>
    <row r="84" spans="14:14" x14ac:dyDescent="0.25">
      <c r="N84" s="39" t="s">
        <v>131</v>
      </c>
    </row>
    <row r="85" spans="14:14" x14ac:dyDescent="0.25">
      <c r="N85" s="39" t="s">
        <v>132</v>
      </c>
    </row>
    <row r="86" spans="14:14" x14ac:dyDescent="0.25">
      <c r="N86" s="39" t="s">
        <v>133</v>
      </c>
    </row>
    <row r="87" spans="14:14" x14ac:dyDescent="0.25">
      <c r="N87" s="39" t="s">
        <v>134</v>
      </c>
    </row>
    <row r="88" spans="14:14" x14ac:dyDescent="0.25">
      <c r="N88" s="39" t="s">
        <v>135</v>
      </c>
    </row>
    <row r="89" spans="14:14" x14ac:dyDescent="0.25">
      <c r="N89" s="39" t="s">
        <v>136</v>
      </c>
    </row>
    <row r="90" spans="14:14" x14ac:dyDescent="0.25">
      <c r="N90" s="39" t="s">
        <v>137</v>
      </c>
    </row>
    <row r="91" spans="14:14" x14ac:dyDescent="0.25">
      <c r="N91" s="39" t="s">
        <v>138</v>
      </c>
    </row>
    <row r="92" spans="14:14" x14ac:dyDescent="0.25">
      <c r="N92" s="39" t="s">
        <v>139</v>
      </c>
    </row>
    <row r="93" spans="14:14" x14ac:dyDescent="0.25">
      <c r="N93" s="39" t="s">
        <v>140</v>
      </c>
    </row>
    <row r="94" spans="14:14" x14ac:dyDescent="0.25">
      <c r="N94" s="39" t="s">
        <v>141</v>
      </c>
    </row>
    <row r="95" spans="14:14" x14ac:dyDescent="0.25">
      <c r="N95" s="39" t="s">
        <v>142</v>
      </c>
    </row>
    <row r="96" spans="14:14" x14ac:dyDescent="0.25">
      <c r="N96" s="39" t="s">
        <v>143</v>
      </c>
    </row>
    <row r="97" spans="14:14" x14ac:dyDescent="0.25">
      <c r="N97" s="39" t="s">
        <v>144</v>
      </c>
    </row>
    <row r="98" spans="14:14" x14ac:dyDescent="0.25">
      <c r="N98" s="39" t="s">
        <v>145</v>
      </c>
    </row>
    <row r="99" spans="14:14" x14ac:dyDescent="0.25">
      <c r="N99" s="39" t="s">
        <v>146</v>
      </c>
    </row>
    <row r="100" spans="14:14" x14ac:dyDescent="0.25">
      <c r="N100" s="39" t="s">
        <v>147</v>
      </c>
    </row>
    <row r="101" spans="14:14" x14ac:dyDescent="0.25">
      <c r="N101" s="39" t="s">
        <v>148</v>
      </c>
    </row>
    <row r="102" spans="14:14" x14ac:dyDescent="0.25">
      <c r="N102" s="39" t="s">
        <v>149</v>
      </c>
    </row>
    <row r="103" spans="14:14" x14ac:dyDescent="0.25">
      <c r="N103" s="39" t="s">
        <v>150</v>
      </c>
    </row>
    <row r="104" spans="14:14" x14ac:dyDescent="0.25">
      <c r="N104" s="39" t="s">
        <v>151</v>
      </c>
    </row>
    <row r="105" spans="14:14" x14ac:dyDescent="0.25">
      <c r="N105" s="39" t="s">
        <v>152</v>
      </c>
    </row>
    <row r="106" spans="14:14" x14ac:dyDescent="0.25">
      <c r="N106" s="39" t="s">
        <v>153</v>
      </c>
    </row>
    <row r="107" spans="14:14" x14ac:dyDescent="0.25">
      <c r="N107" s="39" t="s">
        <v>154</v>
      </c>
    </row>
    <row r="108" spans="14:14" x14ac:dyDescent="0.25">
      <c r="N108" s="39" t="s">
        <v>155</v>
      </c>
    </row>
    <row r="109" spans="14:14" x14ac:dyDescent="0.25">
      <c r="N109" s="39" t="s">
        <v>156</v>
      </c>
    </row>
    <row r="110" spans="14:14" x14ac:dyDescent="0.25">
      <c r="N110" s="39" t="s">
        <v>157</v>
      </c>
    </row>
    <row r="111" spans="14:14" x14ac:dyDescent="0.25">
      <c r="N111" s="39" t="s">
        <v>158</v>
      </c>
    </row>
    <row r="112" spans="14:14" x14ac:dyDescent="0.25">
      <c r="N112" s="39" t="s">
        <v>159</v>
      </c>
    </row>
    <row r="113" spans="14:14" x14ac:dyDescent="0.25">
      <c r="N113" s="39" t="s">
        <v>160</v>
      </c>
    </row>
    <row r="114" spans="14:14" x14ac:dyDescent="0.25">
      <c r="N114" s="39" t="s">
        <v>161</v>
      </c>
    </row>
    <row r="115" spans="14:14" x14ac:dyDescent="0.25">
      <c r="N115" s="39" t="s">
        <v>162</v>
      </c>
    </row>
    <row r="116" spans="14:14" x14ac:dyDescent="0.25">
      <c r="N116" s="39" t="s">
        <v>163</v>
      </c>
    </row>
    <row r="117" spans="14:14" x14ac:dyDescent="0.25">
      <c r="N117" s="39" t="s">
        <v>164</v>
      </c>
    </row>
    <row r="118" spans="14:14" x14ac:dyDescent="0.25">
      <c r="N118" s="39" t="s">
        <v>165</v>
      </c>
    </row>
    <row r="119" spans="14:14" x14ac:dyDescent="0.25">
      <c r="N119" s="39" t="s">
        <v>166</v>
      </c>
    </row>
    <row r="120" spans="14:14" x14ac:dyDescent="0.25">
      <c r="N120" s="39" t="s">
        <v>167</v>
      </c>
    </row>
    <row r="121" spans="14:14" x14ac:dyDescent="0.25">
      <c r="N121" s="39" t="s">
        <v>168</v>
      </c>
    </row>
    <row r="122" spans="14:14" x14ac:dyDescent="0.25">
      <c r="N122" s="39" t="s">
        <v>169</v>
      </c>
    </row>
    <row r="123" spans="14:14" x14ac:dyDescent="0.25">
      <c r="N123" s="39" t="s">
        <v>170</v>
      </c>
    </row>
    <row r="124" spans="14:14" x14ac:dyDescent="0.25">
      <c r="N124" s="39" t="s">
        <v>171</v>
      </c>
    </row>
    <row r="125" spans="14:14" x14ac:dyDescent="0.25">
      <c r="N125" s="39" t="s">
        <v>172</v>
      </c>
    </row>
    <row r="126" spans="14:14" x14ac:dyDescent="0.25">
      <c r="N126" s="39" t="s">
        <v>173</v>
      </c>
    </row>
    <row r="127" spans="14:14" x14ac:dyDescent="0.25">
      <c r="N127" s="39" t="s">
        <v>174</v>
      </c>
    </row>
    <row r="128" spans="14:14" x14ac:dyDescent="0.25">
      <c r="N128" s="39" t="s">
        <v>175</v>
      </c>
    </row>
    <row r="129" spans="14:14" x14ac:dyDescent="0.25">
      <c r="N129" s="39" t="s">
        <v>176</v>
      </c>
    </row>
    <row r="130" spans="14:14" x14ac:dyDescent="0.25">
      <c r="N130" s="39" t="s">
        <v>177</v>
      </c>
    </row>
    <row r="131" spans="14:14" x14ac:dyDescent="0.25">
      <c r="N131" s="39" t="s">
        <v>178</v>
      </c>
    </row>
    <row r="132" spans="14:14" x14ac:dyDescent="0.25">
      <c r="N132" s="39" t="s">
        <v>179</v>
      </c>
    </row>
    <row r="133" spans="14:14" x14ac:dyDescent="0.25">
      <c r="N133" s="39" t="s">
        <v>180</v>
      </c>
    </row>
    <row r="134" spans="14:14" x14ac:dyDescent="0.25">
      <c r="N134" s="39" t="s">
        <v>181</v>
      </c>
    </row>
    <row r="135" spans="14:14" x14ac:dyDescent="0.25">
      <c r="N135" s="39" t="s">
        <v>182</v>
      </c>
    </row>
    <row r="136" spans="14:14" x14ac:dyDescent="0.25">
      <c r="N136" s="39" t="s">
        <v>183</v>
      </c>
    </row>
    <row r="137" spans="14:14" x14ac:dyDescent="0.25">
      <c r="N137" s="39" t="s">
        <v>184</v>
      </c>
    </row>
    <row r="138" spans="14:14" x14ac:dyDescent="0.25">
      <c r="N138" s="39" t="s">
        <v>185</v>
      </c>
    </row>
    <row r="139" spans="14:14" x14ac:dyDescent="0.25">
      <c r="N139" s="39" t="s">
        <v>186</v>
      </c>
    </row>
    <row r="140" spans="14:14" x14ac:dyDescent="0.25">
      <c r="N140" s="39" t="s">
        <v>187</v>
      </c>
    </row>
    <row r="141" spans="14:14" x14ac:dyDescent="0.25">
      <c r="N141" s="39" t="s">
        <v>188</v>
      </c>
    </row>
    <row r="142" spans="14:14" x14ac:dyDescent="0.25">
      <c r="N142" s="39" t="s">
        <v>189</v>
      </c>
    </row>
    <row r="143" spans="14:14" x14ac:dyDescent="0.25">
      <c r="N143" s="39" t="s">
        <v>190</v>
      </c>
    </row>
    <row r="144" spans="14:14" x14ac:dyDescent="0.25">
      <c r="N144" s="39" t="s">
        <v>191</v>
      </c>
    </row>
    <row r="145" spans="14:14" x14ac:dyDescent="0.25">
      <c r="N145" s="39" t="s">
        <v>192</v>
      </c>
    </row>
    <row r="146" spans="14:14" x14ac:dyDescent="0.25">
      <c r="N146" s="39" t="s">
        <v>193</v>
      </c>
    </row>
    <row r="147" spans="14:14" x14ac:dyDescent="0.25">
      <c r="N147" s="39" t="s">
        <v>194</v>
      </c>
    </row>
    <row r="148" spans="14:14" x14ac:dyDescent="0.25">
      <c r="N148" s="39" t="s">
        <v>195</v>
      </c>
    </row>
    <row r="149" spans="14:14" x14ac:dyDescent="0.25">
      <c r="N149" s="39" t="s">
        <v>196</v>
      </c>
    </row>
    <row r="150" spans="14:14" x14ac:dyDescent="0.25">
      <c r="N150" s="39" t="s">
        <v>197</v>
      </c>
    </row>
    <row r="151" spans="14:14" x14ac:dyDescent="0.25">
      <c r="N151" s="39" t="s">
        <v>198</v>
      </c>
    </row>
    <row r="152" spans="14:14" x14ac:dyDescent="0.25">
      <c r="N152" s="39" t="s">
        <v>199</v>
      </c>
    </row>
    <row r="153" spans="14:14" x14ac:dyDescent="0.25">
      <c r="N153" s="39" t="s">
        <v>200</v>
      </c>
    </row>
    <row r="154" spans="14:14" x14ac:dyDescent="0.25">
      <c r="N154" s="39" t="s">
        <v>201</v>
      </c>
    </row>
    <row r="155" spans="14:14" x14ac:dyDescent="0.25">
      <c r="N155" s="39" t="s">
        <v>202</v>
      </c>
    </row>
    <row r="156" spans="14:14" x14ac:dyDescent="0.25">
      <c r="N156" s="39" t="s">
        <v>203</v>
      </c>
    </row>
    <row r="157" spans="14:14" x14ac:dyDescent="0.25">
      <c r="N157" s="39" t="s">
        <v>204</v>
      </c>
    </row>
    <row r="158" spans="14:14" x14ac:dyDescent="0.25">
      <c r="N158" s="39" t="s">
        <v>205</v>
      </c>
    </row>
    <row r="159" spans="14:14" x14ac:dyDescent="0.25">
      <c r="N159" s="39" t="s">
        <v>206</v>
      </c>
    </row>
    <row r="160" spans="14:14" x14ac:dyDescent="0.25">
      <c r="N160" s="39" t="s">
        <v>207</v>
      </c>
    </row>
    <row r="161" spans="14:14" x14ac:dyDescent="0.25">
      <c r="N161" s="39" t="s">
        <v>208</v>
      </c>
    </row>
    <row r="162" spans="14:14" x14ac:dyDescent="0.25">
      <c r="N162" s="39" t="s">
        <v>209</v>
      </c>
    </row>
    <row r="163" spans="14:14" x14ac:dyDescent="0.25">
      <c r="N163" s="39" t="s">
        <v>210</v>
      </c>
    </row>
    <row r="164" spans="14:14" x14ac:dyDescent="0.25">
      <c r="N164" s="39" t="s">
        <v>211</v>
      </c>
    </row>
    <row r="165" spans="14:14" x14ac:dyDescent="0.25">
      <c r="N165" s="39" t="s">
        <v>212</v>
      </c>
    </row>
    <row r="166" spans="14:14" x14ac:dyDescent="0.25">
      <c r="N166" s="39" t="s">
        <v>213</v>
      </c>
    </row>
    <row r="167" spans="14:14" x14ac:dyDescent="0.25">
      <c r="N167" s="39" t="s">
        <v>214</v>
      </c>
    </row>
    <row r="168" spans="14:14" x14ac:dyDescent="0.25">
      <c r="N168" s="39" t="s">
        <v>215</v>
      </c>
    </row>
    <row r="169" spans="14:14" x14ac:dyDescent="0.25">
      <c r="N169" s="39" t="s">
        <v>216</v>
      </c>
    </row>
    <row r="170" spans="14:14" x14ac:dyDescent="0.25">
      <c r="N170" s="39" t="s">
        <v>217</v>
      </c>
    </row>
    <row r="171" spans="14:14" x14ac:dyDescent="0.25">
      <c r="N171" s="39" t="s">
        <v>218</v>
      </c>
    </row>
    <row r="172" spans="14:14" x14ac:dyDescent="0.25">
      <c r="N172" s="39" t="s">
        <v>219</v>
      </c>
    </row>
    <row r="173" spans="14:14" x14ac:dyDescent="0.25">
      <c r="N173" s="39" t="s">
        <v>220</v>
      </c>
    </row>
    <row r="174" spans="14:14" x14ac:dyDescent="0.25">
      <c r="N174" s="39" t="s">
        <v>221</v>
      </c>
    </row>
    <row r="175" spans="14:14" x14ac:dyDescent="0.25">
      <c r="N175" s="39" t="s">
        <v>222</v>
      </c>
    </row>
    <row r="176" spans="14:14" x14ac:dyDescent="0.25">
      <c r="N176" s="39" t="s">
        <v>223</v>
      </c>
    </row>
    <row r="177" spans="14:14" x14ac:dyDescent="0.25">
      <c r="N177" s="39" t="s">
        <v>224</v>
      </c>
    </row>
    <row r="178" spans="14:14" x14ac:dyDescent="0.25">
      <c r="N178" s="39" t="s">
        <v>225</v>
      </c>
    </row>
    <row r="179" spans="14:14" x14ac:dyDescent="0.25">
      <c r="N179" s="39" t="s">
        <v>226</v>
      </c>
    </row>
    <row r="180" spans="14:14" x14ac:dyDescent="0.25">
      <c r="N180" s="39" t="s">
        <v>227</v>
      </c>
    </row>
    <row r="181" spans="14:14" x14ac:dyDescent="0.25">
      <c r="N181" s="39" t="s">
        <v>228</v>
      </c>
    </row>
    <row r="182" spans="14:14" x14ac:dyDescent="0.25">
      <c r="N182" s="39" t="s">
        <v>229</v>
      </c>
    </row>
    <row r="183" spans="14:14" x14ac:dyDescent="0.25">
      <c r="N183" s="39" t="s">
        <v>230</v>
      </c>
    </row>
    <row r="184" spans="14:14" x14ac:dyDescent="0.25">
      <c r="N184" s="39" t="s">
        <v>231</v>
      </c>
    </row>
    <row r="185" spans="14:14" x14ac:dyDescent="0.25">
      <c r="N185" s="39" t="s">
        <v>232</v>
      </c>
    </row>
    <row r="186" spans="14:14" x14ac:dyDescent="0.25">
      <c r="N186" s="39" t="s">
        <v>233</v>
      </c>
    </row>
    <row r="187" spans="14:14" x14ac:dyDescent="0.25">
      <c r="N187" s="39" t="s">
        <v>234</v>
      </c>
    </row>
    <row r="188" spans="14:14" x14ac:dyDescent="0.25">
      <c r="N188" s="39" t="s">
        <v>235</v>
      </c>
    </row>
    <row r="189" spans="14:14" x14ac:dyDescent="0.25">
      <c r="N189" s="39" t="s">
        <v>236</v>
      </c>
    </row>
    <row r="190" spans="14:14" x14ac:dyDescent="0.25">
      <c r="N190" s="39" t="s">
        <v>237</v>
      </c>
    </row>
    <row r="191" spans="14:14" x14ac:dyDescent="0.25">
      <c r="N191" s="39" t="s">
        <v>238</v>
      </c>
    </row>
    <row r="192" spans="14:14" x14ac:dyDescent="0.25">
      <c r="N192" s="39" t="s">
        <v>239</v>
      </c>
    </row>
    <row r="193" spans="14:14" x14ac:dyDescent="0.25">
      <c r="N193" s="39" t="s">
        <v>240</v>
      </c>
    </row>
    <row r="194" spans="14:14" x14ac:dyDescent="0.25">
      <c r="N194" s="39" t="s">
        <v>241</v>
      </c>
    </row>
    <row r="195" spans="14:14" x14ac:dyDescent="0.25">
      <c r="N195" s="39" t="s">
        <v>242</v>
      </c>
    </row>
    <row r="196" spans="14:14" x14ac:dyDescent="0.25">
      <c r="N196" s="39" t="s">
        <v>243</v>
      </c>
    </row>
    <row r="197" spans="14:14" x14ac:dyDescent="0.25">
      <c r="N197" s="39" t="s">
        <v>244</v>
      </c>
    </row>
    <row r="198" spans="14:14" x14ac:dyDescent="0.25">
      <c r="N198" s="39" t="s">
        <v>245</v>
      </c>
    </row>
    <row r="199" spans="14:14" x14ac:dyDescent="0.25">
      <c r="N199" s="39" t="s">
        <v>246</v>
      </c>
    </row>
    <row r="200" spans="14:14" x14ac:dyDescent="0.25">
      <c r="N200" s="39" t="s">
        <v>247</v>
      </c>
    </row>
    <row r="201" spans="14:14" x14ac:dyDescent="0.25">
      <c r="N201" s="39" t="s">
        <v>248</v>
      </c>
    </row>
    <row r="202" spans="14:14" x14ac:dyDescent="0.25">
      <c r="N202" s="39" t="s">
        <v>249</v>
      </c>
    </row>
    <row r="203" spans="14:14" x14ac:dyDescent="0.25">
      <c r="N203" s="39" t="s">
        <v>250</v>
      </c>
    </row>
    <row r="204" spans="14:14" x14ac:dyDescent="0.25">
      <c r="N204" s="39" t="s">
        <v>251</v>
      </c>
    </row>
    <row r="205" spans="14:14" x14ac:dyDescent="0.25">
      <c r="N205" s="39" t="s">
        <v>252</v>
      </c>
    </row>
    <row r="206" spans="14:14" x14ac:dyDescent="0.25">
      <c r="N206" s="39" t="s">
        <v>253</v>
      </c>
    </row>
    <row r="207" spans="14:14" x14ac:dyDescent="0.25">
      <c r="N207" s="39" t="s">
        <v>254</v>
      </c>
    </row>
    <row r="208" spans="14:14" x14ac:dyDescent="0.25">
      <c r="N208" s="39" t="s">
        <v>255</v>
      </c>
    </row>
    <row r="209" spans="14:14" x14ac:dyDescent="0.25">
      <c r="N209" s="39" t="s">
        <v>256</v>
      </c>
    </row>
    <row r="210" spans="14:14" x14ac:dyDescent="0.25">
      <c r="N210" s="39" t="s">
        <v>257</v>
      </c>
    </row>
    <row r="211" spans="14:14" x14ac:dyDescent="0.25">
      <c r="N211" s="39" t="s">
        <v>258</v>
      </c>
    </row>
    <row r="212" spans="14:14" x14ac:dyDescent="0.25">
      <c r="N212" s="39" t="s">
        <v>259</v>
      </c>
    </row>
    <row r="213" spans="14:14" x14ac:dyDescent="0.25">
      <c r="N213" s="39" t="s">
        <v>260</v>
      </c>
    </row>
    <row r="214" spans="14:14" x14ac:dyDescent="0.25">
      <c r="N214" s="39" t="s">
        <v>261</v>
      </c>
    </row>
    <row r="215" spans="14:14" x14ac:dyDescent="0.25">
      <c r="N215" s="39" t="s">
        <v>262</v>
      </c>
    </row>
    <row r="216" spans="14:14" x14ac:dyDescent="0.25">
      <c r="N216" s="39" t="s">
        <v>263</v>
      </c>
    </row>
    <row r="217" spans="14:14" x14ac:dyDescent="0.25">
      <c r="N217" s="39" t="s">
        <v>264</v>
      </c>
    </row>
    <row r="218" spans="14:14" x14ac:dyDescent="0.25">
      <c r="N218" s="39" t="s">
        <v>265</v>
      </c>
    </row>
    <row r="219" spans="14:14" x14ac:dyDescent="0.25">
      <c r="N219" s="39" t="s">
        <v>266</v>
      </c>
    </row>
    <row r="220" spans="14:14" x14ac:dyDescent="0.25">
      <c r="N220" s="39" t="s">
        <v>267</v>
      </c>
    </row>
    <row r="221" spans="14:14" x14ac:dyDescent="0.25">
      <c r="N221" s="39" t="s">
        <v>268</v>
      </c>
    </row>
    <row r="222" spans="14:14" x14ac:dyDescent="0.25">
      <c r="N222" s="39" t="s">
        <v>269</v>
      </c>
    </row>
    <row r="223" spans="14:14" x14ac:dyDescent="0.25">
      <c r="N223" s="39" t="s">
        <v>270</v>
      </c>
    </row>
    <row r="224" spans="14:14" x14ac:dyDescent="0.25">
      <c r="N224" s="39" t="s">
        <v>271</v>
      </c>
    </row>
    <row r="225" spans="14:14" x14ac:dyDescent="0.25">
      <c r="N225" s="39" t="s">
        <v>272</v>
      </c>
    </row>
    <row r="226" spans="14:14" x14ac:dyDescent="0.25">
      <c r="N226" s="39" t="s">
        <v>273</v>
      </c>
    </row>
    <row r="227" spans="14:14" x14ac:dyDescent="0.25">
      <c r="N227" s="39" t="s">
        <v>274</v>
      </c>
    </row>
    <row r="228" spans="14:14" x14ac:dyDescent="0.25">
      <c r="N228" s="39" t="s">
        <v>275</v>
      </c>
    </row>
    <row r="229" spans="14:14" x14ac:dyDescent="0.25">
      <c r="N229" s="39" t="s">
        <v>276</v>
      </c>
    </row>
    <row r="230" spans="14:14" x14ac:dyDescent="0.25">
      <c r="N230" s="39" t="s">
        <v>277</v>
      </c>
    </row>
    <row r="231" spans="14:14" x14ac:dyDescent="0.25">
      <c r="N231" s="39" t="s">
        <v>278</v>
      </c>
    </row>
    <row r="232" spans="14:14" x14ac:dyDescent="0.25">
      <c r="N232" s="39" t="s">
        <v>279</v>
      </c>
    </row>
    <row r="233" spans="14:14" x14ac:dyDescent="0.25">
      <c r="N233" s="39" t="s">
        <v>280</v>
      </c>
    </row>
    <row r="234" spans="14:14" x14ac:dyDescent="0.25">
      <c r="N234" s="39" t="s">
        <v>281</v>
      </c>
    </row>
    <row r="235" spans="14:14" x14ac:dyDescent="0.25">
      <c r="N235" s="39" t="s">
        <v>282</v>
      </c>
    </row>
    <row r="236" spans="14:14" x14ac:dyDescent="0.25">
      <c r="N236" s="39" t="s">
        <v>283</v>
      </c>
    </row>
    <row r="237" spans="14:14" x14ac:dyDescent="0.25">
      <c r="N237" s="39" t="s">
        <v>284</v>
      </c>
    </row>
    <row r="238" spans="14:14" x14ac:dyDescent="0.25">
      <c r="N238" s="39" t="s">
        <v>285</v>
      </c>
    </row>
    <row r="239" spans="14:14" x14ac:dyDescent="0.25">
      <c r="N239" s="39" t="s">
        <v>286</v>
      </c>
    </row>
    <row r="240" spans="14:14" x14ac:dyDescent="0.25">
      <c r="N240" s="39" t="s">
        <v>287</v>
      </c>
    </row>
    <row r="241" spans="14:14" x14ac:dyDescent="0.25">
      <c r="N241" s="39" t="s">
        <v>288</v>
      </c>
    </row>
    <row r="242" spans="14:14" x14ac:dyDescent="0.25">
      <c r="N242" s="39" t="s">
        <v>289</v>
      </c>
    </row>
    <row r="243" spans="14:14" x14ac:dyDescent="0.25">
      <c r="N243" s="39" t="s">
        <v>290</v>
      </c>
    </row>
    <row r="244" spans="14:14" x14ac:dyDescent="0.25">
      <c r="N244" s="39" t="s">
        <v>291</v>
      </c>
    </row>
    <row r="245" spans="14:14" x14ac:dyDescent="0.25">
      <c r="N245" s="39" t="s">
        <v>292</v>
      </c>
    </row>
    <row r="246" spans="14:14" x14ac:dyDescent="0.25">
      <c r="N246" s="39" t="s">
        <v>293</v>
      </c>
    </row>
    <row r="247" spans="14:14" x14ac:dyDescent="0.25">
      <c r="N247" s="39" t="s">
        <v>294</v>
      </c>
    </row>
    <row r="248" spans="14:14" x14ac:dyDescent="0.25">
      <c r="N248" s="39" t="s">
        <v>295</v>
      </c>
    </row>
    <row r="249" spans="14:14" x14ac:dyDescent="0.25">
      <c r="N249" s="39" t="s">
        <v>296</v>
      </c>
    </row>
    <row r="250" spans="14:14" x14ac:dyDescent="0.25">
      <c r="N250" s="39" t="s">
        <v>297</v>
      </c>
    </row>
    <row r="251" spans="14:14" x14ac:dyDescent="0.25">
      <c r="N251" s="39" t="s">
        <v>298</v>
      </c>
    </row>
    <row r="252" spans="14:14" x14ac:dyDescent="0.25">
      <c r="N252" s="39" t="s">
        <v>299</v>
      </c>
    </row>
    <row r="253" spans="14:14" x14ac:dyDescent="0.25">
      <c r="N253" s="39" t="s">
        <v>300</v>
      </c>
    </row>
    <row r="254" spans="14:14" x14ac:dyDescent="0.25">
      <c r="N254" s="39" t="s">
        <v>301</v>
      </c>
    </row>
    <row r="255" spans="14:14" x14ac:dyDescent="0.25">
      <c r="N255" s="39" t="s">
        <v>302</v>
      </c>
    </row>
    <row r="256" spans="14:14" x14ac:dyDescent="0.25">
      <c r="N256" s="39" t="s">
        <v>303</v>
      </c>
    </row>
    <row r="257" spans="14:14" x14ac:dyDescent="0.25">
      <c r="N257" s="39" t="s">
        <v>304</v>
      </c>
    </row>
    <row r="258" spans="14:14" x14ac:dyDescent="0.25">
      <c r="N258" s="39" t="s">
        <v>305</v>
      </c>
    </row>
    <row r="259" spans="14:14" x14ac:dyDescent="0.25">
      <c r="N259" s="39" t="s">
        <v>306</v>
      </c>
    </row>
    <row r="260" spans="14:14" x14ac:dyDescent="0.25">
      <c r="N260" s="39" t="s">
        <v>307</v>
      </c>
    </row>
    <row r="261" spans="14:14" x14ac:dyDescent="0.25">
      <c r="N261" s="39" t="s">
        <v>308</v>
      </c>
    </row>
    <row r="262" spans="14:14" x14ac:dyDescent="0.25">
      <c r="N262" s="39" t="s">
        <v>309</v>
      </c>
    </row>
    <row r="263" spans="14:14" x14ac:dyDescent="0.25">
      <c r="N263" s="39" t="s">
        <v>310</v>
      </c>
    </row>
    <row r="264" spans="14:14" x14ac:dyDescent="0.25">
      <c r="N264" s="39" t="s">
        <v>311</v>
      </c>
    </row>
    <row r="265" spans="14:14" x14ac:dyDescent="0.25">
      <c r="N265" s="39" t="s">
        <v>312</v>
      </c>
    </row>
    <row r="266" spans="14:14" x14ac:dyDescent="0.25">
      <c r="N266" s="39" t="s">
        <v>313</v>
      </c>
    </row>
    <row r="267" spans="14:14" x14ac:dyDescent="0.25">
      <c r="N267" s="39" t="s">
        <v>314</v>
      </c>
    </row>
    <row r="268" spans="14:14" x14ac:dyDescent="0.25">
      <c r="N268" s="39" t="s">
        <v>315</v>
      </c>
    </row>
    <row r="269" spans="14:14" x14ac:dyDescent="0.25">
      <c r="N269" s="39" t="s">
        <v>316</v>
      </c>
    </row>
    <row r="270" spans="14:14" x14ac:dyDescent="0.25">
      <c r="N270" s="39" t="s">
        <v>317</v>
      </c>
    </row>
    <row r="271" spans="14:14" x14ac:dyDescent="0.25">
      <c r="N271" s="39" t="s">
        <v>318</v>
      </c>
    </row>
    <row r="272" spans="14:14" x14ac:dyDescent="0.25">
      <c r="N272" s="39" t="s">
        <v>319</v>
      </c>
    </row>
    <row r="273" spans="14:14" x14ac:dyDescent="0.25">
      <c r="N273" s="39" t="s">
        <v>320</v>
      </c>
    </row>
    <row r="274" spans="14:14" x14ac:dyDescent="0.25">
      <c r="N274" s="39" t="s">
        <v>321</v>
      </c>
    </row>
    <row r="275" spans="14:14" x14ac:dyDescent="0.25">
      <c r="N275" s="39" t="s">
        <v>322</v>
      </c>
    </row>
    <row r="276" spans="14:14" x14ac:dyDescent="0.25">
      <c r="N276" s="39" t="s">
        <v>323</v>
      </c>
    </row>
    <row r="277" spans="14:14" x14ac:dyDescent="0.25">
      <c r="N277" s="39" t="s">
        <v>324</v>
      </c>
    </row>
    <row r="278" spans="14:14" x14ac:dyDescent="0.25">
      <c r="N278" s="39" t="s">
        <v>325</v>
      </c>
    </row>
    <row r="279" spans="14:14" x14ac:dyDescent="0.25">
      <c r="N279" s="39" t="s">
        <v>326</v>
      </c>
    </row>
    <row r="280" spans="14:14" x14ac:dyDescent="0.25">
      <c r="N280" s="39" t="s">
        <v>327</v>
      </c>
    </row>
    <row r="281" spans="14:14" x14ac:dyDescent="0.25">
      <c r="N281" s="39" t="s">
        <v>328</v>
      </c>
    </row>
    <row r="282" spans="14:14" x14ac:dyDescent="0.25">
      <c r="N282" s="39" t="s">
        <v>329</v>
      </c>
    </row>
    <row r="283" spans="14:14" x14ac:dyDescent="0.25">
      <c r="N283" s="39" t="s">
        <v>330</v>
      </c>
    </row>
    <row r="284" spans="14:14" x14ac:dyDescent="0.25">
      <c r="N284" s="39" t="s">
        <v>331</v>
      </c>
    </row>
    <row r="285" spans="14:14" x14ac:dyDescent="0.25">
      <c r="N285" s="39" t="s">
        <v>332</v>
      </c>
    </row>
    <row r="286" spans="14:14" x14ac:dyDescent="0.25">
      <c r="N286" s="39" t="s">
        <v>333</v>
      </c>
    </row>
    <row r="287" spans="14:14" x14ac:dyDescent="0.25">
      <c r="N287" s="39" t="s">
        <v>334</v>
      </c>
    </row>
    <row r="288" spans="14:14" x14ac:dyDescent="0.25">
      <c r="N288" s="39" t="s">
        <v>335</v>
      </c>
    </row>
    <row r="289" spans="14:14" x14ac:dyDescent="0.25">
      <c r="N289" s="39" t="s">
        <v>336</v>
      </c>
    </row>
    <row r="290" spans="14:14" x14ac:dyDescent="0.25">
      <c r="N290" s="39" t="s">
        <v>337</v>
      </c>
    </row>
    <row r="291" spans="14:14" x14ac:dyDescent="0.25">
      <c r="N291" s="39" t="s">
        <v>338</v>
      </c>
    </row>
    <row r="292" spans="14:14" x14ac:dyDescent="0.25">
      <c r="N292" s="39" t="s">
        <v>339</v>
      </c>
    </row>
    <row r="293" spans="14:14" x14ac:dyDescent="0.25">
      <c r="N293" s="39" t="s">
        <v>340</v>
      </c>
    </row>
    <row r="294" spans="14:14" x14ac:dyDescent="0.25">
      <c r="N294" s="39" t="s">
        <v>341</v>
      </c>
    </row>
    <row r="295" spans="14:14" x14ac:dyDescent="0.25">
      <c r="N295" s="39" t="s">
        <v>342</v>
      </c>
    </row>
    <row r="296" spans="14:14" x14ac:dyDescent="0.25">
      <c r="N296" s="39" t="s">
        <v>343</v>
      </c>
    </row>
    <row r="297" spans="14:14" x14ac:dyDescent="0.25">
      <c r="N297" s="39" t="s">
        <v>344</v>
      </c>
    </row>
    <row r="298" spans="14:14" x14ac:dyDescent="0.25">
      <c r="N298" s="39" t="s">
        <v>345</v>
      </c>
    </row>
    <row r="299" spans="14:14" x14ac:dyDescent="0.25">
      <c r="N299" s="39" t="s">
        <v>346</v>
      </c>
    </row>
    <row r="300" spans="14:14" x14ac:dyDescent="0.25">
      <c r="N300" s="39" t="s">
        <v>347</v>
      </c>
    </row>
    <row r="301" spans="14:14" x14ac:dyDescent="0.25">
      <c r="N301" s="39" t="s">
        <v>348</v>
      </c>
    </row>
    <row r="302" spans="14:14" x14ac:dyDescent="0.25">
      <c r="N302" s="39" t="s">
        <v>349</v>
      </c>
    </row>
    <row r="303" spans="14:14" x14ac:dyDescent="0.25">
      <c r="N303" s="39" t="s">
        <v>350</v>
      </c>
    </row>
    <row r="304" spans="14:14" x14ac:dyDescent="0.25">
      <c r="N304" s="39" t="s">
        <v>351</v>
      </c>
    </row>
    <row r="305" spans="14:14" x14ac:dyDescent="0.25">
      <c r="N305" s="39" t="s">
        <v>352</v>
      </c>
    </row>
    <row r="306" spans="14:14" x14ac:dyDescent="0.25">
      <c r="N306" s="39" t="s">
        <v>353</v>
      </c>
    </row>
    <row r="307" spans="14:14" x14ac:dyDescent="0.25">
      <c r="N307" s="39" t="s">
        <v>354</v>
      </c>
    </row>
    <row r="308" spans="14:14" x14ac:dyDescent="0.25">
      <c r="N308" s="39" t="s">
        <v>355</v>
      </c>
    </row>
    <row r="309" spans="14:14" x14ac:dyDescent="0.25">
      <c r="N309" s="39" t="s">
        <v>356</v>
      </c>
    </row>
    <row r="310" spans="14:14" x14ac:dyDescent="0.25">
      <c r="N310" s="39" t="s">
        <v>357</v>
      </c>
    </row>
    <row r="311" spans="14:14" x14ac:dyDescent="0.25">
      <c r="N311" s="39" t="s">
        <v>358</v>
      </c>
    </row>
    <row r="312" spans="14:14" x14ac:dyDescent="0.25">
      <c r="N312" s="39" t="s">
        <v>359</v>
      </c>
    </row>
    <row r="313" spans="14:14" x14ac:dyDescent="0.25">
      <c r="N313" s="39" t="s">
        <v>360</v>
      </c>
    </row>
    <row r="314" spans="14:14" x14ac:dyDescent="0.25">
      <c r="N314" s="39" t="s">
        <v>361</v>
      </c>
    </row>
    <row r="315" spans="14:14" x14ac:dyDescent="0.25">
      <c r="N315" s="39" t="s">
        <v>362</v>
      </c>
    </row>
    <row r="316" spans="14:14" x14ac:dyDescent="0.25">
      <c r="N316" s="39" t="s">
        <v>363</v>
      </c>
    </row>
    <row r="317" spans="14:14" x14ac:dyDescent="0.25">
      <c r="N317" s="39" t="s">
        <v>364</v>
      </c>
    </row>
    <row r="318" spans="14:14" x14ac:dyDescent="0.25">
      <c r="N318" s="39" t="s">
        <v>365</v>
      </c>
    </row>
    <row r="319" spans="14:14" x14ac:dyDescent="0.25">
      <c r="N319" s="39" t="s">
        <v>366</v>
      </c>
    </row>
    <row r="320" spans="14:14" x14ac:dyDescent="0.25">
      <c r="N320" s="39" t="s">
        <v>367</v>
      </c>
    </row>
    <row r="321" spans="14:14" x14ac:dyDescent="0.25">
      <c r="N321" s="39" t="s">
        <v>368</v>
      </c>
    </row>
    <row r="322" spans="14:14" x14ac:dyDescent="0.25">
      <c r="N322" s="39" t="s">
        <v>369</v>
      </c>
    </row>
    <row r="323" spans="14:14" x14ac:dyDescent="0.25">
      <c r="N323" s="39" t="s">
        <v>370</v>
      </c>
    </row>
    <row r="324" spans="14:14" x14ac:dyDescent="0.25">
      <c r="N324" s="39" t="s">
        <v>371</v>
      </c>
    </row>
    <row r="325" spans="14:14" x14ac:dyDescent="0.25">
      <c r="N325" s="39" t="s">
        <v>372</v>
      </c>
    </row>
    <row r="326" spans="14:14" x14ac:dyDescent="0.25">
      <c r="N326" s="39" t="s">
        <v>373</v>
      </c>
    </row>
    <row r="327" spans="14:14" x14ac:dyDescent="0.25">
      <c r="N327" s="39" t="s">
        <v>374</v>
      </c>
    </row>
    <row r="328" spans="14:14" x14ac:dyDescent="0.25">
      <c r="N328" s="39" t="s">
        <v>375</v>
      </c>
    </row>
    <row r="329" spans="14:14" x14ac:dyDescent="0.25">
      <c r="N329" s="39" t="s">
        <v>376</v>
      </c>
    </row>
    <row r="330" spans="14:14" x14ac:dyDescent="0.25">
      <c r="N330" s="39" t="s">
        <v>377</v>
      </c>
    </row>
    <row r="331" spans="14:14" x14ac:dyDescent="0.25">
      <c r="N331" s="39" t="s">
        <v>378</v>
      </c>
    </row>
    <row r="332" spans="14:14" x14ac:dyDescent="0.25">
      <c r="N332" s="39" t="s">
        <v>379</v>
      </c>
    </row>
    <row r="333" spans="14:14" x14ac:dyDescent="0.25">
      <c r="N333" s="39" t="s">
        <v>380</v>
      </c>
    </row>
    <row r="334" spans="14:14" x14ac:dyDescent="0.25">
      <c r="N334" s="39" t="s">
        <v>381</v>
      </c>
    </row>
    <row r="335" spans="14:14" x14ac:dyDescent="0.25">
      <c r="N335" s="39" t="s">
        <v>382</v>
      </c>
    </row>
    <row r="336" spans="14:14" x14ac:dyDescent="0.25">
      <c r="N336" s="39" t="s">
        <v>383</v>
      </c>
    </row>
    <row r="337" spans="14:14" x14ac:dyDescent="0.25">
      <c r="N337" s="39" t="s">
        <v>384</v>
      </c>
    </row>
    <row r="338" spans="14:14" x14ac:dyDescent="0.25">
      <c r="N338" s="39" t="s">
        <v>385</v>
      </c>
    </row>
    <row r="339" spans="14:14" x14ac:dyDescent="0.25">
      <c r="N339" s="39" t="s">
        <v>386</v>
      </c>
    </row>
    <row r="340" spans="14:14" x14ac:dyDescent="0.25">
      <c r="N340" s="39" t="s">
        <v>387</v>
      </c>
    </row>
    <row r="341" spans="14:14" x14ac:dyDescent="0.25">
      <c r="N341" s="39" t="s">
        <v>388</v>
      </c>
    </row>
    <row r="342" spans="14:14" x14ac:dyDescent="0.25">
      <c r="N342" s="39" t="s">
        <v>389</v>
      </c>
    </row>
    <row r="343" spans="14:14" x14ac:dyDescent="0.25">
      <c r="N343" s="39" t="s">
        <v>390</v>
      </c>
    </row>
    <row r="344" spans="14:14" x14ac:dyDescent="0.25">
      <c r="N344" s="39" t="s">
        <v>391</v>
      </c>
    </row>
    <row r="345" spans="14:14" x14ac:dyDescent="0.25">
      <c r="N345" s="39" t="s">
        <v>392</v>
      </c>
    </row>
    <row r="346" spans="14:14" x14ac:dyDescent="0.25">
      <c r="N346" s="39" t="s">
        <v>393</v>
      </c>
    </row>
    <row r="347" spans="14:14" x14ac:dyDescent="0.25">
      <c r="N347" s="39" t="s">
        <v>394</v>
      </c>
    </row>
    <row r="348" spans="14:14" x14ac:dyDescent="0.25">
      <c r="N348" s="39" t="s">
        <v>395</v>
      </c>
    </row>
    <row r="349" spans="14:14" x14ac:dyDescent="0.25">
      <c r="N349" s="39" t="s">
        <v>396</v>
      </c>
    </row>
    <row r="350" spans="14:14" x14ac:dyDescent="0.25">
      <c r="N350" s="39" t="s">
        <v>397</v>
      </c>
    </row>
    <row r="351" spans="14:14" x14ac:dyDescent="0.25">
      <c r="N351" s="39" t="s">
        <v>398</v>
      </c>
    </row>
    <row r="352" spans="14:14" x14ac:dyDescent="0.25">
      <c r="N352" s="39" t="s">
        <v>399</v>
      </c>
    </row>
    <row r="353" spans="14:14" x14ac:dyDescent="0.25">
      <c r="N353" s="39" t="s">
        <v>400</v>
      </c>
    </row>
    <row r="354" spans="14:14" x14ac:dyDescent="0.25">
      <c r="N354" s="39" t="s">
        <v>401</v>
      </c>
    </row>
    <row r="355" spans="14:14" x14ac:dyDescent="0.25">
      <c r="N355" s="39" t="s">
        <v>402</v>
      </c>
    </row>
    <row r="356" spans="14:14" x14ac:dyDescent="0.25">
      <c r="N356" s="39" t="s">
        <v>403</v>
      </c>
    </row>
    <row r="357" spans="14:14" x14ac:dyDescent="0.25">
      <c r="N357" s="39" t="s">
        <v>404</v>
      </c>
    </row>
    <row r="358" spans="14:14" x14ac:dyDescent="0.25">
      <c r="N358" s="39" t="s">
        <v>405</v>
      </c>
    </row>
    <row r="359" spans="14:14" x14ac:dyDescent="0.25">
      <c r="N359" s="39" t="s">
        <v>406</v>
      </c>
    </row>
    <row r="360" spans="14:14" x14ac:dyDescent="0.25">
      <c r="N360" s="39" t="s">
        <v>407</v>
      </c>
    </row>
    <row r="361" spans="14:14" x14ac:dyDescent="0.25">
      <c r="N361" s="39" t="s">
        <v>408</v>
      </c>
    </row>
    <row r="362" spans="14:14" x14ac:dyDescent="0.25">
      <c r="N362" s="39" t="s">
        <v>409</v>
      </c>
    </row>
    <row r="363" spans="14:14" x14ac:dyDescent="0.25">
      <c r="N363" s="39" t="s">
        <v>410</v>
      </c>
    </row>
    <row r="364" spans="14:14" x14ac:dyDescent="0.25">
      <c r="N364" s="39" t="s">
        <v>411</v>
      </c>
    </row>
    <row r="365" spans="14:14" x14ac:dyDescent="0.25">
      <c r="N365" s="39" t="s">
        <v>412</v>
      </c>
    </row>
    <row r="366" spans="14:14" x14ac:dyDescent="0.25">
      <c r="N366" s="39" t="s">
        <v>413</v>
      </c>
    </row>
    <row r="367" spans="14:14" x14ac:dyDescent="0.25">
      <c r="N367" s="39" t="s">
        <v>414</v>
      </c>
    </row>
    <row r="368" spans="14:14" x14ac:dyDescent="0.25">
      <c r="N368" s="39" t="s">
        <v>415</v>
      </c>
    </row>
    <row r="369" spans="14:14" x14ac:dyDescent="0.25">
      <c r="N369" s="39" t="s">
        <v>416</v>
      </c>
    </row>
    <row r="370" spans="14:14" x14ac:dyDescent="0.25">
      <c r="N370" s="39" t="s">
        <v>417</v>
      </c>
    </row>
    <row r="371" spans="14:14" x14ac:dyDescent="0.25">
      <c r="N371" s="39" t="s">
        <v>418</v>
      </c>
    </row>
    <row r="372" spans="14:14" x14ac:dyDescent="0.25">
      <c r="N372" s="39" t="s">
        <v>419</v>
      </c>
    </row>
    <row r="373" spans="14:14" x14ac:dyDescent="0.25">
      <c r="N373" s="39" t="s">
        <v>420</v>
      </c>
    </row>
    <row r="374" spans="14:14" x14ac:dyDescent="0.25">
      <c r="N374" s="39" t="s">
        <v>421</v>
      </c>
    </row>
    <row r="375" spans="14:14" x14ac:dyDescent="0.25">
      <c r="N375" s="39" t="s">
        <v>422</v>
      </c>
    </row>
    <row r="376" spans="14:14" x14ac:dyDescent="0.25">
      <c r="N376" s="39" t="s">
        <v>423</v>
      </c>
    </row>
    <row r="377" spans="14:14" x14ac:dyDescent="0.25">
      <c r="N377" s="39" t="s">
        <v>424</v>
      </c>
    </row>
    <row r="378" spans="14:14" x14ac:dyDescent="0.25">
      <c r="N378" s="39" t="s">
        <v>425</v>
      </c>
    </row>
    <row r="379" spans="14:14" x14ac:dyDescent="0.25">
      <c r="N379" s="39" t="s">
        <v>426</v>
      </c>
    </row>
    <row r="380" spans="14:14" x14ac:dyDescent="0.25">
      <c r="N380" s="39" t="s">
        <v>427</v>
      </c>
    </row>
    <row r="381" spans="14:14" x14ac:dyDescent="0.25">
      <c r="N381" s="39" t="s">
        <v>428</v>
      </c>
    </row>
    <row r="382" spans="14:14" x14ac:dyDescent="0.25">
      <c r="N382" s="39" t="s">
        <v>429</v>
      </c>
    </row>
    <row r="383" spans="14:14" x14ac:dyDescent="0.25">
      <c r="N383" s="39" t="s">
        <v>430</v>
      </c>
    </row>
    <row r="384" spans="14:14" x14ac:dyDescent="0.25">
      <c r="N384" s="39" t="s">
        <v>431</v>
      </c>
    </row>
    <row r="385" spans="14:14" x14ac:dyDescent="0.25">
      <c r="N385" s="39" t="s">
        <v>432</v>
      </c>
    </row>
    <row r="386" spans="14:14" x14ac:dyDescent="0.25">
      <c r="N386" s="39" t="s">
        <v>433</v>
      </c>
    </row>
    <row r="387" spans="14:14" x14ac:dyDescent="0.25">
      <c r="N387" s="39" t="s">
        <v>434</v>
      </c>
    </row>
    <row r="388" spans="14:14" x14ac:dyDescent="0.25">
      <c r="N388" s="39" t="s">
        <v>435</v>
      </c>
    </row>
    <row r="389" spans="14:14" x14ac:dyDescent="0.25">
      <c r="N389" s="39" t="s">
        <v>436</v>
      </c>
    </row>
    <row r="390" spans="14:14" x14ac:dyDescent="0.25">
      <c r="N390" s="39" t="s">
        <v>437</v>
      </c>
    </row>
    <row r="391" spans="14:14" x14ac:dyDescent="0.25">
      <c r="N391" s="39" t="s">
        <v>438</v>
      </c>
    </row>
    <row r="392" spans="14:14" x14ac:dyDescent="0.25">
      <c r="N392" s="39" t="s">
        <v>439</v>
      </c>
    </row>
    <row r="393" spans="14:14" x14ac:dyDescent="0.25">
      <c r="N393" s="39" t="s">
        <v>440</v>
      </c>
    </row>
    <row r="394" spans="14:14" x14ac:dyDescent="0.25">
      <c r="N394" s="39" t="s">
        <v>441</v>
      </c>
    </row>
    <row r="395" spans="14:14" x14ac:dyDescent="0.25">
      <c r="N395" s="39" t="s">
        <v>442</v>
      </c>
    </row>
    <row r="396" spans="14:14" x14ac:dyDescent="0.25">
      <c r="N396" s="39" t="s">
        <v>443</v>
      </c>
    </row>
    <row r="397" spans="14:14" x14ac:dyDescent="0.25">
      <c r="N397" s="39" t="s">
        <v>444</v>
      </c>
    </row>
    <row r="398" spans="14:14" x14ac:dyDescent="0.25">
      <c r="N398" s="39" t="s">
        <v>445</v>
      </c>
    </row>
    <row r="399" spans="14:14" x14ac:dyDescent="0.25">
      <c r="N399" s="39" t="s">
        <v>446</v>
      </c>
    </row>
    <row r="400" spans="14:14" x14ac:dyDescent="0.25">
      <c r="N400" s="39" t="s">
        <v>447</v>
      </c>
    </row>
    <row r="401" spans="14:14" x14ac:dyDescent="0.25">
      <c r="N401" s="39" t="s">
        <v>448</v>
      </c>
    </row>
    <row r="402" spans="14:14" x14ac:dyDescent="0.25">
      <c r="N402" s="39" t="s">
        <v>449</v>
      </c>
    </row>
    <row r="403" spans="14:14" x14ac:dyDescent="0.25">
      <c r="N403" s="39" t="s">
        <v>450</v>
      </c>
    </row>
    <row r="404" spans="14:14" x14ac:dyDescent="0.25">
      <c r="N404" s="39" t="s">
        <v>451</v>
      </c>
    </row>
    <row r="405" spans="14:14" x14ac:dyDescent="0.25">
      <c r="N405" s="39" t="s">
        <v>452</v>
      </c>
    </row>
    <row r="406" spans="14:14" x14ac:dyDescent="0.25">
      <c r="N406" s="39" t="s">
        <v>453</v>
      </c>
    </row>
    <row r="407" spans="14:14" x14ac:dyDescent="0.25">
      <c r="N407" s="39" t="s">
        <v>454</v>
      </c>
    </row>
    <row r="408" spans="14:14" x14ac:dyDescent="0.25">
      <c r="N408" s="39" t="s">
        <v>455</v>
      </c>
    </row>
    <row r="409" spans="14:14" x14ac:dyDescent="0.25">
      <c r="N409" s="39" t="s">
        <v>456</v>
      </c>
    </row>
    <row r="410" spans="14:14" x14ac:dyDescent="0.25">
      <c r="N410" s="39" t="s">
        <v>457</v>
      </c>
    </row>
    <row r="411" spans="14:14" x14ac:dyDescent="0.25">
      <c r="N411" s="39" t="s">
        <v>458</v>
      </c>
    </row>
    <row r="412" spans="14:14" x14ac:dyDescent="0.25">
      <c r="N412" s="39" t="s">
        <v>459</v>
      </c>
    </row>
    <row r="413" spans="14:14" x14ac:dyDescent="0.25">
      <c r="N413" s="39" t="s">
        <v>460</v>
      </c>
    </row>
    <row r="414" spans="14:14" x14ac:dyDescent="0.25">
      <c r="N414" s="39" t="s">
        <v>461</v>
      </c>
    </row>
    <row r="415" spans="14:14" x14ac:dyDescent="0.25">
      <c r="N415" s="39" t="s">
        <v>462</v>
      </c>
    </row>
    <row r="416" spans="14:14" x14ac:dyDescent="0.25">
      <c r="N416" s="39" t="s">
        <v>463</v>
      </c>
    </row>
    <row r="417" spans="14:14" x14ac:dyDescent="0.25">
      <c r="N417" s="39" t="s">
        <v>464</v>
      </c>
    </row>
    <row r="418" spans="14:14" x14ac:dyDescent="0.25">
      <c r="N418" s="39" t="s">
        <v>465</v>
      </c>
    </row>
    <row r="419" spans="14:14" x14ac:dyDescent="0.25">
      <c r="N419" s="39" t="s">
        <v>466</v>
      </c>
    </row>
    <row r="420" spans="14:14" x14ac:dyDescent="0.25">
      <c r="N420" s="39" t="s">
        <v>467</v>
      </c>
    </row>
    <row r="421" spans="14:14" x14ac:dyDescent="0.25">
      <c r="N421" s="39" t="s">
        <v>468</v>
      </c>
    </row>
    <row r="422" spans="14:14" x14ac:dyDescent="0.25">
      <c r="N422" s="39" t="s">
        <v>469</v>
      </c>
    </row>
    <row r="423" spans="14:14" x14ac:dyDescent="0.25">
      <c r="N423" s="39" t="s">
        <v>470</v>
      </c>
    </row>
    <row r="424" spans="14:14" x14ac:dyDescent="0.25">
      <c r="N424" s="39" t="s">
        <v>471</v>
      </c>
    </row>
    <row r="425" spans="14:14" x14ac:dyDescent="0.25">
      <c r="N425" s="39" t="s">
        <v>472</v>
      </c>
    </row>
    <row r="426" spans="14:14" x14ac:dyDescent="0.25">
      <c r="N426" s="39" t="s">
        <v>473</v>
      </c>
    </row>
    <row r="427" spans="14:14" x14ac:dyDescent="0.25">
      <c r="N427" s="39" t="s">
        <v>474</v>
      </c>
    </row>
    <row r="428" spans="14:14" x14ac:dyDescent="0.25">
      <c r="N428" s="39" t="s">
        <v>475</v>
      </c>
    </row>
    <row r="429" spans="14:14" x14ac:dyDescent="0.25">
      <c r="N429" s="39" t="s">
        <v>476</v>
      </c>
    </row>
    <row r="430" spans="14:14" x14ac:dyDescent="0.25">
      <c r="N430" s="39" t="s">
        <v>477</v>
      </c>
    </row>
    <row r="431" spans="14:14" x14ac:dyDescent="0.25">
      <c r="N431" s="39" t="s">
        <v>478</v>
      </c>
    </row>
    <row r="432" spans="14:14" x14ac:dyDescent="0.25">
      <c r="N432" s="39" t="s">
        <v>479</v>
      </c>
    </row>
    <row r="433" spans="14:14" x14ac:dyDescent="0.25">
      <c r="N433" s="39" t="s">
        <v>480</v>
      </c>
    </row>
    <row r="434" spans="14:14" x14ac:dyDescent="0.25">
      <c r="N434" s="39" t="s">
        <v>481</v>
      </c>
    </row>
    <row r="435" spans="14:14" x14ac:dyDescent="0.25">
      <c r="N435" s="39" t="s">
        <v>482</v>
      </c>
    </row>
    <row r="436" spans="14:14" x14ac:dyDescent="0.25">
      <c r="N436" s="39" t="s">
        <v>483</v>
      </c>
    </row>
    <row r="437" spans="14:14" x14ac:dyDescent="0.25">
      <c r="N437" s="39" t="s">
        <v>484</v>
      </c>
    </row>
    <row r="438" spans="14:14" x14ac:dyDescent="0.25">
      <c r="N438" s="39" t="s">
        <v>485</v>
      </c>
    </row>
    <row r="439" spans="14:14" x14ac:dyDescent="0.25">
      <c r="N439" s="39" t="s">
        <v>486</v>
      </c>
    </row>
    <row r="440" spans="14:14" x14ac:dyDescent="0.25">
      <c r="N440" s="39" t="s">
        <v>487</v>
      </c>
    </row>
    <row r="441" spans="14:14" x14ac:dyDescent="0.25">
      <c r="N441" s="39" t="s">
        <v>488</v>
      </c>
    </row>
    <row r="442" spans="14:14" x14ac:dyDescent="0.25">
      <c r="N442" s="39" t="s">
        <v>489</v>
      </c>
    </row>
    <row r="443" spans="14:14" x14ac:dyDescent="0.25">
      <c r="N443" s="39" t="s">
        <v>490</v>
      </c>
    </row>
    <row r="444" spans="14:14" x14ac:dyDescent="0.25">
      <c r="N444" s="39" t="s">
        <v>491</v>
      </c>
    </row>
    <row r="445" spans="14:14" x14ac:dyDescent="0.25">
      <c r="N445" s="39" t="s">
        <v>492</v>
      </c>
    </row>
    <row r="446" spans="14:14" x14ac:dyDescent="0.25">
      <c r="N446" s="39" t="s">
        <v>493</v>
      </c>
    </row>
    <row r="447" spans="14:14" x14ac:dyDescent="0.25">
      <c r="N447" s="39" t="s">
        <v>494</v>
      </c>
    </row>
    <row r="448" spans="14:14" x14ac:dyDescent="0.25">
      <c r="N448" s="39" t="s">
        <v>495</v>
      </c>
    </row>
    <row r="449" spans="14:14" x14ac:dyDescent="0.25">
      <c r="N449" s="39" t="s">
        <v>496</v>
      </c>
    </row>
    <row r="450" spans="14:14" x14ac:dyDescent="0.25">
      <c r="N450" s="39" t="s">
        <v>497</v>
      </c>
    </row>
    <row r="451" spans="14:14" x14ac:dyDescent="0.25">
      <c r="N451" s="39" t="s">
        <v>498</v>
      </c>
    </row>
    <row r="452" spans="14:14" x14ac:dyDescent="0.25">
      <c r="N452" s="39" t="s">
        <v>499</v>
      </c>
    </row>
    <row r="453" spans="14:14" x14ac:dyDescent="0.25">
      <c r="N453" s="39" t="s">
        <v>500</v>
      </c>
    </row>
    <row r="454" spans="14:14" x14ac:dyDescent="0.25">
      <c r="N454" s="39" t="s">
        <v>501</v>
      </c>
    </row>
    <row r="455" spans="14:14" x14ac:dyDescent="0.25">
      <c r="N455" s="39" t="s">
        <v>502</v>
      </c>
    </row>
    <row r="456" spans="14:14" x14ac:dyDescent="0.25">
      <c r="N456" s="39" t="s">
        <v>503</v>
      </c>
    </row>
    <row r="457" spans="14:14" x14ac:dyDescent="0.25">
      <c r="N457" s="39" t="s">
        <v>504</v>
      </c>
    </row>
    <row r="458" spans="14:14" x14ac:dyDescent="0.25">
      <c r="N458" s="39" t="s">
        <v>505</v>
      </c>
    </row>
    <row r="459" spans="14:14" x14ac:dyDescent="0.25">
      <c r="N459" s="39" t="s">
        <v>506</v>
      </c>
    </row>
    <row r="460" spans="14:14" x14ac:dyDescent="0.25">
      <c r="N460" s="39" t="s">
        <v>507</v>
      </c>
    </row>
    <row r="461" spans="14:14" x14ac:dyDescent="0.25">
      <c r="N461" s="39" t="s">
        <v>508</v>
      </c>
    </row>
    <row r="462" spans="14:14" x14ac:dyDescent="0.25">
      <c r="N462" s="39" t="s">
        <v>509</v>
      </c>
    </row>
    <row r="463" spans="14:14" x14ac:dyDescent="0.25">
      <c r="N463" s="39" t="s">
        <v>510</v>
      </c>
    </row>
    <row r="464" spans="14:14" x14ac:dyDescent="0.25">
      <c r="N464" s="39" t="s">
        <v>511</v>
      </c>
    </row>
    <row r="465" spans="14:14" x14ac:dyDescent="0.25">
      <c r="N465" s="39" t="s">
        <v>512</v>
      </c>
    </row>
    <row r="466" spans="14:14" x14ac:dyDescent="0.25">
      <c r="N466" s="39" t="s">
        <v>513</v>
      </c>
    </row>
    <row r="467" spans="14:14" x14ac:dyDescent="0.25">
      <c r="N467" s="39" t="s">
        <v>514</v>
      </c>
    </row>
    <row r="468" spans="14:14" x14ac:dyDescent="0.25">
      <c r="N468" s="39" t="s">
        <v>515</v>
      </c>
    </row>
    <row r="469" spans="14:14" x14ac:dyDescent="0.25">
      <c r="N469" s="39" t="s">
        <v>516</v>
      </c>
    </row>
    <row r="470" spans="14:14" x14ac:dyDescent="0.25">
      <c r="N470" s="39" t="s">
        <v>517</v>
      </c>
    </row>
    <row r="471" spans="14:14" x14ac:dyDescent="0.25">
      <c r="N471" s="39" t="s">
        <v>518</v>
      </c>
    </row>
    <row r="472" spans="14:14" x14ac:dyDescent="0.25">
      <c r="N472" s="39" t="s">
        <v>519</v>
      </c>
    </row>
    <row r="473" spans="14:14" x14ac:dyDescent="0.25">
      <c r="N473" s="39" t="s">
        <v>520</v>
      </c>
    </row>
    <row r="474" spans="14:14" x14ac:dyDescent="0.25">
      <c r="N474" s="39" t="s">
        <v>521</v>
      </c>
    </row>
    <row r="475" spans="14:14" x14ac:dyDescent="0.25">
      <c r="N475" s="39" t="s">
        <v>522</v>
      </c>
    </row>
    <row r="476" spans="14:14" x14ac:dyDescent="0.25">
      <c r="N476" s="39" t="s">
        <v>523</v>
      </c>
    </row>
    <row r="477" spans="14:14" x14ac:dyDescent="0.25">
      <c r="N477" s="39" t="s">
        <v>524</v>
      </c>
    </row>
    <row r="478" spans="14:14" x14ac:dyDescent="0.25">
      <c r="N478" s="39" t="s">
        <v>525</v>
      </c>
    </row>
    <row r="479" spans="14:14" x14ac:dyDescent="0.25">
      <c r="N479" s="39" t="s">
        <v>526</v>
      </c>
    </row>
    <row r="480" spans="14:14" x14ac:dyDescent="0.25">
      <c r="N480" s="39" t="s">
        <v>527</v>
      </c>
    </row>
    <row r="481" spans="14:14" x14ac:dyDescent="0.25">
      <c r="N481" s="39" t="s">
        <v>528</v>
      </c>
    </row>
    <row r="482" spans="14:14" x14ac:dyDescent="0.25">
      <c r="N482" s="39" t="s">
        <v>529</v>
      </c>
    </row>
    <row r="483" spans="14:14" x14ac:dyDescent="0.25">
      <c r="N483" s="39" t="s">
        <v>530</v>
      </c>
    </row>
    <row r="484" spans="14:14" x14ac:dyDescent="0.25">
      <c r="N484" s="39" t="s">
        <v>531</v>
      </c>
    </row>
    <row r="485" spans="14:14" x14ac:dyDescent="0.25">
      <c r="N485" s="39" t="s">
        <v>532</v>
      </c>
    </row>
    <row r="486" spans="14:14" x14ac:dyDescent="0.25">
      <c r="N486" s="39" t="s">
        <v>533</v>
      </c>
    </row>
    <row r="487" spans="14:14" x14ac:dyDescent="0.25">
      <c r="N487" s="39" t="s">
        <v>534</v>
      </c>
    </row>
    <row r="488" spans="14:14" x14ac:dyDescent="0.25">
      <c r="N488" s="39" t="s">
        <v>535</v>
      </c>
    </row>
    <row r="489" spans="14:14" x14ac:dyDescent="0.25">
      <c r="N489" s="39" t="s">
        <v>536</v>
      </c>
    </row>
    <row r="490" spans="14:14" x14ac:dyDescent="0.25">
      <c r="N490" s="39" t="s">
        <v>537</v>
      </c>
    </row>
    <row r="491" spans="14:14" x14ac:dyDescent="0.25">
      <c r="N491" s="39" t="s">
        <v>538</v>
      </c>
    </row>
    <row r="492" spans="14:14" x14ac:dyDescent="0.25">
      <c r="N492" s="39" t="s">
        <v>539</v>
      </c>
    </row>
    <row r="493" spans="14:14" x14ac:dyDescent="0.25">
      <c r="N493" s="39" t="s">
        <v>540</v>
      </c>
    </row>
    <row r="494" spans="14:14" x14ac:dyDescent="0.25">
      <c r="N494" s="39" t="s">
        <v>541</v>
      </c>
    </row>
    <row r="495" spans="14:14" x14ac:dyDescent="0.25">
      <c r="N495" s="39" t="s">
        <v>542</v>
      </c>
    </row>
    <row r="496" spans="14:14" x14ac:dyDescent="0.25">
      <c r="N496" s="39" t="s">
        <v>543</v>
      </c>
    </row>
    <row r="497" spans="14:14" x14ac:dyDescent="0.25">
      <c r="N497" s="39" t="s">
        <v>544</v>
      </c>
    </row>
    <row r="498" spans="14:14" x14ac:dyDescent="0.25">
      <c r="N498" s="39" t="s">
        <v>545</v>
      </c>
    </row>
    <row r="499" spans="14:14" x14ac:dyDescent="0.25">
      <c r="N499" s="39" t="s">
        <v>546</v>
      </c>
    </row>
    <row r="500" spans="14:14" x14ac:dyDescent="0.25">
      <c r="N500" s="39" t="s">
        <v>547</v>
      </c>
    </row>
    <row r="501" spans="14:14" x14ac:dyDescent="0.25">
      <c r="N501" s="39" t="s">
        <v>548</v>
      </c>
    </row>
    <row r="502" spans="14:14" x14ac:dyDescent="0.25">
      <c r="N502" s="39" t="s">
        <v>549</v>
      </c>
    </row>
    <row r="503" spans="14:14" x14ac:dyDescent="0.25">
      <c r="N503" s="39" t="s">
        <v>550</v>
      </c>
    </row>
    <row r="504" spans="14:14" x14ac:dyDescent="0.25">
      <c r="N504" s="39" t="s">
        <v>551</v>
      </c>
    </row>
    <row r="505" spans="14:14" x14ac:dyDescent="0.25">
      <c r="N505" s="39" t="s">
        <v>552</v>
      </c>
    </row>
    <row r="506" spans="14:14" x14ac:dyDescent="0.25">
      <c r="N506" s="39" t="s">
        <v>553</v>
      </c>
    </row>
    <row r="507" spans="14:14" x14ac:dyDescent="0.25">
      <c r="N507" s="39" t="s">
        <v>554</v>
      </c>
    </row>
    <row r="508" spans="14:14" x14ac:dyDescent="0.25">
      <c r="N508" s="39" t="s">
        <v>555</v>
      </c>
    </row>
    <row r="509" spans="14:14" x14ac:dyDescent="0.25">
      <c r="N509" s="39" t="s">
        <v>556</v>
      </c>
    </row>
    <row r="510" spans="14:14" x14ac:dyDescent="0.25">
      <c r="N510" s="39" t="s">
        <v>557</v>
      </c>
    </row>
    <row r="511" spans="14:14" x14ac:dyDescent="0.25">
      <c r="N511" s="39" t="s">
        <v>558</v>
      </c>
    </row>
    <row r="512" spans="14:14" x14ac:dyDescent="0.25">
      <c r="N512" s="39" t="s">
        <v>559</v>
      </c>
    </row>
    <row r="513" spans="14:14" x14ac:dyDescent="0.25">
      <c r="N513" s="39" t="s">
        <v>560</v>
      </c>
    </row>
    <row r="514" spans="14:14" x14ac:dyDescent="0.25">
      <c r="N514" s="39" t="s">
        <v>561</v>
      </c>
    </row>
    <row r="515" spans="14:14" x14ac:dyDescent="0.25">
      <c r="N515" s="39" t="s">
        <v>562</v>
      </c>
    </row>
    <row r="516" spans="14:14" x14ac:dyDescent="0.25">
      <c r="N516" s="39" t="s">
        <v>563</v>
      </c>
    </row>
    <row r="517" spans="14:14" x14ac:dyDescent="0.25">
      <c r="N517" s="39" t="s">
        <v>564</v>
      </c>
    </row>
    <row r="518" spans="14:14" x14ac:dyDescent="0.25">
      <c r="N518" s="39" t="s">
        <v>565</v>
      </c>
    </row>
    <row r="519" spans="14:14" x14ac:dyDescent="0.25">
      <c r="N519" s="39" t="s">
        <v>566</v>
      </c>
    </row>
    <row r="520" spans="14:14" x14ac:dyDescent="0.25">
      <c r="N520" s="39" t="s">
        <v>567</v>
      </c>
    </row>
    <row r="521" spans="14:14" x14ac:dyDescent="0.25">
      <c r="N521" s="39" t="s">
        <v>568</v>
      </c>
    </row>
    <row r="522" spans="14:14" x14ac:dyDescent="0.25">
      <c r="N522" s="39" t="s">
        <v>569</v>
      </c>
    </row>
    <row r="523" spans="14:14" x14ac:dyDescent="0.25">
      <c r="N523" s="39" t="s">
        <v>570</v>
      </c>
    </row>
    <row r="524" spans="14:14" x14ac:dyDescent="0.25">
      <c r="N524" s="39" t="s">
        <v>571</v>
      </c>
    </row>
    <row r="525" spans="14:14" x14ac:dyDescent="0.25">
      <c r="N525" s="39" t="s">
        <v>572</v>
      </c>
    </row>
    <row r="526" spans="14:14" x14ac:dyDescent="0.25">
      <c r="N526" s="39" t="s">
        <v>573</v>
      </c>
    </row>
    <row r="527" spans="14:14" x14ac:dyDescent="0.25">
      <c r="N527" s="39" t="s">
        <v>574</v>
      </c>
    </row>
    <row r="528" spans="14:14" x14ac:dyDescent="0.25">
      <c r="N528" s="39" t="s">
        <v>575</v>
      </c>
    </row>
    <row r="529" spans="14:14" x14ac:dyDescent="0.25">
      <c r="N529" s="39" t="s">
        <v>576</v>
      </c>
    </row>
    <row r="530" spans="14:14" x14ac:dyDescent="0.25">
      <c r="N530" s="39" t="s">
        <v>577</v>
      </c>
    </row>
    <row r="531" spans="14:14" x14ac:dyDescent="0.25">
      <c r="N531" s="39" t="s">
        <v>578</v>
      </c>
    </row>
    <row r="532" spans="14:14" x14ac:dyDescent="0.25">
      <c r="N532" s="39" t="s">
        <v>579</v>
      </c>
    </row>
    <row r="533" spans="14:14" x14ac:dyDescent="0.25">
      <c r="N533" s="39" t="s">
        <v>580</v>
      </c>
    </row>
    <row r="534" spans="14:14" x14ac:dyDescent="0.25">
      <c r="N534" s="39" t="s">
        <v>581</v>
      </c>
    </row>
    <row r="535" spans="14:14" x14ac:dyDescent="0.25">
      <c r="N535" s="39" t="s">
        <v>582</v>
      </c>
    </row>
    <row r="536" spans="14:14" x14ac:dyDescent="0.25">
      <c r="N536" s="39" t="s">
        <v>583</v>
      </c>
    </row>
    <row r="537" spans="14:14" x14ac:dyDescent="0.25">
      <c r="N537" s="39" t="s">
        <v>584</v>
      </c>
    </row>
    <row r="538" spans="14:14" x14ac:dyDescent="0.25">
      <c r="N538" s="39" t="s">
        <v>585</v>
      </c>
    </row>
    <row r="539" spans="14:14" x14ac:dyDescent="0.25">
      <c r="N539" s="39" t="s">
        <v>586</v>
      </c>
    </row>
    <row r="540" spans="14:14" x14ac:dyDescent="0.25">
      <c r="N540" s="39" t="s">
        <v>587</v>
      </c>
    </row>
    <row r="541" spans="14:14" x14ac:dyDescent="0.25">
      <c r="N541" s="39" t="s">
        <v>588</v>
      </c>
    </row>
    <row r="542" spans="14:14" x14ac:dyDescent="0.25">
      <c r="N542" s="39" t="s">
        <v>589</v>
      </c>
    </row>
    <row r="543" spans="14:14" x14ac:dyDescent="0.25">
      <c r="N543" s="39" t="s">
        <v>590</v>
      </c>
    </row>
    <row r="544" spans="14:14" x14ac:dyDescent="0.25">
      <c r="N544" s="39" t="s">
        <v>591</v>
      </c>
    </row>
    <row r="545" spans="14:14" x14ac:dyDescent="0.25">
      <c r="N545" s="39" t="s">
        <v>592</v>
      </c>
    </row>
    <row r="546" spans="14:14" x14ac:dyDescent="0.25">
      <c r="N546" s="39" t="s">
        <v>593</v>
      </c>
    </row>
    <row r="547" spans="14:14" x14ac:dyDescent="0.25">
      <c r="N547" s="39" t="s">
        <v>594</v>
      </c>
    </row>
    <row r="548" spans="14:14" x14ac:dyDescent="0.25">
      <c r="N548" s="39" t="s">
        <v>595</v>
      </c>
    </row>
    <row r="549" spans="14:14" x14ac:dyDescent="0.25">
      <c r="N549" s="39" t="s">
        <v>596</v>
      </c>
    </row>
    <row r="550" spans="14:14" x14ac:dyDescent="0.25">
      <c r="N550" s="39" t="s">
        <v>597</v>
      </c>
    </row>
    <row r="551" spans="14:14" x14ac:dyDescent="0.25">
      <c r="N551" s="39" t="s">
        <v>598</v>
      </c>
    </row>
    <row r="552" spans="14:14" x14ac:dyDescent="0.25">
      <c r="N552" s="39" t="s">
        <v>599</v>
      </c>
    </row>
    <row r="553" spans="14:14" x14ac:dyDescent="0.25">
      <c r="N553" s="39" t="s">
        <v>600</v>
      </c>
    </row>
    <row r="554" spans="14:14" x14ac:dyDescent="0.25">
      <c r="N554" s="39" t="s">
        <v>601</v>
      </c>
    </row>
    <row r="555" spans="14:14" x14ac:dyDescent="0.25">
      <c r="N555" s="39" t="s">
        <v>602</v>
      </c>
    </row>
    <row r="556" spans="14:14" x14ac:dyDescent="0.25">
      <c r="N556" s="39" t="s">
        <v>603</v>
      </c>
    </row>
    <row r="557" spans="14:14" x14ac:dyDescent="0.25">
      <c r="N557" s="39" t="s">
        <v>604</v>
      </c>
    </row>
    <row r="558" spans="14:14" x14ac:dyDescent="0.25">
      <c r="N558" s="39" t="s">
        <v>605</v>
      </c>
    </row>
    <row r="559" spans="14:14" x14ac:dyDescent="0.25">
      <c r="N559" s="39" t="s">
        <v>606</v>
      </c>
    </row>
    <row r="560" spans="14:14" x14ac:dyDescent="0.25">
      <c r="N560" s="39" t="s">
        <v>607</v>
      </c>
    </row>
    <row r="561" spans="14:14" x14ac:dyDescent="0.25">
      <c r="N561" s="39" t="s">
        <v>608</v>
      </c>
    </row>
    <row r="562" spans="14:14" x14ac:dyDescent="0.25">
      <c r="N562" s="39" t="s">
        <v>609</v>
      </c>
    </row>
    <row r="563" spans="14:14" x14ac:dyDescent="0.25">
      <c r="N563" s="39" t="s">
        <v>610</v>
      </c>
    </row>
    <row r="564" spans="14:14" x14ac:dyDescent="0.25">
      <c r="N564" s="39" t="s">
        <v>611</v>
      </c>
    </row>
    <row r="565" spans="14:14" x14ac:dyDescent="0.25">
      <c r="N565" s="39" t="s">
        <v>612</v>
      </c>
    </row>
    <row r="566" spans="14:14" x14ac:dyDescent="0.25">
      <c r="N566" s="39" t="s">
        <v>613</v>
      </c>
    </row>
    <row r="567" spans="14:14" x14ac:dyDescent="0.25">
      <c r="N567" s="39" t="s">
        <v>614</v>
      </c>
    </row>
    <row r="568" spans="14:14" x14ac:dyDescent="0.25">
      <c r="N568" s="39" t="s">
        <v>615</v>
      </c>
    </row>
    <row r="569" spans="14:14" x14ac:dyDescent="0.25">
      <c r="N569" s="39" t="s">
        <v>616</v>
      </c>
    </row>
    <row r="570" spans="14:14" x14ac:dyDescent="0.25">
      <c r="N570" s="39" t="s">
        <v>617</v>
      </c>
    </row>
    <row r="571" spans="14:14" x14ac:dyDescent="0.25">
      <c r="N571" s="39" t="s">
        <v>618</v>
      </c>
    </row>
    <row r="572" spans="14:14" x14ac:dyDescent="0.25">
      <c r="N572" s="39" t="s">
        <v>619</v>
      </c>
    </row>
    <row r="573" spans="14:14" x14ac:dyDescent="0.25">
      <c r="N573" s="39" t="s">
        <v>620</v>
      </c>
    </row>
    <row r="574" spans="14:14" x14ac:dyDescent="0.25">
      <c r="N574" s="39" t="s">
        <v>621</v>
      </c>
    </row>
    <row r="575" spans="14:14" x14ac:dyDescent="0.25">
      <c r="N575" s="39" t="s">
        <v>622</v>
      </c>
    </row>
    <row r="576" spans="14:14" x14ac:dyDescent="0.25">
      <c r="N576" s="39" t="s">
        <v>623</v>
      </c>
    </row>
    <row r="577" spans="14:14" x14ac:dyDescent="0.25">
      <c r="N577" s="39" t="s">
        <v>624</v>
      </c>
    </row>
    <row r="578" spans="14:14" x14ac:dyDescent="0.25">
      <c r="N578" s="39" t="s">
        <v>625</v>
      </c>
    </row>
    <row r="579" spans="14:14" x14ac:dyDescent="0.25">
      <c r="N579" s="39" t="s">
        <v>626</v>
      </c>
    </row>
    <row r="580" spans="14:14" x14ac:dyDescent="0.25">
      <c r="N580" s="39" t="s">
        <v>627</v>
      </c>
    </row>
    <row r="581" spans="14:14" x14ac:dyDescent="0.25">
      <c r="N581" s="39" t="s">
        <v>628</v>
      </c>
    </row>
    <row r="582" spans="14:14" x14ac:dyDescent="0.25">
      <c r="N582" s="39" t="s">
        <v>629</v>
      </c>
    </row>
    <row r="583" spans="14:14" x14ac:dyDescent="0.25">
      <c r="N583" s="39" t="s">
        <v>630</v>
      </c>
    </row>
    <row r="584" spans="14:14" x14ac:dyDescent="0.25">
      <c r="N584" s="39" t="s">
        <v>631</v>
      </c>
    </row>
    <row r="585" spans="14:14" x14ac:dyDescent="0.25">
      <c r="N585" s="39" t="s">
        <v>632</v>
      </c>
    </row>
    <row r="586" spans="14:14" x14ac:dyDescent="0.25">
      <c r="N586" s="39" t="s">
        <v>633</v>
      </c>
    </row>
    <row r="587" spans="14:14" x14ac:dyDescent="0.25">
      <c r="N587" s="39" t="s">
        <v>634</v>
      </c>
    </row>
    <row r="588" spans="14:14" x14ac:dyDescent="0.25">
      <c r="N588" s="39" t="s">
        <v>635</v>
      </c>
    </row>
    <row r="589" spans="14:14" x14ac:dyDescent="0.25">
      <c r="N589" s="39" t="s">
        <v>636</v>
      </c>
    </row>
    <row r="590" spans="14:14" x14ac:dyDescent="0.25">
      <c r="N590" s="39" t="s">
        <v>637</v>
      </c>
    </row>
    <row r="591" spans="14:14" x14ac:dyDescent="0.25">
      <c r="N591" s="39" t="s">
        <v>638</v>
      </c>
    </row>
    <row r="592" spans="14:14" x14ac:dyDescent="0.25">
      <c r="N592" s="39" t="s">
        <v>639</v>
      </c>
    </row>
    <row r="593" spans="14:14" x14ac:dyDescent="0.25">
      <c r="N593" s="39" t="s">
        <v>640</v>
      </c>
    </row>
    <row r="594" spans="14:14" x14ac:dyDescent="0.25">
      <c r="N594" s="39" t="s">
        <v>641</v>
      </c>
    </row>
    <row r="595" spans="14:14" x14ac:dyDescent="0.25">
      <c r="N595" s="39" t="s">
        <v>642</v>
      </c>
    </row>
    <row r="596" spans="14:14" x14ac:dyDescent="0.25">
      <c r="N596" s="39" t="s">
        <v>643</v>
      </c>
    </row>
    <row r="597" spans="14:14" x14ac:dyDescent="0.25">
      <c r="N597" s="39" t="s">
        <v>644</v>
      </c>
    </row>
    <row r="598" spans="14:14" x14ac:dyDescent="0.25">
      <c r="N598" s="39" t="s">
        <v>645</v>
      </c>
    </row>
    <row r="599" spans="14:14" x14ac:dyDescent="0.25">
      <c r="N599" s="39" t="s">
        <v>646</v>
      </c>
    </row>
    <row r="600" spans="14:14" x14ac:dyDescent="0.25">
      <c r="N600" s="39" t="s">
        <v>647</v>
      </c>
    </row>
    <row r="601" spans="14:14" x14ac:dyDescent="0.25">
      <c r="N601" s="39" t="s">
        <v>648</v>
      </c>
    </row>
    <row r="602" spans="14:14" x14ac:dyDescent="0.25">
      <c r="N602" s="39" t="s">
        <v>649</v>
      </c>
    </row>
    <row r="603" spans="14:14" x14ac:dyDescent="0.25">
      <c r="N603" s="39" t="s">
        <v>650</v>
      </c>
    </row>
    <row r="604" spans="14:14" x14ac:dyDescent="0.25">
      <c r="N604" s="39" t="s">
        <v>651</v>
      </c>
    </row>
    <row r="605" spans="14:14" x14ac:dyDescent="0.25">
      <c r="N605" s="39" t="s">
        <v>652</v>
      </c>
    </row>
    <row r="606" spans="14:14" x14ac:dyDescent="0.25">
      <c r="N606" s="39" t="s">
        <v>653</v>
      </c>
    </row>
    <row r="607" spans="14:14" x14ac:dyDescent="0.25">
      <c r="N607" s="39" t="s">
        <v>654</v>
      </c>
    </row>
    <row r="608" spans="14:14" x14ac:dyDescent="0.25">
      <c r="N608" s="39" t="s">
        <v>655</v>
      </c>
    </row>
    <row r="609" spans="14:14" x14ac:dyDescent="0.25">
      <c r="N609" s="39" t="s">
        <v>656</v>
      </c>
    </row>
    <row r="610" spans="14:14" x14ac:dyDescent="0.25">
      <c r="N610" s="39" t="s">
        <v>657</v>
      </c>
    </row>
    <row r="611" spans="14:14" x14ac:dyDescent="0.25">
      <c r="N611" s="39" t="s">
        <v>658</v>
      </c>
    </row>
    <row r="612" spans="14:14" x14ac:dyDescent="0.25">
      <c r="N612" s="39" t="s">
        <v>659</v>
      </c>
    </row>
    <row r="613" spans="14:14" x14ac:dyDescent="0.25">
      <c r="N613" s="39" t="s">
        <v>660</v>
      </c>
    </row>
    <row r="614" spans="14:14" x14ac:dyDescent="0.25">
      <c r="N614" s="39" t="s">
        <v>661</v>
      </c>
    </row>
    <row r="615" spans="14:14" x14ac:dyDescent="0.25">
      <c r="N615" s="39" t="s">
        <v>662</v>
      </c>
    </row>
    <row r="616" spans="14:14" x14ac:dyDescent="0.25">
      <c r="N616" s="39" t="s">
        <v>663</v>
      </c>
    </row>
    <row r="617" spans="14:14" x14ac:dyDescent="0.25">
      <c r="N617" s="39" t="s">
        <v>664</v>
      </c>
    </row>
    <row r="618" spans="14:14" x14ac:dyDescent="0.25">
      <c r="N618" s="39" t="s">
        <v>665</v>
      </c>
    </row>
    <row r="619" spans="14:14" x14ac:dyDescent="0.25">
      <c r="N619" s="39" t="s">
        <v>666</v>
      </c>
    </row>
    <row r="620" spans="14:14" x14ac:dyDescent="0.25">
      <c r="N620" s="39" t="s">
        <v>667</v>
      </c>
    </row>
    <row r="621" spans="14:14" x14ac:dyDescent="0.25">
      <c r="N621" s="39" t="s">
        <v>668</v>
      </c>
    </row>
    <row r="622" spans="14:14" x14ac:dyDescent="0.25">
      <c r="N622" s="39" t="s">
        <v>669</v>
      </c>
    </row>
    <row r="623" spans="14:14" x14ac:dyDescent="0.25">
      <c r="N623" s="39" t="s">
        <v>670</v>
      </c>
    </row>
    <row r="624" spans="14:14" x14ac:dyDescent="0.25">
      <c r="N624" s="39" t="s">
        <v>671</v>
      </c>
    </row>
    <row r="625" spans="14:14" x14ac:dyDescent="0.25">
      <c r="N625" s="39" t="s">
        <v>672</v>
      </c>
    </row>
    <row r="626" spans="14:14" x14ac:dyDescent="0.25">
      <c r="N626" s="39" t="s">
        <v>673</v>
      </c>
    </row>
    <row r="627" spans="14:14" x14ac:dyDescent="0.25">
      <c r="N627" s="39" t="s">
        <v>674</v>
      </c>
    </row>
    <row r="628" spans="14:14" x14ac:dyDescent="0.25">
      <c r="N628" s="39" t="s">
        <v>675</v>
      </c>
    </row>
    <row r="629" spans="14:14" x14ac:dyDescent="0.25">
      <c r="N629" s="39" t="s">
        <v>676</v>
      </c>
    </row>
    <row r="630" spans="14:14" x14ac:dyDescent="0.25">
      <c r="N630" s="39" t="s">
        <v>677</v>
      </c>
    </row>
    <row r="631" spans="14:14" x14ac:dyDescent="0.25">
      <c r="N631" s="39" t="s">
        <v>678</v>
      </c>
    </row>
    <row r="632" spans="14:14" x14ac:dyDescent="0.25">
      <c r="N632" s="39" t="s">
        <v>679</v>
      </c>
    </row>
    <row r="633" spans="14:14" x14ac:dyDescent="0.25">
      <c r="N633" s="39" t="s">
        <v>680</v>
      </c>
    </row>
    <row r="634" spans="14:14" x14ac:dyDescent="0.25">
      <c r="N634" s="39" t="s">
        <v>681</v>
      </c>
    </row>
    <row r="635" spans="14:14" x14ac:dyDescent="0.25">
      <c r="N635" s="39" t="s">
        <v>682</v>
      </c>
    </row>
    <row r="636" spans="14:14" x14ac:dyDescent="0.25">
      <c r="N636" s="39" t="s">
        <v>683</v>
      </c>
    </row>
    <row r="637" spans="14:14" x14ac:dyDescent="0.25">
      <c r="N637" s="39" t="s">
        <v>684</v>
      </c>
    </row>
    <row r="638" spans="14:14" x14ac:dyDescent="0.25">
      <c r="N638" s="39" t="s">
        <v>685</v>
      </c>
    </row>
    <row r="639" spans="14:14" x14ac:dyDescent="0.25">
      <c r="N639" s="39" t="s">
        <v>686</v>
      </c>
    </row>
    <row r="640" spans="14:14" x14ac:dyDescent="0.25">
      <c r="N640" s="39" t="s">
        <v>687</v>
      </c>
    </row>
    <row r="641" spans="14:14" x14ac:dyDescent="0.25">
      <c r="N641" s="39" t="s">
        <v>688</v>
      </c>
    </row>
    <row r="642" spans="14:14" x14ac:dyDescent="0.25">
      <c r="N642" s="39" t="s">
        <v>689</v>
      </c>
    </row>
    <row r="643" spans="14:14" x14ac:dyDescent="0.25">
      <c r="N643" s="39" t="s">
        <v>690</v>
      </c>
    </row>
    <row r="644" spans="14:14" x14ac:dyDescent="0.25">
      <c r="N644" s="39" t="s">
        <v>691</v>
      </c>
    </row>
    <row r="645" spans="14:14" x14ac:dyDescent="0.25">
      <c r="N645" s="39" t="s">
        <v>692</v>
      </c>
    </row>
    <row r="646" spans="14:14" x14ac:dyDescent="0.25">
      <c r="N646" s="39" t="s">
        <v>693</v>
      </c>
    </row>
    <row r="647" spans="14:14" x14ac:dyDescent="0.25">
      <c r="N647" s="39" t="s">
        <v>694</v>
      </c>
    </row>
    <row r="648" spans="14:14" x14ac:dyDescent="0.25">
      <c r="N648" s="39" t="s">
        <v>695</v>
      </c>
    </row>
    <row r="649" spans="14:14" x14ac:dyDescent="0.25">
      <c r="N649" s="39" t="s">
        <v>696</v>
      </c>
    </row>
    <row r="650" spans="14:14" x14ac:dyDescent="0.25">
      <c r="N650" s="39" t="s">
        <v>697</v>
      </c>
    </row>
    <row r="651" spans="14:14" x14ac:dyDescent="0.25">
      <c r="N651" s="39" t="s">
        <v>698</v>
      </c>
    </row>
    <row r="652" spans="14:14" x14ac:dyDescent="0.25">
      <c r="N652" s="39" t="s">
        <v>699</v>
      </c>
    </row>
    <row r="653" spans="14:14" x14ac:dyDescent="0.25">
      <c r="N653" s="39" t="s">
        <v>700</v>
      </c>
    </row>
    <row r="654" spans="14:14" x14ac:dyDescent="0.25">
      <c r="N654" s="39" t="s">
        <v>701</v>
      </c>
    </row>
    <row r="655" spans="14:14" x14ac:dyDescent="0.25">
      <c r="N655" s="39" t="s">
        <v>702</v>
      </c>
    </row>
    <row r="656" spans="14:14" x14ac:dyDescent="0.25">
      <c r="N656" s="39" t="s">
        <v>703</v>
      </c>
    </row>
    <row r="657" spans="14:14" x14ac:dyDescent="0.25">
      <c r="N657" s="39" t="s">
        <v>704</v>
      </c>
    </row>
    <row r="658" spans="14:14" x14ac:dyDescent="0.25">
      <c r="N658" s="39" t="s">
        <v>705</v>
      </c>
    </row>
    <row r="659" spans="14:14" x14ac:dyDescent="0.25">
      <c r="N659" s="39" t="s">
        <v>706</v>
      </c>
    </row>
    <row r="660" spans="14:14" x14ac:dyDescent="0.25">
      <c r="N660" s="39" t="s">
        <v>707</v>
      </c>
    </row>
    <row r="661" spans="14:14" x14ac:dyDescent="0.25">
      <c r="N661" s="39" t="s">
        <v>708</v>
      </c>
    </row>
    <row r="662" spans="14:14" x14ac:dyDescent="0.25">
      <c r="N662" s="39" t="s">
        <v>709</v>
      </c>
    </row>
    <row r="663" spans="14:14" x14ac:dyDescent="0.25">
      <c r="N663" s="39" t="s">
        <v>710</v>
      </c>
    </row>
    <row r="664" spans="14:14" x14ac:dyDescent="0.25">
      <c r="N664" s="39" t="s">
        <v>711</v>
      </c>
    </row>
    <row r="665" spans="14:14" x14ac:dyDescent="0.25">
      <c r="N665" s="39" t="s">
        <v>712</v>
      </c>
    </row>
    <row r="666" spans="14:14" x14ac:dyDescent="0.25">
      <c r="N666" s="39" t="s">
        <v>713</v>
      </c>
    </row>
    <row r="667" spans="14:14" x14ac:dyDescent="0.25">
      <c r="N667" s="39" t="s">
        <v>714</v>
      </c>
    </row>
    <row r="668" spans="14:14" x14ac:dyDescent="0.25">
      <c r="N668" s="39" t="s">
        <v>715</v>
      </c>
    </row>
    <row r="669" spans="14:14" x14ac:dyDescent="0.25">
      <c r="N669" s="39" t="s">
        <v>716</v>
      </c>
    </row>
    <row r="670" spans="14:14" x14ac:dyDescent="0.25">
      <c r="N670" s="39" t="s">
        <v>717</v>
      </c>
    </row>
    <row r="671" spans="14:14" x14ac:dyDescent="0.25">
      <c r="N671" s="39" t="s">
        <v>718</v>
      </c>
    </row>
    <row r="672" spans="14:14" x14ac:dyDescent="0.25">
      <c r="N672" s="39" t="s">
        <v>719</v>
      </c>
    </row>
    <row r="673" spans="14:14" x14ac:dyDescent="0.25">
      <c r="N673" s="39" t="s">
        <v>720</v>
      </c>
    </row>
    <row r="674" spans="14:14" x14ac:dyDescent="0.25">
      <c r="N674" s="39" t="s">
        <v>721</v>
      </c>
    </row>
    <row r="675" spans="14:14" x14ac:dyDescent="0.25">
      <c r="N675" s="39" t="s">
        <v>722</v>
      </c>
    </row>
    <row r="676" spans="14:14" x14ac:dyDescent="0.25">
      <c r="N676" s="39" t="s">
        <v>723</v>
      </c>
    </row>
    <row r="677" spans="14:14" x14ac:dyDescent="0.25">
      <c r="N677" s="39" t="s">
        <v>724</v>
      </c>
    </row>
    <row r="678" spans="14:14" x14ac:dyDescent="0.25">
      <c r="N678" s="39" t="s">
        <v>725</v>
      </c>
    </row>
    <row r="679" spans="14:14" x14ac:dyDescent="0.25">
      <c r="N679" s="39" t="s">
        <v>726</v>
      </c>
    </row>
    <row r="680" spans="14:14" x14ac:dyDescent="0.25">
      <c r="N680" s="39" t="s">
        <v>727</v>
      </c>
    </row>
    <row r="681" spans="14:14" x14ac:dyDescent="0.25">
      <c r="N681" s="39" t="s">
        <v>728</v>
      </c>
    </row>
    <row r="682" spans="14:14" x14ac:dyDescent="0.25">
      <c r="N682" s="39" t="s">
        <v>729</v>
      </c>
    </row>
    <row r="683" spans="14:14" x14ac:dyDescent="0.25">
      <c r="N683" s="39" t="s">
        <v>730</v>
      </c>
    </row>
    <row r="684" spans="14:14" x14ac:dyDescent="0.25">
      <c r="N684" s="39" t="s">
        <v>731</v>
      </c>
    </row>
    <row r="685" spans="14:14" x14ac:dyDescent="0.25">
      <c r="N685" s="39" t="s">
        <v>732</v>
      </c>
    </row>
    <row r="686" spans="14:14" x14ac:dyDescent="0.25">
      <c r="N686" s="39" t="s">
        <v>733</v>
      </c>
    </row>
    <row r="687" spans="14:14" x14ac:dyDescent="0.25">
      <c r="N687" s="39" t="s">
        <v>734</v>
      </c>
    </row>
    <row r="688" spans="14:14" x14ac:dyDescent="0.25">
      <c r="N688" s="39" t="s">
        <v>735</v>
      </c>
    </row>
    <row r="689" spans="14:14" x14ac:dyDescent="0.25">
      <c r="N689" s="39" t="s">
        <v>736</v>
      </c>
    </row>
    <row r="690" spans="14:14" x14ac:dyDescent="0.25">
      <c r="N690" s="39" t="s">
        <v>737</v>
      </c>
    </row>
    <row r="691" spans="14:14" x14ac:dyDescent="0.25">
      <c r="N691" s="39" t="s">
        <v>738</v>
      </c>
    </row>
    <row r="692" spans="14:14" x14ac:dyDescent="0.25">
      <c r="N692" s="39" t="s">
        <v>739</v>
      </c>
    </row>
    <row r="693" spans="14:14" x14ac:dyDescent="0.25">
      <c r="N693" s="39" t="s">
        <v>740</v>
      </c>
    </row>
    <row r="694" spans="14:14" x14ac:dyDescent="0.25">
      <c r="N694" s="39" t="s">
        <v>741</v>
      </c>
    </row>
    <row r="695" spans="14:14" x14ac:dyDescent="0.25">
      <c r="N695" s="39" t="s">
        <v>742</v>
      </c>
    </row>
    <row r="696" spans="14:14" x14ac:dyDescent="0.25">
      <c r="N696" s="39" t="s">
        <v>743</v>
      </c>
    </row>
    <row r="697" spans="14:14" x14ac:dyDescent="0.25">
      <c r="N697" s="39" t="s">
        <v>744</v>
      </c>
    </row>
    <row r="698" spans="14:14" x14ac:dyDescent="0.25">
      <c r="N698" s="39" t="s">
        <v>745</v>
      </c>
    </row>
    <row r="699" spans="14:14" x14ac:dyDescent="0.25">
      <c r="N699" s="39" t="s">
        <v>746</v>
      </c>
    </row>
    <row r="700" spans="14:14" x14ac:dyDescent="0.25">
      <c r="N700" s="39" t="s">
        <v>747</v>
      </c>
    </row>
    <row r="701" spans="14:14" x14ac:dyDescent="0.25">
      <c r="N701" s="39" t="s">
        <v>748</v>
      </c>
    </row>
    <row r="702" spans="14:14" x14ac:dyDescent="0.25">
      <c r="N702" s="39" t="s">
        <v>749</v>
      </c>
    </row>
    <row r="703" spans="14:14" x14ac:dyDescent="0.25">
      <c r="N703" s="39" t="s">
        <v>750</v>
      </c>
    </row>
    <row r="704" spans="14:14" x14ac:dyDescent="0.25">
      <c r="N704" s="39" t="s">
        <v>751</v>
      </c>
    </row>
    <row r="705" spans="14:14" x14ac:dyDescent="0.25">
      <c r="N705" s="39" t="s">
        <v>752</v>
      </c>
    </row>
    <row r="706" spans="14:14" x14ac:dyDescent="0.25">
      <c r="N706" s="39" t="s">
        <v>753</v>
      </c>
    </row>
    <row r="707" spans="14:14" x14ac:dyDescent="0.25">
      <c r="N707" s="39" t="s">
        <v>754</v>
      </c>
    </row>
    <row r="708" spans="14:14" x14ac:dyDescent="0.25">
      <c r="N708" s="39" t="s">
        <v>755</v>
      </c>
    </row>
    <row r="709" spans="14:14" x14ac:dyDescent="0.25">
      <c r="N709" s="39" t="s">
        <v>756</v>
      </c>
    </row>
    <row r="710" spans="14:14" x14ac:dyDescent="0.25">
      <c r="N710" s="39" t="s">
        <v>757</v>
      </c>
    </row>
    <row r="711" spans="14:14" x14ac:dyDescent="0.25">
      <c r="N711" s="39" t="s">
        <v>758</v>
      </c>
    </row>
    <row r="712" spans="14:14" x14ac:dyDescent="0.25">
      <c r="N712" s="39" t="s">
        <v>759</v>
      </c>
    </row>
    <row r="713" spans="14:14" x14ac:dyDescent="0.25">
      <c r="N713" s="39" t="s">
        <v>760</v>
      </c>
    </row>
    <row r="714" spans="14:14" x14ac:dyDescent="0.25">
      <c r="N714" s="39" t="s">
        <v>761</v>
      </c>
    </row>
    <row r="715" spans="14:14" x14ac:dyDescent="0.25">
      <c r="N715" s="39" t="s">
        <v>762</v>
      </c>
    </row>
    <row r="716" spans="14:14" x14ac:dyDescent="0.25">
      <c r="N716" s="39" t="s">
        <v>763</v>
      </c>
    </row>
    <row r="717" spans="14:14" x14ac:dyDescent="0.25">
      <c r="N717" s="39" t="s">
        <v>764</v>
      </c>
    </row>
    <row r="718" spans="14:14" x14ac:dyDescent="0.25">
      <c r="N718" s="39" t="s">
        <v>765</v>
      </c>
    </row>
    <row r="719" spans="14:14" x14ac:dyDescent="0.25">
      <c r="N719" s="39" t="s">
        <v>766</v>
      </c>
    </row>
    <row r="720" spans="14:14" x14ac:dyDescent="0.25">
      <c r="N720" s="39" t="s">
        <v>767</v>
      </c>
    </row>
    <row r="721" spans="14:14" x14ac:dyDescent="0.25">
      <c r="N721" s="39" t="s">
        <v>768</v>
      </c>
    </row>
    <row r="722" spans="14:14" x14ac:dyDescent="0.25">
      <c r="N722" s="39" t="s">
        <v>769</v>
      </c>
    </row>
    <row r="723" spans="14:14" x14ac:dyDescent="0.25">
      <c r="N723" s="39" t="s">
        <v>770</v>
      </c>
    </row>
    <row r="724" spans="14:14" x14ac:dyDescent="0.25">
      <c r="N724" s="39" t="s">
        <v>771</v>
      </c>
    </row>
    <row r="725" spans="14:14" x14ac:dyDescent="0.25">
      <c r="N725" s="39" t="s">
        <v>772</v>
      </c>
    </row>
    <row r="726" spans="14:14" x14ac:dyDescent="0.25">
      <c r="N726" s="39" t="s">
        <v>773</v>
      </c>
    </row>
    <row r="727" spans="14:14" x14ac:dyDescent="0.25">
      <c r="N727" s="39" t="s">
        <v>774</v>
      </c>
    </row>
    <row r="728" spans="14:14" x14ac:dyDescent="0.25">
      <c r="N728" s="39" t="s">
        <v>775</v>
      </c>
    </row>
    <row r="729" spans="14:14" x14ac:dyDescent="0.25">
      <c r="N729" s="39" t="s">
        <v>776</v>
      </c>
    </row>
    <row r="730" spans="14:14" x14ac:dyDescent="0.25">
      <c r="N730" s="39" t="s">
        <v>777</v>
      </c>
    </row>
    <row r="731" spans="14:14" x14ac:dyDescent="0.25">
      <c r="N731" s="39" t="s">
        <v>778</v>
      </c>
    </row>
    <row r="732" spans="14:14" x14ac:dyDescent="0.25">
      <c r="N732" s="39" t="s">
        <v>779</v>
      </c>
    </row>
    <row r="733" spans="14:14" x14ac:dyDescent="0.25">
      <c r="N733" s="39" t="s">
        <v>780</v>
      </c>
    </row>
    <row r="734" spans="14:14" x14ac:dyDescent="0.25">
      <c r="N734" s="39" t="s">
        <v>781</v>
      </c>
    </row>
    <row r="735" spans="14:14" x14ac:dyDescent="0.25">
      <c r="N735" s="39" t="s">
        <v>782</v>
      </c>
    </row>
    <row r="736" spans="14:14" x14ac:dyDescent="0.25">
      <c r="N736" s="39" t="s">
        <v>783</v>
      </c>
    </row>
    <row r="737" spans="14:14" x14ac:dyDescent="0.25">
      <c r="N737" s="39" t="s">
        <v>784</v>
      </c>
    </row>
    <row r="738" spans="14:14" x14ac:dyDescent="0.25">
      <c r="N738" s="39" t="s">
        <v>785</v>
      </c>
    </row>
    <row r="739" spans="14:14" x14ac:dyDescent="0.25">
      <c r="N739" s="39" t="s">
        <v>786</v>
      </c>
    </row>
    <row r="740" spans="14:14" x14ac:dyDescent="0.25">
      <c r="N740" s="39" t="s">
        <v>787</v>
      </c>
    </row>
    <row r="741" spans="14:14" x14ac:dyDescent="0.25">
      <c r="N741" s="39" t="s">
        <v>788</v>
      </c>
    </row>
    <row r="742" spans="14:14" x14ac:dyDescent="0.25">
      <c r="N742" s="39" t="s">
        <v>789</v>
      </c>
    </row>
    <row r="743" spans="14:14" x14ac:dyDescent="0.25">
      <c r="N743" s="39" t="s">
        <v>790</v>
      </c>
    </row>
    <row r="744" spans="14:14" x14ac:dyDescent="0.25">
      <c r="N744" s="39" t="s">
        <v>791</v>
      </c>
    </row>
    <row r="745" spans="14:14" x14ac:dyDescent="0.25">
      <c r="N745" s="39" t="s">
        <v>792</v>
      </c>
    </row>
    <row r="746" spans="14:14" x14ac:dyDescent="0.25">
      <c r="N746" s="39" t="s">
        <v>793</v>
      </c>
    </row>
    <row r="747" spans="14:14" x14ac:dyDescent="0.25">
      <c r="N747" s="39" t="s">
        <v>794</v>
      </c>
    </row>
    <row r="748" spans="14:14" x14ac:dyDescent="0.25">
      <c r="N748" s="39" t="s">
        <v>795</v>
      </c>
    </row>
    <row r="749" spans="14:14" x14ac:dyDescent="0.25">
      <c r="N749" s="39" t="s">
        <v>796</v>
      </c>
    </row>
    <row r="750" spans="14:14" x14ac:dyDescent="0.25">
      <c r="N750" s="39" t="s">
        <v>797</v>
      </c>
    </row>
    <row r="751" spans="14:14" x14ac:dyDescent="0.25">
      <c r="N751" s="39" t="s">
        <v>798</v>
      </c>
    </row>
    <row r="752" spans="14:14" x14ac:dyDescent="0.25">
      <c r="N752" s="39" t="s">
        <v>799</v>
      </c>
    </row>
    <row r="753" spans="14:14" x14ac:dyDescent="0.25">
      <c r="N753" s="39" t="s">
        <v>800</v>
      </c>
    </row>
    <row r="754" spans="14:14" x14ac:dyDescent="0.25">
      <c r="N754" s="39" t="s">
        <v>801</v>
      </c>
    </row>
    <row r="755" spans="14:14" x14ac:dyDescent="0.25">
      <c r="N755" s="39" t="s">
        <v>802</v>
      </c>
    </row>
    <row r="756" spans="14:14" x14ac:dyDescent="0.25">
      <c r="N756" s="39" t="s">
        <v>803</v>
      </c>
    </row>
    <row r="757" spans="14:14" x14ac:dyDescent="0.25">
      <c r="N757" s="39" t="s">
        <v>804</v>
      </c>
    </row>
    <row r="758" spans="14:14" x14ac:dyDescent="0.25">
      <c r="N758" s="39" t="s">
        <v>805</v>
      </c>
    </row>
    <row r="759" spans="14:14" x14ac:dyDescent="0.25">
      <c r="N759" s="39" t="s">
        <v>806</v>
      </c>
    </row>
    <row r="760" spans="14:14" x14ac:dyDescent="0.25">
      <c r="N760" s="39" t="s">
        <v>807</v>
      </c>
    </row>
    <row r="761" spans="14:14" x14ac:dyDescent="0.25">
      <c r="N761" s="39" t="s">
        <v>808</v>
      </c>
    </row>
    <row r="762" spans="14:14" x14ac:dyDescent="0.25">
      <c r="N762" s="39" t="s">
        <v>809</v>
      </c>
    </row>
    <row r="763" spans="14:14" x14ac:dyDescent="0.25">
      <c r="N763" s="39" t="s">
        <v>810</v>
      </c>
    </row>
    <row r="764" spans="14:14" x14ac:dyDescent="0.25">
      <c r="N764" s="39" t="s">
        <v>811</v>
      </c>
    </row>
    <row r="765" spans="14:14" x14ac:dyDescent="0.25">
      <c r="N765" s="39" t="s">
        <v>812</v>
      </c>
    </row>
    <row r="766" spans="14:14" x14ac:dyDescent="0.25">
      <c r="N766" s="39" t="s">
        <v>813</v>
      </c>
    </row>
    <row r="767" spans="14:14" x14ac:dyDescent="0.25">
      <c r="N767" s="39" t="s">
        <v>814</v>
      </c>
    </row>
    <row r="768" spans="14:14" x14ac:dyDescent="0.25">
      <c r="N768" s="39" t="s">
        <v>815</v>
      </c>
    </row>
    <row r="769" spans="14:14" x14ac:dyDescent="0.25">
      <c r="N769" s="39" t="s">
        <v>816</v>
      </c>
    </row>
    <row r="770" spans="14:14" x14ac:dyDescent="0.25">
      <c r="N770" s="39" t="s">
        <v>817</v>
      </c>
    </row>
    <row r="771" spans="14:14" x14ac:dyDescent="0.25">
      <c r="N771" s="39" t="s">
        <v>818</v>
      </c>
    </row>
    <row r="772" spans="14:14" x14ac:dyDescent="0.25">
      <c r="N772" s="39" t="s">
        <v>819</v>
      </c>
    </row>
    <row r="773" spans="14:14" x14ac:dyDescent="0.25">
      <c r="N773" s="39" t="s">
        <v>820</v>
      </c>
    </row>
    <row r="774" spans="14:14" x14ac:dyDescent="0.25">
      <c r="N774" s="39" t="s">
        <v>821</v>
      </c>
    </row>
    <row r="775" spans="14:14" x14ac:dyDescent="0.25">
      <c r="N775" s="39" t="s">
        <v>822</v>
      </c>
    </row>
    <row r="776" spans="14:14" x14ac:dyDescent="0.25">
      <c r="N776" s="39" t="s">
        <v>823</v>
      </c>
    </row>
    <row r="777" spans="14:14" x14ac:dyDescent="0.25">
      <c r="N777" s="39" t="s">
        <v>824</v>
      </c>
    </row>
    <row r="778" spans="14:14" x14ac:dyDescent="0.25">
      <c r="N778" s="39" t="s">
        <v>825</v>
      </c>
    </row>
    <row r="779" spans="14:14" x14ac:dyDescent="0.25">
      <c r="N779" s="39" t="s">
        <v>826</v>
      </c>
    </row>
    <row r="780" spans="14:14" x14ac:dyDescent="0.25">
      <c r="N780" s="39" t="s">
        <v>827</v>
      </c>
    </row>
    <row r="781" spans="14:14" x14ac:dyDescent="0.25">
      <c r="N781" s="39" t="s">
        <v>828</v>
      </c>
    </row>
    <row r="782" spans="14:14" x14ac:dyDescent="0.25">
      <c r="N782" s="39" t="s">
        <v>829</v>
      </c>
    </row>
    <row r="783" spans="14:14" x14ac:dyDescent="0.25">
      <c r="N783" s="39" t="s">
        <v>830</v>
      </c>
    </row>
    <row r="784" spans="14:14" x14ac:dyDescent="0.25">
      <c r="N784" s="39" t="s">
        <v>831</v>
      </c>
    </row>
    <row r="785" spans="14:14" x14ac:dyDescent="0.25">
      <c r="N785" s="39" t="s">
        <v>832</v>
      </c>
    </row>
    <row r="786" spans="14:14" x14ac:dyDescent="0.25">
      <c r="N786" s="39" t="s">
        <v>833</v>
      </c>
    </row>
    <row r="787" spans="14:14" x14ac:dyDescent="0.25">
      <c r="N787" s="39" t="s">
        <v>834</v>
      </c>
    </row>
    <row r="788" spans="14:14" x14ac:dyDescent="0.25">
      <c r="N788" s="39" t="s">
        <v>835</v>
      </c>
    </row>
    <row r="789" spans="14:14" x14ac:dyDescent="0.25">
      <c r="N789" s="39" t="s">
        <v>836</v>
      </c>
    </row>
    <row r="790" spans="14:14" x14ac:dyDescent="0.25">
      <c r="N790" s="39" t="s">
        <v>837</v>
      </c>
    </row>
    <row r="791" spans="14:14" x14ac:dyDescent="0.25">
      <c r="N791" s="39" t="s">
        <v>838</v>
      </c>
    </row>
    <row r="792" spans="14:14" x14ac:dyDescent="0.25">
      <c r="N792" s="39" t="s">
        <v>839</v>
      </c>
    </row>
    <row r="793" spans="14:14" x14ac:dyDescent="0.25">
      <c r="N793" s="39" t="s">
        <v>840</v>
      </c>
    </row>
    <row r="794" spans="14:14" x14ac:dyDescent="0.25">
      <c r="N794" s="39" t="s">
        <v>841</v>
      </c>
    </row>
    <row r="795" spans="14:14" x14ac:dyDescent="0.25">
      <c r="N795" s="39" t="s">
        <v>842</v>
      </c>
    </row>
    <row r="796" spans="14:14" x14ac:dyDescent="0.25">
      <c r="N796" s="39" t="s">
        <v>843</v>
      </c>
    </row>
    <row r="797" spans="14:14" x14ac:dyDescent="0.25">
      <c r="N797" s="39" t="s">
        <v>844</v>
      </c>
    </row>
    <row r="798" spans="14:14" x14ac:dyDescent="0.25">
      <c r="N798" s="39" t="s">
        <v>845</v>
      </c>
    </row>
    <row r="799" spans="14:14" x14ac:dyDescent="0.25">
      <c r="N799" s="39" t="s">
        <v>846</v>
      </c>
    </row>
    <row r="800" spans="14:14" x14ac:dyDescent="0.25">
      <c r="N800" s="39" t="s">
        <v>847</v>
      </c>
    </row>
    <row r="801" spans="14:14" x14ac:dyDescent="0.25">
      <c r="N801" s="39" t="s">
        <v>848</v>
      </c>
    </row>
    <row r="802" spans="14:14" x14ac:dyDescent="0.25">
      <c r="N802" s="39" t="s">
        <v>849</v>
      </c>
    </row>
    <row r="803" spans="14:14" x14ac:dyDescent="0.25">
      <c r="N803" s="39" t="s">
        <v>850</v>
      </c>
    </row>
    <row r="804" spans="14:14" x14ac:dyDescent="0.25">
      <c r="N804" s="39" t="s">
        <v>851</v>
      </c>
    </row>
    <row r="805" spans="14:14" x14ac:dyDescent="0.25">
      <c r="N805" s="39" t="s">
        <v>852</v>
      </c>
    </row>
    <row r="806" spans="14:14" x14ac:dyDescent="0.25">
      <c r="N806" s="39" t="s">
        <v>853</v>
      </c>
    </row>
    <row r="807" spans="14:14" x14ac:dyDescent="0.25">
      <c r="N807" s="39" t="s">
        <v>854</v>
      </c>
    </row>
    <row r="808" spans="14:14" x14ac:dyDescent="0.25">
      <c r="N808" s="39" t="s">
        <v>855</v>
      </c>
    </row>
    <row r="809" spans="14:14" x14ac:dyDescent="0.25">
      <c r="N809" s="39" t="s">
        <v>856</v>
      </c>
    </row>
    <row r="810" spans="14:14" x14ac:dyDescent="0.25">
      <c r="N810" s="39" t="s">
        <v>857</v>
      </c>
    </row>
    <row r="811" spans="14:14" x14ac:dyDescent="0.25">
      <c r="N811" s="39" t="s">
        <v>858</v>
      </c>
    </row>
    <row r="812" spans="14:14" x14ac:dyDescent="0.25">
      <c r="N812" s="39" t="s">
        <v>859</v>
      </c>
    </row>
    <row r="813" spans="14:14" x14ac:dyDescent="0.25">
      <c r="N813" s="39" t="s">
        <v>860</v>
      </c>
    </row>
    <row r="814" spans="14:14" x14ac:dyDescent="0.25">
      <c r="N814" s="39" t="s">
        <v>861</v>
      </c>
    </row>
    <row r="815" spans="14:14" x14ac:dyDescent="0.25">
      <c r="N815" s="39" t="s">
        <v>862</v>
      </c>
    </row>
    <row r="816" spans="14:14" x14ac:dyDescent="0.25">
      <c r="N816" s="39" t="s">
        <v>863</v>
      </c>
    </row>
    <row r="817" spans="14:14" x14ac:dyDescent="0.25">
      <c r="N817" s="39" t="s">
        <v>864</v>
      </c>
    </row>
    <row r="818" spans="14:14" x14ac:dyDescent="0.25">
      <c r="N818" s="39" t="s">
        <v>865</v>
      </c>
    </row>
    <row r="819" spans="14:14" x14ac:dyDescent="0.25">
      <c r="N819" s="39" t="s">
        <v>866</v>
      </c>
    </row>
    <row r="820" spans="14:14" x14ac:dyDescent="0.25">
      <c r="N820" s="39" t="s">
        <v>867</v>
      </c>
    </row>
    <row r="821" spans="14:14" x14ac:dyDescent="0.25">
      <c r="N821" s="39" t="s">
        <v>868</v>
      </c>
    </row>
    <row r="822" spans="14:14" x14ac:dyDescent="0.25">
      <c r="N822" s="39" t="s">
        <v>869</v>
      </c>
    </row>
    <row r="823" spans="14:14" x14ac:dyDescent="0.25">
      <c r="N823" s="39" t="s">
        <v>870</v>
      </c>
    </row>
    <row r="824" spans="14:14" x14ac:dyDescent="0.25">
      <c r="N824" s="39" t="s">
        <v>871</v>
      </c>
    </row>
    <row r="825" spans="14:14" x14ac:dyDescent="0.25">
      <c r="N825" s="39" t="s">
        <v>872</v>
      </c>
    </row>
    <row r="826" spans="14:14" x14ac:dyDescent="0.25">
      <c r="N826" s="39" t="s">
        <v>873</v>
      </c>
    </row>
    <row r="827" spans="14:14" x14ac:dyDescent="0.25">
      <c r="N827" s="39" t="s">
        <v>874</v>
      </c>
    </row>
    <row r="828" spans="14:14" x14ac:dyDescent="0.25">
      <c r="N828" s="39" t="s">
        <v>875</v>
      </c>
    </row>
    <row r="829" spans="14:14" x14ac:dyDescent="0.25">
      <c r="N829" s="39" t="s">
        <v>876</v>
      </c>
    </row>
    <row r="830" spans="14:14" x14ac:dyDescent="0.25">
      <c r="N830" s="39" t="s">
        <v>877</v>
      </c>
    </row>
    <row r="831" spans="14:14" x14ac:dyDescent="0.25">
      <c r="N831" s="39" t="s">
        <v>878</v>
      </c>
    </row>
    <row r="832" spans="14:14" x14ac:dyDescent="0.25">
      <c r="N832" s="39" t="s">
        <v>879</v>
      </c>
    </row>
    <row r="833" spans="14:14" x14ac:dyDescent="0.25">
      <c r="N833" s="39" t="s">
        <v>880</v>
      </c>
    </row>
    <row r="834" spans="14:14" x14ac:dyDescent="0.25">
      <c r="N834" s="39" t="s">
        <v>881</v>
      </c>
    </row>
    <row r="835" spans="14:14" x14ac:dyDescent="0.25">
      <c r="N835" s="39" t="s">
        <v>882</v>
      </c>
    </row>
    <row r="836" spans="14:14" x14ac:dyDescent="0.25">
      <c r="N836" s="39" t="s">
        <v>883</v>
      </c>
    </row>
    <row r="837" spans="14:14" x14ac:dyDescent="0.25">
      <c r="N837" s="39" t="s">
        <v>884</v>
      </c>
    </row>
    <row r="838" spans="14:14" x14ac:dyDescent="0.25">
      <c r="N838" s="39" t="s">
        <v>885</v>
      </c>
    </row>
    <row r="839" spans="14:14" x14ac:dyDescent="0.25">
      <c r="N839" s="39" t="s">
        <v>886</v>
      </c>
    </row>
    <row r="840" spans="14:14" x14ac:dyDescent="0.25">
      <c r="N840" s="39" t="s">
        <v>887</v>
      </c>
    </row>
    <row r="841" spans="14:14" x14ac:dyDescent="0.25">
      <c r="N841" s="39" t="s">
        <v>888</v>
      </c>
    </row>
    <row r="842" spans="14:14" x14ac:dyDescent="0.25">
      <c r="N842" s="39" t="s">
        <v>889</v>
      </c>
    </row>
    <row r="843" spans="14:14" x14ac:dyDescent="0.25">
      <c r="N843" s="39" t="s">
        <v>890</v>
      </c>
    </row>
    <row r="844" spans="14:14" x14ac:dyDescent="0.25">
      <c r="N844" s="39" t="s">
        <v>891</v>
      </c>
    </row>
    <row r="845" spans="14:14" x14ac:dyDescent="0.25">
      <c r="N845" s="39" t="s">
        <v>892</v>
      </c>
    </row>
    <row r="846" spans="14:14" x14ac:dyDescent="0.25">
      <c r="N846" s="39" t="s">
        <v>893</v>
      </c>
    </row>
    <row r="847" spans="14:14" x14ac:dyDescent="0.25">
      <c r="N847" s="39" t="s">
        <v>894</v>
      </c>
    </row>
    <row r="848" spans="14:14" x14ac:dyDescent="0.25">
      <c r="N848" s="39" t="s">
        <v>895</v>
      </c>
    </row>
    <row r="849" spans="14:14" x14ac:dyDescent="0.25">
      <c r="N849" s="39" t="s">
        <v>896</v>
      </c>
    </row>
    <row r="850" spans="14:14" x14ac:dyDescent="0.25">
      <c r="N850" s="39" t="s">
        <v>897</v>
      </c>
    </row>
    <row r="851" spans="14:14" x14ac:dyDescent="0.25">
      <c r="N851" s="39" t="s">
        <v>898</v>
      </c>
    </row>
    <row r="852" spans="14:14" x14ac:dyDescent="0.25">
      <c r="N852" s="39" t="s">
        <v>899</v>
      </c>
    </row>
    <row r="853" spans="14:14" x14ac:dyDescent="0.25">
      <c r="N853" s="39" t="s">
        <v>900</v>
      </c>
    </row>
    <row r="854" spans="14:14" x14ac:dyDescent="0.25">
      <c r="N854" s="39" t="s">
        <v>901</v>
      </c>
    </row>
    <row r="855" spans="14:14" x14ac:dyDescent="0.25">
      <c r="N855" s="39" t="s">
        <v>902</v>
      </c>
    </row>
    <row r="856" spans="14:14" x14ac:dyDescent="0.25">
      <c r="N856" s="39" t="s">
        <v>903</v>
      </c>
    </row>
    <row r="857" spans="14:14" x14ac:dyDescent="0.25">
      <c r="N857" s="39" t="s">
        <v>904</v>
      </c>
    </row>
    <row r="858" spans="14:14" x14ac:dyDescent="0.25">
      <c r="N858" s="39" t="s">
        <v>905</v>
      </c>
    </row>
    <row r="859" spans="14:14" x14ac:dyDescent="0.25">
      <c r="N859" s="39" t="s">
        <v>906</v>
      </c>
    </row>
    <row r="860" spans="14:14" x14ac:dyDescent="0.25">
      <c r="N860" s="39" t="s">
        <v>907</v>
      </c>
    </row>
    <row r="861" spans="14:14" x14ac:dyDescent="0.25">
      <c r="N861" s="39" t="s">
        <v>908</v>
      </c>
    </row>
    <row r="862" spans="14:14" x14ac:dyDescent="0.25">
      <c r="N862" s="39" t="s">
        <v>909</v>
      </c>
    </row>
    <row r="863" spans="14:14" x14ac:dyDescent="0.25">
      <c r="N863" s="39" t="s">
        <v>910</v>
      </c>
    </row>
    <row r="864" spans="14:14" x14ac:dyDescent="0.25">
      <c r="N864" s="39" t="s">
        <v>911</v>
      </c>
    </row>
    <row r="865" spans="14:14" x14ac:dyDescent="0.25">
      <c r="N865" s="39" t="s">
        <v>912</v>
      </c>
    </row>
    <row r="866" spans="14:14" x14ac:dyDescent="0.25">
      <c r="N866" s="39" t="s">
        <v>913</v>
      </c>
    </row>
    <row r="867" spans="14:14" x14ac:dyDescent="0.25">
      <c r="N867" s="39" t="s">
        <v>914</v>
      </c>
    </row>
    <row r="868" spans="14:14" x14ac:dyDescent="0.25">
      <c r="N868" s="39" t="s">
        <v>915</v>
      </c>
    </row>
    <row r="869" spans="14:14" x14ac:dyDescent="0.25">
      <c r="N869" s="39" t="s">
        <v>916</v>
      </c>
    </row>
    <row r="870" spans="14:14" x14ac:dyDescent="0.25">
      <c r="N870" s="39" t="s">
        <v>917</v>
      </c>
    </row>
    <row r="871" spans="14:14" x14ac:dyDescent="0.25">
      <c r="N871" s="39" t="s">
        <v>918</v>
      </c>
    </row>
    <row r="872" spans="14:14" x14ac:dyDescent="0.25">
      <c r="N872" s="39" t="s">
        <v>919</v>
      </c>
    </row>
    <row r="873" spans="14:14" x14ac:dyDescent="0.25">
      <c r="N873" s="39" t="s">
        <v>920</v>
      </c>
    </row>
    <row r="874" spans="14:14" x14ac:dyDescent="0.25">
      <c r="N874" s="39" t="s">
        <v>921</v>
      </c>
    </row>
    <row r="875" spans="14:14" x14ac:dyDescent="0.25">
      <c r="N875" s="39" t="s">
        <v>922</v>
      </c>
    </row>
    <row r="876" spans="14:14" x14ac:dyDescent="0.25">
      <c r="N876" s="39" t="s">
        <v>923</v>
      </c>
    </row>
    <row r="877" spans="14:14" x14ac:dyDescent="0.25">
      <c r="N877" s="39" t="s">
        <v>924</v>
      </c>
    </row>
    <row r="878" spans="14:14" x14ac:dyDescent="0.25">
      <c r="N878" s="39" t="s">
        <v>925</v>
      </c>
    </row>
    <row r="879" spans="14:14" x14ac:dyDescent="0.25">
      <c r="N879" s="39" t="s">
        <v>926</v>
      </c>
    </row>
    <row r="880" spans="14:14" x14ac:dyDescent="0.25">
      <c r="N880" s="39" t="s">
        <v>927</v>
      </c>
    </row>
    <row r="881" spans="14:14" x14ac:dyDescent="0.25">
      <c r="N881" s="39" t="s">
        <v>928</v>
      </c>
    </row>
    <row r="882" spans="14:14" x14ac:dyDescent="0.25">
      <c r="N882" s="39" t="s">
        <v>929</v>
      </c>
    </row>
    <row r="883" spans="14:14" x14ac:dyDescent="0.25">
      <c r="N883" s="39" t="s">
        <v>930</v>
      </c>
    </row>
    <row r="884" spans="14:14" x14ac:dyDescent="0.25">
      <c r="N884" s="39" t="s">
        <v>931</v>
      </c>
    </row>
    <row r="885" spans="14:14" x14ac:dyDescent="0.25">
      <c r="N885" s="39" t="s">
        <v>932</v>
      </c>
    </row>
    <row r="886" spans="14:14" x14ac:dyDescent="0.25">
      <c r="N886" s="39" t="s">
        <v>933</v>
      </c>
    </row>
    <row r="887" spans="14:14" x14ac:dyDescent="0.25">
      <c r="N887" s="39" t="s">
        <v>934</v>
      </c>
    </row>
    <row r="888" spans="14:14" x14ac:dyDescent="0.25">
      <c r="N888" s="39" t="s">
        <v>935</v>
      </c>
    </row>
    <row r="889" spans="14:14" x14ac:dyDescent="0.25">
      <c r="N889" s="39" t="s">
        <v>936</v>
      </c>
    </row>
    <row r="890" spans="14:14" x14ac:dyDescent="0.25">
      <c r="N890" s="39" t="s">
        <v>937</v>
      </c>
    </row>
    <row r="891" spans="14:14" x14ac:dyDescent="0.25">
      <c r="N891" s="39" t="s">
        <v>938</v>
      </c>
    </row>
    <row r="892" spans="14:14" x14ac:dyDescent="0.25">
      <c r="N892" s="39" t="s">
        <v>939</v>
      </c>
    </row>
    <row r="893" spans="14:14" x14ac:dyDescent="0.25">
      <c r="N893" s="39" t="s">
        <v>940</v>
      </c>
    </row>
    <row r="894" spans="14:14" x14ac:dyDescent="0.25">
      <c r="N894" s="39" t="s">
        <v>941</v>
      </c>
    </row>
    <row r="895" spans="14:14" x14ac:dyDescent="0.25">
      <c r="N895" s="39" t="s">
        <v>942</v>
      </c>
    </row>
    <row r="896" spans="14:14" x14ac:dyDescent="0.25">
      <c r="N896" s="39" t="s">
        <v>943</v>
      </c>
    </row>
    <row r="897" spans="14:14" x14ac:dyDescent="0.25">
      <c r="N897" s="39" t="s">
        <v>944</v>
      </c>
    </row>
    <row r="898" spans="14:14" x14ac:dyDescent="0.25">
      <c r="N898" s="39" t="s">
        <v>945</v>
      </c>
    </row>
    <row r="899" spans="14:14" x14ac:dyDescent="0.25">
      <c r="N899" s="39" t="s">
        <v>946</v>
      </c>
    </row>
    <row r="900" spans="14:14" x14ac:dyDescent="0.25">
      <c r="N900" s="39" t="s">
        <v>947</v>
      </c>
    </row>
    <row r="901" spans="14:14" x14ac:dyDescent="0.25">
      <c r="N901" s="39" t="s">
        <v>948</v>
      </c>
    </row>
    <row r="902" spans="14:14" x14ac:dyDescent="0.25">
      <c r="N902" s="39" t="s">
        <v>949</v>
      </c>
    </row>
    <row r="903" spans="14:14" x14ac:dyDescent="0.25">
      <c r="N903" s="39" t="s">
        <v>950</v>
      </c>
    </row>
    <row r="904" spans="14:14" x14ac:dyDescent="0.25">
      <c r="N904" s="39" t="s">
        <v>951</v>
      </c>
    </row>
    <row r="905" spans="14:14" x14ac:dyDescent="0.25">
      <c r="N905" s="39" t="s">
        <v>952</v>
      </c>
    </row>
    <row r="906" spans="14:14" x14ac:dyDescent="0.25">
      <c r="N906" s="39" t="s">
        <v>953</v>
      </c>
    </row>
    <row r="907" spans="14:14" x14ac:dyDescent="0.25">
      <c r="N907" s="39" t="s">
        <v>954</v>
      </c>
    </row>
    <row r="908" spans="14:14" x14ac:dyDescent="0.25">
      <c r="N908" s="39" t="s">
        <v>955</v>
      </c>
    </row>
    <row r="909" spans="14:14" x14ac:dyDescent="0.25">
      <c r="N909" s="39" t="s">
        <v>956</v>
      </c>
    </row>
    <row r="910" spans="14:14" x14ac:dyDescent="0.25">
      <c r="N910" s="39" t="s">
        <v>957</v>
      </c>
    </row>
    <row r="911" spans="14:14" x14ac:dyDescent="0.25">
      <c r="N911" s="39" t="s">
        <v>958</v>
      </c>
    </row>
    <row r="912" spans="14:14" x14ac:dyDescent="0.25">
      <c r="N912" s="39" t="s">
        <v>959</v>
      </c>
    </row>
    <row r="913" spans="14:14" x14ac:dyDescent="0.25">
      <c r="N913" s="39" t="s">
        <v>960</v>
      </c>
    </row>
    <row r="914" spans="14:14" x14ac:dyDescent="0.25">
      <c r="N914" s="39" t="s">
        <v>961</v>
      </c>
    </row>
    <row r="915" spans="14:14" x14ac:dyDescent="0.25">
      <c r="N915" s="39" t="s">
        <v>962</v>
      </c>
    </row>
    <row r="916" spans="14:14" x14ac:dyDescent="0.25">
      <c r="N916" s="39" t="s">
        <v>963</v>
      </c>
    </row>
    <row r="917" spans="14:14" x14ac:dyDescent="0.25">
      <c r="N917" s="39" t="s">
        <v>964</v>
      </c>
    </row>
    <row r="918" spans="14:14" x14ac:dyDescent="0.25">
      <c r="N918" s="39" t="s">
        <v>965</v>
      </c>
    </row>
    <row r="919" spans="14:14" x14ac:dyDescent="0.25">
      <c r="N919" s="39" t="s">
        <v>966</v>
      </c>
    </row>
    <row r="920" spans="14:14" x14ac:dyDescent="0.25">
      <c r="N920" s="39" t="s">
        <v>967</v>
      </c>
    </row>
    <row r="921" spans="14:14" x14ac:dyDescent="0.25">
      <c r="N921" s="39" t="s">
        <v>968</v>
      </c>
    </row>
    <row r="922" spans="14:14" x14ac:dyDescent="0.25">
      <c r="N922" s="39" t="s">
        <v>969</v>
      </c>
    </row>
    <row r="923" spans="14:14" x14ac:dyDescent="0.25">
      <c r="N923" s="39" t="s">
        <v>970</v>
      </c>
    </row>
    <row r="924" spans="14:14" x14ac:dyDescent="0.25">
      <c r="N924" s="39" t="s">
        <v>971</v>
      </c>
    </row>
    <row r="925" spans="14:14" x14ac:dyDescent="0.25">
      <c r="N925" s="39" t="s">
        <v>972</v>
      </c>
    </row>
    <row r="926" spans="14:14" x14ac:dyDescent="0.25">
      <c r="N926" s="39" t="s">
        <v>973</v>
      </c>
    </row>
    <row r="927" spans="14:14" x14ac:dyDescent="0.25">
      <c r="N927" s="39" t="s">
        <v>974</v>
      </c>
    </row>
    <row r="928" spans="14:14" x14ac:dyDescent="0.25">
      <c r="N928" s="39" t="s">
        <v>975</v>
      </c>
    </row>
    <row r="929" spans="14:14" x14ac:dyDescent="0.25">
      <c r="N929" s="39" t="s">
        <v>976</v>
      </c>
    </row>
    <row r="930" spans="14:14" x14ac:dyDescent="0.25">
      <c r="N930" s="39" t="s">
        <v>977</v>
      </c>
    </row>
    <row r="931" spans="14:14" x14ac:dyDescent="0.25">
      <c r="N931" s="39" t="s">
        <v>978</v>
      </c>
    </row>
    <row r="932" spans="14:14" x14ac:dyDescent="0.25">
      <c r="N932" s="39" t="s">
        <v>979</v>
      </c>
    </row>
    <row r="933" spans="14:14" x14ac:dyDescent="0.25">
      <c r="N933" s="39" t="s">
        <v>980</v>
      </c>
    </row>
    <row r="934" spans="14:14" x14ac:dyDescent="0.25">
      <c r="N934" s="39" t="s">
        <v>981</v>
      </c>
    </row>
    <row r="935" spans="14:14" x14ac:dyDescent="0.25">
      <c r="N935" s="39" t="s">
        <v>982</v>
      </c>
    </row>
    <row r="936" spans="14:14" x14ac:dyDescent="0.25">
      <c r="N936" s="39" t="s">
        <v>983</v>
      </c>
    </row>
    <row r="937" spans="14:14" x14ac:dyDescent="0.25">
      <c r="N937" s="39" t="s">
        <v>984</v>
      </c>
    </row>
    <row r="938" spans="14:14" x14ac:dyDescent="0.25">
      <c r="N938" s="39" t="s">
        <v>985</v>
      </c>
    </row>
    <row r="939" spans="14:14" x14ac:dyDescent="0.25">
      <c r="N939" s="39" t="s">
        <v>986</v>
      </c>
    </row>
    <row r="940" spans="14:14" x14ac:dyDescent="0.25">
      <c r="N940" s="39" t="s">
        <v>987</v>
      </c>
    </row>
    <row r="941" spans="14:14" x14ac:dyDescent="0.25">
      <c r="N941" s="39" t="s">
        <v>988</v>
      </c>
    </row>
    <row r="942" spans="14:14" x14ac:dyDescent="0.25">
      <c r="N942" s="39" t="s">
        <v>989</v>
      </c>
    </row>
    <row r="943" spans="14:14" x14ac:dyDescent="0.25">
      <c r="N943" s="39" t="s">
        <v>990</v>
      </c>
    </row>
    <row r="944" spans="14:14" x14ac:dyDescent="0.25">
      <c r="N944" s="39" t="s">
        <v>991</v>
      </c>
    </row>
    <row r="945" spans="14:14" x14ac:dyDescent="0.25">
      <c r="N945" s="39" t="s">
        <v>992</v>
      </c>
    </row>
    <row r="946" spans="14:14" x14ac:dyDescent="0.25">
      <c r="N946" s="39" t="s">
        <v>993</v>
      </c>
    </row>
    <row r="947" spans="14:14" x14ac:dyDescent="0.25">
      <c r="N947" s="39" t="s">
        <v>994</v>
      </c>
    </row>
    <row r="948" spans="14:14" x14ac:dyDescent="0.25">
      <c r="N948" s="39" t="s">
        <v>995</v>
      </c>
    </row>
    <row r="949" spans="14:14" x14ac:dyDescent="0.25">
      <c r="N949" s="39" t="s">
        <v>996</v>
      </c>
    </row>
    <row r="950" spans="14:14" x14ac:dyDescent="0.25">
      <c r="N950" s="39" t="s">
        <v>997</v>
      </c>
    </row>
    <row r="951" spans="14:14" x14ac:dyDescent="0.25">
      <c r="N951" s="39" t="s">
        <v>998</v>
      </c>
    </row>
    <row r="952" spans="14:14" x14ac:dyDescent="0.25">
      <c r="N952" s="39" t="s">
        <v>999</v>
      </c>
    </row>
    <row r="953" spans="14:14" x14ac:dyDescent="0.25">
      <c r="N953" s="39" t="s">
        <v>1000</v>
      </c>
    </row>
    <row r="954" spans="14:14" x14ac:dyDescent="0.25">
      <c r="N954" s="39" t="s">
        <v>1001</v>
      </c>
    </row>
    <row r="955" spans="14:14" x14ac:dyDescent="0.25">
      <c r="N955" s="39" t="s">
        <v>1002</v>
      </c>
    </row>
    <row r="956" spans="14:14" x14ac:dyDescent="0.25">
      <c r="N956" s="39" t="s">
        <v>1003</v>
      </c>
    </row>
    <row r="957" spans="14:14" x14ac:dyDescent="0.25">
      <c r="N957" s="39" t="s">
        <v>1004</v>
      </c>
    </row>
    <row r="958" spans="14:14" x14ac:dyDescent="0.25">
      <c r="N958" s="39" t="s">
        <v>1005</v>
      </c>
    </row>
    <row r="959" spans="14:14" x14ac:dyDescent="0.25">
      <c r="N959" s="39" t="s">
        <v>1006</v>
      </c>
    </row>
    <row r="960" spans="14:14" x14ac:dyDescent="0.25">
      <c r="N960" s="39" t="s">
        <v>1007</v>
      </c>
    </row>
    <row r="961" spans="14:14" x14ac:dyDescent="0.25">
      <c r="N961" s="39" t="s">
        <v>1008</v>
      </c>
    </row>
    <row r="962" spans="14:14" x14ac:dyDescent="0.25">
      <c r="N962" s="39" t="s">
        <v>1009</v>
      </c>
    </row>
    <row r="963" spans="14:14" x14ac:dyDescent="0.25">
      <c r="N963" s="39" t="s">
        <v>1010</v>
      </c>
    </row>
    <row r="964" spans="14:14" x14ac:dyDescent="0.25">
      <c r="N964" s="39" t="s">
        <v>1011</v>
      </c>
    </row>
    <row r="965" spans="14:14" x14ac:dyDescent="0.25">
      <c r="N965" s="39" t="s">
        <v>1012</v>
      </c>
    </row>
    <row r="966" spans="14:14" x14ac:dyDescent="0.25">
      <c r="N966" s="39" t="s">
        <v>1013</v>
      </c>
    </row>
    <row r="967" spans="14:14" x14ac:dyDescent="0.25">
      <c r="N967" s="39" t="s">
        <v>1014</v>
      </c>
    </row>
    <row r="968" spans="14:14" x14ac:dyDescent="0.25">
      <c r="N968" s="39" t="s">
        <v>1015</v>
      </c>
    </row>
    <row r="969" spans="14:14" x14ac:dyDescent="0.25">
      <c r="N969" s="39" t="s">
        <v>1016</v>
      </c>
    </row>
    <row r="970" spans="14:14" x14ac:dyDescent="0.25">
      <c r="N970" s="39" t="s">
        <v>1017</v>
      </c>
    </row>
    <row r="971" spans="14:14" x14ac:dyDescent="0.25">
      <c r="N971" s="39" t="s">
        <v>1018</v>
      </c>
    </row>
    <row r="972" spans="14:14" x14ac:dyDescent="0.25">
      <c r="N972" s="39" t="s">
        <v>1019</v>
      </c>
    </row>
    <row r="973" spans="14:14" x14ac:dyDescent="0.25">
      <c r="N973" s="39" t="s">
        <v>1020</v>
      </c>
    </row>
    <row r="974" spans="14:14" x14ac:dyDescent="0.25">
      <c r="N974" s="39" t="s">
        <v>1021</v>
      </c>
    </row>
    <row r="975" spans="14:14" x14ac:dyDescent="0.25">
      <c r="N975" s="39" t="s">
        <v>1022</v>
      </c>
    </row>
    <row r="976" spans="14:14" x14ac:dyDescent="0.25">
      <c r="N976" s="39" t="s">
        <v>1023</v>
      </c>
    </row>
    <row r="977" spans="14:14" x14ac:dyDescent="0.25">
      <c r="N977" s="39" t="s">
        <v>1024</v>
      </c>
    </row>
    <row r="978" spans="14:14" x14ac:dyDescent="0.25">
      <c r="N978" s="39" t="s">
        <v>1025</v>
      </c>
    </row>
    <row r="979" spans="14:14" x14ac:dyDescent="0.25">
      <c r="N979" s="39" t="s">
        <v>1026</v>
      </c>
    </row>
    <row r="980" spans="14:14" x14ac:dyDescent="0.25">
      <c r="N980" s="39" t="s">
        <v>1027</v>
      </c>
    </row>
    <row r="981" spans="14:14" x14ac:dyDescent="0.25">
      <c r="N981" s="39" t="s">
        <v>1028</v>
      </c>
    </row>
    <row r="982" spans="14:14" x14ac:dyDescent="0.25">
      <c r="N982" s="39" t="s">
        <v>1029</v>
      </c>
    </row>
    <row r="983" spans="14:14" x14ac:dyDescent="0.25">
      <c r="N983" s="39" t="s">
        <v>1030</v>
      </c>
    </row>
    <row r="984" spans="14:14" x14ac:dyDescent="0.25">
      <c r="N984" s="39" t="s">
        <v>1031</v>
      </c>
    </row>
    <row r="985" spans="14:14" x14ac:dyDescent="0.25">
      <c r="N985" s="39" t="s">
        <v>1032</v>
      </c>
    </row>
    <row r="986" spans="14:14" x14ac:dyDescent="0.25">
      <c r="N986" s="39" t="s">
        <v>1033</v>
      </c>
    </row>
    <row r="987" spans="14:14" x14ac:dyDescent="0.25">
      <c r="N987" s="39" t="s">
        <v>1034</v>
      </c>
    </row>
    <row r="988" spans="14:14" x14ac:dyDescent="0.25">
      <c r="N988" s="39" t="s">
        <v>1035</v>
      </c>
    </row>
    <row r="989" spans="14:14" x14ac:dyDescent="0.25">
      <c r="N989" s="39" t="s">
        <v>1036</v>
      </c>
    </row>
    <row r="990" spans="14:14" x14ac:dyDescent="0.25">
      <c r="N990" s="39" t="s">
        <v>1037</v>
      </c>
    </row>
    <row r="991" spans="14:14" x14ac:dyDescent="0.25">
      <c r="N991" s="39" t="s">
        <v>1038</v>
      </c>
    </row>
    <row r="992" spans="14:14" x14ac:dyDescent="0.25">
      <c r="N992" s="39" t="s">
        <v>1039</v>
      </c>
    </row>
    <row r="993" spans="14:14" x14ac:dyDescent="0.25">
      <c r="N993" s="39" t="s">
        <v>1040</v>
      </c>
    </row>
    <row r="994" spans="14:14" x14ac:dyDescent="0.25">
      <c r="N994" s="39" t="s">
        <v>1041</v>
      </c>
    </row>
    <row r="995" spans="14:14" x14ac:dyDescent="0.25">
      <c r="N995" s="39" t="s">
        <v>1042</v>
      </c>
    </row>
    <row r="996" spans="14:14" x14ac:dyDescent="0.25">
      <c r="N996" s="39" t="s">
        <v>1043</v>
      </c>
    </row>
    <row r="997" spans="14:14" x14ac:dyDescent="0.25">
      <c r="N997" s="39" t="s">
        <v>1044</v>
      </c>
    </row>
    <row r="998" spans="14:14" x14ac:dyDescent="0.25">
      <c r="N998" s="39" t="s">
        <v>1045</v>
      </c>
    </row>
    <row r="999" spans="14:14" x14ac:dyDescent="0.25">
      <c r="N999" s="39" t="s">
        <v>1046</v>
      </c>
    </row>
    <row r="1000" spans="14:14" x14ac:dyDescent="0.25">
      <c r="N1000" s="39" t="s">
        <v>1047</v>
      </c>
    </row>
    <row r="1001" spans="14:14" x14ac:dyDescent="0.25">
      <c r="N1001" s="39" t="s">
        <v>1048</v>
      </c>
    </row>
    <row r="1002" spans="14:14" x14ac:dyDescent="0.25">
      <c r="N1002" s="39" t="s">
        <v>1049</v>
      </c>
    </row>
    <row r="1003" spans="14:14" x14ac:dyDescent="0.25">
      <c r="N1003" s="39" t="s">
        <v>1050</v>
      </c>
    </row>
    <row r="1004" spans="14:14" x14ac:dyDescent="0.25">
      <c r="N1004" s="39" t="s">
        <v>1051</v>
      </c>
    </row>
    <row r="1005" spans="14:14" x14ac:dyDescent="0.25">
      <c r="N1005" s="39" t="s">
        <v>1052</v>
      </c>
    </row>
    <row r="1006" spans="14:14" x14ac:dyDescent="0.25">
      <c r="N1006" s="39" t="s">
        <v>1053</v>
      </c>
    </row>
    <row r="1007" spans="14:14" x14ac:dyDescent="0.25">
      <c r="N1007" s="39" t="s">
        <v>1054</v>
      </c>
    </row>
    <row r="1008" spans="14:14" x14ac:dyDescent="0.25">
      <c r="N1008" s="39" t="s">
        <v>1055</v>
      </c>
    </row>
    <row r="1009" spans="14:14" x14ac:dyDescent="0.25">
      <c r="N1009" s="39" t="s">
        <v>1056</v>
      </c>
    </row>
    <row r="1010" spans="14:14" x14ac:dyDescent="0.25">
      <c r="N1010" s="39" t="s">
        <v>1057</v>
      </c>
    </row>
    <row r="1011" spans="14:14" x14ac:dyDescent="0.25">
      <c r="N1011" s="39" t="s">
        <v>1058</v>
      </c>
    </row>
    <row r="1012" spans="14:14" x14ac:dyDescent="0.25">
      <c r="N1012" s="39" t="s">
        <v>1059</v>
      </c>
    </row>
    <row r="1013" spans="14:14" x14ac:dyDescent="0.25">
      <c r="N1013" s="39" t="s">
        <v>1060</v>
      </c>
    </row>
    <row r="1014" spans="14:14" x14ac:dyDescent="0.25">
      <c r="N1014" s="39" t="s">
        <v>1061</v>
      </c>
    </row>
    <row r="1015" spans="14:14" x14ac:dyDescent="0.25">
      <c r="N1015" s="39" t="s">
        <v>1062</v>
      </c>
    </row>
    <row r="1016" spans="14:14" x14ac:dyDescent="0.25">
      <c r="N1016" s="39" t="s">
        <v>1063</v>
      </c>
    </row>
    <row r="1017" spans="14:14" x14ac:dyDescent="0.25">
      <c r="N1017" s="39" t="s">
        <v>1064</v>
      </c>
    </row>
    <row r="1018" spans="14:14" x14ac:dyDescent="0.25">
      <c r="N1018" s="39" t="s">
        <v>1065</v>
      </c>
    </row>
    <row r="1019" spans="14:14" x14ac:dyDescent="0.25">
      <c r="N1019" s="39" t="s">
        <v>1066</v>
      </c>
    </row>
    <row r="1020" spans="14:14" x14ac:dyDescent="0.25">
      <c r="N1020" s="39" t="s">
        <v>1067</v>
      </c>
    </row>
    <row r="1021" spans="14:14" x14ac:dyDescent="0.25">
      <c r="N1021" s="39" t="s">
        <v>1068</v>
      </c>
    </row>
    <row r="1022" spans="14:14" x14ac:dyDescent="0.25">
      <c r="N1022" s="39" t="s">
        <v>1069</v>
      </c>
    </row>
    <row r="1023" spans="14:14" x14ac:dyDescent="0.25">
      <c r="N1023" s="39" t="s">
        <v>1070</v>
      </c>
    </row>
    <row r="1024" spans="14:14" x14ac:dyDescent="0.25">
      <c r="N1024" s="39" t="s">
        <v>1071</v>
      </c>
    </row>
    <row r="1025" spans="14:14" x14ac:dyDescent="0.25">
      <c r="N1025" s="39" t="s">
        <v>1072</v>
      </c>
    </row>
    <row r="1026" spans="14:14" x14ac:dyDescent="0.25">
      <c r="N1026" s="39" t="s">
        <v>1073</v>
      </c>
    </row>
    <row r="1027" spans="14:14" x14ac:dyDescent="0.25">
      <c r="N1027" s="39" t="s">
        <v>1074</v>
      </c>
    </row>
    <row r="1028" spans="14:14" x14ac:dyDescent="0.25">
      <c r="N1028" s="39" t="s">
        <v>1075</v>
      </c>
    </row>
    <row r="1029" spans="14:14" x14ac:dyDescent="0.25">
      <c r="N1029" s="39" t="s">
        <v>1076</v>
      </c>
    </row>
    <row r="1030" spans="14:14" x14ac:dyDescent="0.25">
      <c r="N1030" s="39" t="s">
        <v>1077</v>
      </c>
    </row>
    <row r="1031" spans="14:14" x14ac:dyDescent="0.25">
      <c r="N1031" s="39" t="s">
        <v>1078</v>
      </c>
    </row>
    <row r="1032" spans="14:14" x14ac:dyDescent="0.25">
      <c r="N1032" s="39" t="s">
        <v>1079</v>
      </c>
    </row>
    <row r="1033" spans="14:14" x14ac:dyDescent="0.25">
      <c r="N1033" s="39" t="s">
        <v>1080</v>
      </c>
    </row>
    <row r="1034" spans="14:14" x14ac:dyDescent="0.25">
      <c r="N1034" s="39" t="s">
        <v>1081</v>
      </c>
    </row>
    <row r="1035" spans="14:14" x14ac:dyDescent="0.25">
      <c r="N1035" s="39" t="s">
        <v>1082</v>
      </c>
    </row>
    <row r="1036" spans="14:14" x14ac:dyDescent="0.25">
      <c r="N1036" s="39" t="s">
        <v>1083</v>
      </c>
    </row>
    <row r="1037" spans="14:14" x14ac:dyDescent="0.25">
      <c r="N1037" s="39" t="s">
        <v>1084</v>
      </c>
    </row>
    <row r="1038" spans="14:14" x14ac:dyDescent="0.25">
      <c r="N1038" s="39" t="s">
        <v>1085</v>
      </c>
    </row>
    <row r="1039" spans="14:14" x14ac:dyDescent="0.25">
      <c r="N1039" s="39" t="s">
        <v>1086</v>
      </c>
    </row>
    <row r="1040" spans="14:14" x14ac:dyDescent="0.25">
      <c r="N1040" s="39" t="s">
        <v>1087</v>
      </c>
    </row>
    <row r="1041" spans="14:14" x14ac:dyDescent="0.25">
      <c r="N1041" s="39" t="s">
        <v>1088</v>
      </c>
    </row>
    <row r="1042" spans="14:14" x14ac:dyDescent="0.25">
      <c r="N1042" s="39" t="s">
        <v>1089</v>
      </c>
    </row>
    <row r="1043" spans="14:14" x14ac:dyDescent="0.25">
      <c r="N1043" s="39" t="s">
        <v>1090</v>
      </c>
    </row>
    <row r="1044" spans="14:14" x14ac:dyDescent="0.25">
      <c r="N1044" s="39" t="s">
        <v>1091</v>
      </c>
    </row>
    <row r="1045" spans="14:14" x14ac:dyDescent="0.25">
      <c r="N1045" s="39" t="s">
        <v>1092</v>
      </c>
    </row>
    <row r="1046" spans="14:14" x14ac:dyDescent="0.25">
      <c r="N1046" s="39" t="s">
        <v>1093</v>
      </c>
    </row>
    <row r="1047" spans="14:14" x14ac:dyDescent="0.25">
      <c r="N1047" s="39" t="s">
        <v>1094</v>
      </c>
    </row>
    <row r="1048" spans="14:14" x14ac:dyDescent="0.25">
      <c r="N1048" s="39" t="s">
        <v>1095</v>
      </c>
    </row>
    <row r="1049" spans="14:14" x14ac:dyDescent="0.25">
      <c r="N1049" s="39" t="s">
        <v>1096</v>
      </c>
    </row>
    <row r="1050" spans="14:14" x14ac:dyDescent="0.25">
      <c r="N1050" s="39" t="s">
        <v>1097</v>
      </c>
    </row>
    <row r="1051" spans="14:14" x14ac:dyDescent="0.25">
      <c r="N1051" s="39" t="s">
        <v>1098</v>
      </c>
    </row>
    <row r="1052" spans="14:14" x14ac:dyDescent="0.25">
      <c r="N1052" s="39" t="s">
        <v>1099</v>
      </c>
    </row>
    <row r="1053" spans="14:14" x14ac:dyDescent="0.25">
      <c r="N1053" s="39" t="s">
        <v>1100</v>
      </c>
    </row>
    <row r="1054" spans="14:14" x14ac:dyDescent="0.25">
      <c r="N1054" s="39" t="s">
        <v>1101</v>
      </c>
    </row>
    <row r="1055" spans="14:14" x14ac:dyDescent="0.25">
      <c r="N1055" s="39" t="s">
        <v>1102</v>
      </c>
    </row>
    <row r="1056" spans="14:14" x14ac:dyDescent="0.25">
      <c r="N1056" s="39" t="s">
        <v>1103</v>
      </c>
    </row>
    <row r="1057" spans="14:14" x14ac:dyDescent="0.25">
      <c r="N1057" s="39" t="s">
        <v>1104</v>
      </c>
    </row>
    <row r="1058" spans="14:14" x14ac:dyDescent="0.25">
      <c r="N1058" s="39" t="s">
        <v>1105</v>
      </c>
    </row>
    <row r="1059" spans="14:14" x14ac:dyDescent="0.25">
      <c r="N1059" s="39" t="s">
        <v>1106</v>
      </c>
    </row>
    <row r="1060" spans="14:14" x14ac:dyDescent="0.25">
      <c r="N1060" s="39" t="s">
        <v>1107</v>
      </c>
    </row>
    <row r="1061" spans="14:14" x14ac:dyDescent="0.25">
      <c r="N1061" s="39" t="s">
        <v>1108</v>
      </c>
    </row>
    <row r="1062" spans="14:14" x14ac:dyDescent="0.25">
      <c r="N1062" s="39" t="s">
        <v>1109</v>
      </c>
    </row>
    <row r="1063" spans="14:14" x14ac:dyDescent="0.25">
      <c r="N1063" s="39" t="s">
        <v>1110</v>
      </c>
    </row>
    <row r="1064" spans="14:14" x14ac:dyDescent="0.25">
      <c r="N1064" s="39" t="s">
        <v>1111</v>
      </c>
    </row>
    <row r="1065" spans="14:14" x14ac:dyDescent="0.25">
      <c r="N1065" s="39" t="s">
        <v>1112</v>
      </c>
    </row>
    <row r="1066" spans="14:14" x14ac:dyDescent="0.25">
      <c r="N1066" s="39" t="s">
        <v>1113</v>
      </c>
    </row>
    <row r="1067" spans="14:14" x14ac:dyDescent="0.25">
      <c r="N1067" s="39" t="s">
        <v>1114</v>
      </c>
    </row>
    <row r="1068" spans="14:14" x14ac:dyDescent="0.25">
      <c r="N1068" s="39" t="s">
        <v>1115</v>
      </c>
    </row>
    <row r="1069" spans="14:14" x14ac:dyDescent="0.25">
      <c r="N1069" s="39" t="s">
        <v>1116</v>
      </c>
    </row>
    <row r="1070" spans="14:14" x14ac:dyDescent="0.25">
      <c r="N1070" s="39" t="s">
        <v>1117</v>
      </c>
    </row>
    <row r="1071" spans="14:14" x14ac:dyDescent="0.25">
      <c r="N1071" s="39" t="s">
        <v>1118</v>
      </c>
    </row>
    <row r="1072" spans="14:14" x14ac:dyDescent="0.25">
      <c r="N1072" s="39" t="s">
        <v>1119</v>
      </c>
    </row>
    <row r="1073" spans="14:14" x14ac:dyDescent="0.25">
      <c r="N1073" s="39" t="s">
        <v>1120</v>
      </c>
    </row>
    <row r="1074" spans="14:14" x14ac:dyDescent="0.25">
      <c r="N1074" s="39" t="s">
        <v>1121</v>
      </c>
    </row>
    <row r="1075" spans="14:14" x14ac:dyDescent="0.25">
      <c r="N1075" s="39" t="s">
        <v>1122</v>
      </c>
    </row>
    <row r="1076" spans="14:14" x14ac:dyDescent="0.25">
      <c r="N1076" s="39" t="s">
        <v>1123</v>
      </c>
    </row>
    <row r="1077" spans="14:14" x14ac:dyDescent="0.25">
      <c r="N1077" s="39" t="s">
        <v>1124</v>
      </c>
    </row>
    <row r="1078" spans="14:14" x14ac:dyDescent="0.25">
      <c r="N1078" s="39" t="s">
        <v>1125</v>
      </c>
    </row>
    <row r="1079" spans="14:14" x14ac:dyDescent="0.25">
      <c r="N1079" s="39" t="s">
        <v>1126</v>
      </c>
    </row>
    <row r="1080" spans="14:14" x14ac:dyDescent="0.25">
      <c r="N1080" s="39" t="s">
        <v>1127</v>
      </c>
    </row>
    <row r="1081" spans="14:14" x14ac:dyDescent="0.25">
      <c r="N1081" s="39" t="s">
        <v>1128</v>
      </c>
    </row>
    <row r="1082" spans="14:14" x14ac:dyDescent="0.25">
      <c r="N1082" s="39" t="s">
        <v>1129</v>
      </c>
    </row>
    <row r="1083" spans="14:14" x14ac:dyDescent="0.25">
      <c r="N1083" s="39" t="s">
        <v>1130</v>
      </c>
    </row>
    <row r="1084" spans="14:14" x14ac:dyDescent="0.25">
      <c r="N1084" s="39" t="s">
        <v>1131</v>
      </c>
    </row>
    <row r="1085" spans="14:14" x14ac:dyDescent="0.25">
      <c r="N1085" s="39" t="s">
        <v>1132</v>
      </c>
    </row>
    <row r="1086" spans="14:14" x14ac:dyDescent="0.25">
      <c r="N1086" s="39" t="s">
        <v>1133</v>
      </c>
    </row>
    <row r="1087" spans="14:14" x14ac:dyDescent="0.25">
      <c r="N1087" s="39" t="s">
        <v>1134</v>
      </c>
    </row>
    <row r="1088" spans="14:14" x14ac:dyDescent="0.25">
      <c r="N1088" s="39" t="s">
        <v>1135</v>
      </c>
    </row>
    <row r="1089" spans="14:14" x14ac:dyDescent="0.25">
      <c r="N1089" s="39" t="s">
        <v>1136</v>
      </c>
    </row>
    <row r="1090" spans="14:14" x14ac:dyDescent="0.25">
      <c r="N1090" s="39" t="s">
        <v>1137</v>
      </c>
    </row>
    <row r="1091" spans="14:14" x14ac:dyDescent="0.25">
      <c r="N1091" s="39" t="s">
        <v>1138</v>
      </c>
    </row>
    <row r="1092" spans="14:14" x14ac:dyDescent="0.25">
      <c r="N1092" s="39" t="s">
        <v>1139</v>
      </c>
    </row>
    <row r="1093" spans="14:14" x14ac:dyDescent="0.25">
      <c r="N1093" s="39" t="s">
        <v>1140</v>
      </c>
    </row>
    <row r="1094" spans="14:14" x14ac:dyDescent="0.25">
      <c r="N1094" s="39" t="s">
        <v>1141</v>
      </c>
    </row>
    <row r="1095" spans="14:14" x14ac:dyDescent="0.25">
      <c r="N1095" s="39" t="s">
        <v>1142</v>
      </c>
    </row>
    <row r="1096" spans="14:14" x14ac:dyDescent="0.25">
      <c r="N1096" s="39" t="s">
        <v>1143</v>
      </c>
    </row>
    <row r="1097" spans="14:14" x14ac:dyDescent="0.25">
      <c r="N1097" s="39" t="s">
        <v>1144</v>
      </c>
    </row>
    <row r="1098" spans="14:14" x14ac:dyDescent="0.25">
      <c r="N1098" s="39" t="s">
        <v>1145</v>
      </c>
    </row>
    <row r="1099" spans="14:14" x14ac:dyDescent="0.25">
      <c r="N1099" s="39" t="s">
        <v>1146</v>
      </c>
    </row>
    <row r="1100" spans="14:14" x14ac:dyDescent="0.25">
      <c r="N1100" s="39" t="s">
        <v>1147</v>
      </c>
    </row>
    <row r="1101" spans="14:14" x14ac:dyDescent="0.25">
      <c r="N1101" s="39" t="s">
        <v>1148</v>
      </c>
    </row>
    <row r="1102" spans="14:14" x14ac:dyDescent="0.25">
      <c r="N1102" s="39" t="s">
        <v>1149</v>
      </c>
    </row>
    <row r="1103" spans="14:14" x14ac:dyDescent="0.25">
      <c r="N1103" s="39" t="s">
        <v>1150</v>
      </c>
    </row>
    <row r="1104" spans="14:14" x14ac:dyDescent="0.25">
      <c r="N1104" s="39" t="s">
        <v>1151</v>
      </c>
    </row>
    <row r="1105" spans="14:14" x14ac:dyDescent="0.25">
      <c r="N1105" s="39" t="s">
        <v>1152</v>
      </c>
    </row>
    <row r="1106" spans="14:14" x14ac:dyDescent="0.25">
      <c r="N1106" s="39" t="s">
        <v>1153</v>
      </c>
    </row>
    <row r="1107" spans="14:14" x14ac:dyDescent="0.25">
      <c r="N1107" s="39" t="s">
        <v>1154</v>
      </c>
    </row>
    <row r="1108" spans="14:14" x14ac:dyDescent="0.25">
      <c r="N1108" s="39" t="s">
        <v>1155</v>
      </c>
    </row>
    <row r="1109" spans="14:14" x14ac:dyDescent="0.25">
      <c r="N1109" s="39" t="s">
        <v>1156</v>
      </c>
    </row>
    <row r="1110" spans="14:14" x14ac:dyDescent="0.25">
      <c r="N1110" s="39" t="s">
        <v>1157</v>
      </c>
    </row>
    <row r="1111" spans="14:14" x14ac:dyDescent="0.25">
      <c r="N1111" s="39" t="s">
        <v>1158</v>
      </c>
    </row>
    <row r="1112" spans="14:14" x14ac:dyDescent="0.25">
      <c r="N1112" s="39" t="s">
        <v>1159</v>
      </c>
    </row>
    <row r="1113" spans="14:14" x14ac:dyDescent="0.25">
      <c r="N1113" s="39" t="s">
        <v>1160</v>
      </c>
    </row>
    <row r="1114" spans="14:14" x14ac:dyDescent="0.25">
      <c r="N1114" s="39" t="s">
        <v>1161</v>
      </c>
    </row>
    <row r="1115" spans="14:14" x14ac:dyDescent="0.25">
      <c r="N1115" s="39" t="s">
        <v>1162</v>
      </c>
    </row>
    <row r="1116" spans="14:14" x14ac:dyDescent="0.25">
      <c r="N1116" s="39" t="s">
        <v>1163</v>
      </c>
    </row>
    <row r="1117" spans="14:14" x14ac:dyDescent="0.25">
      <c r="N1117" s="39" t="s">
        <v>1164</v>
      </c>
    </row>
    <row r="1118" spans="14:14" x14ac:dyDescent="0.25">
      <c r="N1118" s="39" t="s">
        <v>1165</v>
      </c>
    </row>
    <row r="1119" spans="14:14" x14ac:dyDescent="0.25">
      <c r="N1119" s="39" t="s">
        <v>1166</v>
      </c>
    </row>
    <row r="1120" spans="14:14" x14ac:dyDescent="0.25">
      <c r="N1120" s="39" t="s">
        <v>1167</v>
      </c>
    </row>
    <row r="1121" spans="14:14" x14ac:dyDescent="0.25">
      <c r="N1121" s="39" t="s">
        <v>1168</v>
      </c>
    </row>
    <row r="1122" spans="14:14" x14ac:dyDescent="0.25">
      <c r="N1122" s="39" t="s">
        <v>1169</v>
      </c>
    </row>
    <row r="1123" spans="14:14" x14ac:dyDescent="0.25">
      <c r="N1123" s="39" t="s">
        <v>1170</v>
      </c>
    </row>
    <row r="1124" spans="14:14" x14ac:dyDescent="0.25">
      <c r="N1124" s="39" t="s">
        <v>1171</v>
      </c>
    </row>
    <row r="1125" spans="14:14" x14ac:dyDescent="0.25">
      <c r="N1125" s="39" t="s">
        <v>1172</v>
      </c>
    </row>
    <row r="1126" spans="14:14" x14ac:dyDescent="0.25">
      <c r="N1126" s="39" t="s">
        <v>1173</v>
      </c>
    </row>
    <row r="1127" spans="14:14" x14ac:dyDescent="0.25">
      <c r="N1127" s="39" t="s">
        <v>1174</v>
      </c>
    </row>
    <row r="1128" spans="14:14" x14ac:dyDescent="0.25">
      <c r="N1128" s="39" t="s">
        <v>1175</v>
      </c>
    </row>
    <row r="1129" spans="14:14" x14ac:dyDescent="0.25">
      <c r="N1129" s="39" t="s">
        <v>1176</v>
      </c>
    </row>
    <row r="1130" spans="14:14" x14ac:dyDescent="0.25">
      <c r="N1130" s="39" t="s">
        <v>1177</v>
      </c>
    </row>
    <row r="1131" spans="14:14" x14ac:dyDescent="0.25">
      <c r="N1131" s="39" t="s">
        <v>1178</v>
      </c>
    </row>
    <row r="1132" spans="14:14" x14ac:dyDescent="0.25">
      <c r="N1132" s="39" t="s">
        <v>1179</v>
      </c>
    </row>
    <row r="1133" spans="14:14" x14ac:dyDescent="0.25">
      <c r="N1133" s="39" t="s">
        <v>1180</v>
      </c>
    </row>
    <row r="1134" spans="14:14" x14ac:dyDescent="0.25">
      <c r="N1134" s="39" t="s">
        <v>1181</v>
      </c>
    </row>
    <row r="1135" spans="14:14" x14ac:dyDescent="0.25">
      <c r="N1135" s="39" t="s">
        <v>1182</v>
      </c>
    </row>
    <row r="1136" spans="14:14" x14ac:dyDescent="0.25">
      <c r="N1136" s="39" t="s">
        <v>1183</v>
      </c>
    </row>
    <row r="1137" spans="14:14" x14ac:dyDescent="0.25">
      <c r="N1137" s="39" t="s">
        <v>1184</v>
      </c>
    </row>
    <row r="1138" spans="14:14" x14ac:dyDescent="0.25">
      <c r="N1138" s="39" t="s">
        <v>1185</v>
      </c>
    </row>
    <row r="1139" spans="14:14" x14ac:dyDescent="0.25">
      <c r="N1139" s="39" t="s">
        <v>1186</v>
      </c>
    </row>
    <row r="1140" spans="14:14" x14ac:dyDescent="0.25">
      <c r="N1140" s="39" t="s">
        <v>1187</v>
      </c>
    </row>
    <row r="1141" spans="14:14" x14ac:dyDescent="0.25">
      <c r="N1141" s="39" t="s">
        <v>1188</v>
      </c>
    </row>
    <row r="1142" spans="14:14" x14ac:dyDescent="0.25">
      <c r="N1142" s="39" t="s">
        <v>1189</v>
      </c>
    </row>
    <row r="1143" spans="14:14" x14ac:dyDescent="0.25">
      <c r="N1143" s="39" t="s">
        <v>1190</v>
      </c>
    </row>
    <row r="1144" spans="14:14" x14ac:dyDescent="0.25">
      <c r="N1144" s="39" t="s">
        <v>1191</v>
      </c>
    </row>
    <row r="1145" spans="14:14" x14ac:dyDescent="0.25">
      <c r="N1145" s="39" t="s">
        <v>1192</v>
      </c>
    </row>
    <row r="1146" spans="14:14" x14ac:dyDescent="0.25">
      <c r="N1146" s="39" t="s">
        <v>1193</v>
      </c>
    </row>
    <row r="1147" spans="14:14" x14ac:dyDescent="0.25">
      <c r="N1147" s="39" t="s">
        <v>1194</v>
      </c>
    </row>
    <row r="1148" spans="14:14" x14ac:dyDescent="0.25">
      <c r="N1148" s="39" t="s">
        <v>1195</v>
      </c>
    </row>
    <row r="1149" spans="14:14" x14ac:dyDescent="0.25">
      <c r="N1149" s="39" t="s">
        <v>1196</v>
      </c>
    </row>
    <row r="1150" spans="14:14" x14ac:dyDescent="0.25">
      <c r="N1150" s="39" t="s">
        <v>1197</v>
      </c>
    </row>
    <row r="1151" spans="14:14" x14ac:dyDescent="0.25">
      <c r="N1151" s="39" t="s">
        <v>1198</v>
      </c>
    </row>
    <row r="1152" spans="14:14" x14ac:dyDescent="0.25">
      <c r="N1152" s="39" t="s">
        <v>1199</v>
      </c>
    </row>
    <row r="1153" spans="14:14" x14ac:dyDescent="0.25">
      <c r="N1153" s="39" t="s">
        <v>1200</v>
      </c>
    </row>
    <row r="1154" spans="14:14" x14ac:dyDescent="0.25">
      <c r="N1154" s="39" t="s">
        <v>1201</v>
      </c>
    </row>
    <row r="1155" spans="14:14" x14ac:dyDescent="0.25">
      <c r="N1155" s="39" t="s">
        <v>1202</v>
      </c>
    </row>
    <row r="1156" spans="14:14" x14ac:dyDescent="0.25">
      <c r="N1156" s="39" t="s">
        <v>1203</v>
      </c>
    </row>
    <row r="1157" spans="14:14" x14ac:dyDescent="0.25">
      <c r="N1157" s="39" t="s">
        <v>1204</v>
      </c>
    </row>
    <row r="1158" spans="14:14" x14ac:dyDescent="0.25">
      <c r="N1158" s="39" t="s">
        <v>1205</v>
      </c>
    </row>
    <row r="1159" spans="14:14" x14ac:dyDescent="0.25">
      <c r="N1159" s="39" t="s">
        <v>1206</v>
      </c>
    </row>
    <row r="1160" spans="14:14" x14ac:dyDescent="0.25">
      <c r="N1160" s="39" t="s">
        <v>1207</v>
      </c>
    </row>
    <row r="1161" spans="14:14" x14ac:dyDescent="0.25">
      <c r="N1161" s="39" t="s">
        <v>1208</v>
      </c>
    </row>
    <row r="1162" spans="14:14" x14ac:dyDescent="0.25">
      <c r="N1162" s="39" t="s">
        <v>1209</v>
      </c>
    </row>
    <row r="1163" spans="14:14" x14ac:dyDescent="0.25">
      <c r="N1163" s="39" t="s">
        <v>1210</v>
      </c>
    </row>
    <row r="1164" spans="14:14" x14ac:dyDescent="0.25">
      <c r="N1164" s="39" t="s">
        <v>1211</v>
      </c>
    </row>
    <row r="1165" spans="14:14" x14ac:dyDescent="0.25">
      <c r="N1165" s="39" t="s">
        <v>1212</v>
      </c>
    </row>
    <row r="1166" spans="14:14" x14ac:dyDescent="0.25">
      <c r="N1166" s="39" t="s">
        <v>1213</v>
      </c>
    </row>
    <row r="1167" spans="14:14" x14ac:dyDescent="0.25">
      <c r="N1167" s="39" t="s">
        <v>1214</v>
      </c>
    </row>
    <row r="1168" spans="14:14" x14ac:dyDescent="0.25">
      <c r="N1168" s="39" t="s">
        <v>1215</v>
      </c>
    </row>
    <row r="1169" spans="14:14" x14ac:dyDescent="0.25">
      <c r="N1169" s="39" t="s">
        <v>1216</v>
      </c>
    </row>
    <row r="1170" spans="14:14" x14ac:dyDescent="0.25">
      <c r="N1170" s="39" t="s">
        <v>1217</v>
      </c>
    </row>
    <row r="1171" spans="14:14" x14ac:dyDescent="0.25">
      <c r="N1171" s="39" t="s">
        <v>1218</v>
      </c>
    </row>
    <row r="1172" spans="14:14" x14ac:dyDescent="0.25">
      <c r="N1172" s="39" t="s">
        <v>1219</v>
      </c>
    </row>
    <row r="1173" spans="14:14" x14ac:dyDescent="0.25">
      <c r="N1173" s="39" t="s">
        <v>1220</v>
      </c>
    </row>
    <row r="1174" spans="14:14" x14ac:dyDescent="0.25">
      <c r="N1174" s="39" t="s">
        <v>1221</v>
      </c>
    </row>
    <row r="1175" spans="14:14" x14ac:dyDescent="0.25">
      <c r="N1175" s="39" t="s">
        <v>1222</v>
      </c>
    </row>
    <row r="1176" spans="14:14" x14ac:dyDescent="0.25">
      <c r="N1176" s="39" t="s">
        <v>1223</v>
      </c>
    </row>
    <row r="1177" spans="14:14" x14ac:dyDescent="0.25">
      <c r="N1177" s="39" t="s">
        <v>1224</v>
      </c>
    </row>
    <row r="1178" spans="14:14" x14ac:dyDescent="0.25">
      <c r="N1178" s="39" t="s">
        <v>1225</v>
      </c>
    </row>
    <row r="1179" spans="14:14" x14ac:dyDescent="0.25">
      <c r="N1179" s="39" t="s">
        <v>1226</v>
      </c>
    </row>
    <row r="1180" spans="14:14" x14ac:dyDescent="0.25">
      <c r="N1180" s="39" t="s">
        <v>1227</v>
      </c>
    </row>
    <row r="1181" spans="14:14" x14ac:dyDescent="0.25">
      <c r="N1181" s="39" t="s">
        <v>1228</v>
      </c>
    </row>
    <row r="1182" spans="14:14" x14ac:dyDescent="0.25">
      <c r="N1182" s="39" t="s">
        <v>1229</v>
      </c>
    </row>
    <row r="1183" spans="14:14" x14ac:dyDescent="0.25">
      <c r="N1183" s="39" t="s">
        <v>1230</v>
      </c>
    </row>
    <row r="1184" spans="14:14" x14ac:dyDescent="0.25">
      <c r="N1184" s="39" t="s">
        <v>1231</v>
      </c>
    </row>
    <row r="1185" spans="14:14" x14ac:dyDescent="0.25">
      <c r="N1185" s="39" t="s">
        <v>1232</v>
      </c>
    </row>
    <row r="1186" spans="14:14" x14ac:dyDescent="0.25">
      <c r="N1186" s="39" t="s">
        <v>1233</v>
      </c>
    </row>
    <row r="1187" spans="14:14" x14ac:dyDescent="0.25">
      <c r="N1187" s="39" t="s">
        <v>1234</v>
      </c>
    </row>
    <row r="1188" spans="14:14" x14ac:dyDescent="0.25">
      <c r="N1188" s="39" t="s">
        <v>1235</v>
      </c>
    </row>
    <row r="1189" spans="14:14" x14ac:dyDescent="0.25">
      <c r="N1189" s="39" t="s">
        <v>1236</v>
      </c>
    </row>
    <row r="1190" spans="14:14" x14ac:dyDescent="0.25">
      <c r="N1190" s="39" t="s">
        <v>1237</v>
      </c>
    </row>
    <row r="1191" spans="14:14" x14ac:dyDescent="0.25">
      <c r="N1191" s="39" t="s">
        <v>1238</v>
      </c>
    </row>
    <row r="1192" spans="14:14" x14ac:dyDescent="0.25">
      <c r="N1192" s="39" t="s">
        <v>1239</v>
      </c>
    </row>
    <row r="1193" spans="14:14" x14ac:dyDescent="0.25">
      <c r="N1193" s="39" t="s">
        <v>1240</v>
      </c>
    </row>
    <row r="1194" spans="14:14" x14ac:dyDescent="0.25">
      <c r="N1194" s="39" t="s">
        <v>1241</v>
      </c>
    </row>
    <row r="1195" spans="14:14" x14ac:dyDescent="0.25">
      <c r="N1195" s="39" t="s">
        <v>1242</v>
      </c>
    </row>
    <row r="1196" spans="14:14" x14ac:dyDescent="0.25">
      <c r="N1196" s="39" t="s">
        <v>1243</v>
      </c>
    </row>
    <row r="1197" spans="14:14" x14ac:dyDescent="0.25">
      <c r="N1197" s="39" t="s">
        <v>1244</v>
      </c>
    </row>
    <row r="1198" spans="14:14" x14ac:dyDescent="0.25">
      <c r="N1198" s="39" t="s">
        <v>1245</v>
      </c>
    </row>
    <row r="1199" spans="14:14" x14ac:dyDescent="0.25">
      <c r="N1199" s="39" t="s">
        <v>1246</v>
      </c>
    </row>
    <row r="1200" spans="14:14" x14ac:dyDescent="0.25">
      <c r="N1200" s="39" t="s">
        <v>1247</v>
      </c>
    </row>
    <row r="1201" spans="14:14" x14ac:dyDescent="0.25">
      <c r="N1201" s="39" t="s">
        <v>1248</v>
      </c>
    </row>
    <row r="1202" spans="14:14" x14ac:dyDescent="0.25">
      <c r="N1202" s="39" t="s">
        <v>1249</v>
      </c>
    </row>
    <row r="1203" spans="14:14" x14ac:dyDescent="0.25">
      <c r="N1203" s="39" t="s">
        <v>1250</v>
      </c>
    </row>
    <row r="1204" spans="14:14" x14ac:dyDescent="0.25">
      <c r="N1204" s="39" t="s">
        <v>1251</v>
      </c>
    </row>
    <row r="1205" spans="14:14" x14ac:dyDescent="0.25">
      <c r="N1205" s="39" t="s">
        <v>1252</v>
      </c>
    </row>
    <row r="1206" spans="14:14" x14ac:dyDescent="0.25">
      <c r="N1206" s="39" t="s">
        <v>1253</v>
      </c>
    </row>
    <row r="1207" spans="14:14" x14ac:dyDescent="0.25">
      <c r="N1207" s="39" t="s">
        <v>1254</v>
      </c>
    </row>
    <row r="1208" spans="14:14" x14ac:dyDescent="0.25">
      <c r="N1208" s="39" t="s">
        <v>1255</v>
      </c>
    </row>
    <row r="1209" spans="14:14" x14ac:dyDescent="0.25">
      <c r="N1209" s="39" t="s">
        <v>1256</v>
      </c>
    </row>
    <row r="1210" spans="14:14" x14ac:dyDescent="0.25">
      <c r="N1210" s="39" t="s">
        <v>1257</v>
      </c>
    </row>
    <row r="1211" spans="14:14" x14ac:dyDescent="0.25">
      <c r="N1211" s="39" t="s">
        <v>1258</v>
      </c>
    </row>
    <row r="1212" spans="14:14" x14ac:dyDescent="0.25">
      <c r="N1212" s="39" t="s">
        <v>1259</v>
      </c>
    </row>
    <row r="1213" spans="14:14" x14ac:dyDescent="0.25">
      <c r="N1213" s="39" t="s">
        <v>1260</v>
      </c>
    </row>
    <row r="1214" spans="14:14" x14ac:dyDescent="0.25">
      <c r="N1214" s="39" t="s">
        <v>1261</v>
      </c>
    </row>
    <row r="1215" spans="14:14" x14ac:dyDescent="0.25">
      <c r="N1215" s="39" t="s">
        <v>1262</v>
      </c>
    </row>
    <row r="1216" spans="14:14" x14ac:dyDescent="0.25">
      <c r="N1216" s="39" t="s">
        <v>1263</v>
      </c>
    </row>
    <row r="1217" spans="14:14" x14ac:dyDescent="0.25">
      <c r="N1217" s="39" t="s">
        <v>1264</v>
      </c>
    </row>
    <row r="1218" spans="14:14" x14ac:dyDescent="0.25">
      <c r="N1218" s="39" t="s">
        <v>1265</v>
      </c>
    </row>
    <row r="1219" spans="14:14" x14ac:dyDescent="0.25">
      <c r="N1219" s="39" t="s">
        <v>1266</v>
      </c>
    </row>
    <row r="1220" spans="14:14" x14ac:dyDescent="0.25">
      <c r="N1220" s="39" t="s">
        <v>1267</v>
      </c>
    </row>
    <row r="1221" spans="14:14" x14ac:dyDescent="0.25">
      <c r="N1221" s="39" t="s">
        <v>1268</v>
      </c>
    </row>
    <row r="1222" spans="14:14" x14ac:dyDescent="0.25">
      <c r="N1222" s="39" t="s">
        <v>1269</v>
      </c>
    </row>
    <row r="1223" spans="14:14" x14ac:dyDescent="0.25">
      <c r="N1223" s="39" t="s">
        <v>1270</v>
      </c>
    </row>
    <row r="1224" spans="14:14" x14ac:dyDescent="0.25">
      <c r="N1224" s="39" t="s">
        <v>1271</v>
      </c>
    </row>
    <row r="1225" spans="14:14" x14ac:dyDescent="0.25">
      <c r="N1225" s="39" t="s">
        <v>1272</v>
      </c>
    </row>
    <row r="1226" spans="14:14" x14ac:dyDescent="0.25">
      <c r="N1226" s="39" t="s">
        <v>1273</v>
      </c>
    </row>
    <row r="1227" spans="14:14" x14ac:dyDescent="0.25">
      <c r="N1227" s="39" t="s">
        <v>1274</v>
      </c>
    </row>
    <row r="1228" spans="14:14" x14ac:dyDescent="0.25">
      <c r="N1228" s="39" t="s">
        <v>1275</v>
      </c>
    </row>
    <row r="1229" spans="14:14" x14ac:dyDescent="0.25">
      <c r="N1229" s="39" t="s">
        <v>1276</v>
      </c>
    </row>
    <row r="1230" spans="14:14" x14ac:dyDescent="0.25">
      <c r="N1230" s="39" t="s">
        <v>1277</v>
      </c>
    </row>
    <row r="1231" spans="14:14" x14ac:dyDescent="0.25">
      <c r="N1231" s="39" t="s">
        <v>1278</v>
      </c>
    </row>
    <row r="1232" spans="14:14" x14ac:dyDescent="0.25">
      <c r="N1232" s="39" t="s">
        <v>1279</v>
      </c>
    </row>
    <row r="1233" spans="14:14" x14ac:dyDescent="0.25">
      <c r="N1233" s="39" t="s">
        <v>1280</v>
      </c>
    </row>
    <row r="1234" spans="14:14" x14ac:dyDescent="0.25">
      <c r="N1234" s="39" t="s">
        <v>1281</v>
      </c>
    </row>
    <row r="1235" spans="14:14" x14ac:dyDescent="0.25">
      <c r="N1235" s="39" t="s">
        <v>1282</v>
      </c>
    </row>
    <row r="1236" spans="14:14" x14ac:dyDescent="0.25">
      <c r="N1236" s="39" t="s">
        <v>1283</v>
      </c>
    </row>
    <row r="1237" spans="14:14" x14ac:dyDescent="0.25">
      <c r="N1237" s="39" t="s">
        <v>1284</v>
      </c>
    </row>
    <row r="1238" spans="14:14" x14ac:dyDescent="0.25">
      <c r="N1238" s="39" t="s">
        <v>1285</v>
      </c>
    </row>
    <row r="1239" spans="14:14" x14ac:dyDescent="0.25">
      <c r="N1239" s="39" t="s">
        <v>1286</v>
      </c>
    </row>
    <row r="1240" spans="14:14" x14ac:dyDescent="0.25">
      <c r="N1240" s="39" t="s">
        <v>1287</v>
      </c>
    </row>
    <row r="1241" spans="14:14" x14ac:dyDescent="0.25">
      <c r="N1241" s="39" t="s">
        <v>1288</v>
      </c>
    </row>
    <row r="1242" spans="14:14" x14ac:dyDescent="0.25">
      <c r="N1242" s="39" t="s">
        <v>1289</v>
      </c>
    </row>
    <row r="1243" spans="14:14" x14ac:dyDescent="0.25">
      <c r="N1243" s="39" t="s">
        <v>1290</v>
      </c>
    </row>
    <row r="1244" spans="14:14" x14ac:dyDescent="0.25">
      <c r="N1244" s="39" t="s">
        <v>1291</v>
      </c>
    </row>
    <row r="1245" spans="14:14" x14ac:dyDescent="0.25">
      <c r="N1245" s="39" t="s">
        <v>1292</v>
      </c>
    </row>
    <row r="1246" spans="14:14" x14ac:dyDescent="0.25">
      <c r="N1246" s="39" t="s">
        <v>1293</v>
      </c>
    </row>
    <row r="1247" spans="14:14" x14ac:dyDescent="0.25">
      <c r="N1247" s="39" t="s">
        <v>1294</v>
      </c>
    </row>
    <row r="1248" spans="14:14" x14ac:dyDescent="0.25">
      <c r="N1248" s="39" t="s">
        <v>1295</v>
      </c>
    </row>
    <row r="1249" spans="14:14" x14ac:dyDescent="0.25">
      <c r="N1249" s="39" t="s">
        <v>1296</v>
      </c>
    </row>
    <row r="1250" spans="14:14" x14ac:dyDescent="0.25">
      <c r="N1250" s="39" t="s">
        <v>1297</v>
      </c>
    </row>
    <row r="1251" spans="14:14" x14ac:dyDescent="0.25">
      <c r="N1251" s="39" t="s">
        <v>1298</v>
      </c>
    </row>
    <row r="1252" spans="14:14" x14ac:dyDescent="0.25">
      <c r="N1252" s="39" t="s">
        <v>1299</v>
      </c>
    </row>
    <row r="1253" spans="14:14" x14ac:dyDescent="0.25">
      <c r="N1253" s="39" t="s">
        <v>1300</v>
      </c>
    </row>
    <row r="1254" spans="14:14" x14ac:dyDescent="0.25">
      <c r="N1254" s="39" t="s">
        <v>1301</v>
      </c>
    </row>
    <row r="1255" spans="14:14" x14ac:dyDescent="0.25">
      <c r="N1255" s="39" t="s">
        <v>1302</v>
      </c>
    </row>
    <row r="1256" spans="14:14" x14ac:dyDescent="0.25">
      <c r="N1256" s="39" t="s">
        <v>1303</v>
      </c>
    </row>
    <row r="1257" spans="14:14" x14ac:dyDescent="0.25">
      <c r="N1257" s="39" t="s">
        <v>1304</v>
      </c>
    </row>
    <row r="1258" spans="14:14" x14ac:dyDescent="0.25">
      <c r="N1258" s="39" t="s">
        <v>1305</v>
      </c>
    </row>
    <row r="1259" spans="14:14" x14ac:dyDescent="0.25">
      <c r="N1259" s="39" t="s">
        <v>1306</v>
      </c>
    </row>
    <row r="1260" spans="14:14" x14ac:dyDescent="0.25">
      <c r="N1260" s="39" t="s">
        <v>1307</v>
      </c>
    </row>
    <row r="1261" spans="14:14" x14ac:dyDescent="0.25">
      <c r="N1261" s="39" t="s">
        <v>1308</v>
      </c>
    </row>
    <row r="1262" spans="14:14" x14ac:dyDescent="0.25">
      <c r="N1262" s="39" t="s">
        <v>1309</v>
      </c>
    </row>
    <row r="1263" spans="14:14" x14ac:dyDescent="0.25">
      <c r="N1263" s="39" t="s">
        <v>1310</v>
      </c>
    </row>
    <row r="1264" spans="14:14" x14ac:dyDescent="0.25">
      <c r="N1264" s="39" t="s">
        <v>1311</v>
      </c>
    </row>
    <row r="1265" spans="14:14" x14ac:dyDescent="0.25">
      <c r="N1265" s="39" t="s">
        <v>1312</v>
      </c>
    </row>
    <row r="1266" spans="14:14" x14ac:dyDescent="0.25">
      <c r="N1266" s="39" t="s">
        <v>1313</v>
      </c>
    </row>
    <row r="1267" spans="14:14" x14ac:dyDescent="0.25">
      <c r="N1267" s="39" t="s">
        <v>1314</v>
      </c>
    </row>
    <row r="1268" spans="14:14" x14ac:dyDescent="0.25">
      <c r="N1268" s="39" t="s">
        <v>1315</v>
      </c>
    </row>
    <row r="1269" spans="14:14" x14ac:dyDescent="0.25">
      <c r="N1269" s="39" t="s">
        <v>1316</v>
      </c>
    </row>
    <row r="1270" spans="14:14" x14ac:dyDescent="0.25">
      <c r="N1270" s="39" t="s">
        <v>1317</v>
      </c>
    </row>
    <row r="1271" spans="14:14" x14ac:dyDescent="0.25">
      <c r="N1271" s="39" t="s">
        <v>1318</v>
      </c>
    </row>
    <row r="1272" spans="14:14" x14ac:dyDescent="0.25">
      <c r="N1272" s="39" t="s">
        <v>1319</v>
      </c>
    </row>
    <row r="1273" spans="14:14" x14ac:dyDescent="0.25">
      <c r="N1273" s="39" t="s">
        <v>1320</v>
      </c>
    </row>
    <row r="1274" spans="14:14" x14ac:dyDescent="0.25">
      <c r="N1274" s="39" t="s">
        <v>1321</v>
      </c>
    </row>
    <row r="1275" spans="14:14" x14ac:dyDescent="0.25">
      <c r="N1275" s="39" t="s">
        <v>1322</v>
      </c>
    </row>
    <row r="1276" spans="14:14" x14ac:dyDescent="0.25">
      <c r="N1276" s="39" t="s">
        <v>1323</v>
      </c>
    </row>
    <row r="1277" spans="14:14" x14ac:dyDescent="0.25">
      <c r="N1277" s="39" t="s">
        <v>1324</v>
      </c>
    </row>
    <row r="1278" spans="14:14" x14ac:dyDescent="0.25">
      <c r="N1278" s="39" t="s">
        <v>1325</v>
      </c>
    </row>
    <row r="1279" spans="14:14" x14ac:dyDescent="0.25">
      <c r="N1279" s="39" t="s">
        <v>1326</v>
      </c>
    </row>
    <row r="1280" spans="14:14" x14ac:dyDescent="0.25">
      <c r="N1280" s="39" t="s">
        <v>1327</v>
      </c>
    </row>
    <row r="1281" spans="14:14" x14ac:dyDescent="0.25">
      <c r="N1281" s="39" t="s">
        <v>1328</v>
      </c>
    </row>
    <row r="1282" spans="14:14" x14ac:dyDescent="0.25">
      <c r="N1282" s="39" t="s">
        <v>1329</v>
      </c>
    </row>
    <row r="1283" spans="14:14" x14ac:dyDescent="0.25">
      <c r="N1283" s="39" t="s">
        <v>1330</v>
      </c>
    </row>
    <row r="1284" spans="14:14" x14ac:dyDescent="0.25">
      <c r="N1284" s="39" t="s">
        <v>1331</v>
      </c>
    </row>
    <row r="1285" spans="14:14" x14ac:dyDescent="0.25">
      <c r="N1285" s="39" t="s">
        <v>1332</v>
      </c>
    </row>
    <row r="1286" spans="14:14" x14ac:dyDescent="0.25">
      <c r="N1286" s="39" t="s">
        <v>1333</v>
      </c>
    </row>
    <row r="1287" spans="14:14" x14ac:dyDescent="0.25">
      <c r="N1287" s="39" t="s">
        <v>1334</v>
      </c>
    </row>
    <row r="1288" spans="14:14" x14ac:dyDescent="0.25">
      <c r="N1288" s="39" t="s">
        <v>1335</v>
      </c>
    </row>
    <row r="1289" spans="14:14" x14ac:dyDescent="0.25">
      <c r="N1289" s="39" t="s">
        <v>1336</v>
      </c>
    </row>
    <row r="1290" spans="14:14" x14ac:dyDescent="0.25">
      <c r="N1290" s="39" t="s">
        <v>1337</v>
      </c>
    </row>
    <row r="1291" spans="14:14" x14ac:dyDescent="0.25">
      <c r="N1291" s="39" t="s">
        <v>1338</v>
      </c>
    </row>
    <row r="1292" spans="14:14" x14ac:dyDescent="0.25">
      <c r="N1292" s="39" t="s">
        <v>1339</v>
      </c>
    </row>
    <row r="1293" spans="14:14" x14ac:dyDescent="0.25">
      <c r="N1293" s="39" t="s">
        <v>1340</v>
      </c>
    </row>
    <row r="1294" spans="14:14" x14ac:dyDescent="0.25">
      <c r="N1294" s="39" t="s">
        <v>1341</v>
      </c>
    </row>
    <row r="1295" spans="14:14" x14ac:dyDescent="0.25">
      <c r="N1295" s="39" t="s">
        <v>1342</v>
      </c>
    </row>
    <row r="1296" spans="14:14" x14ac:dyDescent="0.25">
      <c r="N1296" s="39" t="s">
        <v>1343</v>
      </c>
    </row>
    <row r="1297" spans="14:14" x14ac:dyDescent="0.25">
      <c r="N1297" s="39" t="s">
        <v>1344</v>
      </c>
    </row>
    <row r="1298" spans="14:14" x14ac:dyDescent="0.25">
      <c r="N1298" s="39" t="s">
        <v>1345</v>
      </c>
    </row>
    <row r="1299" spans="14:14" x14ac:dyDescent="0.25">
      <c r="N1299" s="39" t="s">
        <v>1346</v>
      </c>
    </row>
    <row r="1300" spans="14:14" x14ac:dyDescent="0.25">
      <c r="N1300" s="39" t="s">
        <v>1347</v>
      </c>
    </row>
    <row r="1301" spans="14:14" x14ac:dyDescent="0.25">
      <c r="N1301" s="39" t="s">
        <v>1348</v>
      </c>
    </row>
    <row r="1302" spans="14:14" x14ac:dyDescent="0.25">
      <c r="N1302" s="39" t="s">
        <v>1349</v>
      </c>
    </row>
    <row r="1303" spans="14:14" x14ac:dyDescent="0.25">
      <c r="N1303" s="39" t="s">
        <v>1350</v>
      </c>
    </row>
    <row r="1304" spans="14:14" x14ac:dyDescent="0.25">
      <c r="N1304" s="39" t="s">
        <v>1351</v>
      </c>
    </row>
    <row r="1305" spans="14:14" x14ac:dyDescent="0.25">
      <c r="N1305" s="39" t="s">
        <v>1352</v>
      </c>
    </row>
    <row r="1306" spans="14:14" x14ac:dyDescent="0.25">
      <c r="N1306" s="39" t="s">
        <v>1353</v>
      </c>
    </row>
    <row r="1307" spans="14:14" x14ac:dyDescent="0.25">
      <c r="N1307" s="39" t="s">
        <v>1354</v>
      </c>
    </row>
    <row r="1308" spans="14:14" x14ac:dyDescent="0.25">
      <c r="N1308" s="39" t="s">
        <v>1355</v>
      </c>
    </row>
    <row r="1309" spans="14:14" x14ac:dyDescent="0.25">
      <c r="N1309" s="39" t="s">
        <v>1356</v>
      </c>
    </row>
    <row r="1310" spans="14:14" x14ac:dyDescent="0.25">
      <c r="N1310" s="39" t="s">
        <v>1357</v>
      </c>
    </row>
    <row r="1311" spans="14:14" x14ac:dyDescent="0.25">
      <c r="N1311" s="39" t="s">
        <v>1358</v>
      </c>
    </row>
    <row r="1312" spans="14:14" x14ac:dyDescent="0.25">
      <c r="N1312" s="39" t="s">
        <v>1359</v>
      </c>
    </row>
    <row r="1313" spans="14:14" x14ac:dyDescent="0.25">
      <c r="N1313" s="39" t="s">
        <v>1360</v>
      </c>
    </row>
    <row r="1314" spans="14:14" x14ac:dyDescent="0.25">
      <c r="N1314" s="39" t="s">
        <v>1361</v>
      </c>
    </row>
    <row r="1315" spans="14:14" x14ac:dyDescent="0.25">
      <c r="N1315" s="39" t="s">
        <v>1362</v>
      </c>
    </row>
    <row r="1316" spans="14:14" x14ac:dyDescent="0.25">
      <c r="N1316" s="39" t="s">
        <v>1363</v>
      </c>
    </row>
    <row r="1317" spans="14:14" x14ac:dyDescent="0.25">
      <c r="N1317" s="39" t="s">
        <v>1364</v>
      </c>
    </row>
    <row r="1318" spans="14:14" x14ac:dyDescent="0.25">
      <c r="N1318" s="39" t="s">
        <v>1365</v>
      </c>
    </row>
    <row r="1319" spans="14:14" x14ac:dyDescent="0.25">
      <c r="N1319" s="39" t="s">
        <v>1366</v>
      </c>
    </row>
    <row r="1320" spans="14:14" x14ac:dyDescent="0.25">
      <c r="N1320" s="39" t="s">
        <v>1367</v>
      </c>
    </row>
    <row r="1321" spans="14:14" x14ac:dyDescent="0.25">
      <c r="N1321" s="39" t="s">
        <v>1368</v>
      </c>
    </row>
    <row r="1322" spans="14:14" x14ac:dyDescent="0.25">
      <c r="N1322" s="39" t="s">
        <v>1369</v>
      </c>
    </row>
    <row r="1323" spans="14:14" x14ac:dyDescent="0.25">
      <c r="N1323" s="39" t="s">
        <v>1370</v>
      </c>
    </row>
    <row r="1324" spans="14:14" x14ac:dyDescent="0.25">
      <c r="N1324" s="39" t="s">
        <v>1371</v>
      </c>
    </row>
    <row r="1325" spans="14:14" x14ac:dyDescent="0.25">
      <c r="N1325" s="39" t="s">
        <v>1372</v>
      </c>
    </row>
    <row r="1326" spans="14:14" x14ac:dyDescent="0.25">
      <c r="N1326" s="39" t="s">
        <v>1373</v>
      </c>
    </row>
    <row r="1327" spans="14:14" x14ac:dyDescent="0.25">
      <c r="N1327" s="39" t="s">
        <v>1374</v>
      </c>
    </row>
    <row r="1328" spans="14:14" x14ac:dyDescent="0.25">
      <c r="N1328" s="39" t="s">
        <v>1375</v>
      </c>
    </row>
    <row r="1329" spans="14:14" x14ac:dyDescent="0.25">
      <c r="N1329" s="39" t="s">
        <v>1376</v>
      </c>
    </row>
    <row r="1330" spans="14:14" x14ac:dyDescent="0.25">
      <c r="N1330" s="39" t="s">
        <v>1377</v>
      </c>
    </row>
    <row r="1331" spans="14:14" x14ac:dyDescent="0.25">
      <c r="N1331" s="39" t="s">
        <v>1378</v>
      </c>
    </row>
    <row r="1332" spans="14:14" x14ac:dyDescent="0.25">
      <c r="N1332" s="39" t="s">
        <v>1379</v>
      </c>
    </row>
    <row r="1333" spans="14:14" x14ac:dyDescent="0.25">
      <c r="N1333" s="39" t="s">
        <v>1380</v>
      </c>
    </row>
    <row r="1334" spans="14:14" x14ac:dyDescent="0.25">
      <c r="N1334" s="39" t="s">
        <v>1381</v>
      </c>
    </row>
    <row r="1335" spans="14:14" x14ac:dyDescent="0.25">
      <c r="N1335" s="39" t="s">
        <v>1382</v>
      </c>
    </row>
    <row r="1336" spans="14:14" x14ac:dyDescent="0.25">
      <c r="N1336" s="39" t="s">
        <v>1383</v>
      </c>
    </row>
    <row r="1337" spans="14:14" x14ac:dyDescent="0.25">
      <c r="N1337" s="39" t="s">
        <v>1384</v>
      </c>
    </row>
    <row r="1338" spans="14:14" x14ac:dyDescent="0.25">
      <c r="N1338" s="39" t="s">
        <v>1385</v>
      </c>
    </row>
    <row r="1339" spans="14:14" x14ac:dyDescent="0.25">
      <c r="N1339" s="39" t="s">
        <v>1386</v>
      </c>
    </row>
    <row r="1340" spans="14:14" x14ac:dyDescent="0.25">
      <c r="N1340" s="39" t="s">
        <v>1387</v>
      </c>
    </row>
    <row r="1341" spans="14:14" x14ac:dyDescent="0.25">
      <c r="N1341" s="39" t="s">
        <v>1388</v>
      </c>
    </row>
    <row r="1342" spans="14:14" x14ac:dyDescent="0.25">
      <c r="N1342" s="39" t="s">
        <v>1389</v>
      </c>
    </row>
    <row r="1343" spans="14:14" x14ac:dyDescent="0.25">
      <c r="N1343" s="39" t="s">
        <v>1390</v>
      </c>
    </row>
    <row r="1344" spans="14:14" x14ac:dyDescent="0.25">
      <c r="N1344" s="39" t="s">
        <v>1391</v>
      </c>
    </row>
    <row r="1345" spans="14:14" x14ac:dyDescent="0.25">
      <c r="N1345" s="39" t="s">
        <v>1392</v>
      </c>
    </row>
    <row r="1346" spans="14:14" x14ac:dyDescent="0.25">
      <c r="N1346" s="39" t="s">
        <v>1393</v>
      </c>
    </row>
    <row r="1347" spans="14:14" x14ac:dyDescent="0.25">
      <c r="N1347" s="39" t="s">
        <v>1394</v>
      </c>
    </row>
    <row r="1348" spans="14:14" x14ac:dyDescent="0.25">
      <c r="N1348" s="39" t="s">
        <v>1395</v>
      </c>
    </row>
    <row r="1349" spans="14:14" x14ac:dyDescent="0.25">
      <c r="N1349" s="39" t="s">
        <v>1396</v>
      </c>
    </row>
    <row r="1350" spans="14:14" x14ac:dyDescent="0.25">
      <c r="N1350" s="39" t="s">
        <v>1397</v>
      </c>
    </row>
    <row r="1351" spans="14:14" x14ac:dyDescent="0.25">
      <c r="N1351" s="39" t="s">
        <v>1398</v>
      </c>
    </row>
    <row r="1352" spans="14:14" x14ac:dyDescent="0.25">
      <c r="N1352" s="39" t="s">
        <v>1399</v>
      </c>
    </row>
    <row r="1353" spans="14:14" x14ac:dyDescent="0.25">
      <c r="N1353" s="39" t="s">
        <v>1400</v>
      </c>
    </row>
    <row r="1354" spans="14:14" x14ac:dyDescent="0.25">
      <c r="N1354" s="39" t="s">
        <v>1401</v>
      </c>
    </row>
    <row r="1355" spans="14:14" x14ac:dyDescent="0.25">
      <c r="N1355" s="39" t="s">
        <v>1402</v>
      </c>
    </row>
    <row r="1356" spans="14:14" x14ac:dyDescent="0.25">
      <c r="N1356" s="39" t="s">
        <v>1403</v>
      </c>
    </row>
    <row r="1357" spans="14:14" x14ac:dyDescent="0.25">
      <c r="N1357" s="39" t="s">
        <v>1404</v>
      </c>
    </row>
    <row r="1358" spans="14:14" x14ac:dyDescent="0.25">
      <c r="N1358" s="39" t="s">
        <v>1405</v>
      </c>
    </row>
    <row r="1359" spans="14:14" x14ac:dyDescent="0.25">
      <c r="N1359" s="39" t="s">
        <v>1406</v>
      </c>
    </row>
    <row r="1360" spans="14:14" x14ac:dyDescent="0.25">
      <c r="N1360" s="39" t="s">
        <v>1407</v>
      </c>
    </row>
    <row r="1361" spans="14:14" x14ac:dyDescent="0.25">
      <c r="N1361" s="39" t="s">
        <v>1408</v>
      </c>
    </row>
    <row r="1362" spans="14:14" x14ac:dyDescent="0.25">
      <c r="N1362" s="39" t="s">
        <v>1409</v>
      </c>
    </row>
    <row r="1363" spans="14:14" x14ac:dyDescent="0.25">
      <c r="N1363" s="39" t="s">
        <v>1410</v>
      </c>
    </row>
    <row r="1364" spans="14:14" x14ac:dyDescent="0.25">
      <c r="N1364" s="39" t="s">
        <v>1411</v>
      </c>
    </row>
    <row r="1365" spans="14:14" x14ac:dyDescent="0.25">
      <c r="N1365" s="39" t="s">
        <v>1412</v>
      </c>
    </row>
    <row r="1366" spans="14:14" x14ac:dyDescent="0.25">
      <c r="N1366" s="39" t="s">
        <v>1413</v>
      </c>
    </row>
    <row r="1367" spans="14:14" x14ac:dyDescent="0.25">
      <c r="N1367" s="39" t="s">
        <v>1414</v>
      </c>
    </row>
    <row r="1368" spans="14:14" x14ac:dyDescent="0.25">
      <c r="N1368" s="39" t="s">
        <v>1415</v>
      </c>
    </row>
    <row r="1369" spans="14:14" x14ac:dyDescent="0.25">
      <c r="N1369" s="39" t="s">
        <v>1416</v>
      </c>
    </row>
    <row r="1370" spans="14:14" x14ac:dyDescent="0.25">
      <c r="N1370" s="39" t="s">
        <v>1417</v>
      </c>
    </row>
    <row r="1371" spans="14:14" x14ac:dyDescent="0.25">
      <c r="N1371" s="39" t="s">
        <v>1418</v>
      </c>
    </row>
    <row r="1372" spans="14:14" x14ac:dyDescent="0.25">
      <c r="N1372" s="39" t="s">
        <v>1419</v>
      </c>
    </row>
    <row r="1373" spans="14:14" x14ac:dyDescent="0.25">
      <c r="N1373" s="39" t="s">
        <v>1420</v>
      </c>
    </row>
    <row r="1374" spans="14:14" x14ac:dyDescent="0.25">
      <c r="N1374" s="39" t="s">
        <v>1421</v>
      </c>
    </row>
    <row r="1375" spans="14:14" x14ac:dyDescent="0.25">
      <c r="N1375" s="39" t="s">
        <v>1422</v>
      </c>
    </row>
    <row r="1376" spans="14:14" x14ac:dyDescent="0.25">
      <c r="N1376" s="39" t="s">
        <v>1423</v>
      </c>
    </row>
    <row r="1377" spans="14:14" x14ac:dyDescent="0.25">
      <c r="N1377" s="39" t="s">
        <v>1424</v>
      </c>
    </row>
    <row r="1378" spans="14:14" x14ac:dyDescent="0.25">
      <c r="N1378" s="39" t="s">
        <v>1425</v>
      </c>
    </row>
    <row r="1379" spans="14:14" x14ac:dyDescent="0.25">
      <c r="N1379" s="39" t="s">
        <v>1426</v>
      </c>
    </row>
    <row r="1380" spans="14:14" x14ac:dyDescent="0.25">
      <c r="N1380" s="39" t="s">
        <v>1427</v>
      </c>
    </row>
    <row r="1381" spans="14:14" x14ac:dyDescent="0.25">
      <c r="N1381" s="39" t="s">
        <v>1428</v>
      </c>
    </row>
    <row r="1382" spans="14:14" x14ac:dyDescent="0.25">
      <c r="N1382" s="39" t="s">
        <v>1429</v>
      </c>
    </row>
    <row r="1383" spans="14:14" x14ac:dyDescent="0.25">
      <c r="N1383" s="39" t="s">
        <v>1430</v>
      </c>
    </row>
    <row r="1384" spans="14:14" x14ac:dyDescent="0.25">
      <c r="N1384" s="39" t="s">
        <v>1431</v>
      </c>
    </row>
    <row r="1385" spans="14:14" x14ac:dyDescent="0.25">
      <c r="N1385" s="39" t="s">
        <v>1432</v>
      </c>
    </row>
    <row r="1386" spans="14:14" x14ac:dyDescent="0.25">
      <c r="N1386" s="39" t="s">
        <v>1433</v>
      </c>
    </row>
    <row r="1387" spans="14:14" x14ac:dyDescent="0.25">
      <c r="N1387" s="39" t="s">
        <v>1434</v>
      </c>
    </row>
    <row r="1388" spans="14:14" x14ac:dyDescent="0.25">
      <c r="N1388" s="39" t="s">
        <v>1435</v>
      </c>
    </row>
    <row r="1389" spans="14:14" x14ac:dyDescent="0.25">
      <c r="N1389" s="39" t="s">
        <v>1436</v>
      </c>
    </row>
    <row r="1390" spans="14:14" x14ac:dyDescent="0.25">
      <c r="N1390" s="39" t="s">
        <v>1437</v>
      </c>
    </row>
    <row r="1391" spans="14:14" x14ac:dyDescent="0.25">
      <c r="N1391" s="39" t="s">
        <v>1438</v>
      </c>
    </row>
    <row r="1392" spans="14:14" x14ac:dyDescent="0.25">
      <c r="N1392" s="39" t="s">
        <v>1439</v>
      </c>
    </row>
    <row r="1393" spans="14:14" x14ac:dyDescent="0.25">
      <c r="N1393" s="39" t="s">
        <v>1440</v>
      </c>
    </row>
    <row r="1394" spans="14:14" x14ac:dyDescent="0.25">
      <c r="N1394" s="39" t="s">
        <v>1441</v>
      </c>
    </row>
    <row r="1395" spans="14:14" x14ac:dyDescent="0.25">
      <c r="N1395" s="39" t="s">
        <v>1442</v>
      </c>
    </row>
    <row r="1396" spans="14:14" x14ac:dyDescent="0.25">
      <c r="N1396" s="39" t="s">
        <v>1443</v>
      </c>
    </row>
    <row r="1397" spans="14:14" x14ac:dyDescent="0.25">
      <c r="N1397" s="39" t="s">
        <v>1444</v>
      </c>
    </row>
    <row r="1398" spans="14:14" x14ac:dyDescent="0.25">
      <c r="N1398" s="39" t="s">
        <v>1445</v>
      </c>
    </row>
    <row r="1399" spans="14:14" x14ac:dyDescent="0.25">
      <c r="N1399" s="39" t="s">
        <v>1446</v>
      </c>
    </row>
    <row r="1400" spans="14:14" x14ac:dyDescent="0.25">
      <c r="N1400" s="39" t="s">
        <v>1447</v>
      </c>
    </row>
    <row r="1401" spans="14:14" x14ac:dyDescent="0.25">
      <c r="N1401" s="39" t="s">
        <v>1448</v>
      </c>
    </row>
    <row r="1402" spans="14:14" x14ac:dyDescent="0.25">
      <c r="N1402" s="39" t="s">
        <v>1449</v>
      </c>
    </row>
    <row r="1403" spans="14:14" x14ac:dyDescent="0.25">
      <c r="N1403" s="39" t="s">
        <v>1450</v>
      </c>
    </row>
    <row r="1404" spans="14:14" x14ac:dyDescent="0.25">
      <c r="N1404" s="39" t="s">
        <v>1451</v>
      </c>
    </row>
    <row r="1405" spans="14:14" x14ac:dyDescent="0.25">
      <c r="N1405" s="39" t="s">
        <v>1452</v>
      </c>
    </row>
    <row r="1406" spans="14:14" x14ac:dyDescent="0.25">
      <c r="N1406" s="39" t="s">
        <v>1453</v>
      </c>
    </row>
    <row r="1407" spans="14:14" x14ac:dyDescent="0.25">
      <c r="N1407" s="39" t="s">
        <v>1454</v>
      </c>
    </row>
    <row r="1408" spans="14:14" x14ac:dyDescent="0.25">
      <c r="N1408" s="39" t="s">
        <v>1455</v>
      </c>
    </row>
    <row r="1409" spans="14:14" x14ac:dyDescent="0.25">
      <c r="N1409" s="39" t="s">
        <v>1456</v>
      </c>
    </row>
    <row r="1410" spans="14:14" x14ac:dyDescent="0.25">
      <c r="N1410" s="39" t="s">
        <v>1457</v>
      </c>
    </row>
    <row r="1411" spans="14:14" x14ac:dyDescent="0.25">
      <c r="N1411" s="39" t="s">
        <v>1458</v>
      </c>
    </row>
    <row r="1412" spans="14:14" x14ac:dyDescent="0.25">
      <c r="N1412" s="39" t="s">
        <v>1459</v>
      </c>
    </row>
    <row r="1413" spans="14:14" x14ac:dyDescent="0.25">
      <c r="N1413" s="39" t="s">
        <v>1460</v>
      </c>
    </row>
    <row r="1414" spans="14:14" x14ac:dyDescent="0.25">
      <c r="N1414" s="39" t="s">
        <v>1461</v>
      </c>
    </row>
    <row r="1415" spans="14:14" x14ac:dyDescent="0.25">
      <c r="N1415" s="39" t="s">
        <v>1462</v>
      </c>
    </row>
    <row r="1416" spans="14:14" x14ac:dyDescent="0.25">
      <c r="N1416" s="39" t="s">
        <v>1463</v>
      </c>
    </row>
    <row r="1417" spans="14:14" x14ac:dyDescent="0.25">
      <c r="N1417" s="39" t="s">
        <v>1464</v>
      </c>
    </row>
    <row r="1418" spans="14:14" x14ac:dyDescent="0.25">
      <c r="N1418" s="39" t="s">
        <v>1465</v>
      </c>
    </row>
    <row r="1419" spans="14:14" x14ac:dyDescent="0.25">
      <c r="N1419" s="39" t="s">
        <v>1466</v>
      </c>
    </row>
    <row r="1420" spans="14:14" x14ac:dyDescent="0.25">
      <c r="N1420" s="39" t="s">
        <v>1467</v>
      </c>
    </row>
    <row r="1421" spans="14:14" x14ac:dyDescent="0.25">
      <c r="N1421" s="39" t="s">
        <v>1468</v>
      </c>
    </row>
    <row r="1422" spans="14:14" x14ac:dyDescent="0.25">
      <c r="N1422" s="39" t="s">
        <v>1469</v>
      </c>
    </row>
    <row r="1423" spans="14:14" x14ac:dyDescent="0.25">
      <c r="N1423" s="39" t="s">
        <v>1470</v>
      </c>
    </row>
    <row r="1424" spans="14:14" x14ac:dyDescent="0.25">
      <c r="N1424" s="39" t="s">
        <v>1471</v>
      </c>
    </row>
    <row r="1425" spans="14:14" x14ac:dyDescent="0.25">
      <c r="N1425" s="39" t="s">
        <v>1472</v>
      </c>
    </row>
    <row r="1426" spans="14:14" x14ac:dyDescent="0.25">
      <c r="N1426" s="39" t="s">
        <v>1473</v>
      </c>
    </row>
    <row r="1427" spans="14:14" x14ac:dyDescent="0.25">
      <c r="N1427" s="39" t="s">
        <v>1474</v>
      </c>
    </row>
    <row r="1428" spans="14:14" x14ac:dyDescent="0.25">
      <c r="N1428" s="39" t="s">
        <v>1475</v>
      </c>
    </row>
    <row r="1429" spans="14:14" x14ac:dyDescent="0.25">
      <c r="N1429" s="39" t="s">
        <v>1476</v>
      </c>
    </row>
    <row r="1430" spans="14:14" x14ac:dyDescent="0.25">
      <c r="N1430" s="39" t="s">
        <v>1477</v>
      </c>
    </row>
    <row r="1431" spans="14:14" x14ac:dyDescent="0.25">
      <c r="N1431" s="39" t="s">
        <v>1478</v>
      </c>
    </row>
    <row r="1432" spans="14:14" x14ac:dyDescent="0.25">
      <c r="N1432" s="39" t="s">
        <v>1479</v>
      </c>
    </row>
    <row r="1433" spans="14:14" x14ac:dyDescent="0.25">
      <c r="N1433" s="39" t="s">
        <v>1480</v>
      </c>
    </row>
    <row r="1434" spans="14:14" x14ac:dyDescent="0.25">
      <c r="N1434" s="39" t="s">
        <v>1481</v>
      </c>
    </row>
    <row r="1435" spans="14:14" x14ac:dyDescent="0.25">
      <c r="N1435" s="39" t="s">
        <v>1482</v>
      </c>
    </row>
    <row r="1436" spans="14:14" x14ac:dyDescent="0.25">
      <c r="N1436" s="39" t="s">
        <v>1483</v>
      </c>
    </row>
    <row r="1437" spans="14:14" x14ac:dyDescent="0.25">
      <c r="N1437" s="39" t="s">
        <v>1484</v>
      </c>
    </row>
    <row r="1438" spans="14:14" x14ac:dyDescent="0.25">
      <c r="N1438" s="39" t="s">
        <v>1485</v>
      </c>
    </row>
    <row r="1439" spans="14:14" x14ac:dyDescent="0.25">
      <c r="N1439" s="39" t="s">
        <v>1486</v>
      </c>
    </row>
    <row r="1440" spans="14:14" x14ac:dyDescent="0.25">
      <c r="N1440" s="39" t="s">
        <v>1487</v>
      </c>
    </row>
    <row r="1441" spans="14:14" x14ac:dyDescent="0.25">
      <c r="N1441" s="39" t="s">
        <v>1488</v>
      </c>
    </row>
    <row r="1442" spans="14:14" x14ac:dyDescent="0.25">
      <c r="N1442" s="39" t="s">
        <v>1489</v>
      </c>
    </row>
    <row r="1443" spans="14:14" x14ac:dyDescent="0.25">
      <c r="N1443" s="39" t="s">
        <v>1490</v>
      </c>
    </row>
    <row r="1444" spans="14:14" x14ac:dyDescent="0.25">
      <c r="N1444" s="39" t="s">
        <v>1491</v>
      </c>
    </row>
    <row r="1445" spans="14:14" x14ac:dyDescent="0.25">
      <c r="N1445" s="39" t="s">
        <v>1492</v>
      </c>
    </row>
    <row r="1446" spans="14:14" x14ac:dyDescent="0.25">
      <c r="N1446" s="39" t="s">
        <v>1493</v>
      </c>
    </row>
    <row r="1447" spans="14:14" x14ac:dyDescent="0.25">
      <c r="N1447" s="39" t="s">
        <v>1494</v>
      </c>
    </row>
    <row r="1448" spans="14:14" x14ac:dyDescent="0.25">
      <c r="N1448" s="39" t="s">
        <v>1495</v>
      </c>
    </row>
    <row r="1449" spans="14:14" x14ac:dyDescent="0.25">
      <c r="N1449" s="39" t="s">
        <v>1496</v>
      </c>
    </row>
    <row r="1450" spans="14:14" x14ac:dyDescent="0.25">
      <c r="N1450" s="39" t="s">
        <v>1497</v>
      </c>
    </row>
    <row r="1451" spans="14:14" x14ac:dyDescent="0.25">
      <c r="N1451" s="39" t="s">
        <v>1498</v>
      </c>
    </row>
    <row r="1452" spans="14:14" x14ac:dyDescent="0.25">
      <c r="N1452" s="39" t="s">
        <v>1499</v>
      </c>
    </row>
    <row r="1453" spans="14:14" x14ac:dyDescent="0.25">
      <c r="N1453" s="39" t="s">
        <v>1500</v>
      </c>
    </row>
    <row r="1454" spans="14:14" x14ac:dyDescent="0.25">
      <c r="N1454" s="39" t="s">
        <v>1501</v>
      </c>
    </row>
    <row r="1455" spans="14:14" x14ac:dyDescent="0.25">
      <c r="N1455" s="39" t="s">
        <v>1502</v>
      </c>
    </row>
    <row r="1456" spans="14:14" x14ac:dyDescent="0.25">
      <c r="N1456" s="39" t="s">
        <v>1503</v>
      </c>
    </row>
    <row r="1457" spans="14:14" x14ac:dyDescent="0.25">
      <c r="N1457" s="39" t="s">
        <v>1504</v>
      </c>
    </row>
    <row r="1458" spans="14:14" x14ac:dyDescent="0.25">
      <c r="N1458" s="39" t="s">
        <v>1505</v>
      </c>
    </row>
    <row r="1459" spans="14:14" x14ac:dyDescent="0.25">
      <c r="N1459" s="39" t="s">
        <v>1506</v>
      </c>
    </row>
    <row r="1460" spans="14:14" x14ac:dyDescent="0.25">
      <c r="N1460" s="39" t="s">
        <v>1507</v>
      </c>
    </row>
    <row r="1461" spans="14:14" x14ac:dyDescent="0.25">
      <c r="N1461" s="39" t="s">
        <v>1508</v>
      </c>
    </row>
    <row r="1462" spans="14:14" x14ac:dyDescent="0.25">
      <c r="N1462" s="39" t="s">
        <v>1509</v>
      </c>
    </row>
    <row r="1463" spans="14:14" x14ac:dyDescent="0.25">
      <c r="N1463" s="39" t="s">
        <v>1510</v>
      </c>
    </row>
    <row r="1464" spans="14:14" x14ac:dyDescent="0.25">
      <c r="N1464" s="39" t="s">
        <v>1511</v>
      </c>
    </row>
    <row r="1465" spans="14:14" x14ac:dyDescent="0.25">
      <c r="N1465" s="39" t="s">
        <v>1512</v>
      </c>
    </row>
    <row r="1466" spans="14:14" x14ac:dyDescent="0.25">
      <c r="N1466" s="39" t="s">
        <v>1513</v>
      </c>
    </row>
    <row r="1467" spans="14:14" x14ac:dyDescent="0.25">
      <c r="N1467" s="39" t="s">
        <v>1514</v>
      </c>
    </row>
    <row r="1468" spans="14:14" x14ac:dyDescent="0.25">
      <c r="N1468" s="39" t="s">
        <v>1515</v>
      </c>
    </row>
    <row r="1469" spans="14:14" x14ac:dyDescent="0.25">
      <c r="N1469" s="39" t="s">
        <v>1516</v>
      </c>
    </row>
    <row r="1470" spans="14:14" x14ac:dyDescent="0.25">
      <c r="N1470" s="39" t="s">
        <v>1517</v>
      </c>
    </row>
    <row r="1471" spans="14:14" x14ac:dyDescent="0.25">
      <c r="N1471" s="39" t="s">
        <v>1518</v>
      </c>
    </row>
    <row r="1472" spans="14:14" x14ac:dyDescent="0.25">
      <c r="N1472" s="39" t="s">
        <v>1519</v>
      </c>
    </row>
    <row r="1473" spans="14:14" x14ac:dyDescent="0.25">
      <c r="N1473" s="39" t="s">
        <v>1520</v>
      </c>
    </row>
    <row r="1474" spans="14:14" x14ac:dyDescent="0.25">
      <c r="N1474" s="39" t="s">
        <v>1521</v>
      </c>
    </row>
    <row r="1475" spans="14:14" x14ac:dyDescent="0.25">
      <c r="N1475" s="39" t="s">
        <v>1522</v>
      </c>
    </row>
    <row r="1476" spans="14:14" x14ac:dyDescent="0.25">
      <c r="N1476" s="39" t="s">
        <v>1523</v>
      </c>
    </row>
    <row r="1477" spans="14:14" x14ac:dyDescent="0.25">
      <c r="N1477" s="39" t="s">
        <v>1524</v>
      </c>
    </row>
    <row r="1478" spans="14:14" x14ac:dyDescent="0.25">
      <c r="N1478" s="39" t="s">
        <v>1525</v>
      </c>
    </row>
    <row r="1479" spans="14:14" x14ac:dyDescent="0.25">
      <c r="N1479" s="39" t="s">
        <v>1526</v>
      </c>
    </row>
    <row r="1480" spans="14:14" x14ac:dyDescent="0.25">
      <c r="N1480" s="39" t="s">
        <v>1527</v>
      </c>
    </row>
    <row r="1481" spans="14:14" x14ac:dyDescent="0.25">
      <c r="N1481" s="39" t="s">
        <v>1528</v>
      </c>
    </row>
    <row r="1482" spans="14:14" x14ac:dyDescent="0.25">
      <c r="N1482" s="39" t="s">
        <v>1529</v>
      </c>
    </row>
    <row r="1483" spans="14:14" x14ac:dyDescent="0.25">
      <c r="N1483" s="39" t="s">
        <v>1530</v>
      </c>
    </row>
    <row r="1484" spans="14:14" x14ac:dyDescent="0.25">
      <c r="N1484" s="39" t="s">
        <v>1531</v>
      </c>
    </row>
    <row r="1485" spans="14:14" x14ac:dyDescent="0.25">
      <c r="N1485" s="39" t="s">
        <v>1532</v>
      </c>
    </row>
    <row r="1486" spans="14:14" x14ac:dyDescent="0.25">
      <c r="N1486" s="39" t="s">
        <v>1533</v>
      </c>
    </row>
    <row r="1487" spans="14:14" x14ac:dyDescent="0.25">
      <c r="N1487" s="39" t="s">
        <v>1534</v>
      </c>
    </row>
    <row r="1488" spans="14:14" x14ac:dyDescent="0.25">
      <c r="N1488" s="39" t="s">
        <v>1535</v>
      </c>
    </row>
    <row r="1489" spans="14:14" x14ac:dyDescent="0.25">
      <c r="N1489" s="39" t="s">
        <v>1536</v>
      </c>
    </row>
    <row r="1490" spans="14:14" x14ac:dyDescent="0.25">
      <c r="N1490" s="39" t="s">
        <v>1537</v>
      </c>
    </row>
    <row r="1491" spans="14:14" x14ac:dyDescent="0.25">
      <c r="N1491" s="39" t="s">
        <v>1538</v>
      </c>
    </row>
    <row r="1492" spans="14:14" x14ac:dyDescent="0.25">
      <c r="N1492" s="39" t="s">
        <v>1539</v>
      </c>
    </row>
    <row r="1493" spans="14:14" x14ac:dyDescent="0.25">
      <c r="N1493" s="39" t="s">
        <v>1540</v>
      </c>
    </row>
    <row r="1494" spans="14:14" x14ac:dyDescent="0.25">
      <c r="N1494" s="39" t="s">
        <v>1541</v>
      </c>
    </row>
    <row r="1495" spans="14:14" x14ac:dyDescent="0.25">
      <c r="N1495" s="39" t="s">
        <v>1542</v>
      </c>
    </row>
    <row r="1496" spans="14:14" x14ac:dyDescent="0.25">
      <c r="N1496" s="39" t="s">
        <v>1543</v>
      </c>
    </row>
    <row r="1497" spans="14:14" x14ac:dyDescent="0.25">
      <c r="N1497" s="39" t="s">
        <v>1544</v>
      </c>
    </row>
    <row r="1498" spans="14:14" x14ac:dyDescent="0.25">
      <c r="N1498" s="39" t="s">
        <v>1545</v>
      </c>
    </row>
    <row r="1499" spans="14:14" x14ac:dyDescent="0.25">
      <c r="N1499" s="39" t="s">
        <v>1546</v>
      </c>
    </row>
    <row r="1500" spans="14:14" x14ac:dyDescent="0.25">
      <c r="N1500" s="39" t="s">
        <v>1547</v>
      </c>
    </row>
    <row r="1501" spans="14:14" x14ac:dyDescent="0.25">
      <c r="N1501" s="39" t="s">
        <v>1548</v>
      </c>
    </row>
    <row r="1502" spans="14:14" x14ac:dyDescent="0.25">
      <c r="N1502" s="39" t="s">
        <v>1549</v>
      </c>
    </row>
    <row r="1503" spans="14:14" x14ac:dyDescent="0.25">
      <c r="N1503" s="39" t="s">
        <v>1550</v>
      </c>
    </row>
    <row r="1504" spans="14:14" x14ac:dyDescent="0.25">
      <c r="N1504" s="39" t="s">
        <v>1551</v>
      </c>
    </row>
    <row r="1505" spans="14:14" x14ac:dyDescent="0.25">
      <c r="N1505" s="39" t="s">
        <v>1552</v>
      </c>
    </row>
    <row r="1506" spans="14:14" x14ac:dyDescent="0.25">
      <c r="N1506" s="39" t="s">
        <v>1553</v>
      </c>
    </row>
    <row r="1507" spans="14:14" x14ac:dyDescent="0.25">
      <c r="N1507" s="39" t="s">
        <v>1554</v>
      </c>
    </row>
    <row r="1508" spans="14:14" x14ac:dyDescent="0.25">
      <c r="N1508" s="39" t="s">
        <v>1555</v>
      </c>
    </row>
    <row r="1509" spans="14:14" x14ac:dyDescent="0.25">
      <c r="N1509" s="39" t="s">
        <v>1556</v>
      </c>
    </row>
    <row r="1510" spans="14:14" x14ac:dyDescent="0.25">
      <c r="N1510" s="39" t="s">
        <v>1557</v>
      </c>
    </row>
    <row r="1511" spans="14:14" x14ac:dyDescent="0.25">
      <c r="N1511" s="39" t="s">
        <v>1558</v>
      </c>
    </row>
    <row r="1512" spans="14:14" x14ac:dyDescent="0.25">
      <c r="N1512" s="39" t="s">
        <v>1559</v>
      </c>
    </row>
    <row r="1513" spans="14:14" x14ac:dyDescent="0.25">
      <c r="N1513" s="39" t="s">
        <v>1560</v>
      </c>
    </row>
    <row r="1514" spans="14:14" x14ac:dyDescent="0.25">
      <c r="N1514" s="39" t="s">
        <v>1561</v>
      </c>
    </row>
    <row r="1515" spans="14:14" x14ac:dyDescent="0.25">
      <c r="N1515" s="39" t="s">
        <v>1562</v>
      </c>
    </row>
    <row r="1516" spans="14:14" x14ac:dyDescent="0.25">
      <c r="N1516" s="39" t="s">
        <v>1563</v>
      </c>
    </row>
    <row r="1517" spans="14:14" x14ac:dyDescent="0.25">
      <c r="N1517" s="39" t="s">
        <v>1564</v>
      </c>
    </row>
    <row r="1518" spans="14:14" x14ac:dyDescent="0.25">
      <c r="N1518" s="39" t="s">
        <v>1565</v>
      </c>
    </row>
    <row r="1519" spans="14:14" x14ac:dyDescent="0.25">
      <c r="N1519" s="39" t="s">
        <v>1566</v>
      </c>
    </row>
    <row r="1520" spans="14:14" x14ac:dyDescent="0.25">
      <c r="N1520" s="39" t="s">
        <v>1567</v>
      </c>
    </row>
    <row r="1521" spans="14:14" x14ac:dyDescent="0.25">
      <c r="N1521" s="39" t="s">
        <v>1568</v>
      </c>
    </row>
    <row r="1522" spans="14:14" x14ac:dyDescent="0.25">
      <c r="N1522" s="39" t="s">
        <v>1569</v>
      </c>
    </row>
    <row r="1523" spans="14:14" x14ac:dyDescent="0.25">
      <c r="N1523" s="39" t="s">
        <v>1570</v>
      </c>
    </row>
    <row r="1524" spans="14:14" x14ac:dyDescent="0.25">
      <c r="N1524" s="39" t="s">
        <v>1571</v>
      </c>
    </row>
    <row r="1525" spans="14:14" x14ac:dyDescent="0.25">
      <c r="N1525" s="39" t="s">
        <v>1572</v>
      </c>
    </row>
    <row r="1526" spans="14:14" x14ac:dyDescent="0.25">
      <c r="N1526" s="39" t="s">
        <v>1573</v>
      </c>
    </row>
    <row r="1527" spans="14:14" x14ac:dyDescent="0.25">
      <c r="N1527" s="39" t="s">
        <v>1574</v>
      </c>
    </row>
    <row r="1528" spans="14:14" x14ac:dyDescent="0.25">
      <c r="N1528" s="39" t="s">
        <v>1575</v>
      </c>
    </row>
    <row r="1529" spans="14:14" x14ac:dyDescent="0.25">
      <c r="N1529" s="39" t="s">
        <v>1576</v>
      </c>
    </row>
    <row r="1530" spans="14:14" x14ac:dyDescent="0.25">
      <c r="N1530" s="39" t="s">
        <v>1577</v>
      </c>
    </row>
    <row r="1531" spans="14:14" x14ac:dyDescent="0.25">
      <c r="N1531" s="39" t="s">
        <v>1578</v>
      </c>
    </row>
    <row r="1532" spans="14:14" x14ac:dyDescent="0.25">
      <c r="N1532" s="39" t="s">
        <v>1579</v>
      </c>
    </row>
    <row r="1533" spans="14:14" x14ac:dyDescent="0.25">
      <c r="N1533" s="39" t="s">
        <v>1580</v>
      </c>
    </row>
    <row r="1534" spans="14:14" x14ac:dyDescent="0.25">
      <c r="N1534" s="39" t="s">
        <v>1581</v>
      </c>
    </row>
    <row r="1535" spans="14:14" x14ac:dyDescent="0.25">
      <c r="N1535" s="39" t="s">
        <v>1582</v>
      </c>
    </row>
    <row r="1536" spans="14:14" x14ac:dyDescent="0.25">
      <c r="N1536" s="39" t="s">
        <v>1583</v>
      </c>
    </row>
    <row r="1537" spans="14:14" x14ac:dyDescent="0.25">
      <c r="N1537" s="39" t="s">
        <v>1584</v>
      </c>
    </row>
    <row r="1538" spans="14:14" x14ac:dyDescent="0.25">
      <c r="N1538" s="39" t="s">
        <v>1585</v>
      </c>
    </row>
    <row r="1539" spans="14:14" x14ac:dyDescent="0.25">
      <c r="N1539" s="39" t="s">
        <v>1586</v>
      </c>
    </row>
    <row r="1540" spans="14:14" x14ac:dyDescent="0.25">
      <c r="N1540" s="39" t="s">
        <v>1587</v>
      </c>
    </row>
    <row r="1541" spans="14:14" x14ac:dyDescent="0.25">
      <c r="N1541" s="39" t="s">
        <v>1588</v>
      </c>
    </row>
    <row r="1542" spans="14:14" x14ac:dyDescent="0.25">
      <c r="N1542" s="39" t="s">
        <v>1589</v>
      </c>
    </row>
    <row r="1543" spans="14:14" x14ac:dyDescent="0.25">
      <c r="N1543" s="39" t="s">
        <v>1590</v>
      </c>
    </row>
    <row r="1544" spans="14:14" x14ac:dyDescent="0.25">
      <c r="N1544" s="39" t="s">
        <v>1591</v>
      </c>
    </row>
    <row r="1545" spans="14:14" x14ac:dyDescent="0.25">
      <c r="N1545" s="39" t="s">
        <v>1592</v>
      </c>
    </row>
    <row r="1546" spans="14:14" x14ac:dyDescent="0.25">
      <c r="N1546" s="39" t="s">
        <v>1593</v>
      </c>
    </row>
    <row r="1547" spans="14:14" x14ac:dyDescent="0.25">
      <c r="N1547" s="39" t="s">
        <v>1594</v>
      </c>
    </row>
    <row r="1548" spans="14:14" x14ac:dyDescent="0.25">
      <c r="N1548" s="39" t="s">
        <v>1595</v>
      </c>
    </row>
    <row r="1549" spans="14:14" x14ac:dyDescent="0.25">
      <c r="N1549" s="39" t="s">
        <v>1596</v>
      </c>
    </row>
    <row r="1550" spans="14:14" x14ac:dyDescent="0.25">
      <c r="N1550" s="39" t="s">
        <v>1597</v>
      </c>
    </row>
    <row r="1551" spans="14:14" x14ac:dyDescent="0.25">
      <c r="N1551" s="39" t="s">
        <v>1598</v>
      </c>
    </row>
    <row r="1552" spans="14:14" x14ac:dyDescent="0.25">
      <c r="N1552" s="39" t="s">
        <v>1599</v>
      </c>
    </row>
    <row r="1553" spans="14:14" x14ac:dyDescent="0.25">
      <c r="N1553" s="39" t="s">
        <v>1600</v>
      </c>
    </row>
    <row r="1554" spans="14:14" x14ac:dyDescent="0.25">
      <c r="N1554" s="39" t="s">
        <v>1601</v>
      </c>
    </row>
    <row r="1555" spans="14:14" x14ac:dyDescent="0.25">
      <c r="N1555" s="39" t="s">
        <v>1602</v>
      </c>
    </row>
    <row r="1556" spans="14:14" x14ac:dyDescent="0.25">
      <c r="N1556" s="39" t="s">
        <v>1603</v>
      </c>
    </row>
    <row r="1557" spans="14:14" x14ac:dyDescent="0.25">
      <c r="N1557" s="39" t="s">
        <v>1604</v>
      </c>
    </row>
    <row r="1558" spans="14:14" x14ac:dyDescent="0.25">
      <c r="N1558" s="39" t="s">
        <v>1605</v>
      </c>
    </row>
    <row r="1559" spans="14:14" x14ac:dyDescent="0.25">
      <c r="N1559" s="39" t="s">
        <v>1606</v>
      </c>
    </row>
    <row r="1560" spans="14:14" x14ac:dyDescent="0.25">
      <c r="N1560" s="39" t="s">
        <v>1607</v>
      </c>
    </row>
    <row r="1561" spans="14:14" x14ac:dyDescent="0.25">
      <c r="N1561" s="39" t="s">
        <v>1608</v>
      </c>
    </row>
    <row r="1562" spans="14:14" x14ac:dyDescent="0.25">
      <c r="N1562" s="39" t="s">
        <v>1609</v>
      </c>
    </row>
    <row r="1563" spans="14:14" x14ac:dyDescent="0.25">
      <c r="N1563" s="39" t="s">
        <v>1610</v>
      </c>
    </row>
    <row r="1564" spans="14:14" x14ac:dyDescent="0.25">
      <c r="N1564" s="39" t="s">
        <v>1611</v>
      </c>
    </row>
    <row r="1565" spans="14:14" x14ac:dyDescent="0.25">
      <c r="N1565" s="39" t="s">
        <v>1612</v>
      </c>
    </row>
    <row r="1566" spans="14:14" x14ac:dyDescent="0.25">
      <c r="N1566" s="39" t="s">
        <v>1613</v>
      </c>
    </row>
    <row r="1567" spans="14:14" x14ac:dyDescent="0.25">
      <c r="N1567" s="39" t="s">
        <v>1614</v>
      </c>
    </row>
    <row r="1568" spans="14:14" x14ac:dyDescent="0.25">
      <c r="N1568" s="39" t="s">
        <v>1615</v>
      </c>
    </row>
    <row r="1569" spans="14:14" x14ac:dyDescent="0.25">
      <c r="N1569" s="39" t="s">
        <v>1616</v>
      </c>
    </row>
    <row r="1570" spans="14:14" x14ac:dyDescent="0.25">
      <c r="N1570" s="39" t="s">
        <v>1617</v>
      </c>
    </row>
    <row r="1571" spans="14:14" x14ac:dyDescent="0.25">
      <c r="N1571" s="39" t="s">
        <v>1618</v>
      </c>
    </row>
    <row r="1572" spans="14:14" x14ac:dyDescent="0.25">
      <c r="N1572" s="39" t="s">
        <v>1619</v>
      </c>
    </row>
    <row r="1573" spans="14:14" x14ac:dyDescent="0.25">
      <c r="N1573" s="39" t="s">
        <v>1620</v>
      </c>
    </row>
    <row r="1574" spans="14:14" x14ac:dyDescent="0.25">
      <c r="N1574" s="39" t="s">
        <v>1621</v>
      </c>
    </row>
    <row r="1575" spans="14:14" x14ac:dyDescent="0.25">
      <c r="N1575" s="39" t="s">
        <v>1622</v>
      </c>
    </row>
    <row r="1576" spans="14:14" x14ac:dyDescent="0.25">
      <c r="N1576" s="39" t="s">
        <v>1623</v>
      </c>
    </row>
    <row r="1577" spans="14:14" x14ac:dyDescent="0.25">
      <c r="N1577" s="39" t="s">
        <v>1624</v>
      </c>
    </row>
    <row r="1578" spans="14:14" x14ac:dyDescent="0.25">
      <c r="N1578" s="39" t="s">
        <v>1625</v>
      </c>
    </row>
    <row r="1579" spans="14:14" x14ac:dyDescent="0.25">
      <c r="N1579" s="39" t="s">
        <v>1626</v>
      </c>
    </row>
    <row r="1580" spans="14:14" x14ac:dyDescent="0.25">
      <c r="N1580" s="39" t="s">
        <v>1627</v>
      </c>
    </row>
    <row r="1581" spans="14:14" x14ac:dyDescent="0.25">
      <c r="N1581" s="39" t="s">
        <v>1628</v>
      </c>
    </row>
    <row r="1582" spans="14:14" x14ac:dyDescent="0.25">
      <c r="N1582" s="39" t="s">
        <v>1629</v>
      </c>
    </row>
    <row r="1583" spans="14:14" x14ac:dyDescent="0.25">
      <c r="N1583" s="39" t="s">
        <v>1630</v>
      </c>
    </row>
    <row r="1584" spans="14:14" x14ac:dyDescent="0.25">
      <c r="N1584" s="39" t="s">
        <v>1631</v>
      </c>
    </row>
    <row r="1585" spans="14:14" x14ac:dyDescent="0.25">
      <c r="N1585" s="39" t="s">
        <v>1632</v>
      </c>
    </row>
    <row r="1586" spans="14:14" x14ac:dyDescent="0.25">
      <c r="N1586" s="39" t="s">
        <v>1633</v>
      </c>
    </row>
    <row r="1587" spans="14:14" x14ac:dyDescent="0.25">
      <c r="N1587" s="39" t="s">
        <v>1634</v>
      </c>
    </row>
    <row r="1588" spans="14:14" x14ac:dyDescent="0.25">
      <c r="N1588" s="39" t="s">
        <v>1635</v>
      </c>
    </row>
    <row r="1589" spans="14:14" x14ac:dyDescent="0.25">
      <c r="N1589" s="39" t="s">
        <v>1636</v>
      </c>
    </row>
    <row r="1590" spans="14:14" x14ac:dyDescent="0.25">
      <c r="N1590" s="39" t="s">
        <v>1637</v>
      </c>
    </row>
    <row r="1591" spans="14:14" x14ac:dyDescent="0.25">
      <c r="N1591" s="39" t="s">
        <v>1638</v>
      </c>
    </row>
    <row r="1592" spans="14:14" x14ac:dyDescent="0.25">
      <c r="N1592" s="39" t="s">
        <v>1639</v>
      </c>
    </row>
    <row r="1593" spans="14:14" x14ac:dyDescent="0.25">
      <c r="N1593" s="39" t="s">
        <v>1640</v>
      </c>
    </row>
    <row r="1594" spans="14:14" x14ac:dyDescent="0.25">
      <c r="N1594" s="39" t="s">
        <v>1641</v>
      </c>
    </row>
    <row r="1595" spans="14:14" x14ac:dyDescent="0.25">
      <c r="N1595" s="39" t="s">
        <v>1642</v>
      </c>
    </row>
    <row r="1596" spans="14:14" x14ac:dyDescent="0.25">
      <c r="N1596" s="39" t="s">
        <v>1643</v>
      </c>
    </row>
    <row r="1597" spans="14:14" x14ac:dyDescent="0.25">
      <c r="N1597" s="39" t="s">
        <v>1644</v>
      </c>
    </row>
    <row r="1598" spans="14:14" x14ac:dyDescent="0.25">
      <c r="N1598" s="39" t="s">
        <v>1645</v>
      </c>
    </row>
    <row r="1599" spans="14:14" x14ac:dyDescent="0.25">
      <c r="N1599" s="39" t="s">
        <v>1646</v>
      </c>
    </row>
    <row r="1600" spans="14:14" x14ac:dyDescent="0.25">
      <c r="N1600" s="39" t="s">
        <v>1647</v>
      </c>
    </row>
    <row r="1601" spans="14:14" x14ac:dyDescent="0.25">
      <c r="N1601" s="39" t="s">
        <v>1648</v>
      </c>
    </row>
    <row r="1602" spans="14:14" x14ac:dyDescent="0.25">
      <c r="N1602" s="39" t="s">
        <v>1649</v>
      </c>
    </row>
    <row r="1603" spans="14:14" x14ac:dyDescent="0.25">
      <c r="N1603" s="39" t="s">
        <v>1650</v>
      </c>
    </row>
    <row r="1604" spans="14:14" x14ac:dyDescent="0.25">
      <c r="N1604" s="39" t="s">
        <v>1651</v>
      </c>
    </row>
    <row r="1605" spans="14:14" x14ac:dyDescent="0.25">
      <c r="N1605" s="39" t="s">
        <v>1652</v>
      </c>
    </row>
    <row r="1606" spans="14:14" x14ac:dyDescent="0.25">
      <c r="N1606" s="39" t="s">
        <v>1653</v>
      </c>
    </row>
    <row r="1607" spans="14:14" x14ac:dyDescent="0.25">
      <c r="N1607" s="39" t="s">
        <v>1654</v>
      </c>
    </row>
    <row r="1608" spans="14:14" x14ac:dyDescent="0.25">
      <c r="N1608" s="39" t="s">
        <v>1655</v>
      </c>
    </row>
    <row r="1609" spans="14:14" x14ac:dyDescent="0.25">
      <c r="N1609" s="39" t="s">
        <v>1656</v>
      </c>
    </row>
    <row r="1610" spans="14:14" x14ac:dyDescent="0.25">
      <c r="N1610" s="39" t="s">
        <v>1657</v>
      </c>
    </row>
    <row r="1611" spans="14:14" x14ac:dyDescent="0.25">
      <c r="N1611" s="39" t="s">
        <v>1658</v>
      </c>
    </row>
    <row r="1612" spans="14:14" x14ac:dyDescent="0.25">
      <c r="N1612" s="39" t="s">
        <v>1659</v>
      </c>
    </row>
    <row r="1613" spans="14:14" x14ac:dyDescent="0.25">
      <c r="N1613" s="39" t="s">
        <v>1660</v>
      </c>
    </row>
    <row r="1614" spans="14:14" x14ac:dyDescent="0.25">
      <c r="N1614" s="39" t="s">
        <v>1661</v>
      </c>
    </row>
    <row r="1615" spans="14:14" x14ac:dyDescent="0.25">
      <c r="N1615" s="39" t="s">
        <v>1662</v>
      </c>
    </row>
    <row r="1616" spans="14:14" x14ac:dyDescent="0.25">
      <c r="N1616" s="39" t="s">
        <v>1663</v>
      </c>
    </row>
    <row r="1617" spans="14:14" x14ac:dyDescent="0.25">
      <c r="N1617" s="39" t="s">
        <v>1664</v>
      </c>
    </row>
    <row r="1618" spans="14:14" x14ac:dyDescent="0.25">
      <c r="N1618" s="39" t="s">
        <v>1665</v>
      </c>
    </row>
    <row r="1619" spans="14:14" x14ac:dyDescent="0.25">
      <c r="N1619" s="39" t="s">
        <v>1666</v>
      </c>
    </row>
    <row r="1620" spans="14:14" x14ac:dyDescent="0.25">
      <c r="N1620" s="39" t="s">
        <v>1667</v>
      </c>
    </row>
    <row r="1621" spans="14:14" x14ac:dyDescent="0.25">
      <c r="N1621" s="39" t="s">
        <v>1668</v>
      </c>
    </row>
    <row r="1622" spans="14:14" x14ac:dyDescent="0.25">
      <c r="N1622" s="39" t="s">
        <v>1669</v>
      </c>
    </row>
    <row r="1623" spans="14:14" x14ac:dyDescent="0.25">
      <c r="N1623" s="39" t="s">
        <v>1670</v>
      </c>
    </row>
    <row r="1624" spans="14:14" x14ac:dyDescent="0.25">
      <c r="N1624" s="39" t="s">
        <v>1671</v>
      </c>
    </row>
    <row r="1625" spans="14:14" x14ac:dyDescent="0.25">
      <c r="N1625" s="39" t="s">
        <v>1672</v>
      </c>
    </row>
    <row r="1626" spans="14:14" x14ac:dyDescent="0.25">
      <c r="N1626" s="39" t="s">
        <v>1673</v>
      </c>
    </row>
    <row r="1627" spans="14:14" x14ac:dyDescent="0.25">
      <c r="N1627" s="39" t="s">
        <v>1674</v>
      </c>
    </row>
    <row r="1628" spans="14:14" x14ac:dyDescent="0.25">
      <c r="N1628" s="39" t="s">
        <v>1675</v>
      </c>
    </row>
    <row r="1629" spans="14:14" x14ac:dyDescent="0.25">
      <c r="N1629" s="39" t="s">
        <v>1676</v>
      </c>
    </row>
    <row r="1630" spans="14:14" x14ac:dyDescent="0.25">
      <c r="N1630" s="39" t="s">
        <v>1677</v>
      </c>
    </row>
    <row r="1631" spans="14:14" x14ac:dyDescent="0.25">
      <c r="N1631" s="39" t="s">
        <v>1678</v>
      </c>
    </row>
    <row r="1632" spans="14:14" x14ac:dyDescent="0.25">
      <c r="N1632" s="39" t="s">
        <v>1679</v>
      </c>
    </row>
    <row r="1633" spans="14:14" x14ac:dyDescent="0.25">
      <c r="N1633" s="39" t="s">
        <v>1680</v>
      </c>
    </row>
    <row r="1634" spans="14:14" x14ac:dyDescent="0.25">
      <c r="N1634" s="39" t="s">
        <v>1681</v>
      </c>
    </row>
    <row r="1635" spans="14:14" x14ac:dyDescent="0.25">
      <c r="N1635" s="39" t="s">
        <v>1682</v>
      </c>
    </row>
    <row r="1636" spans="14:14" x14ac:dyDescent="0.25">
      <c r="N1636" s="39" t="s">
        <v>1683</v>
      </c>
    </row>
    <row r="1637" spans="14:14" x14ac:dyDescent="0.25">
      <c r="N1637" s="39" t="s">
        <v>1684</v>
      </c>
    </row>
    <row r="1638" spans="14:14" x14ac:dyDescent="0.25">
      <c r="N1638" s="39" t="s">
        <v>1685</v>
      </c>
    </row>
    <row r="1639" spans="14:14" x14ac:dyDescent="0.25">
      <c r="N1639" s="39" t="s">
        <v>1686</v>
      </c>
    </row>
    <row r="1640" spans="14:14" x14ac:dyDescent="0.25">
      <c r="N1640" s="39" t="s">
        <v>1687</v>
      </c>
    </row>
    <row r="1641" spans="14:14" x14ac:dyDescent="0.25">
      <c r="N1641" s="39" t="s">
        <v>1688</v>
      </c>
    </row>
    <row r="1642" spans="14:14" x14ac:dyDescent="0.25">
      <c r="N1642" s="39" t="s">
        <v>1689</v>
      </c>
    </row>
    <row r="1643" spans="14:14" x14ac:dyDescent="0.25">
      <c r="N1643" s="39" t="s">
        <v>1690</v>
      </c>
    </row>
    <row r="1644" spans="14:14" x14ac:dyDescent="0.25">
      <c r="N1644" s="39" t="s">
        <v>1691</v>
      </c>
    </row>
    <row r="1645" spans="14:14" x14ac:dyDescent="0.25">
      <c r="N1645" s="39" t="s">
        <v>1692</v>
      </c>
    </row>
    <row r="1646" spans="14:14" x14ac:dyDescent="0.25">
      <c r="N1646" s="39" t="s">
        <v>1693</v>
      </c>
    </row>
    <row r="1647" spans="14:14" x14ac:dyDescent="0.25">
      <c r="N1647" s="39" t="s">
        <v>1694</v>
      </c>
    </row>
    <row r="1648" spans="14:14" x14ac:dyDescent="0.25">
      <c r="N1648" s="39" t="s">
        <v>1695</v>
      </c>
    </row>
    <row r="1649" spans="14:14" x14ac:dyDescent="0.25">
      <c r="N1649" s="39" t="s">
        <v>1696</v>
      </c>
    </row>
    <row r="1650" spans="14:14" x14ac:dyDescent="0.25">
      <c r="N1650" s="39" t="s">
        <v>1697</v>
      </c>
    </row>
    <row r="1651" spans="14:14" x14ac:dyDescent="0.25">
      <c r="N1651" s="39" t="s">
        <v>1698</v>
      </c>
    </row>
    <row r="1652" spans="14:14" x14ac:dyDescent="0.25">
      <c r="N1652" s="39" t="s">
        <v>1699</v>
      </c>
    </row>
    <row r="1653" spans="14:14" x14ac:dyDescent="0.25">
      <c r="N1653" s="39" t="s">
        <v>1700</v>
      </c>
    </row>
    <row r="1654" spans="14:14" x14ac:dyDescent="0.25">
      <c r="N1654" s="39" t="s">
        <v>1701</v>
      </c>
    </row>
    <row r="1655" spans="14:14" x14ac:dyDescent="0.25">
      <c r="N1655" s="39" t="s">
        <v>1702</v>
      </c>
    </row>
    <row r="1656" spans="14:14" x14ac:dyDescent="0.25">
      <c r="N1656" s="39" t="s">
        <v>1703</v>
      </c>
    </row>
    <row r="1657" spans="14:14" x14ac:dyDescent="0.25">
      <c r="N1657" s="39" t="s">
        <v>1704</v>
      </c>
    </row>
    <row r="1658" spans="14:14" x14ac:dyDescent="0.25">
      <c r="N1658" s="39" t="s">
        <v>1705</v>
      </c>
    </row>
    <row r="1659" spans="14:14" x14ac:dyDescent="0.25">
      <c r="N1659" s="39" t="s">
        <v>1706</v>
      </c>
    </row>
    <row r="1660" spans="14:14" x14ac:dyDescent="0.25">
      <c r="N1660" s="39" t="s">
        <v>1707</v>
      </c>
    </row>
    <row r="1661" spans="14:14" x14ac:dyDescent="0.25">
      <c r="N1661" s="39" t="s">
        <v>1708</v>
      </c>
    </row>
    <row r="1662" spans="14:14" x14ac:dyDescent="0.25">
      <c r="N1662" s="39" t="s">
        <v>1709</v>
      </c>
    </row>
    <row r="1663" spans="14:14" x14ac:dyDescent="0.25">
      <c r="N1663" s="39" t="s">
        <v>1710</v>
      </c>
    </row>
    <row r="1664" spans="14:14" x14ac:dyDescent="0.25">
      <c r="N1664" s="39" t="s">
        <v>1711</v>
      </c>
    </row>
    <row r="1665" spans="14:14" x14ac:dyDescent="0.25">
      <c r="N1665" s="39" t="s">
        <v>1712</v>
      </c>
    </row>
    <row r="1666" spans="14:14" x14ac:dyDescent="0.25">
      <c r="N1666" s="39" t="s">
        <v>1713</v>
      </c>
    </row>
    <row r="1667" spans="14:14" x14ac:dyDescent="0.25">
      <c r="N1667" s="39" t="s">
        <v>1714</v>
      </c>
    </row>
    <row r="1668" spans="14:14" x14ac:dyDescent="0.25">
      <c r="N1668" s="39" t="s">
        <v>1715</v>
      </c>
    </row>
    <row r="1669" spans="14:14" x14ac:dyDescent="0.25">
      <c r="N1669" s="39" t="s">
        <v>1716</v>
      </c>
    </row>
    <row r="1670" spans="14:14" x14ac:dyDescent="0.25">
      <c r="N1670" s="39" t="s">
        <v>1717</v>
      </c>
    </row>
    <row r="1671" spans="14:14" x14ac:dyDescent="0.25">
      <c r="N1671" s="39" t="s">
        <v>1718</v>
      </c>
    </row>
    <row r="1672" spans="14:14" x14ac:dyDescent="0.25">
      <c r="N1672" s="39" t="s">
        <v>1719</v>
      </c>
    </row>
    <row r="1673" spans="14:14" x14ac:dyDescent="0.25">
      <c r="N1673" s="39" t="s">
        <v>1720</v>
      </c>
    </row>
    <row r="1674" spans="14:14" x14ac:dyDescent="0.25">
      <c r="N1674" s="39" t="s">
        <v>1721</v>
      </c>
    </row>
    <row r="1675" spans="14:14" x14ac:dyDescent="0.25">
      <c r="N1675" s="39" t="s">
        <v>1722</v>
      </c>
    </row>
    <row r="1676" spans="14:14" x14ac:dyDescent="0.25">
      <c r="N1676" s="39" t="s">
        <v>1723</v>
      </c>
    </row>
    <row r="1677" spans="14:14" x14ac:dyDescent="0.25">
      <c r="N1677" s="39" t="s">
        <v>1724</v>
      </c>
    </row>
    <row r="1678" spans="14:14" x14ac:dyDescent="0.25">
      <c r="N1678" s="39" t="s">
        <v>1725</v>
      </c>
    </row>
    <row r="1679" spans="14:14" x14ac:dyDescent="0.25">
      <c r="N1679" s="39" t="s">
        <v>1726</v>
      </c>
    </row>
    <row r="1680" spans="14:14" x14ac:dyDescent="0.25">
      <c r="N1680" s="39" t="s">
        <v>1727</v>
      </c>
    </row>
    <row r="1681" spans="14:14" x14ac:dyDescent="0.25">
      <c r="N1681" s="39" t="s">
        <v>1728</v>
      </c>
    </row>
    <row r="1682" spans="14:14" x14ac:dyDescent="0.25">
      <c r="N1682" s="39" t="s">
        <v>1729</v>
      </c>
    </row>
    <row r="1683" spans="14:14" x14ac:dyDescent="0.25">
      <c r="N1683" s="39" t="s">
        <v>1730</v>
      </c>
    </row>
    <row r="1684" spans="14:14" x14ac:dyDescent="0.25">
      <c r="N1684" s="39" t="s">
        <v>1731</v>
      </c>
    </row>
    <row r="1685" spans="14:14" x14ac:dyDescent="0.25">
      <c r="N1685" s="39" t="s">
        <v>1732</v>
      </c>
    </row>
    <row r="1686" spans="14:14" x14ac:dyDescent="0.25">
      <c r="N1686" s="39" t="s">
        <v>1733</v>
      </c>
    </row>
    <row r="1687" spans="14:14" x14ac:dyDescent="0.25">
      <c r="N1687" s="39" t="s">
        <v>1734</v>
      </c>
    </row>
    <row r="1688" spans="14:14" x14ac:dyDescent="0.25">
      <c r="N1688" s="39" t="s">
        <v>1735</v>
      </c>
    </row>
    <row r="1689" spans="14:14" x14ac:dyDescent="0.25">
      <c r="N1689" s="39" t="s">
        <v>1736</v>
      </c>
    </row>
    <row r="1690" spans="14:14" x14ac:dyDescent="0.25">
      <c r="N1690" s="39" t="s">
        <v>1737</v>
      </c>
    </row>
    <row r="1691" spans="14:14" x14ac:dyDescent="0.25">
      <c r="N1691" s="39" t="s">
        <v>1738</v>
      </c>
    </row>
    <row r="1692" spans="14:14" x14ac:dyDescent="0.25">
      <c r="N1692" s="39" t="s">
        <v>1739</v>
      </c>
    </row>
    <row r="1693" spans="14:14" x14ac:dyDescent="0.25">
      <c r="N1693" s="39" t="s">
        <v>1740</v>
      </c>
    </row>
    <row r="1694" spans="14:14" x14ac:dyDescent="0.25">
      <c r="N1694" s="39" t="s">
        <v>1741</v>
      </c>
    </row>
    <row r="1695" spans="14:14" x14ac:dyDescent="0.25">
      <c r="N1695" s="39" t="s">
        <v>1742</v>
      </c>
    </row>
    <row r="1696" spans="14:14" x14ac:dyDescent="0.25">
      <c r="N1696" s="39" t="s">
        <v>1743</v>
      </c>
    </row>
    <row r="1697" spans="14:14" x14ac:dyDescent="0.25">
      <c r="N1697" s="39" t="s">
        <v>1744</v>
      </c>
    </row>
    <row r="1698" spans="14:14" x14ac:dyDescent="0.25">
      <c r="N1698" s="39" t="s">
        <v>1745</v>
      </c>
    </row>
    <row r="1699" spans="14:14" x14ac:dyDescent="0.25">
      <c r="N1699" s="39" t="s">
        <v>1746</v>
      </c>
    </row>
    <row r="1700" spans="14:14" x14ac:dyDescent="0.25">
      <c r="N1700" s="39" t="s">
        <v>1747</v>
      </c>
    </row>
    <row r="1701" spans="14:14" x14ac:dyDescent="0.25">
      <c r="N1701" s="39" t="s">
        <v>1748</v>
      </c>
    </row>
    <row r="1702" spans="14:14" x14ac:dyDescent="0.25">
      <c r="N1702" s="39" t="s">
        <v>1749</v>
      </c>
    </row>
    <row r="1703" spans="14:14" x14ac:dyDescent="0.25">
      <c r="N1703" s="39" t="s">
        <v>1750</v>
      </c>
    </row>
    <row r="1704" spans="14:14" x14ac:dyDescent="0.25">
      <c r="N1704" s="39" t="s">
        <v>1751</v>
      </c>
    </row>
    <row r="1705" spans="14:14" x14ac:dyDescent="0.25">
      <c r="N1705" s="39" t="s">
        <v>1752</v>
      </c>
    </row>
    <row r="1706" spans="14:14" x14ac:dyDescent="0.25">
      <c r="N1706" s="39" t="s">
        <v>1753</v>
      </c>
    </row>
    <row r="1707" spans="14:14" x14ac:dyDescent="0.25">
      <c r="N1707" s="39" t="s">
        <v>1754</v>
      </c>
    </row>
    <row r="1708" spans="14:14" x14ac:dyDescent="0.25">
      <c r="N1708" s="39" t="s">
        <v>1755</v>
      </c>
    </row>
    <row r="1709" spans="14:14" x14ac:dyDescent="0.25">
      <c r="N1709" s="39" t="s">
        <v>1756</v>
      </c>
    </row>
    <row r="1710" spans="14:14" x14ac:dyDescent="0.25">
      <c r="N1710" s="39" t="s">
        <v>1757</v>
      </c>
    </row>
    <row r="1711" spans="14:14" x14ac:dyDescent="0.25">
      <c r="N1711" s="39" t="s">
        <v>1758</v>
      </c>
    </row>
    <row r="1712" spans="14:14" x14ac:dyDescent="0.25">
      <c r="N1712" s="39" t="s">
        <v>1759</v>
      </c>
    </row>
    <row r="1713" spans="14:14" x14ac:dyDescent="0.25">
      <c r="N1713" s="39" t="s">
        <v>1760</v>
      </c>
    </row>
    <row r="1714" spans="14:14" x14ac:dyDescent="0.25">
      <c r="N1714" s="39" t="s">
        <v>1761</v>
      </c>
    </row>
    <row r="1715" spans="14:14" x14ac:dyDescent="0.25">
      <c r="N1715" s="39" t="s">
        <v>1762</v>
      </c>
    </row>
    <row r="1716" spans="14:14" x14ac:dyDescent="0.25">
      <c r="N1716" s="39" t="s">
        <v>1763</v>
      </c>
    </row>
    <row r="1717" spans="14:14" x14ac:dyDescent="0.25">
      <c r="N1717" s="39" t="s">
        <v>1764</v>
      </c>
    </row>
    <row r="1718" spans="14:14" x14ac:dyDescent="0.25">
      <c r="N1718" s="39" t="s">
        <v>1765</v>
      </c>
    </row>
    <row r="1719" spans="14:14" x14ac:dyDescent="0.25">
      <c r="N1719" s="39" t="s">
        <v>1766</v>
      </c>
    </row>
    <row r="1720" spans="14:14" x14ac:dyDescent="0.25">
      <c r="N1720" s="39" t="s">
        <v>1767</v>
      </c>
    </row>
    <row r="1721" spans="14:14" x14ac:dyDescent="0.25">
      <c r="N1721" s="39" t="s">
        <v>1768</v>
      </c>
    </row>
    <row r="1722" spans="14:14" x14ac:dyDescent="0.25">
      <c r="N1722" s="39" t="s">
        <v>1769</v>
      </c>
    </row>
    <row r="1723" spans="14:14" x14ac:dyDescent="0.25">
      <c r="N1723" s="39" t="s">
        <v>1770</v>
      </c>
    </row>
    <row r="1724" spans="14:14" x14ac:dyDescent="0.25">
      <c r="N1724" s="39" t="s">
        <v>1771</v>
      </c>
    </row>
    <row r="1725" spans="14:14" x14ac:dyDescent="0.25">
      <c r="N1725" s="39" t="s">
        <v>1772</v>
      </c>
    </row>
    <row r="1726" spans="14:14" x14ac:dyDescent="0.25">
      <c r="N1726" s="39" t="s">
        <v>1773</v>
      </c>
    </row>
    <row r="1727" spans="14:14" x14ac:dyDescent="0.25">
      <c r="N1727" s="39" t="s">
        <v>1774</v>
      </c>
    </row>
    <row r="1728" spans="14:14" x14ac:dyDescent="0.25">
      <c r="N1728" s="39" t="s">
        <v>1775</v>
      </c>
    </row>
    <row r="1729" spans="14:14" x14ac:dyDescent="0.25">
      <c r="N1729" s="39" t="s">
        <v>1776</v>
      </c>
    </row>
    <row r="1730" spans="14:14" x14ac:dyDescent="0.25">
      <c r="N1730" s="39" t="s">
        <v>1777</v>
      </c>
    </row>
    <row r="1731" spans="14:14" x14ac:dyDescent="0.25">
      <c r="N1731" s="39" t="s">
        <v>1778</v>
      </c>
    </row>
    <row r="1732" spans="14:14" x14ac:dyDescent="0.25">
      <c r="N1732" s="39" t="s">
        <v>1779</v>
      </c>
    </row>
    <row r="1733" spans="14:14" x14ac:dyDescent="0.25">
      <c r="N1733" s="39" t="s">
        <v>1780</v>
      </c>
    </row>
    <row r="1734" spans="14:14" x14ac:dyDescent="0.25">
      <c r="N1734" s="39" t="s">
        <v>1781</v>
      </c>
    </row>
    <row r="1735" spans="14:14" x14ac:dyDescent="0.25">
      <c r="N1735" s="39" t="s">
        <v>1782</v>
      </c>
    </row>
    <row r="1736" spans="14:14" x14ac:dyDescent="0.25">
      <c r="N1736" s="39" t="s">
        <v>1783</v>
      </c>
    </row>
    <row r="1737" spans="14:14" x14ac:dyDescent="0.25">
      <c r="N1737" s="39" t="s">
        <v>1784</v>
      </c>
    </row>
    <row r="1738" spans="14:14" x14ac:dyDescent="0.25">
      <c r="N1738" s="39" t="s">
        <v>1785</v>
      </c>
    </row>
    <row r="1739" spans="14:14" x14ac:dyDescent="0.25">
      <c r="N1739" s="39" t="s">
        <v>1786</v>
      </c>
    </row>
    <row r="1740" spans="14:14" x14ac:dyDescent="0.25">
      <c r="N1740" s="39" t="s">
        <v>1787</v>
      </c>
    </row>
    <row r="1741" spans="14:14" x14ac:dyDescent="0.25">
      <c r="N1741" s="39" t="s">
        <v>1788</v>
      </c>
    </row>
    <row r="1742" spans="14:14" x14ac:dyDescent="0.25">
      <c r="N1742" s="39" t="s">
        <v>1789</v>
      </c>
    </row>
    <row r="1743" spans="14:14" x14ac:dyDescent="0.25">
      <c r="N1743" s="39" t="s">
        <v>1790</v>
      </c>
    </row>
    <row r="1744" spans="14:14" x14ac:dyDescent="0.25">
      <c r="N1744" s="39" t="s">
        <v>1791</v>
      </c>
    </row>
    <row r="1745" spans="14:14" x14ac:dyDescent="0.25">
      <c r="N1745" s="39" t="s">
        <v>1792</v>
      </c>
    </row>
    <row r="1746" spans="14:14" x14ac:dyDescent="0.25">
      <c r="N1746" s="39" t="s">
        <v>1793</v>
      </c>
    </row>
    <row r="1747" spans="14:14" x14ac:dyDescent="0.25">
      <c r="N1747" s="39" t="s">
        <v>1794</v>
      </c>
    </row>
    <row r="1748" spans="14:14" x14ac:dyDescent="0.25">
      <c r="N1748" s="39" t="s">
        <v>1795</v>
      </c>
    </row>
    <row r="1749" spans="14:14" x14ac:dyDescent="0.25">
      <c r="N1749" s="39" t="s">
        <v>1796</v>
      </c>
    </row>
    <row r="1750" spans="14:14" x14ac:dyDescent="0.25">
      <c r="N1750" s="39" t="s">
        <v>1797</v>
      </c>
    </row>
    <row r="1751" spans="14:14" x14ac:dyDescent="0.25">
      <c r="N1751" s="39" t="s">
        <v>1798</v>
      </c>
    </row>
    <row r="1752" spans="14:14" x14ac:dyDescent="0.25">
      <c r="N1752" s="39" t="s">
        <v>1799</v>
      </c>
    </row>
    <row r="1753" spans="14:14" x14ac:dyDescent="0.25">
      <c r="N1753" s="39" t="s">
        <v>1800</v>
      </c>
    </row>
    <row r="1754" spans="14:14" x14ac:dyDescent="0.25">
      <c r="N1754" s="39" t="s">
        <v>1801</v>
      </c>
    </row>
    <row r="1755" spans="14:14" x14ac:dyDescent="0.25">
      <c r="N1755" s="39" t="s">
        <v>1802</v>
      </c>
    </row>
    <row r="1756" spans="14:14" x14ac:dyDescent="0.25">
      <c r="N1756" s="39" t="s">
        <v>1803</v>
      </c>
    </row>
    <row r="1757" spans="14:14" x14ac:dyDescent="0.25">
      <c r="N1757" s="39" t="s">
        <v>1804</v>
      </c>
    </row>
    <row r="1758" spans="14:14" x14ac:dyDescent="0.25">
      <c r="N1758" s="39" t="s">
        <v>1805</v>
      </c>
    </row>
    <row r="1759" spans="14:14" x14ac:dyDescent="0.25">
      <c r="N1759" s="39" t="s">
        <v>1806</v>
      </c>
    </row>
    <row r="1760" spans="14:14" x14ac:dyDescent="0.25">
      <c r="N1760" s="39" t="s">
        <v>1807</v>
      </c>
    </row>
    <row r="1761" spans="14:14" x14ac:dyDescent="0.25">
      <c r="N1761" s="39" t="s">
        <v>1808</v>
      </c>
    </row>
    <row r="1762" spans="14:14" x14ac:dyDescent="0.25">
      <c r="N1762" s="39" t="s">
        <v>1809</v>
      </c>
    </row>
    <row r="1763" spans="14:14" x14ac:dyDescent="0.25">
      <c r="N1763" s="39" t="s">
        <v>1810</v>
      </c>
    </row>
    <row r="1764" spans="14:14" x14ac:dyDescent="0.25">
      <c r="N1764" s="39" t="s">
        <v>1811</v>
      </c>
    </row>
    <row r="1765" spans="14:14" x14ac:dyDescent="0.25">
      <c r="N1765" s="39" t="s">
        <v>1812</v>
      </c>
    </row>
    <row r="1766" spans="14:14" x14ac:dyDescent="0.25">
      <c r="N1766" s="39" t="s">
        <v>1813</v>
      </c>
    </row>
    <row r="1767" spans="14:14" x14ac:dyDescent="0.25">
      <c r="N1767" s="39" t="s">
        <v>1814</v>
      </c>
    </row>
    <row r="1768" spans="14:14" x14ac:dyDescent="0.25">
      <c r="N1768" s="39" t="s">
        <v>1815</v>
      </c>
    </row>
    <row r="1769" spans="14:14" x14ac:dyDescent="0.25">
      <c r="N1769" s="39" t="s">
        <v>1816</v>
      </c>
    </row>
    <row r="1770" spans="14:14" x14ac:dyDescent="0.25">
      <c r="N1770" s="39" t="s">
        <v>1817</v>
      </c>
    </row>
    <row r="1771" spans="14:14" x14ac:dyDescent="0.25">
      <c r="N1771" s="39" t="s">
        <v>1818</v>
      </c>
    </row>
    <row r="1772" spans="14:14" x14ac:dyDescent="0.25">
      <c r="N1772" s="39" t="s">
        <v>1819</v>
      </c>
    </row>
    <row r="1773" spans="14:14" x14ac:dyDescent="0.25">
      <c r="N1773" s="39" t="s">
        <v>1820</v>
      </c>
    </row>
    <row r="1774" spans="14:14" x14ac:dyDescent="0.25">
      <c r="N1774" s="39" t="s">
        <v>1821</v>
      </c>
    </row>
    <row r="1775" spans="14:14" x14ac:dyDescent="0.25">
      <c r="N1775" s="39" t="s">
        <v>1822</v>
      </c>
    </row>
    <row r="1776" spans="14:14" x14ac:dyDescent="0.25">
      <c r="N1776" s="39" t="s">
        <v>1823</v>
      </c>
    </row>
    <row r="1777" spans="14:14" x14ac:dyDescent="0.25">
      <c r="N1777" s="39" t="s">
        <v>1824</v>
      </c>
    </row>
    <row r="1778" spans="14:14" x14ac:dyDescent="0.25">
      <c r="N1778" s="39" t="s">
        <v>1825</v>
      </c>
    </row>
    <row r="1779" spans="14:14" x14ac:dyDescent="0.25">
      <c r="N1779" s="39" t="s">
        <v>1826</v>
      </c>
    </row>
    <row r="1780" spans="14:14" x14ac:dyDescent="0.25">
      <c r="N1780" s="39" t="s">
        <v>1827</v>
      </c>
    </row>
    <row r="1781" spans="14:14" x14ac:dyDescent="0.25">
      <c r="N1781" s="39" t="s">
        <v>1828</v>
      </c>
    </row>
    <row r="1782" spans="14:14" x14ac:dyDescent="0.25">
      <c r="N1782" s="39" t="s">
        <v>1829</v>
      </c>
    </row>
    <row r="1783" spans="14:14" x14ac:dyDescent="0.25">
      <c r="N1783" s="39" t="s">
        <v>1830</v>
      </c>
    </row>
    <row r="1784" spans="14:14" x14ac:dyDescent="0.25">
      <c r="N1784" s="39" t="s">
        <v>1831</v>
      </c>
    </row>
    <row r="1785" spans="14:14" x14ac:dyDescent="0.25">
      <c r="N1785" s="39" t="s">
        <v>1832</v>
      </c>
    </row>
    <row r="1786" spans="14:14" x14ac:dyDescent="0.25">
      <c r="N1786" s="39" t="s">
        <v>1833</v>
      </c>
    </row>
    <row r="1787" spans="14:14" x14ac:dyDescent="0.25">
      <c r="N1787" s="39" t="s">
        <v>1834</v>
      </c>
    </row>
    <row r="1788" spans="14:14" x14ac:dyDescent="0.25">
      <c r="N1788" s="39" t="s">
        <v>1835</v>
      </c>
    </row>
    <row r="1789" spans="14:14" x14ac:dyDescent="0.25">
      <c r="N1789" s="39" t="s">
        <v>1836</v>
      </c>
    </row>
    <row r="1790" spans="14:14" x14ac:dyDescent="0.25">
      <c r="N1790" s="39" t="s">
        <v>1837</v>
      </c>
    </row>
    <row r="1791" spans="14:14" x14ac:dyDescent="0.25">
      <c r="N1791" s="39" t="s">
        <v>1838</v>
      </c>
    </row>
    <row r="1792" spans="14:14" x14ac:dyDescent="0.25">
      <c r="N1792" s="39" t="s">
        <v>1839</v>
      </c>
    </row>
    <row r="1793" spans="14:14" x14ac:dyDescent="0.25">
      <c r="N1793" s="39" t="s">
        <v>1840</v>
      </c>
    </row>
    <row r="1794" spans="14:14" x14ac:dyDescent="0.25">
      <c r="N1794" s="39" t="s">
        <v>1841</v>
      </c>
    </row>
    <row r="1795" spans="14:14" x14ac:dyDescent="0.25">
      <c r="N1795" s="39" t="s">
        <v>1842</v>
      </c>
    </row>
    <row r="1796" spans="14:14" x14ac:dyDescent="0.25">
      <c r="N1796" s="39" t="s">
        <v>1843</v>
      </c>
    </row>
    <row r="1797" spans="14:14" x14ac:dyDescent="0.25">
      <c r="N1797" s="39" t="s">
        <v>1844</v>
      </c>
    </row>
    <row r="1798" spans="14:14" x14ac:dyDescent="0.25">
      <c r="N1798" s="39" t="s">
        <v>1845</v>
      </c>
    </row>
    <row r="1799" spans="14:14" x14ac:dyDescent="0.25">
      <c r="N1799" s="39" t="s">
        <v>1846</v>
      </c>
    </row>
    <row r="1800" spans="14:14" x14ac:dyDescent="0.25">
      <c r="N1800" s="39" t="s">
        <v>1847</v>
      </c>
    </row>
    <row r="1801" spans="14:14" x14ac:dyDescent="0.25">
      <c r="N1801" s="39" t="s">
        <v>1848</v>
      </c>
    </row>
    <row r="1802" spans="14:14" x14ac:dyDescent="0.25">
      <c r="N1802" s="39" t="s">
        <v>1849</v>
      </c>
    </row>
    <row r="1803" spans="14:14" x14ac:dyDescent="0.25">
      <c r="N1803" s="39" t="s">
        <v>1850</v>
      </c>
    </row>
    <row r="1804" spans="14:14" x14ac:dyDescent="0.25">
      <c r="N1804" s="39" t="s">
        <v>1851</v>
      </c>
    </row>
    <row r="1805" spans="14:14" x14ac:dyDescent="0.25">
      <c r="N1805" s="39" t="s">
        <v>1852</v>
      </c>
    </row>
    <row r="1806" spans="14:14" x14ac:dyDescent="0.25">
      <c r="N1806" s="39" t="s">
        <v>1853</v>
      </c>
    </row>
    <row r="1807" spans="14:14" x14ac:dyDescent="0.25">
      <c r="N1807" s="39" t="s">
        <v>1854</v>
      </c>
    </row>
    <row r="1808" spans="14:14" x14ac:dyDescent="0.25">
      <c r="N1808" s="39" t="s">
        <v>1855</v>
      </c>
    </row>
    <row r="1809" spans="14:14" x14ac:dyDescent="0.25">
      <c r="N1809" s="39" t="s">
        <v>1856</v>
      </c>
    </row>
    <row r="1810" spans="14:14" x14ac:dyDescent="0.25">
      <c r="N1810" s="39" t="s">
        <v>1857</v>
      </c>
    </row>
    <row r="1811" spans="14:14" x14ac:dyDescent="0.25">
      <c r="N1811" s="39" t="s">
        <v>1858</v>
      </c>
    </row>
    <row r="1812" spans="14:14" x14ac:dyDescent="0.25">
      <c r="N1812" s="39" t="s">
        <v>1859</v>
      </c>
    </row>
    <row r="1813" spans="14:14" x14ac:dyDescent="0.25">
      <c r="N1813" s="39" t="s">
        <v>1860</v>
      </c>
    </row>
    <row r="1814" spans="14:14" x14ac:dyDescent="0.25">
      <c r="N1814" s="39" t="s">
        <v>1861</v>
      </c>
    </row>
    <row r="1815" spans="14:14" x14ac:dyDescent="0.25">
      <c r="N1815" s="39" t="s">
        <v>1862</v>
      </c>
    </row>
    <row r="1816" spans="14:14" x14ac:dyDescent="0.25">
      <c r="N1816" s="39" t="s">
        <v>1863</v>
      </c>
    </row>
    <row r="1817" spans="14:14" x14ac:dyDescent="0.25">
      <c r="N1817" s="39" t="s">
        <v>1864</v>
      </c>
    </row>
    <row r="1818" spans="14:14" x14ac:dyDescent="0.25">
      <c r="N1818" s="39" t="s">
        <v>1865</v>
      </c>
    </row>
    <row r="1819" spans="14:14" x14ac:dyDescent="0.25">
      <c r="N1819" s="39" t="s">
        <v>1866</v>
      </c>
    </row>
    <row r="1820" spans="14:14" x14ac:dyDescent="0.25">
      <c r="N1820" s="39" t="s">
        <v>1867</v>
      </c>
    </row>
    <row r="1821" spans="14:14" x14ac:dyDescent="0.25">
      <c r="N1821" s="39" t="s">
        <v>1868</v>
      </c>
    </row>
    <row r="1822" spans="14:14" x14ac:dyDescent="0.25">
      <c r="N1822" s="39" t="s">
        <v>1869</v>
      </c>
    </row>
    <row r="1823" spans="14:14" x14ac:dyDescent="0.25">
      <c r="N1823" s="39" t="s">
        <v>1870</v>
      </c>
    </row>
    <row r="1824" spans="14:14" x14ac:dyDescent="0.25">
      <c r="N1824" s="39" t="s">
        <v>1871</v>
      </c>
    </row>
    <row r="1825" spans="14:14" x14ac:dyDescent="0.25">
      <c r="N1825" s="39" t="s">
        <v>1872</v>
      </c>
    </row>
    <row r="1826" spans="14:14" x14ac:dyDescent="0.25">
      <c r="N1826" s="39" t="s">
        <v>1873</v>
      </c>
    </row>
    <row r="1827" spans="14:14" x14ac:dyDescent="0.25">
      <c r="N1827" s="39" t="s">
        <v>1874</v>
      </c>
    </row>
    <row r="1828" spans="14:14" x14ac:dyDescent="0.25">
      <c r="N1828" s="39" t="s">
        <v>1875</v>
      </c>
    </row>
    <row r="1829" spans="14:14" x14ac:dyDescent="0.25">
      <c r="N1829" s="39" t="s">
        <v>1876</v>
      </c>
    </row>
    <row r="1830" spans="14:14" x14ac:dyDescent="0.25">
      <c r="N1830" s="39" t="s">
        <v>1877</v>
      </c>
    </row>
    <row r="1831" spans="14:14" x14ac:dyDescent="0.25">
      <c r="N1831" s="39" t="s">
        <v>1878</v>
      </c>
    </row>
    <row r="1832" spans="14:14" x14ac:dyDescent="0.25">
      <c r="N1832" s="39" t="s">
        <v>1879</v>
      </c>
    </row>
    <row r="1833" spans="14:14" x14ac:dyDescent="0.25">
      <c r="N1833" s="39" t="s">
        <v>1880</v>
      </c>
    </row>
    <row r="1834" spans="14:14" x14ac:dyDescent="0.25">
      <c r="N1834" s="39" t="s">
        <v>1881</v>
      </c>
    </row>
    <row r="1835" spans="14:14" x14ac:dyDescent="0.25">
      <c r="N1835" s="39" t="s">
        <v>1882</v>
      </c>
    </row>
    <row r="1836" spans="14:14" x14ac:dyDescent="0.25">
      <c r="N1836" s="39" t="s">
        <v>1883</v>
      </c>
    </row>
    <row r="1837" spans="14:14" x14ac:dyDescent="0.25">
      <c r="N1837" s="39" t="s">
        <v>1884</v>
      </c>
    </row>
    <row r="1838" spans="14:14" x14ac:dyDescent="0.25">
      <c r="N1838" s="39" t="s">
        <v>1885</v>
      </c>
    </row>
    <row r="1839" spans="14:14" x14ac:dyDescent="0.25">
      <c r="N1839" s="39" t="s">
        <v>1886</v>
      </c>
    </row>
    <row r="1840" spans="14:14" x14ac:dyDescent="0.25">
      <c r="N1840" s="39" t="s">
        <v>1887</v>
      </c>
    </row>
    <row r="1841" spans="14:14" x14ac:dyDescent="0.25">
      <c r="N1841" s="39" t="s">
        <v>1888</v>
      </c>
    </row>
    <row r="1842" spans="14:14" x14ac:dyDescent="0.25">
      <c r="N1842" s="39" t="s">
        <v>1889</v>
      </c>
    </row>
    <row r="1843" spans="14:14" x14ac:dyDescent="0.25">
      <c r="N1843" s="39" t="s">
        <v>1890</v>
      </c>
    </row>
    <row r="1844" spans="14:14" x14ac:dyDescent="0.25">
      <c r="N1844" s="39" t="s">
        <v>1891</v>
      </c>
    </row>
    <row r="1845" spans="14:14" x14ac:dyDescent="0.25">
      <c r="N1845" s="39" t="s">
        <v>1892</v>
      </c>
    </row>
    <row r="1846" spans="14:14" x14ac:dyDescent="0.25">
      <c r="N1846" s="39" t="s">
        <v>1893</v>
      </c>
    </row>
    <row r="1847" spans="14:14" x14ac:dyDescent="0.25">
      <c r="N1847" s="39" t="s">
        <v>1894</v>
      </c>
    </row>
    <row r="1848" spans="14:14" x14ac:dyDescent="0.25">
      <c r="N1848" s="39" t="s">
        <v>1895</v>
      </c>
    </row>
    <row r="1849" spans="14:14" x14ac:dyDescent="0.25">
      <c r="N1849" s="39" t="s">
        <v>1896</v>
      </c>
    </row>
    <row r="1850" spans="14:14" x14ac:dyDescent="0.25">
      <c r="N1850" s="39" t="s">
        <v>1897</v>
      </c>
    </row>
    <row r="1851" spans="14:14" x14ac:dyDescent="0.25">
      <c r="N1851" s="39" t="s">
        <v>1898</v>
      </c>
    </row>
    <row r="1852" spans="14:14" x14ac:dyDescent="0.25">
      <c r="N1852" s="39" t="s">
        <v>1899</v>
      </c>
    </row>
    <row r="1853" spans="14:14" x14ac:dyDescent="0.25">
      <c r="N1853" s="39" t="s">
        <v>1900</v>
      </c>
    </row>
    <row r="1854" spans="14:14" x14ac:dyDescent="0.25">
      <c r="N1854" s="39" t="s">
        <v>1901</v>
      </c>
    </row>
    <row r="1855" spans="14:14" x14ac:dyDescent="0.25">
      <c r="N1855" s="39" t="s">
        <v>1902</v>
      </c>
    </row>
    <row r="1856" spans="14:14" x14ac:dyDescent="0.25">
      <c r="N1856" s="39" t="s">
        <v>1903</v>
      </c>
    </row>
    <row r="1857" spans="14:14" x14ac:dyDescent="0.25">
      <c r="N1857" s="39" t="s">
        <v>1904</v>
      </c>
    </row>
    <row r="1858" spans="14:14" x14ac:dyDescent="0.25">
      <c r="N1858" s="39" t="s">
        <v>1905</v>
      </c>
    </row>
    <row r="1859" spans="14:14" x14ac:dyDescent="0.25">
      <c r="N1859" s="39" t="s">
        <v>1906</v>
      </c>
    </row>
    <row r="1860" spans="14:14" x14ac:dyDescent="0.25">
      <c r="N1860" s="39" t="s">
        <v>1907</v>
      </c>
    </row>
    <row r="1861" spans="14:14" x14ac:dyDescent="0.25">
      <c r="N1861" s="39" t="s">
        <v>1908</v>
      </c>
    </row>
    <row r="1862" spans="14:14" x14ac:dyDescent="0.25">
      <c r="N1862" s="39" t="s">
        <v>1909</v>
      </c>
    </row>
    <row r="1863" spans="14:14" x14ac:dyDescent="0.25">
      <c r="N1863" s="39" t="s">
        <v>1910</v>
      </c>
    </row>
    <row r="1864" spans="14:14" x14ac:dyDescent="0.25">
      <c r="N1864" s="39" t="s">
        <v>1911</v>
      </c>
    </row>
    <row r="1865" spans="14:14" x14ac:dyDescent="0.25">
      <c r="N1865" s="39" t="s">
        <v>1912</v>
      </c>
    </row>
    <row r="1866" spans="14:14" x14ac:dyDescent="0.25">
      <c r="N1866" s="39" t="s">
        <v>1913</v>
      </c>
    </row>
    <row r="1867" spans="14:14" x14ac:dyDescent="0.25">
      <c r="N1867" s="39" t="s">
        <v>1914</v>
      </c>
    </row>
    <row r="1868" spans="14:14" x14ac:dyDescent="0.25">
      <c r="N1868" s="39" t="s">
        <v>1915</v>
      </c>
    </row>
    <row r="1869" spans="14:14" x14ac:dyDescent="0.25">
      <c r="N1869" s="39" t="s">
        <v>1916</v>
      </c>
    </row>
    <row r="1870" spans="14:14" x14ac:dyDescent="0.25">
      <c r="N1870" s="39" t="s">
        <v>1917</v>
      </c>
    </row>
    <row r="1871" spans="14:14" x14ac:dyDescent="0.25">
      <c r="N1871" s="39" t="s">
        <v>1918</v>
      </c>
    </row>
    <row r="1872" spans="14:14" x14ac:dyDescent="0.25">
      <c r="N1872" s="39" t="s">
        <v>1919</v>
      </c>
    </row>
    <row r="1873" spans="14:14" x14ac:dyDescent="0.25">
      <c r="N1873" s="39" t="s">
        <v>1920</v>
      </c>
    </row>
    <row r="1874" spans="14:14" x14ac:dyDescent="0.25">
      <c r="N1874" s="39" t="s">
        <v>1921</v>
      </c>
    </row>
    <row r="1875" spans="14:14" x14ac:dyDescent="0.25">
      <c r="N1875" s="39" t="s">
        <v>1922</v>
      </c>
    </row>
    <row r="1876" spans="14:14" x14ac:dyDescent="0.25">
      <c r="N1876" s="39" t="s">
        <v>1923</v>
      </c>
    </row>
    <row r="1877" spans="14:14" x14ac:dyDescent="0.25">
      <c r="N1877" s="39" t="s">
        <v>1924</v>
      </c>
    </row>
    <row r="1878" spans="14:14" x14ac:dyDescent="0.25">
      <c r="N1878" s="39" t="s">
        <v>1925</v>
      </c>
    </row>
    <row r="1879" spans="14:14" x14ac:dyDescent="0.25">
      <c r="N1879" s="39" t="s">
        <v>1926</v>
      </c>
    </row>
    <row r="1880" spans="14:14" x14ac:dyDescent="0.25">
      <c r="N1880" s="39" t="s">
        <v>1927</v>
      </c>
    </row>
    <row r="1881" spans="14:14" x14ac:dyDescent="0.25">
      <c r="N1881" s="39" t="s">
        <v>1928</v>
      </c>
    </row>
    <row r="1882" spans="14:14" x14ac:dyDescent="0.25">
      <c r="N1882" s="39" t="s">
        <v>1929</v>
      </c>
    </row>
    <row r="1883" spans="14:14" x14ac:dyDescent="0.25">
      <c r="N1883" s="39" t="s">
        <v>1930</v>
      </c>
    </row>
    <row r="1884" spans="14:14" x14ac:dyDescent="0.25">
      <c r="N1884" s="39" t="s">
        <v>1931</v>
      </c>
    </row>
    <row r="1885" spans="14:14" x14ac:dyDescent="0.25">
      <c r="N1885" s="39" t="s">
        <v>1932</v>
      </c>
    </row>
    <row r="1886" spans="14:14" x14ac:dyDescent="0.25">
      <c r="N1886" s="39" t="s">
        <v>1933</v>
      </c>
    </row>
    <row r="1887" spans="14:14" x14ac:dyDescent="0.25">
      <c r="N1887" s="39" t="s">
        <v>1934</v>
      </c>
    </row>
    <row r="1888" spans="14:14" x14ac:dyDescent="0.25">
      <c r="N1888" s="39" t="s">
        <v>1935</v>
      </c>
    </row>
    <row r="1889" spans="14:14" x14ac:dyDescent="0.25">
      <c r="N1889" s="39" t="s">
        <v>1936</v>
      </c>
    </row>
    <row r="1890" spans="14:14" x14ac:dyDescent="0.25">
      <c r="N1890" s="39" t="s">
        <v>1937</v>
      </c>
    </row>
    <row r="1891" spans="14:14" x14ac:dyDescent="0.25">
      <c r="N1891" s="39" t="s">
        <v>1938</v>
      </c>
    </row>
    <row r="1892" spans="14:14" x14ac:dyDescent="0.25">
      <c r="N1892" s="39" t="s">
        <v>1939</v>
      </c>
    </row>
    <row r="1893" spans="14:14" x14ac:dyDescent="0.25">
      <c r="N1893" s="39" t="s">
        <v>1940</v>
      </c>
    </row>
    <row r="1894" spans="14:14" x14ac:dyDescent="0.25">
      <c r="N1894" s="39" t="s">
        <v>1941</v>
      </c>
    </row>
    <row r="1895" spans="14:14" x14ac:dyDescent="0.25">
      <c r="N1895" s="39" t="s">
        <v>1942</v>
      </c>
    </row>
    <row r="1896" spans="14:14" x14ac:dyDescent="0.25">
      <c r="N1896" s="39" t="s">
        <v>1943</v>
      </c>
    </row>
    <row r="1897" spans="14:14" x14ac:dyDescent="0.25">
      <c r="N1897" s="39" t="s">
        <v>1944</v>
      </c>
    </row>
    <row r="1898" spans="14:14" x14ac:dyDescent="0.25">
      <c r="N1898" s="39" t="s">
        <v>1945</v>
      </c>
    </row>
    <row r="1899" spans="14:14" x14ac:dyDescent="0.25">
      <c r="N1899" s="39" t="s">
        <v>1946</v>
      </c>
    </row>
    <row r="1900" spans="14:14" x14ac:dyDescent="0.25">
      <c r="N1900" s="39" t="s">
        <v>1947</v>
      </c>
    </row>
    <row r="1901" spans="14:14" x14ac:dyDescent="0.25">
      <c r="N1901" s="39" t="s">
        <v>1948</v>
      </c>
    </row>
    <row r="1902" spans="14:14" x14ac:dyDescent="0.25">
      <c r="N1902" s="39" t="s">
        <v>1949</v>
      </c>
    </row>
    <row r="1903" spans="14:14" x14ac:dyDescent="0.25">
      <c r="N1903" s="39" t="s">
        <v>1950</v>
      </c>
    </row>
    <row r="1904" spans="14:14" x14ac:dyDescent="0.25">
      <c r="N1904" s="39" t="s">
        <v>1951</v>
      </c>
    </row>
    <row r="1905" spans="14:14" x14ac:dyDescent="0.25">
      <c r="N1905" s="39" t="s">
        <v>1952</v>
      </c>
    </row>
    <row r="1906" spans="14:14" x14ac:dyDescent="0.25">
      <c r="N1906" s="39" t="s">
        <v>1953</v>
      </c>
    </row>
    <row r="1907" spans="14:14" x14ac:dyDescent="0.25">
      <c r="N1907" s="39" t="s">
        <v>1954</v>
      </c>
    </row>
    <row r="1908" spans="14:14" x14ac:dyDescent="0.25">
      <c r="N1908" s="39" t="s">
        <v>1955</v>
      </c>
    </row>
    <row r="1909" spans="14:14" x14ac:dyDescent="0.25">
      <c r="N1909" s="39" t="s">
        <v>1956</v>
      </c>
    </row>
    <row r="1910" spans="14:14" x14ac:dyDescent="0.25">
      <c r="N1910" s="39" t="s">
        <v>1957</v>
      </c>
    </row>
    <row r="1911" spans="14:14" x14ac:dyDescent="0.25">
      <c r="N1911" s="39" t="s">
        <v>1958</v>
      </c>
    </row>
    <row r="1912" spans="14:14" x14ac:dyDescent="0.25">
      <c r="N1912" s="39" t="s">
        <v>1959</v>
      </c>
    </row>
    <row r="1913" spans="14:14" x14ac:dyDescent="0.25">
      <c r="N1913" s="39" t="s">
        <v>1960</v>
      </c>
    </row>
    <row r="1914" spans="14:14" x14ac:dyDescent="0.25">
      <c r="N1914" s="39" t="s">
        <v>1961</v>
      </c>
    </row>
    <row r="1915" spans="14:14" x14ac:dyDescent="0.25">
      <c r="N1915" s="39" t="s">
        <v>1962</v>
      </c>
    </row>
    <row r="1916" spans="14:14" x14ac:dyDescent="0.25">
      <c r="N1916" s="39" t="s">
        <v>1963</v>
      </c>
    </row>
    <row r="1917" spans="14:14" x14ac:dyDescent="0.25">
      <c r="N1917" s="39" t="s">
        <v>1964</v>
      </c>
    </row>
    <row r="1918" spans="14:14" x14ac:dyDescent="0.25">
      <c r="N1918" s="39" t="s">
        <v>1965</v>
      </c>
    </row>
    <row r="1919" spans="14:14" x14ac:dyDescent="0.25">
      <c r="N1919" s="39" t="s">
        <v>1966</v>
      </c>
    </row>
    <row r="1920" spans="14:14" x14ac:dyDescent="0.25">
      <c r="N1920" s="39" t="s">
        <v>1967</v>
      </c>
    </row>
    <row r="1921" spans="14:14" x14ac:dyDescent="0.25">
      <c r="N1921" s="39" t="s">
        <v>1968</v>
      </c>
    </row>
    <row r="1922" spans="14:14" x14ac:dyDescent="0.25">
      <c r="N1922" s="39" t="s">
        <v>1969</v>
      </c>
    </row>
    <row r="1923" spans="14:14" x14ac:dyDescent="0.25">
      <c r="N1923" s="39" t="s">
        <v>1970</v>
      </c>
    </row>
    <row r="1924" spans="14:14" x14ac:dyDescent="0.25">
      <c r="N1924" s="39" t="s">
        <v>1971</v>
      </c>
    </row>
    <row r="1925" spans="14:14" x14ac:dyDescent="0.25">
      <c r="N1925" s="39" t="s">
        <v>1972</v>
      </c>
    </row>
    <row r="1926" spans="14:14" x14ac:dyDescent="0.25">
      <c r="N1926" s="39" t="s">
        <v>1973</v>
      </c>
    </row>
    <row r="1927" spans="14:14" x14ac:dyDescent="0.25">
      <c r="N1927" s="39" t="s">
        <v>1974</v>
      </c>
    </row>
    <row r="1928" spans="14:14" x14ac:dyDescent="0.25">
      <c r="N1928" s="39" t="s">
        <v>1975</v>
      </c>
    </row>
    <row r="1929" spans="14:14" x14ac:dyDescent="0.25">
      <c r="N1929" s="39" t="s">
        <v>1976</v>
      </c>
    </row>
    <row r="1930" spans="14:14" x14ac:dyDescent="0.25">
      <c r="N1930" s="39" t="s">
        <v>1977</v>
      </c>
    </row>
    <row r="1931" spans="14:14" x14ac:dyDescent="0.25">
      <c r="N1931" s="39" t="s">
        <v>1978</v>
      </c>
    </row>
    <row r="1932" spans="14:14" x14ac:dyDescent="0.25">
      <c r="N1932" s="39" t="s">
        <v>1979</v>
      </c>
    </row>
    <row r="1933" spans="14:14" x14ac:dyDescent="0.25">
      <c r="N1933" s="39" t="s">
        <v>1980</v>
      </c>
    </row>
    <row r="1934" spans="14:14" x14ac:dyDescent="0.25">
      <c r="N1934" s="39" t="s">
        <v>1981</v>
      </c>
    </row>
    <row r="1935" spans="14:14" x14ac:dyDescent="0.25">
      <c r="N1935" s="39" t="s">
        <v>1982</v>
      </c>
    </row>
    <row r="1936" spans="14:14" x14ac:dyDescent="0.25">
      <c r="N1936" s="39" t="s">
        <v>1983</v>
      </c>
    </row>
    <row r="1937" spans="14:14" x14ac:dyDescent="0.25">
      <c r="N1937" s="39" t="s">
        <v>1984</v>
      </c>
    </row>
    <row r="1938" spans="14:14" x14ac:dyDescent="0.25">
      <c r="N1938" s="39" t="s">
        <v>1985</v>
      </c>
    </row>
    <row r="1939" spans="14:14" x14ac:dyDescent="0.25">
      <c r="N1939" s="39" t="s">
        <v>1986</v>
      </c>
    </row>
    <row r="1940" spans="14:14" x14ac:dyDescent="0.25">
      <c r="N1940" s="39" t="s">
        <v>1987</v>
      </c>
    </row>
    <row r="1941" spans="14:14" x14ac:dyDescent="0.25">
      <c r="N1941" s="39" t="s">
        <v>1988</v>
      </c>
    </row>
    <row r="1942" spans="14:14" x14ac:dyDescent="0.25">
      <c r="N1942" s="39" t="s">
        <v>1989</v>
      </c>
    </row>
    <row r="1943" spans="14:14" x14ac:dyDescent="0.25">
      <c r="N1943" s="39" t="s">
        <v>1990</v>
      </c>
    </row>
    <row r="1944" spans="14:14" x14ac:dyDescent="0.25">
      <c r="N1944" s="39" t="s">
        <v>1991</v>
      </c>
    </row>
    <row r="1945" spans="14:14" x14ac:dyDescent="0.25">
      <c r="N1945" s="39" t="s">
        <v>1992</v>
      </c>
    </row>
    <row r="1946" spans="14:14" x14ac:dyDescent="0.25">
      <c r="N1946" s="39" t="s">
        <v>1993</v>
      </c>
    </row>
    <row r="1947" spans="14:14" x14ac:dyDescent="0.25">
      <c r="N1947" s="39" t="s">
        <v>1994</v>
      </c>
    </row>
    <row r="1948" spans="14:14" x14ac:dyDescent="0.25">
      <c r="N1948" s="39" t="s">
        <v>1995</v>
      </c>
    </row>
    <row r="1949" spans="14:14" x14ac:dyDescent="0.25">
      <c r="N1949" s="39" t="s">
        <v>1996</v>
      </c>
    </row>
    <row r="1950" spans="14:14" x14ac:dyDescent="0.25">
      <c r="N1950" s="39" t="s">
        <v>1997</v>
      </c>
    </row>
    <row r="1951" spans="14:14" x14ac:dyDescent="0.25">
      <c r="N1951" s="39" t="s">
        <v>1998</v>
      </c>
    </row>
    <row r="1952" spans="14:14" x14ac:dyDescent="0.25">
      <c r="N1952" s="39" t="s">
        <v>1999</v>
      </c>
    </row>
    <row r="1953" spans="14:14" x14ac:dyDescent="0.25">
      <c r="N1953" s="39" t="s">
        <v>2000</v>
      </c>
    </row>
    <row r="1954" spans="14:14" x14ac:dyDescent="0.25">
      <c r="N1954" s="39" t="s">
        <v>2001</v>
      </c>
    </row>
    <row r="1955" spans="14:14" x14ac:dyDescent="0.25">
      <c r="N1955" s="39" t="s">
        <v>2002</v>
      </c>
    </row>
    <row r="1956" spans="14:14" x14ac:dyDescent="0.25">
      <c r="N1956" s="39" t="s">
        <v>2003</v>
      </c>
    </row>
    <row r="1957" spans="14:14" x14ac:dyDescent="0.25">
      <c r="N1957" s="39" t="s">
        <v>2004</v>
      </c>
    </row>
    <row r="1958" spans="14:14" x14ac:dyDescent="0.25">
      <c r="N1958" s="39" t="s">
        <v>2005</v>
      </c>
    </row>
    <row r="1959" spans="14:14" x14ac:dyDescent="0.25">
      <c r="N1959" s="39" t="s">
        <v>2006</v>
      </c>
    </row>
    <row r="1960" spans="14:14" x14ac:dyDescent="0.25">
      <c r="N1960" s="39" t="s">
        <v>2007</v>
      </c>
    </row>
    <row r="1961" spans="14:14" x14ac:dyDescent="0.25">
      <c r="N1961" s="39" t="s">
        <v>2008</v>
      </c>
    </row>
    <row r="1962" spans="14:14" x14ac:dyDescent="0.25">
      <c r="N1962" s="39" t="s">
        <v>2009</v>
      </c>
    </row>
    <row r="1963" spans="14:14" x14ac:dyDescent="0.25">
      <c r="N1963" s="39" t="s">
        <v>2010</v>
      </c>
    </row>
    <row r="1964" spans="14:14" x14ac:dyDescent="0.25">
      <c r="N1964" s="39" t="s">
        <v>2011</v>
      </c>
    </row>
    <row r="1965" spans="14:14" x14ac:dyDescent="0.25">
      <c r="N1965" s="39" t="s">
        <v>2012</v>
      </c>
    </row>
    <row r="1966" spans="14:14" x14ac:dyDescent="0.25">
      <c r="N1966" s="39" t="s">
        <v>2013</v>
      </c>
    </row>
    <row r="1967" spans="14:14" x14ac:dyDescent="0.25">
      <c r="N1967" s="39" t="s">
        <v>2014</v>
      </c>
    </row>
    <row r="1968" spans="14:14" x14ac:dyDescent="0.25">
      <c r="N1968" s="39" t="s">
        <v>2015</v>
      </c>
    </row>
    <row r="1969" spans="14:14" x14ac:dyDescent="0.25">
      <c r="N1969" s="39" t="s">
        <v>2016</v>
      </c>
    </row>
    <row r="1970" spans="14:14" x14ac:dyDescent="0.25">
      <c r="N1970" s="39" t="s">
        <v>2017</v>
      </c>
    </row>
    <row r="1971" spans="14:14" x14ac:dyDescent="0.25">
      <c r="N1971" s="39" t="s">
        <v>2018</v>
      </c>
    </row>
    <row r="1972" spans="14:14" x14ac:dyDescent="0.25">
      <c r="N1972" s="39" t="s">
        <v>2019</v>
      </c>
    </row>
    <row r="1973" spans="14:14" x14ac:dyDescent="0.25">
      <c r="N1973" s="39" t="s">
        <v>2020</v>
      </c>
    </row>
    <row r="1974" spans="14:14" x14ac:dyDescent="0.25">
      <c r="N1974" s="39" t="s">
        <v>2021</v>
      </c>
    </row>
    <row r="1975" spans="14:14" x14ac:dyDescent="0.25">
      <c r="N1975" s="39" t="s">
        <v>2022</v>
      </c>
    </row>
    <row r="1976" spans="14:14" x14ac:dyDescent="0.25">
      <c r="N1976" s="39" t="s">
        <v>2023</v>
      </c>
    </row>
    <row r="1977" spans="14:14" x14ac:dyDescent="0.25">
      <c r="N1977" s="39" t="s">
        <v>2024</v>
      </c>
    </row>
    <row r="1978" spans="14:14" x14ac:dyDescent="0.25">
      <c r="N1978" s="39" t="s">
        <v>2025</v>
      </c>
    </row>
    <row r="1979" spans="14:14" x14ac:dyDescent="0.25">
      <c r="N1979" s="39" t="s">
        <v>2026</v>
      </c>
    </row>
    <row r="1980" spans="14:14" x14ac:dyDescent="0.25">
      <c r="N1980" s="39" t="s">
        <v>2027</v>
      </c>
    </row>
    <row r="1981" spans="14:14" x14ac:dyDescent="0.25">
      <c r="N1981" s="39" t="s">
        <v>2028</v>
      </c>
    </row>
    <row r="1982" spans="14:14" x14ac:dyDescent="0.25">
      <c r="N1982" s="39" t="s">
        <v>2029</v>
      </c>
    </row>
    <row r="1983" spans="14:14" x14ac:dyDescent="0.25">
      <c r="N1983" s="39" t="s">
        <v>2030</v>
      </c>
    </row>
    <row r="1984" spans="14:14" x14ac:dyDescent="0.25">
      <c r="N1984" s="39" t="s">
        <v>2031</v>
      </c>
    </row>
    <row r="1985" spans="14:14" x14ac:dyDescent="0.25">
      <c r="N1985" s="39" t="s">
        <v>2032</v>
      </c>
    </row>
    <row r="1986" spans="14:14" x14ac:dyDescent="0.25">
      <c r="N1986" s="39" t="s">
        <v>2033</v>
      </c>
    </row>
    <row r="1987" spans="14:14" x14ac:dyDescent="0.25">
      <c r="N1987" s="39" t="s">
        <v>2034</v>
      </c>
    </row>
    <row r="1988" spans="14:14" x14ac:dyDescent="0.25">
      <c r="N1988" s="39" t="s">
        <v>2035</v>
      </c>
    </row>
    <row r="1989" spans="14:14" x14ac:dyDescent="0.25">
      <c r="N1989" s="39" t="s">
        <v>2036</v>
      </c>
    </row>
    <row r="1990" spans="14:14" x14ac:dyDescent="0.25">
      <c r="N1990" s="39" t="s">
        <v>2037</v>
      </c>
    </row>
    <row r="1991" spans="14:14" x14ac:dyDescent="0.25">
      <c r="N1991" s="39" t="s">
        <v>2038</v>
      </c>
    </row>
    <row r="1992" spans="14:14" x14ac:dyDescent="0.25">
      <c r="N1992" s="39" t="s">
        <v>2039</v>
      </c>
    </row>
    <row r="1993" spans="14:14" x14ac:dyDescent="0.25">
      <c r="N1993" s="39" t="s">
        <v>2040</v>
      </c>
    </row>
    <row r="1994" spans="14:14" x14ac:dyDescent="0.25">
      <c r="N1994" s="39" t="s">
        <v>2041</v>
      </c>
    </row>
    <row r="1995" spans="14:14" x14ac:dyDescent="0.25">
      <c r="N1995" s="39" t="s">
        <v>2042</v>
      </c>
    </row>
    <row r="1996" spans="14:14" x14ac:dyDescent="0.25">
      <c r="N1996" s="39" t="s">
        <v>2043</v>
      </c>
    </row>
    <row r="1997" spans="14:14" x14ac:dyDescent="0.25">
      <c r="N1997" s="39" t="s">
        <v>2044</v>
      </c>
    </row>
    <row r="1998" spans="14:14" x14ac:dyDescent="0.25">
      <c r="N1998" s="39" t="s">
        <v>2045</v>
      </c>
    </row>
    <row r="1999" spans="14:14" x14ac:dyDescent="0.25">
      <c r="N1999" s="39" t="s">
        <v>2046</v>
      </c>
    </row>
    <row r="2000" spans="14:14" x14ac:dyDescent="0.25">
      <c r="N2000" s="39" t="s">
        <v>2047</v>
      </c>
    </row>
    <row r="2001" spans="14:14" x14ac:dyDescent="0.25">
      <c r="N2001" s="39" t="s">
        <v>2048</v>
      </c>
    </row>
    <row r="2002" spans="14:14" x14ac:dyDescent="0.25">
      <c r="N2002" s="39" t="s">
        <v>2049</v>
      </c>
    </row>
    <row r="2003" spans="14:14" x14ac:dyDescent="0.25">
      <c r="N2003" s="39" t="s">
        <v>2050</v>
      </c>
    </row>
    <row r="2004" spans="14:14" x14ac:dyDescent="0.25">
      <c r="N2004" s="39" t="s">
        <v>2051</v>
      </c>
    </row>
    <row r="2005" spans="14:14" x14ac:dyDescent="0.25">
      <c r="N2005" s="39" t="s">
        <v>2052</v>
      </c>
    </row>
    <row r="2006" spans="14:14" x14ac:dyDescent="0.25">
      <c r="N2006" s="39" t="s">
        <v>2053</v>
      </c>
    </row>
    <row r="2007" spans="14:14" x14ac:dyDescent="0.25">
      <c r="N2007" s="39" t="s">
        <v>2054</v>
      </c>
    </row>
    <row r="2008" spans="14:14" x14ac:dyDescent="0.25">
      <c r="N2008" s="39" t="s">
        <v>2055</v>
      </c>
    </row>
    <row r="2009" spans="14:14" x14ac:dyDescent="0.25">
      <c r="N2009" s="39" t="s">
        <v>2056</v>
      </c>
    </row>
    <row r="2010" spans="14:14" x14ac:dyDescent="0.25">
      <c r="N2010" s="39" t="s">
        <v>2057</v>
      </c>
    </row>
    <row r="2011" spans="14:14" x14ac:dyDescent="0.25">
      <c r="N2011" s="39" t="s">
        <v>2058</v>
      </c>
    </row>
    <row r="2012" spans="14:14" x14ac:dyDescent="0.25">
      <c r="N2012" s="39" t="s">
        <v>2059</v>
      </c>
    </row>
    <row r="2013" spans="14:14" x14ac:dyDescent="0.25">
      <c r="N2013" s="39" t="s">
        <v>2060</v>
      </c>
    </row>
    <row r="2014" spans="14:14" x14ac:dyDescent="0.25">
      <c r="N2014" s="39" t="s">
        <v>2061</v>
      </c>
    </row>
    <row r="2015" spans="14:14" x14ac:dyDescent="0.25">
      <c r="N2015" s="39" t="s">
        <v>2062</v>
      </c>
    </row>
    <row r="2016" spans="14:14" x14ac:dyDescent="0.25">
      <c r="N2016" s="39" t="s">
        <v>2063</v>
      </c>
    </row>
    <row r="2017" spans="14:14" x14ac:dyDescent="0.25">
      <c r="N2017" s="39" t="s">
        <v>2064</v>
      </c>
    </row>
    <row r="2018" spans="14:14" x14ac:dyDescent="0.25">
      <c r="N2018" s="39" t="s">
        <v>2065</v>
      </c>
    </row>
    <row r="2019" spans="14:14" x14ac:dyDescent="0.25">
      <c r="N2019" s="39" t="s">
        <v>2066</v>
      </c>
    </row>
    <row r="2020" spans="14:14" x14ac:dyDescent="0.25">
      <c r="N2020" s="39" t="s">
        <v>2067</v>
      </c>
    </row>
    <row r="2021" spans="14:14" x14ac:dyDescent="0.25">
      <c r="N2021" s="39" t="s">
        <v>2068</v>
      </c>
    </row>
    <row r="2022" spans="14:14" x14ac:dyDescent="0.25">
      <c r="N2022" s="39" t="s">
        <v>2069</v>
      </c>
    </row>
    <row r="2023" spans="14:14" x14ac:dyDescent="0.25">
      <c r="N2023" s="39" t="s">
        <v>2070</v>
      </c>
    </row>
    <row r="2024" spans="14:14" x14ac:dyDescent="0.25">
      <c r="N2024" s="39" t="s">
        <v>2071</v>
      </c>
    </row>
    <row r="2025" spans="14:14" x14ac:dyDescent="0.25">
      <c r="N2025" s="39" t="s">
        <v>2072</v>
      </c>
    </row>
    <row r="2026" spans="14:14" x14ac:dyDescent="0.25">
      <c r="N2026" s="39" t="s">
        <v>2073</v>
      </c>
    </row>
    <row r="2027" spans="14:14" x14ac:dyDescent="0.25">
      <c r="N2027" s="39" t="s">
        <v>2074</v>
      </c>
    </row>
    <row r="2028" spans="14:14" x14ac:dyDescent="0.25">
      <c r="N2028" s="39" t="s">
        <v>2075</v>
      </c>
    </row>
    <row r="2029" spans="14:14" x14ac:dyDescent="0.25">
      <c r="N2029" s="39" t="s">
        <v>2076</v>
      </c>
    </row>
    <row r="2030" spans="14:14" x14ac:dyDescent="0.25">
      <c r="N2030" s="39" t="s">
        <v>2077</v>
      </c>
    </row>
    <row r="2031" spans="14:14" x14ac:dyDescent="0.25">
      <c r="N2031" s="39" t="s">
        <v>2078</v>
      </c>
    </row>
    <row r="2032" spans="14:14" x14ac:dyDescent="0.25">
      <c r="N2032" s="39" t="s">
        <v>2079</v>
      </c>
    </row>
    <row r="2033" spans="14:14" x14ac:dyDescent="0.25">
      <c r="N2033" s="39" t="s">
        <v>2080</v>
      </c>
    </row>
    <row r="2034" spans="14:14" x14ac:dyDescent="0.25">
      <c r="N2034" s="39" t="s">
        <v>2081</v>
      </c>
    </row>
    <row r="2035" spans="14:14" x14ac:dyDescent="0.25">
      <c r="N2035" s="39" t="s">
        <v>2082</v>
      </c>
    </row>
    <row r="2036" spans="14:14" x14ac:dyDescent="0.25">
      <c r="N2036" s="39" t="s">
        <v>2083</v>
      </c>
    </row>
    <row r="2037" spans="14:14" x14ac:dyDescent="0.25">
      <c r="N2037" s="39" t="s">
        <v>2084</v>
      </c>
    </row>
    <row r="2038" spans="14:14" x14ac:dyDescent="0.25">
      <c r="N2038" s="39" t="s">
        <v>2085</v>
      </c>
    </row>
    <row r="2039" spans="14:14" x14ac:dyDescent="0.25">
      <c r="N2039" s="39" t="s">
        <v>2086</v>
      </c>
    </row>
    <row r="2040" spans="14:14" x14ac:dyDescent="0.25">
      <c r="N2040" s="39" t="s">
        <v>2087</v>
      </c>
    </row>
    <row r="2041" spans="14:14" x14ac:dyDescent="0.25">
      <c r="N2041" s="39" t="s">
        <v>2088</v>
      </c>
    </row>
    <row r="2042" spans="14:14" x14ac:dyDescent="0.25">
      <c r="N2042" s="39" t="s">
        <v>2089</v>
      </c>
    </row>
    <row r="2043" spans="14:14" x14ac:dyDescent="0.25">
      <c r="N2043" s="39" t="s">
        <v>2090</v>
      </c>
    </row>
    <row r="2044" spans="14:14" x14ac:dyDescent="0.25">
      <c r="N2044" s="39" t="s">
        <v>2091</v>
      </c>
    </row>
    <row r="2045" spans="14:14" x14ac:dyDescent="0.25">
      <c r="N2045" s="39" t="s">
        <v>2092</v>
      </c>
    </row>
    <row r="2046" spans="14:14" x14ac:dyDescent="0.25">
      <c r="N2046" s="39" t="s">
        <v>2093</v>
      </c>
    </row>
    <row r="2047" spans="14:14" x14ac:dyDescent="0.25">
      <c r="N2047" s="39" t="s">
        <v>2094</v>
      </c>
    </row>
    <row r="2048" spans="14:14" x14ac:dyDescent="0.25">
      <c r="N2048" s="39" t="s">
        <v>2095</v>
      </c>
    </row>
    <row r="2049" spans="14:14" x14ac:dyDescent="0.25">
      <c r="N2049" s="39" t="s">
        <v>2096</v>
      </c>
    </row>
    <row r="2050" spans="14:14" x14ac:dyDescent="0.25">
      <c r="N2050" s="39" t="s">
        <v>2097</v>
      </c>
    </row>
    <row r="2051" spans="14:14" x14ac:dyDescent="0.25">
      <c r="N2051" s="39" t="s">
        <v>2098</v>
      </c>
    </row>
    <row r="2052" spans="14:14" x14ac:dyDescent="0.25">
      <c r="N2052" s="39" t="s">
        <v>2099</v>
      </c>
    </row>
    <row r="2053" spans="14:14" x14ac:dyDescent="0.25">
      <c r="N2053" s="39" t="s">
        <v>2100</v>
      </c>
    </row>
    <row r="2054" spans="14:14" x14ac:dyDescent="0.25">
      <c r="N2054" s="39" t="s">
        <v>2101</v>
      </c>
    </row>
    <row r="2055" spans="14:14" x14ac:dyDescent="0.25">
      <c r="N2055" s="39" t="s">
        <v>2102</v>
      </c>
    </row>
    <row r="2056" spans="14:14" x14ac:dyDescent="0.25">
      <c r="N2056" s="39" t="s">
        <v>2103</v>
      </c>
    </row>
    <row r="2057" spans="14:14" x14ac:dyDescent="0.25">
      <c r="N2057" s="39" t="s">
        <v>2104</v>
      </c>
    </row>
    <row r="2058" spans="14:14" x14ac:dyDescent="0.25">
      <c r="N2058" s="39" t="s">
        <v>2105</v>
      </c>
    </row>
    <row r="2059" spans="14:14" x14ac:dyDescent="0.25">
      <c r="N2059" s="39" t="s">
        <v>2106</v>
      </c>
    </row>
    <row r="2060" spans="14:14" x14ac:dyDescent="0.25">
      <c r="N2060" s="39" t="s">
        <v>2107</v>
      </c>
    </row>
    <row r="2061" spans="14:14" x14ac:dyDescent="0.25">
      <c r="N2061" s="39" t="s">
        <v>2108</v>
      </c>
    </row>
    <row r="2062" spans="14:14" x14ac:dyDescent="0.25">
      <c r="N2062" s="39" t="s">
        <v>2109</v>
      </c>
    </row>
    <row r="2063" spans="14:14" x14ac:dyDescent="0.25">
      <c r="N2063" s="39" t="s">
        <v>2110</v>
      </c>
    </row>
    <row r="2064" spans="14:14" x14ac:dyDescent="0.25">
      <c r="N2064" s="39" t="s">
        <v>2111</v>
      </c>
    </row>
    <row r="2065" spans="14:14" x14ac:dyDescent="0.25">
      <c r="N2065" s="39" t="s">
        <v>2112</v>
      </c>
    </row>
    <row r="2066" spans="14:14" x14ac:dyDescent="0.25">
      <c r="N2066" s="39" t="s">
        <v>2113</v>
      </c>
    </row>
    <row r="2067" spans="14:14" x14ac:dyDescent="0.25">
      <c r="N2067" s="39" t="s">
        <v>2114</v>
      </c>
    </row>
    <row r="2068" spans="14:14" x14ac:dyDescent="0.25">
      <c r="N2068" s="39" t="s">
        <v>2115</v>
      </c>
    </row>
    <row r="2069" spans="14:14" x14ac:dyDescent="0.25">
      <c r="N2069" s="39" t="s">
        <v>2116</v>
      </c>
    </row>
    <row r="2070" spans="14:14" x14ac:dyDescent="0.25">
      <c r="N2070" s="39" t="s">
        <v>2117</v>
      </c>
    </row>
    <row r="2071" spans="14:14" x14ac:dyDescent="0.25">
      <c r="N2071" s="39" t="s">
        <v>2118</v>
      </c>
    </row>
    <row r="2072" spans="14:14" x14ac:dyDescent="0.25">
      <c r="N2072" s="39" t="s">
        <v>2119</v>
      </c>
    </row>
    <row r="2073" spans="14:14" x14ac:dyDescent="0.25">
      <c r="N2073" s="39" t="s">
        <v>2120</v>
      </c>
    </row>
    <row r="2074" spans="14:14" x14ac:dyDescent="0.25">
      <c r="N2074" s="39" t="s">
        <v>2121</v>
      </c>
    </row>
    <row r="2075" spans="14:14" x14ac:dyDescent="0.25">
      <c r="N2075" s="39" t="s">
        <v>2122</v>
      </c>
    </row>
    <row r="2076" spans="14:14" x14ac:dyDescent="0.25">
      <c r="N2076" s="39" t="s">
        <v>2123</v>
      </c>
    </row>
    <row r="2077" spans="14:14" x14ac:dyDescent="0.25">
      <c r="N2077" s="39" t="s">
        <v>2124</v>
      </c>
    </row>
    <row r="2078" spans="14:14" x14ac:dyDescent="0.25">
      <c r="N2078" s="39" t="s">
        <v>2125</v>
      </c>
    </row>
    <row r="2079" spans="14:14" x14ac:dyDescent="0.25">
      <c r="N2079" s="39" t="s">
        <v>2126</v>
      </c>
    </row>
    <row r="2080" spans="14:14" x14ac:dyDescent="0.25">
      <c r="N2080" s="39" t="s">
        <v>2127</v>
      </c>
    </row>
    <row r="2081" spans="14:14" x14ac:dyDescent="0.25">
      <c r="N2081" s="39" t="s">
        <v>2128</v>
      </c>
    </row>
    <row r="2082" spans="14:14" x14ac:dyDescent="0.25">
      <c r="N2082" s="39" t="s">
        <v>2129</v>
      </c>
    </row>
    <row r="2083" spans="14:14" x14ac:dyDescent="0.25">
      <c r="N2083" s="39" t="s">
        <v>2130</v>
      </c>
    </row>
    <row r="2084" spans="14:14" x14ac:dyDescent="0.25">
      <c r="N2084" s="39" t="s">
        <v>2131</v>
      </c>
    </row>
    <row r="2085" spans="14:14" x14ac:dyDescent="0.25">
      <c r="N2085" s="39" t="s">
        <v>2132</v>
      </c>
    </row>
    <row r="2086" spans="14:14" x14ac:dyDescent="0.25">
      <c r="N2086" s="39" t="s">
        <v>2133</v>
      </c>
    </row>
    <row r="2087" spans="14:14" x14ac:dyDescent="0.25">
      <c r="N2087" s="39" t="s">
        <v>2134</v>
      </c>
    </row>
    <row r="2088" spans="14:14" x14ac:dyDescent="0.25">
      <c r="N2088" s="39" t="s">
        <v>2135</v>
      </c>
    </row>
    <row r="2089" spans="14:14" x14ac:dyDescent="0.25">
      <c r="N2089" s="39" t="s">
        <v>2136</v>
      </c>
    </row>
    <row r="2090" spans="14:14" x14ac:dyDescent="0.25">
      <c r="N2090" s="39" t="s">
        <v>2137</v>
      </c>
    </row>
    <row r="2091" spans="14:14" x14ac:dyDescent="0.25">
      <c r="N2091" s="39" t="s">
        <v>2138</v>
      </c>
    </row>
    <row r="2092" spans="14:14" x14ac:dyDescent="0.25">
      <c r="N2092" s="39" t="s">
        <v>2139</v>
      </c>
    </row>
    <row r="2093" spans="14:14" x14ac:dyDescent="0.25">
      <c r="N2093" s="39" t="s">
        <v>2140</v>
      </c>
    </row>
    <row r="2094" spans="14:14" x14ac:dyDescent="0.25">
      <c r="N2094" s="39" t="s">
        <v>2141</v>
      </c>
    </row>
    <row r="2095" spans="14:14" x14ac:dyDescent="0.25">
      <c r="N2095" s="39" t="s">
        <v>2142</v>
      </c>
    </row>
    <row r="2096" spans="14:14" x14ac:dyDescent="0.25">
      <c r="N2096" s="39" t="s">
        <v>2143</v>
      </c>
    </row>
    <row r="2097" spans="14:14" x14ac:dyDescent="0.25">
      <c r="N2097" s="39" t="s">
        <v>2144</v>
      </c>
    </row>
    <row r="2098" spans="14:14" x14ac:dyDescent="0.25">
      <c r="N2098" s="39" t="s">
        <v>2145</v>
      </c>
    </row>
    <row r="2099" spans="14:14" x14ac:dyDescent="0.25">
      <c r="N2099" s="39" t="s">
        <v>2146</v>
      </c>
    </row>
    <row r="2100" spans="14:14" x14ac:dyDescent="0.25">
      <c r="N2100" s="39" t="s">
        <v>2147</v>
      </c>
    </row>
    <row r="2101" spans="14:14" x14ac:dyDescent="0.25">
      <c r="N2101" s="39" t="s">
        <v>2148</v>
      </c>
    </row>
    <row r="2102" spans="14:14" x14ac:dyDescent="0.25">
      <c r="N2102" s="39" t="s">
        <v>2149</v>
      </c>
    </row>
    <row r="2103" spans="14:14" x14ac:dyDescent="0.25">
      <c r="N2103" s="39" t="s">
        <v>2150</v>
      </c>
    </row>
    <row r="2104" spans="14:14" x14ac:dyDescent="0.25">
      <c r="N2104" s="39" t="s">
        <v>2151</v>
      </c>
    </row>
    <row r="2105" spans="14:14" x14ac:dyDescent="0.25">
      <c r="N2105" s="39" t="s">
        <v>2152</v>
      </c>
    </row>
    <row r="2106" spans="14:14" x14ac:dyDescent="0.25">
      <c r="N2106" s="39" t="s">
        <v>2153</v>
      </c>
    </row>
    <row r="2107" spans="14:14" x14ac:dyDescent="0.25">
      <c r="N2107" s="39" t="s">
        <v>2154</v>
      </c>
    </row>
    <row r="2108" spans="14:14" x14ac:dyDescent="0.25">
      <c r="N2108" s="39" t="s">
        <v>2155</v>
      </c>
    </row>
    <row r="2109" spans="14:14" x14ac:dyDescent="0.25">
      <c r="N2109" s="39" t="s">
        <v>2156</v>
      </c>
    </row>
    <row r="2110" spans="14:14" x14ac:dyDescent="0.25">
      <c r="N2110" s="39" t="s">
        <v>2157</v>
      </c>
    </row>
    <row r="2111" spans="14:14" x14ac:dyDescent="0.25">
      <c r="N2111" s="39" t="s">
        <v>2158</v>
      </c>
    </row>
    <row r="2112" spans="14:14" x14ac:dyDescent="0.25">
      <c r="N2112" s="39" t="s">
        <v>2159</v>
      </c>
    </row>
    <row r="2113" spans="14:14" x14ac:dyDescent="0.25">
      <c r="N2113" s="39" t="s">
        <v>2160</v>
      </c>
    </row>
    <row r="2114" spans="14:14" x14ac:dyDescent="0.25">
      <c r="N2114" s="39" t="s">
        <v>2161</v>
      </c>
    </row>
    <row r="2115" spans="14:14" x14ac:dyDescent="0.25">
      <c r="N2115" s="39" t="s">
        <v>2162</v>
      </c>
    </row>
    <row r="2116" spans="14:14" x14ac:dyDescent="0.25">
      <c r="N2116" s="39" t="s">
        <v>2163</v>
      </c>
    </row>
    <row r="2117" spans="14:14" x14ac:dyDescent="0.25">
      <c r="N2117" s="39" t="s">
        <v>2164</v>
      </c>
    </row>
    <row r="2118" spans="14:14" x14ac:dyDescent="0.25">
      <c r="N2118" s="39" t="s">
        <v>2165</v>
      </c>
    </row>
    <row r="2119" spans="14:14" x14ac:dyDescent="0.25">
      <c r="N2119" s="39" t="s">
        <v>2166</v>
      </c>
    </row>
    <row r="2120" spans="14:14" x14ac:dyDescent="0.25">
      <c r="N2120" s="39" t="s">
        <v>2167</v>
      </c>
    </row>
    <row r="2121" spans="14:14" x14ac:dyDescent="0.25">
      <c r="N2121" s="39" t="s">
        <v>2168</v>
      </c>
    </row>
    <row r="2122" spans="14:14" x14ac:dyDescent="0.25">
      <c r="N2122" s="39" t="s">
        <v>2169</v>
      </c>
    </row>
    <row r="2123" spans="14:14" x14ac:dyDescent="0.25">
      <c r="N2123" s="39" t="s">
        <v>2170</v>
      </c>
    </row>
    <row r="2124" spans="14:14" x14ac:dyDescent="0.25">
      <c r="N2124" s="39" t="s">
        <v>2171</v>
      </c>
    </row>
    <row r="2125" spans="14:14" x14ac:dyDescent="0.25">
      <c r="N2125" s="39" t="s">
        <v>2172</v>
      </c>
    </row>
    <row r="2126" spans="14:14" x14ac:dyDescent="0.25">
      <c r="N2126" s="39" t="s">
        <v>2173</v>
      </c>
    </row>
    <row r="2127" spans="14:14" x14ac:dyDescent="0.25">
      <c r="N2127" s="39" t="s">
        <v>2174</v>
      </c>
    </row>
    <row r="2128" spans="14:14" x14ac:dyDescent="0.25">
      <c r="N2128" s="39" t="s">
        <v>2175</v>
      </c>
    </row>
    <row r="2129" spans="14:14" x14ac:dyDescent="0.25">
      <c r="N2129" s="39" t="s">
        <v>2176</v>
      </c>
    </row>
    <row r="2130" spans="14:14" x14ac:dyDescent="0.25">
      <c r="N2130" s="39" t="s">
        <v>2177</v>
      </c>
    </row>
    <row r="2131" spans="14:14" x14ac:dyDescent="0.25">
      <c r="N2131" s="39" t="s">
        <v>2178</v>
      </c>
    </row>
    <row r="2132" spans="14:14" x14ac:dyDescent="0.25">
      <c r="N2132" s="39" t="s">
        <v>2179</v>
      </c>
    </row>
    <row r="2133" spans="14:14" x14ac:dyDescent="0.25">
      <c r="N2133" s="39" t="s">
        <v>2180</v>
      </c>
    </row>
    <row r="2134" spans="14:14" x14ac:dyDescent="0.25">
      <c r="N2134" s="39" t="s">
        <v>2181</v>
      </c>
    </row>
    <row r="2135" spans="14:14" x14ac:dyDescent="0.25">
      <c r="N2135" s="39" t="s">
        <v>2182</v>
      </c>
    </row>
    <row r="2136" spans="14:14" x14ac:dyDescent="0.25">
      <c r="N2136" s="39" t="s">
        <v>2183</v>
      </c>
    </row>
    <row r="2137" spans="14:14" x14ac:dyDescent="0.25">
      <c r="N2137" s="39" t="s">
        <v>2184</v>
      </c>
    </row>
    <row r="2138" spans="14:14" x14ac:dyDescent="0.25">
      <c r="N2138" s="39" t="s">
        <v>2185</v>
      </c>
    </row>
    <row r="2139" spans="14:14" x14ac:dyDescent="0.25">
      <c r="N2139" s="39" t="s">
        <v>2186</v>
      </c>
    </row>
    <row r="2140" spans="14:14" x14ac:dyDescent="0.25">
      <c r="N2140" s="39" t="s">
        <v>2187</v>
      </c>
    </row>
    <row r="2141" spans="14:14" x14ac:dyDescent="0.25">
      <c r="N2141" s="39" t="s">
        <v>2188</v>
      </c>
    </row>
    <row r="2142" spans="14:14" x14ac:dyDescent="0.25">
      <c r="N2142" s="39" t="s">
        <v>2189</v>
      </c>
    </row>
    <row r="2143" spans="14:14" x14ac:dyDescent="0.25">
      <c r="N2143" s="39" t="s">
        <v>2190</v>
      </c>
    </row>
    <row r="2144" spans="14:14" x14ac:dyDescent="0.25">
      <c r="N2144" s="39" t="s">
        <v>2191</v>
      </c>
    </row>
    <row r="2145" spans="14:14" x14ac:dyDescent="0.25">
      <c r="N2145" s="39" t="s">
        <v>2192</v>
      </c>
    </row>
    <row r="2146" spans="14:14" x14ac:dyDescent="0.25">
      <c r="N2146" s="39" t="s">
        <v>2193</v>
      </c>
    </row>
    <row r="2147" spans="14:14" x14ac:dyDescent="0.25">
      <c r="N2147" s="39" t="s">
        <v>2194</v>
      </c>
    </row>
    <row r="2148" spans="14:14" x14ac:dyDescent="0.25">
      <c r="N2148" s="39" t="s">
        <v>2195</v>
      </c>
    </row>
    <row r="2149" spans="14:14" x14ac:dyDescent="0.25">
      <c r="N2149" s="39" t="s">
        <v>2196</v>
      </c>
    </row>
    <row r="2150" spans="14:14" x14ac:dyDescent="0.25">
      <c r="N2150" s="39" t="s">
        <v>2197</v>
      </c>
    </row>
    <row r="2151" spans="14:14" x14ac:dyDescent="0.25">
      <c r="N2151" s="39" t="s">
        <v>2198</v>
      </c>
    </row>
    <row r="2152" spans="14:14" x14ac:dyDescent="0.25">
      <c r="N2152" s="39" t="s">
        <v>2199</v>
      </c>
    </row>
    <row r="2153" spans="14:14" x14ac:dyDescent="0.25">
      <c r="N2153" s="39" t="s">
        <v>2200</v>
      </c>
    </row>
    <row r="2154" spans="14:14" x14ac:dyDescent="0.25">
      <c r="N2154" s="39" t="s">
        <v>2201</v>
      </c>
    </row>
    <row r="2155" spans="14:14" x14ac:dyDescent="0.25">
      <c r="N2155" s="39" t="s">
        <v>2202</v>
      </c>
    </row>
    <row r="2156" spans="14:14" x14ac:dyDescent="0.25">
      <c r="N2156" s="39" t="s">
        <v>2203</v>
      </c>
    </row>
    <row r="2157" spans="14:14" x14ac:dyDescent="0.25">
      <c r="N2157" s="39" t="s">
        <v>2204</v>
      </c>
    </row>
    <row r="2158" spans="14:14" x14ac:dyDescent="0.25">
      <c r="N2158" s="39" t="s">
        <v>2205</v>
      </c>
    </row>
    <row r="2159" spans="14:14" x14ac:dyDescent="0.25">
      <c r="N2159" s="39" t="s">
        <v>2206</v>
      </c>
    </row>
    <row r="2160" spans="14:14" x14ac:dyDescent="0.25">
      <c r="N2160" s="39" t="s">
        <v>2207</v>
      </c>
    </row>
    <row r="2161" spans="14:14" x14ac:dyDescent="0.25">
      <c r="N2161" s="39" t="s">
        <v>2208</v>
      </c>
    </row>
    <row r="2162" spans="14:14" x14ac:dyDescent="0.25">
      <c r="N2162" s="39" t="s">
        <v>2209</v>
      </c>
    </row>
    <row r="2163" spans="14:14" x14ac:dyDescent="0.25">
      <c r="N2163" s="39" t="s">
        <v>2210</v>
      </c>
    </row>
    <row r="2164" spans="14:14" x14ac:dyDescent="0.25">
      <c r="N2164" s="39" t="s">
        <v>2211</v>
      </c>
    </row>
    <row r="2165" spans="14:14" x14ac:dyDescent="0.25">
      <c r="N2165" s="39" t="s">
        <v>2212</v>
      </c>
    </row>
    <row r="2166" spans="14:14" x14ac:dyDescent="0.25">
      <c r="N2166" s="39" t="s">
        <v>2213</v>
      </c>
    </row>
    <row r="2167" spans="14:14" x14ac:dyDescent="0.25">
      <c r="N2167" s="39" t="s">
        <v>2214</v>
      </c>
    </row>
    <row r="2168" spans="14:14" x14ac:dyDescent="0.25">
      <c r="N2168" s="39" t="s">
        <v>2215</v>
      </c>
    </row>
    <row r="2169" spans="14:14" x14ac:dyDescent="0.25">
      <c r="N2169" s="39" t="s">
        <v>2216</v>
      </c>
    </row>
    <row r="2170" spans="14:14" x14ac:dyDescent="0.25">
      <c r="N2170" s="39" t="s">
        <v>2217</v>
      </c>
    </row>
    <row r="2171" spans="14:14" x14ac:dyDescent="0.25">
      <c r="N2171" s="39" t="s">
        <v>2218</v>
      </c>
    </row>
    <row r="2172" spans="14:14" x14ac:dyDescent="0.25">
      <c r="N2172" s="39" t="s">
        <v>2219</v>
      </c>
    </row>
    <row r="2173" spans="14:14" x14ac:dyDescent="0.25">
      <c r="N2173" s="39" t="s">
        <v>2220</v>
      </c>
    </row>
    <row r="2174" spans="14:14" x14ac:dyDescent="0.25">
      <c r="N2174" s="39" t="s">
        <v>2221</v>
      </c>
    </row>
    <row r="2175" spans="14:14" x14ac:dyDescent="0.25">
      <c r="N2175" s="39" t="s">
        <v>2222</v>
      </c>
    </row>
    <row r="2176" spans="14:14" x14ac:dyDescent="0.25">
      <c r="N2176" s="39" t="s">
        <v>2223</v>
      </c>
    </row>
    <row r="2177" spans="14:14" x14ac:dyDescent="0.25">
      <c r="N2177" s="39" t="s">
        <v>2224</v>
      </c>
    </row>
    <row r="2178" spans="14:14" x14ac:dyDescent="0.25">
      <c r="N2178" s="39" t="s">
        <v>2225</v>
      </c>
    </row>
    <row r="2179" spans="14:14" x14ac:dyDescent="0.25">
      <c r="N2179" s="39" t="s">
        <v>2226</v>
      </c>
    </row>
    <row r="2180" spans="14:14" x14ac:dyDescent="0.25">
      <c r="N2180" s="39" t="s">
        <v>2227</v>
      </c>
    </row>
    <row r="2181" spans="14:14" x14ac:dyDescent="0.25">
      <c r="N2181" s="39" t="s">
        <v>2228</v>
      </c>
    </row>
    <row r="2182" spans="14:14" x14ac:dyDescent="0.25">
      <c r="N2182" s="39" t="s">
        <v>2229</v>
      </c>
    </row>
    <row r="2183" spans="14:14" x14ac:dyDescent="0.25">
      <c r="N2183" s="39" t="s">
        <v>2230</v>
      </c>
    </row>
    <row r="2184" spans="14:14" x14ac:dyDescent="0.25">
      <c r="N2184" s="39" t="s">
        <v>2231</v>
      </c>
    </row>
    <row r="2185" spans="14:14" x14ac:dyDescent="0.25">
      <c r="N2185" s="39" t="s">
        <v>2232</v>
      </c>
    </row>
    <row r="2186" spans="14:14" x14ac:dyDescent="0.25">
      <c r="N2186" s="39" t="s">
        <v>2233</v>
      </c>
    </row>
    <row r="2187" spans="14:14" x14ac:dyDescent="0.25">
      <c r="N2187" s="39" t="s">
        <v>2234</v>
      </c>
    </row>
    <row r="2188" spans="14:14" x14ac:dyDescent="0.25">
      <c r="N2188" s="39" t="s">
        <v>2235</v>
      </c>
    </row>
    <row r="2189" spans="14:14" x14ac:dyDescent="0.25">
      <c r="N2189" s="39" t="s">
        <v>2236</v>
      </c>
    </row>
    <row r="2190" spans="14:14" x14ac:dyDescent="0.25">
      <c r="N2190" s="39" t="s">
        <v>2237</v>
      </c>
    </row>
    <row r="2191" spans="14:14" x14ac:dyDescent="0.25">
      <c r="N2191" s="39" t="s">
        <v>2238</v>
      </c>
    </row>
    <row r="2192" spans="14:14" x14ac:dyDescent="0.25">
      <c r="N2192" s="39" t="s">
        <v>2239</v>
      </c>
    </row>
    <row r="2193" spans="14:14" x14ac:dyDescent="0.25">
      <c r="N2193" s="39" t="s">
        <v>2240</v>
      </c>
    </row>
    <row r="2194" spans="14:14" x14ac:dyDescent="0.25">
      <c r="N2194" s="39" t="s">
        <v>2241</v>
      </c>
    </row>
    <row r="2195" spans="14:14" x14ac:dyDescent="0.25">
      <c r="N2195" s="39" t="s">
        <v>2242</v>
      </c>
    </row>
    <row r="2196" spans="14:14" x14ac:dyDescent="0.25">
      <c r="N2196" s="39" t="s">
        <v>2243</v>
      </c>
    </row>
    <row r="2197" spans="14:14" x14ac:dyDescent="0.25">
      <c r="N2197" s="39" t="s">
        <v>2244</v>
      </c>
    </row>
    <row r="2198" spans="14:14" x14ac:dyDescent="0.25">
      <c r="N2198" s="39" t="s">
        <v>2245</v>
      </c>
    </row>
    <row r="2199" spans="14:14" x14ac:dyDescent="0.25">
      <c r="N2199" s="39" t="s">
        <v>2246</v>
      </c>
    </row>
    <row r="2200" spans="14:14" x14ac:dyDescent="0.25">
      <c r="N2200" s="39" t="s">
        <v>2247</v>
      </c>
    </row>
    <row r="2201" spans="14:14" x14ac:dyDescent="0.25">
      <c r="N2201" s="39" t="s">
        <v>2248</v>
      </c>
    </row>
    <row r="2202" spans="14:14" x14ac:dyDescent="0.25">
      <c r="N2202" s="39" t="s">
        <v>2249</v>
      </c>
    </row>
    <row r="2203" spans="14:14" x14ac:dyDescent="0.25">
      <c r="N2203" s="39" t="s">
        <v>2250</v>
      </c>
    </row>
    <row r="2204" spans="14:14" x14ac:dyDescent="0.25">
      <c r="N2204" s="39" t="s">
        <v>2251</v>
      </c>
    </row>
    <row r="2205" spans="14:14" x14ac:dyDescent="0.25">
      <c r="N2205" s="39" t="s">
        <v>2252</v>
      </c>
    </row>
    <row r="2206" spans="14:14" x14ac:dyDescent="0.25">
      <c r="N2206" s="39" t="s">
        <v>2253</v>
      </c>
    </row>
    <row r="2207" spans="14:14" x14ac:dyDescent="0.25">
      <c r="N2207" s="39" t="s">
        <v>2254</v>
      </c>
    </row>
    <row r="2208" spans="14:14" x14ac:dyDescent="0.25">
      <c r="N2208" s="39" t="s">
        <v>2255</v>
      </c>
    </row>
    <row r="2209" spans="14:14" x14ac:dyDescent="0.25">
      <c r="N2209" s="39" t="s">
        <v>2256</v>
      </c>
    </row>
    <row r="2210" spans="14:14" x14ac:dyDescent="0.25">
      <c r="N2210" s="39" t="s">
        <v>2257</v>
      </c>
    </row>
    <row r="2211" spans="14:14" x14ac:dyDescent="0.25">
      <c r="N2211" s="39" t="s">
        <v>2258</v>
      </c>
    </row>
    <row r="2212" spans="14:14" x14ac:dyDescent="0.25">
      <c r="N2212" s="39" t="s">
        <v>2259</v>
      </c>
    </row>
    <row r="2213" spans="14:14" x14ac:dyDescent="0.25">
      <c r="N2213" s="39" t="s">
        <v>2260</v>
      </c>
    </row>
    <row r="2214" spans="14:14" x14ac:dyDescent="0.25">
      <c r="N2214" s="39" t="s">
        <v>2261</v>
      </c>
    </row>
    <row r="2215" spans="14:14" x14ac:dyDescent="0.25">
      <c r="N2215" s="39" t="s">
        <v>2262</v>
      </c>
    </row>
    <row r="2216" spans="14:14" x14ac:dyDescent="0.25">
      <c r="N2216" s="39" t="s">
        <v>2263</v>
      </c>
    </row>
    <row r="2217" spans="14:14" x14ac:dyDescent="0.25">
      <c r="N2217" s="39" t="s">
        <v>2264</v>
      </c>
    </row>
    <row r="2218" spans="14:14" x14ac:dyDescent="0.25">
      <c r="N2218" s="39" t="s">
        <v>2265</v>
      </c>
    </row>
    <row r="2219" spans="14:14" x14ac:dyDescent="0.25">
      <c r="N2219" s="39" t="s">
        <v>2266</v>
      </c>
    </row>
    <row r="2220" spans="14:14" x14ac:dyDescent="0.25">
      <c r="N2220" s="39" t="s">
        <v>2267</v>
      </c>
    </row>
    <row r="2221" spans="14:14" x14ac:dyDescent="0.25">
      <c r="N2221" s="39" t="s">
        <v>2268</v>
      </c>
    </row>
    <row r="2222" spans="14:14" x14ac:dyDescent="0.25">
      <c r="N2222" s="39" t="s">
        <v>2269</v>
      </c>
    </row>
    <row r="2223" spans="14:14" x14ac:dyDescent="0.25">
      <c r="N2223" s="39" t="s">
        <v>2270</v>
      </c>
    </row>
    <row r="2224" spans="14:14" x14ac:dyDescent="0.25">
      <c r="N2224" s="39" t="s">
        <v>2271</v>
      </c>
    </row>
    <row r="2225" spans="14:14" x14ac:dyDescent="0.25">
      <c r="N2225" s="39" t="s">
        <v>2272</v>
      </c>
    </row>
    <row r="2226" spans="14:14" x14ac:dyDescent="0.25">
      <c r="N2226" s="39" t="s">
        <v>2273</v>
      </c>
    </row>
    <row r="2227" spans="14:14" x14ac:dyDescent="0.25">
      <c r="N2227" s="39" t="s">
        <v>2274</v>
      </c>
    </row>
    <row r="2228" spans="14:14" x14ac:dyDescent="0.25">
      <c r="N2228" s="39" t="s">
        <v>2275</v>
      </c>
    </row>
    <row r="2229" spans="14:14" x14ac:dyDescent="0.25">
      <c r="N2229" s="39" t="s">
        <v>2276</v>
      </c>
    </row>
    <row r="2230" spans="14:14" x14ac:dyDescent="0.25">
      <c r="N2230" s="39" t="s">
        <v>2277</v>
      </c>
    </row>
    <row r="2231" spans="14:14" x14ac:dyDescent="0.25">
      <c r="N2231" s="39" t="s">
        <v>2278</v>
      </c>
    </row>
    <row r="2232" spans="14:14" x14ac:dyDescent="0.25">
      <c r="N2232" s="39" t="s">
        <v>2279</v>
      </c>
    </row>
    <row r="2233" spans="14:14" x14ac:dyDescent="0.25">
      <c r="N2233" s="39" t="s">
        <v>2280</v>
      </c>
    </row>
    <row r="2234" spans="14:14" x14ac:dyDescent="0.25">
      <c r="N2234" s="39" t="s">
        <v>2281</v>
      </c>
    </row>
    <row r="2235" spans="14:14" x14ac:dyDescent="0.25">
      <c r="N2235" s="39" t="s">
        <v>2282</v>
      </c>
    </row>
    <row r="2236" spans="14:14" x14ac:dyDescent="0.25">
      <c r="N2236" s="39" t="s">
        <v>2283</v>
      </c>
    </row>
    <row r="2237" spans="14:14" x14ac:dyDescent="0.25">
      <c r="N2237" s="39" t="s">
        <v>2284</v>
      </c>
    </row>
    <row r="2238" spans="14:14" x14ac:dyDescent="0.25">
      <c r="N2238" s="39" t="s">
        <v>2285</v>
      </c>
    </row>
    <row r="2239" spans="14:14" x14ac:dyDescent="0.25">
      <c r="N2239" s="39" t="s">
        <v>2286</v>
      </c>
    </row>
    <row r="2240" spans="14:14" x14ac:dyDescent="0.25">
      <c r="N2240" s="39" t="s">
        <v>2287</v>
      </c>
    </row>
    <row r="2241" spans="14:14" x14ac:dyDescent="0.25">
      <c r="N2241" s="39" t="s">
        <v>2288</v>
      </c>
    </row>
    <row r="2242" spans="14:14" x14ac:dyDescent="0.25">
      <c r="N2242" s="39" t="s">
        <v>2289</v>
      </c>
    </row>
    <row r="2243" spans="14:14" x14ac:dyDescent="0.25">
      <c r="N2243" s="39" t="s">
        <v>2290</v>
      </c>
    </row>
    <row r="2244" spans="14:14" x14ac:dyDescent="0.25">
      <c r="N2244" s="39" t="s">
        <v>2291</v>
      </c>
    </row>
    <row r="2245" spans="14:14" x14ac:dyDescent="0.25">
      <c r="N2245" s="39" t="s">
        <v>2292</v>
      </c>
    </row>
    <row r="2246" spans="14:14" x14ac:dyDescent="0.25">
      <c r="N2246" s="39" t="s">
        <v>2293</v>
      </c>
    </row>
    <row r="2247" spans="14:14" x14ac:dyDescent="0.25">
      <c r="N2247" s="39" t="s">
        <v>2294</v>
      </c>
    </row>
    <row r="2248" spans="14:14" x14ac:dyDescent="0.25">
      <c r="N2248" s="39" t="s">
        <v>2295</v>
      </c>
    </row>
    <row r="2249" spans="14:14" x14ac:dyDescent="0.25">
      <c r="N2249" s="39" t="s">
        <v>2296</v>
      </c>
    </row>
    <row r="2250" spans="14:14" x14ac:dyDescent="0.25">
      <c r="N2250" s="39" t="s">
        <v>2297</v>
      </c>
    </row>
    <row r="2251" spans="14:14" x14ac:dyDescent="0.25">
      <c r="N2251" s="39" t="s">
        <v>2298</v>
      </c>
    </row>
    <row r="2252" spans="14:14" x14ac:dyDescent="0.25">
      <c r="N2252" s="39" t="s">
        <v>2299</v>
      </c>
    </row>
    <row r="2253" spans="14:14" x14ac:dyDescent="0.25">
      <c r="N2253" s="39" t="s">
        <v>2300</v>
      </c>
    </row>
    <row r="2254" spans="14:14" x14ac:dyDescent="0.25">
      <c r="N2254" s="39" t="s">
        <v>2301</v>
      </c>
    </row>
    <row r="2255" spans="14:14" x14ac:dyDescent="0.25">
      <c r="N2255" s="39" t="s">
        <v>2302</v>
      </c>
    </row>
    <row r="2256" spans="14:14" x14ac:dyDescent="0.25">
      <c r="N2256" s="39" t="s">
        <v>2303</v>
      </c>
    </row>
    <row r="2257" spans="14:14" x14ac:dyDescent="0.25">
      <c r="N2257" s="39" t="s">
        <v>2304</v>
      </c>
    </row>
    <row r="2258" spans="14:14" x14ac:dyDescent="0.25">
      <c r="N2258" s="39" t="s">
        <v>2305</v>
      </c>
    </row>
    <row r="2259" spans="14:14" x14ac:dyDescent="0.25">
      <c r="N2259" s="39" t="s">
        <v>2306</v>
      </c>
    </row>
    <row r="2260" spans="14:14" x14ac:dyDescent="0.25">
      <c r="N2260" s="39" t="s">
        <v>2307</v>
      </c>
    </row>
    <row r="2261" spans="14:14" x14ac:dyDescent="0.25">
      <c r="N2261" s="39" t="s">
        <v>2308</v>
      </c>
    </row>
    <row r="2262" spans="14:14" x14ac:dyDescent="0.25">
      <c r="N2262" s="39" t="s">
        <v>2309</v>
      </c>
    </row>
    <row r="2263" spans="14:14" x14ac:dyDescent="0.25">
      <c r="N2263" s="39" t="s">
        <v>2310</v>
      </c>
    </row>
    <row r="2264" spans="14:14" x14ac:dyDescent="0.25">
      <c r="N2264" s="39" t="s">
        <v>2311</v>
      </c>
    </row>
    <row r="2265" spans="14:14" x14ac:dyDescent="0.25">
      <c r="N2265" s="39" t="s">
        <v>2312</v>
      </c>
    </row>
    <row r="2266" spans="14:14" x14ac:dyDescent="0.25">
      <c r="N2266" s="39" t="s">
        <v>2313</v>
      </c>
    </row>
    <row r="2267" spans="14:14" x14ac:dyDescent="0.25">
      <c r="N2267" s="39" t="s">
        <v>2314</v>
      </c>
    </row>
    <row r="2268" spans="14:14" x14ac:dyDescent="0.25">
      <c r="N2268" s="39" t="s">
        <v>2315</v>
      </c>
    </row>
    <row r="2269" spans="14:14" x14ac:dyDescent="0.25">
      <c r="N2269" s="39" t="s">
        <v>2316</v>
      </c>
    </row>
    <row r="2270" spans="14:14" x14ac:dyDescent="0.25">
      <c r="N2270" s="39" t="s">
        <v>2317</v>
      </c>
    </row>
    <row r="2271" spans="14:14" x14ac:dyDescent="0.25">
      <c r="N2271" s="39" t="s">
        <v>2318</v>
      </c>
    </row>
    <row r="2272" spans="14:14" x14ac:dyDescent="0.25">
      <c r="N2272" s="39" t="s">
        <v>2319</v>
      </c>
    </row>
    <row r="2273" spans="14:14" x14ac:dyDescent="0.25">
      <c r="N2273" s="39" t="s">
        <v>2320</v>
      </c>
    </row>
    <row r="2274" spans="14:14" x14ac:dyDescent="0.25">
      <c r="N2274" s="39" t="s">
        <v>2321</v>
      </c>
    </row>
    <row r="2275" spans="14:14" x14ac:dyDescent="0.25">
      <c r="N2275" s="39" t="s">
        <v>2322</v>
      </c>
    </row>
    <row r="2276" spans="14:14" x14ac:dyDescent="0.25">
      <c r="N2276" s="39" t="s">
        <v>2323</v>
      </c>
    </row>
    <row r="2277" spans="14:14" x14ac:dyDescent="0.25">
      <c r="N2277" s="39" t="s">
        <v>2324</v>
      </c>
    </row>
    <row r="2278" spans="14:14" x14ac:dyDescent="0.25">
      <c r="N2278" s="39" t="s">
        <v>2325</v>
      </c>
    </row>
    <row r="2279" spans="14:14" x14ac:dyDescent="0.25">
      <c r="N2279" s="39" t="s">
        <v>2326</v>
      </c>
    </row>
    <row r="2280" spans="14:14" x14ac:dyDescent="0.25">
      <c r="N2280" s="39" t="s">
        <v>2327</v>
      </c>
    </row>
    <row r="2281" spans="14:14" x14ac:dyDescent="0.25">
      <c r="N2281" s="39" t="s">
        <v>2328</v>
      </c>
    </row>
    <row r="2282" spans="14:14" x14ac:dyDescent="0.25">
      <c r="N2282" s="39" t="s">
        <v>2329</v>
      </c>
    </row>
    <row r="2283" spans="14:14" x14ac:dyDescent="0.25">
      <c r="N2283" s="39" t="s">
        <v>2330</v>
      </c>
    </row>
    <row r="2284" spans="14:14" x14ac:dyDescent="0.25">
      <c r="N2284" s="39" t="s">
        <v>2331</v>
      </c>
    </row>
    <row r="2285" spans="14:14" x14ac:dyDescent="0.25">
      <c r="N2285" s="39" t="s">
        <v>2332</v>
      </c>
    </row>
    <row r="2286" spans="14:14" x14ac:dyDescent="0.25">
      <c r="N2286" s="39" t="s">
        <v>2333</v>
      </c>
    </row>
    <row r="2287" spans="14:14" x14ac:dyDescent="0.25">
      <c r="N2287" s="39" t="s">
        <v>2334</v>
      </c>
    </row>
    <row r="2288" spans="14:14" x14ac:dyDescent="0.25">
      <c r="N2288" s="39" t="s">
        <v>2335</v>
      </c>
    </row>
    <row r="2289" spans="14:14" x14ac:dyDescent="0.25">
      <c r="N2289" s="39" t="s">
        <v>2336</v>
      </c>
    </row>
    <row r="2290" spans="14:14" x14ac:dyDescent="0.25">
      <c r="N2290" s="39" t="s">
        <v>2337</v>
      </c>
    </row>
    <row r="2291" spans="14:14" x14ac:dyDescent="0.25">
      <c r="N2291" s="39" t="s">
        <v>2338</v>
      </c>
    </row>
    <row r="2292" spans="14:14" x14ac:dyDescent="0.25">
      <c r="N2292" s="39" t="s">
        <v>2339</v>
      </c>
    </row>
    <row r="2293" spans="14:14" x14ac:dyDescent="0.25">
      <c r="N2293" s="39" t="s">
        <v>2340</v>
      </c>
    </row>
    <row r="2294" spans="14:14" x14ac:dyDescent="0.25">
      <c r="N2294" s="39" t="s">
        <v>2341</v>
      </c>
    </row>
    <row r="2295" spans="14:14" x14ac:dyDescent="0.25">
      <c r="N2295" s="39" t="s">
        <v>2342</v>
      </c>
    </row>
    <row r="2296" spans="14:14" x14ac:dyDescent="0.25">
      <c r="N2296" s="39" t="s">
        <v>2343</v>
      </c>
    </row>
    <row r="2297" spans="14:14" x14ac:dyDescent="0.25">
      <c r="N2297" s="39" t="s">
        <v>2344</v>
      </c>
    </row>
    <row r="2298" spans="14:14" x14ac:dyDescent="0.25">
      <c r="N2298" s="39" t="s">
        <v>2345</v>
      </c>
    </row>
    <row r="2299" spans="14:14" x14ac:dyDescent="0.25">
      <c r="N2299" s="39" t="s">
        <v>2346</v>
      </c>
    </row>
    <row r="2300" spans="14:14" x14ac:dyDescent="0.25">
      <c r="N2300" s="39" t="s">
        <v>2347</v>
      </c>
    </row>
    <row r="2301" spans="14:14" x14ac:dyDescent="0.25">
      <c r="N2301" s="39" t="s">
        <v>2348</v>
      </c>
    </row>
    <row r="2302" spans="14:14" x14ac:dyDescent="0.25">
      <c r="N2302" s="39" t="s">
        <v>2349</v>
      </c>
    </row>
    <row r="2303" spans="14:14" x14ac:dyDescent="0.25">
      <c r="N2303" s="39" t="s">
        <v>2350</v>
      </c>
    </row>
    <row r="2304" spans="14:14" x14ac:dyDescent="0.25">
      <c r="N2304" s="39" t="s">
        <v>2351</v>
      </c>
    </row>
    <row r="2305" spans="14:14" x14ac:dyDescent="0.25">
      <c r="N2305" s="39" t="s">
        <v>2352</v>
      </c>
    </row>
    <row r="2306" spans="14:14" x14ac:dyDescent="0.25">
      <c r="N2306" s="39" t="s">
        <v>2353</v>
      </c>
    </row>
    <row r="2307" spans="14:14" x14ac:dyDescent="0.25">
      <c r="N2307" s="39" t="s">
        <v>2354</v>
      </c>
    </row>
    <row r="2308" spans="14:14" x14ac:dyDescent="0.25">
      <c r="N2308" s="39" t="s">
        <v>2355</v>
      </c>
    </row>
    <row r="2309" spans="14:14" x14ac:dyDescent="0.25">
      <c r="N2309" s="39" t="s">
        <v>2356</v>
      </c>
    </row>
    <row r="2310" spans="14:14" x14ac:dyDescent="0.25">
      <c r="N2310" s="39" t="s">
        <v>2357</v>
      </c>
    </row>
    <row r="2311" spans="14:14" x14ac:dyDescent="0.25">
      <c r="N2311" s="39" t="s">
        <v>2358</v>
      </c>
    </row>
    <row r="2312" spans="14:14" x14ac:dyDescent="0.25">
      <c r="N2312" s="39" t="s">
        <v>2359</v>
      </c>
    </row>
    <row r="2313" spans="14:14" x14ac:dyDescent="0.25">
      <c r="N2313" s="39" t="s">
        <v>2360</v>
      </c>
    </row>
    <row r="2314" spans="14:14" x14ac:dyDescent="0.25">
      <c r="N2314" s="39" t="s">
        <v>2361</v>
      </c>
    </row>
    <row r="2315" spans="14:14" x14ac:dyDescent="0.25">
      <c r="N2315" s="39" t="s">
        <v>2362</v>
      </c>
    </row>
    <row r="2316" spans="14:14" x14ac:dyDescent="0.25">
      <c r="N2316" s="39" t="s">
        <v>2363</v>
      </c>
    </row>
    <row r="2317" spans="14:14" x14ac:dyDescent="0.25">
      <c r="N2317" s="39" t="s">
        <v>2364</v>
      </c>
    </row>
    <row r="2318" spans="14:14" x14ac:dyDescent="0.25">
      <c r="N2318" s="39" t="s">
        <v>2365</v>
      </c>
    </row>
    <row r="2319" spans="14:14" x14ac:dyDescent="0.25">
      <c r="N2319" s="39" t="s">
        <v>2366</v>
      </c>
    </row>
    <row r="2320" spans="14:14" x14ac:dyDescent="0.25">
      <c r="N2320" s="39" t="s">
        <v>2367</v>
      </c>
    </row>
    <row r="2321" spans="14:14" x14ac:dyDescent="0.25">
      <c r="N2321" s="39" t="s">
        <v>2368</v>
      </c>
    </row>
    <row r="2322" spans="14:14" x14ac:dyDescent="0.25">
      <c r="N2322" s="39" t="s">
        <v>2369</v>
      </c>
    </row>
    <row r="2323" spans="14:14" x14ac:dyDescent="0.25">
      <c r="N2323" s="39" t="s">
        <v>2370</v>
      </c>
    </row>
    <row r="2324" spans="14:14" x14ac:dyDescent="0.25">
      <c r="N2324" s="39" t="s">
        <v>2371</v>
      </c>
    </row>
    <row r="2325" spans="14:14" x14ac:dyDescent="0.25">
      <c r="N2325" s="39" t="s">
        <v>2372</v>
      </c>
    </row>
    <row r="2326" spans="14:14" x14ac:dyDescent="0.25">
      <c r="N2326" s="39" t="s">
        <v>2373</v>
      </c>
    </row>
    <row r="2327" spans="14:14" x14ac:dyDescent="0.25">
      <c r="N2327" s="39" t="s">
        <v>2374</v>
      </c>
    </row>
    <row r="2328" spans="14:14" x14ac:dyDescent="0.25">
      <c r="N2328" s="39" t="s">
        <v>2375</v>
      </c>
    </row>
    <row r="2329" spans="14:14" x14ac:dyDescent="0.25">
      <c r="N2329" s="39" t="s">
        <v>2376</v>
      </c>
    </row>
    <row r="2330" spans="14:14" x14ac:dyDescent="0.25">
      <c r="N2330" s="39" t="s">
        <v>2377</v>
      </c>
    </row>
    <row r="2331" spans="14:14" x14ac:dyDescent="0.25">
      <c r="N2331" s="39" t="s">
        <v>2378</v>
      </c>
    </row>
    <row r="2332" spans="14:14" x14ac:dyDescent="0.25">
      <c r="N2332" s="39" t="s">
        <v>2379</v>
      </c>
    </row>
    <row r="2333" spans="14:14" x14ac:dyDescent="0.25">
      <c r="N2333" s="39" t="s">
        <v>2380</v>
      </c>
    </row>
    <row r="2334" spans="14:14" x14ac:dyDescent="0.25">
      <c r="N2334" s="39" t="s">
        <v>2381</v>
      </c>
    </row>
    <row r="2335" spans="14:14" x14ac:dyDescent="0.25">
      <c r="N2335" s="39" t="s">
        <v>2382</v>
      </c>
    </row>
    <row r="2336" spans="14:14" x14ac:dyDescent="0.25">
      <c r="N2336" s="39" t="s">
        <v>2383</v>
      </c>
    </row>
    <row r="2337" spans="14:14" x14ac:dyDescent="0.25">
      <c r="N2337" s="39" t="s">
        <v>2384</v>
      </c>
    </row>
    <row r="2338" spans="14:14" x14ac:dyDescent="0.25">
      <c r="N2338" s="39" t="s">
        <v>2385</v>
      </c>
    </row>
    <row r="2339" spans="14:14" x14ac:dyDescent="0.25">
      <c r="N2339" s="39" t="s">
        <v>2386</v>
      </c>
    </row>
    <row r="2340" spans="14:14" x14ac:dyDescent="0.25">
      <c r="N2340" s="39" t="s">
        <v>2387</v>
      </c>
    </row>
    <row r="2341" spans="14:14" x14ac:dyDescent="0.25">
      <c r="N2341" s="39" t="s">
        <v>2388</v>
      </c>
    </row>
    <row r="2342" spans="14:14" x14ac:dyDescent="0.25">
      <c r="N2342" s="39" t="s">
        <v>2389</v>
      </c>
    </row>
    <row r="2343" spans="14:14" x14ac:dyDescent="0.25">
      <c r="N2343" s="39" t="s">
        <v>2390</v>
      </c>
    </row>
    <row r="2344" spans="14:14" x14ac:dyDescent="0.25">
      <c r="N2344" s="39" t="s">
        <v>2391</v>
      </c>
    </row>
    <row r="2345" spans="14:14" x14ac:dyDescent="0.25">
      <c r="N2345" s="39" t="s">
        <v>2392</v>
      </c>
    </row>
    <row r="2346" spans="14:14" x14ac:dyDescent="0.25">
      <c r="N2346" s="39" t="s">
        <v>2393</v>
      </c>
    </row>
    <row r="2347" spans="14:14" x14ac:dyDescent="0.25">
      <c r="N2347" s="39" t="s">
        <v>2394</v>
      </c>
    </row>
    <row r="2348" spans="14:14" x14ac:dyDescent="0.25">
      <c r="N2348" s="39" t="s">
        <v>2395</v>
      </c>
    </row>
    <row r="2349" spans="14:14" x14ac:dyDescent="0.25">
      <c r="N2349" s="39" t="s">
        <v>2396</v>
      </c>
    </row>
    <row r="2350" spans="14:14" x14ac:dyDescent="0.25">
      <c r="N2350" s="39" t="s">
        <v>2397</v>
      </c>
    </row>
    <row r="2351" spans="14:14" x14ac:dyDescent="0.25">
      <c r="N2351" s="39" t="s">
        <v>2398</v>
      </c>
    </row>
    <row r="2352" spans="14:14" x14ac:dyDescent="0.25">
      <c r="N2352" s="39" t="s">
        <v>2399</v>
      </c>
    </row>
    <row r="2353" spans="14:14" x14ac:dyDescent="0.25">
      <c r="N2353" s="39" t="s">
        <v>2400</v>
      </c>
    </row>
    <row r="2354" spans="14:14" x14ac:dyDescent="0.25">
      <c r="N2354" s="39" t="s">
        <v>2401</v>
      </c>
    </row>
    <row r="2355" spans="14:14" x14ac:dyDescent="0.25">
      <c r="N2355" s="39" t="s">
        <v>2402</v>
      </c>
    </row>
    <row r="2356" spans="14:14" x14ac:dyDescent="0.25">
      <c r="N2356" s="39" t="s">
        <v>2403</v>
      </c>
    </row>
    <row r="2357" spans="14:14" x14ac:dyDescent="0.25">
      <c r="N2357" s="39" t="s">
        <v>2404</v>
      </c>
    </row>
    <row r="2358" spans="14:14" x14ac:dyDescent="0.25">
      <c r="N2358" s="39" t="s">
        <v>2405</v>
      </c>
    </row>
    <row r="2359" spans="14:14" x14ac:dyDescent="0.25">
      <c r="N2359" s="39" t="s">
        <v>2406</v>
      </c>
    </row>
    <row r="2360" spans="14:14" x14ac:dyDescent="0.25">
      <c r="N2360" s="39" t="s">
        <v>2407</v>
      </c>
    </row>
    <row r="2361" spans="14:14" x14ac:dyDescent="0.25">
      <c r="N2361" s="39" t="s">
        <v>2408</v>
      </c>
    </row>
    <row r="2362" spans="14:14" x14ac:dyDescent="0.25">
      <c r="N2362" s="39" t="s">
        <v>2409</v>
      </c>
    </row>
    <row r="2363" spans="14:14" x14ac:dyDescent="0.25">
      <c r="N2363" s="39" t="s">
        <v>2410</v>
      </c>
    </row>
    <row r="2364" spans="14:14" x14ac:dyDescent="0.25">
      <c r="N2364" s="39" t="s">
        <v>2411</v>
      </c>
    </row>
    <row r="2365" spans="14:14" x14ac:dyDescent="0.25">
      <c r="N2365" s="39" t="s">
        <v>2412</v>
      </c>
    </row>
    <row r="2366" spans="14:14" x14ac:dyDescent="0.25">
      <c r="N2366" s="39" t="s">
        <v>2413</v>
      </c>
    </row>
    <row r="2367" spans="14:14" x14ac:dyDescent="0.25">
      <c r="N2367" s="39" t="s">
        <v>2414</v>
      </c>
    </row>
    <row r="2368" spans="14:14" x14ac:dyDescent="0.25">
      <c r="N2368" s="39" t="s">
        <v>2415</v>
      </c>
    </row>
    <row r="2369" spans="14:14" x14ac:dyDescent="0.25">
      <c r="N2369" s="39" t="s">
        <v>2416</v>
      </c>
    </row>
    <row r="2370" spans="14:14" x14ac:dyDescent="0.25">
      <c r="N2370" s="39" t="s">
        <v>2417</v>
      </c>
    </row>
    <row r="2371" spans="14:14" x14ac:dyDescent="0.25">
      <c r="N2371" s="39" t="s">
        <v>2418</v>
      </c>
    </row>
    <row r="2372" spans="14:14" x14ac:dyDescent="0.25">
      <c r="N2372" s="39" t="s">
        <v>2419</v>
      </c>
    </row>
    <row r="2373" spans="14:14" x14ac:dyDescent="0.25">
      <c r="N2373" s="39" t="s">
        <v>2420</v>
      </c>
    </row>
    <row r="2374" spans="14:14" x14ac:dyDescent="0.25">
      <c r="N2374" s="39" t="s">
        <v>2421</v>
      </c>
    </row>
    <row r="2375" spans="14:14" x14ac:dyDescent="0.25">
      <c r="N2375" s="39" t="s">
        <v>2422</v>
      </c>
    </row>
    <row r="2376" spans="14:14" x14ac:dyDescent="0.25">
      <c r="N2376" s="39" t="s">
        <v>2423</v>
      </c>
    </row>
    <row r="2377" spans="14:14" x14ac:dyDescent="0.25">
      <c r="N2377" s="39" t="s">
        <v>2424</v>
      </c>
    </row>
    <row r="2378" spans="14:14" x14ac:dyDescent="0.25">
      <c r="N2378" s="39" t="s">
        <v>2425</v>
      </c>
    </row>
    <row r="2379" spans="14:14" x14ac:dyDescent="0.25">
      <c r="N2379" s="39" t="s">
        <v>2426</v>
      </c>
    </row>
    <row r="2380" spans="14:14" x14ac:dyDescent="0.25">
      <c r="N2380" s="39" t="s">
        <v>2427</v>
      </c>
    </row>
    <row r="2381" spans="14:14" x14ac:dyDescent="0.25">
      <c r="N2381" s="39" t="s">
        <v>2428</v>
      </c>
    </row>
    <row r="2382" spans="14:14" x14ac:dyDescent="0.25">
      <c r="N2382" s="39" t="s">
        <v>2429</v>
      </c>
    </row>
    <row r="2383" spans="14:14" x14ac:dyDescent="0.25">
      <c r="N2383" s="39" t="s">
        <v>2430</v>
      </c>
    </row>
    <row r="2384" spans="14:14" x14ac:dyDescent="0.25">
      <c r="N2384" s="39" t="s">
        <v>2431</v>
      </c>
    </row>
    <row r="2385" spans="14:14" x14ac:dyDescent="0.25">
      <c r="N2385" s="39" t="s">
        <v>2432</v>
      </c>
    </row>
    <row r="2386" spans="14:14" x14ac:dyDescent="0.25">
      <c r="N2386" s="39" t="s">
        <v>2433</v>
      </c>
    </row>
    <row r="2387" spans="14:14" x14ac:dyDescent="0.25">
      <c r="N2387" s="39" t="s">
        <v>2434</v>
      </c>
    </row>
    <row r="2388" spans="14:14" x14ac:dyDescent="0.25">
      <c r="N2388" s="39" t="s">
        <v>2435</v>
      </c>
    </row>
    <row r="2389" spans="14:14" x14ac:dyDescent="0.25">
      <c r="N2389" s="39" t="s">
        <v>2436</v>
      </c>
    </row>
    <row r="2390" spans="14:14" x14ac:dyDescent="0.25">
      <c r="N2390" s="39" t="s">
        <v>2437</v>
      </c>
    </row>
    <row r="2391" spans="14:14" x14ac:dyDescent="0.25">
      <c r="N2391" s="39" t="s">
        <v>2438</v>
      </c>
    </row>
    <row r="2392" spans="14:14" x14ac:dyDescent="0.25">
      <c r="N2392" s="39" t="s">
        <v>2439</v>
      </c>
    </row>
    <row r="2393" spans="14:14" x14ac:dyDescent="0.25">
      <c r="N2393" s="39" t="s">
        <v>2440</v>
      </c>
    </row>
    <row r="2394" spans="14:14" x14ac:dyDescent="0.25">
      <c r="N2394" s="39" t="s">
        <v>2441</v>
      </c>
    </row>
    <row r="2395" spans="14:14" x14ac:dyDescent="0.25">
      <c r="N2395" s="39" t="s">
        <v>2442</v>
      </c>
    </row>
    <row r="2396" spans="14:14" x14ac:dyDescent="0.25">
      <c r="N2396" s="39" t="s">
        <v>2443</v>
      </c>
    </row>
    <row r="2397" spans="14:14" x14ac:dyDescent="0.25">
      <c r="N2397" s="39" t="s">
        <v>2444</v>
      </c>
    </row>
    <row r="2398" spans="14:14" x14ac:dyDescent="0.25">
      <c r="N2398" s="39" t="s">
        <v>2445</v>
      </c>
    </row>
    <row r="2399" spans="14:14" x14ac:dyDescent="0.25">
      <c r="N2399" s="39" t="s">
        <v>2446</v>
      </c>
    </row>
    <row r="2400" spans="14:14" x14ac:dyDescent="0.25">
      <c r="N2400" s="39" t="s">
        <v>2447</v>
      </c>
    </row>
    <row r="2401" spans="14:14" x14ac:dyDescent="0.25">
      <c r="N2401" s="39" t="s">
        <v>2448</v>
      </c>
    </row>
    <row r="2402" spans="14:14" x14ac:dyDescent="0.25">
      <c r="N2402" s="39" t="s">
        <v>2449</v>
      </c>
    </row>
    <row r="2403" spans="14:14" x14ac:dyDescent="0.25">
      <c r="N2403" s="39" t="s">
        <v>2450</v>
      </c>
    </row>
    <row r="2404" spans="14:14" x14ac:dyDescent="0.25">
      <c r="N2404" s="39" t="s">
        <v>2451</v>
      </c>
    </row>
    <row r="2405" spans="14:14" x14ac:dyDescent="0.25">
      <c r="N2405" s="39" t="s">
        <v>2452</v>
      </c>
    </row>
    <row r="2406" spans="14:14" x14ac:dyDescent="0.25">
      <c r="N2406" s="39" t="s">
        <v>2453</v>
      </c>
    </row>
    <row r="2407" spans="14:14" x14ac:dyDescent="0.25">
      <c r="N2407" s="39" t="s">
        <v>2454</v>
      </c>
    </row>
    <row r="2408" spans="14:14" x14ac:dyDescent="0.25">
      <c r="N2408" s="39" t="s">
        <v>2455</v>
      </c>
    </row>
    <row r="2409" spans="14:14" x14ac:dyDescent="0.25">
      <c r="N2409" s="39" t="s">
        <v>2456</v>
      </c>
    </row>
    <row r="2410" spans="14:14" x14ac:dyDescent="0.25">
      <c r="N2410" s="39" t="s">
        <v>2457</v>
      </c>
    </row>
    <row r="2411" spans="14:14" x14ac:dyDescent="0.25">
      <c r="N2411" s="39" t="s">
        <v>2458</v>
      </c>
    </row>
    <row r="2412" spans="14:14" x14ac:dyDescent="0.25">
      <c r="N2412" s="39" t="s">
        <v>2459</v>
      </c>
    </row>
    <row r="2413" spans="14:14" x14ac:dyDescent="0.25">
      <c r="N2413" s="39" t="s">
        <v>2460</v>
      </c>
    </row>
    <row r="2414" spans="14:14" x14ac:dyDescent="0.25">
      <c r="N2414" s="39" t="s">
        <v>2461</v>
      </c>
    </row>
    <row r="2415" spans="14:14" x14ac:dyDescent="0.25">
      <c r="N2415" s="39" t="s">
        <v>2462</v>
      </c>
    </row>
    <row r="2416" spans="14:14" x14ac:dyDescent="0.25">
      <c r="N2416" s="39" t="s">
        <v>2463</v>
      </c>
    </row>
    <row r="2417" spans="14:14" x14ac:dyDescent="0.25">
      <c r="N2417" s="39" t="s">
        <v>2464</v>
      </c>
    </row>
    <row r="2418" spans="14:14" x14ac:dyDescent="0.25">
      <c r="N2418" s="39" t="s">
        <v>2465</v>
      </c>
    </row>
    <row r="2419" spans="14:14" x14ac:dyDescent="0.25">
      <c r="N2419" s="39" t="s">
        <v>2466</v>
      </c>
    </row>
    <row r="2420" spans="14:14" x14ac:dyDescent="0.25">
      <c r="N2420" s="39" t="s">
        <v>2467</v>
      </c>
    </row>
    <row r="2421" spans="14:14" x14ac:dyDescent="0.25">
      <c r="N2421" s="39" t="s">
        <v>2468</v>
      </c>
    </row>
    <row r="2422" spans="14:14" x14ac:dyDescent="0.25">
      <c r="N2422" s="39" t="s">
        <v>2469</v>
      </c>
    </row>
    <row r="2423" spans="14:14" x14ac:dyDescent="0.25">
      <c r="N2423" s="39" t="s">
        <v>2470</v>
      </c>
    </row>
    <row r="2424" spans="14:14" x14ac:dyDescent="0.25">
      <c r="N2424" s="39" t="s">
        <v>2471</v>
      </c>
    </row>
    <row r="2425" spans="14:14" x14ac:dyDescent="0.25">
      <c r="N2425" s="39" t="s">
        <v>2472</v>
      </c>
    </row>
    <row r="2426" spans="14:14" x14ac:dyDescent="0.25">
      <c r="N2426" s="39" t="s">
        <v>2473</v>
      </c>
    </row>
    <row r="2427" spans="14:14" x14ac:dyDescent="0.25">
      <c r="N2427" s="39" t="s">
        <v>2474</v>
      </c>
    </row>
    <row r="2428" spans="14:14" x14ac:dyDescent="0.25">
      <c r="N2428" s="39" t="s">
        <v>2475</v>
      </c>
    </row>
    <row r="2429" spans="14:14" x14ac:dyDescent="0.25">
      <c r="N2429" s="39" t="s">
        <v>2476</v>
      </c>
    </row>
    <row r="2430" spans="14:14" x14ac:dyDescent="0.25">
      <c r="N2430" s="39" t="s">
        <v>2477</v>
      </c>
    </row>
    <row r="2431" spans="14:14" x14ac:dyDescent="0.25">
      <c r="N2431" s="39" t="s">
        <v>2478</v>
      </c>
    </row>
    <row r="2432" spans="14:14" x14ac:dyDescent="0.25">
      <c r="N2432" s="39" t="s">
        <v>2479</v>
      </c>
    </row>
    <row r="2433" spans="14:14" x14ac:dyDescent="0.25">
      <c r="N2433" s="39" t="s">
        <v>2480</v>
      </c>
    </row>
    <row r="2434" spans="14:14" x14ac:dyDescent="0.25">
      <c r="N2434" s="39" t="s">
        <v>2481</v>
      </c>
    </row>
    <row r="2435" spans="14:14" x14ac:dyDescent="0.25">
      <c r="N2435" s="39" t="s">
        <v>2482</v>
      </c>
    </row>
    <row r="2436" spans="14:14" x14ac:dyDescent="0.25">
      <c r="N2436" s="39" t="s">
        <v>2483</v>
      </c>
    </row>
    <row r="2437" spans="14:14" x14ac:dyDescent="0.25">
      <c r="N2437" s="39" t="s">
        <v>2484</v>
      </c>
    </row>
    <row r="2438" spans="14:14" x14ac:dyDescent="0.25">
      <c r="N2438" s="39" t="s">
        <v>2485</v>
      </c>
    </row>
    <row r="2439" spans="14:14" x14ac:dyDescent="0.25">
      <c r="N2439" s="39" t="s">
        <v>2486</v>
      </c>
    </row>
    <row r="2440" spans="14:14" x14ac:dyDescent="0.25">
      <c r="N2440" s="39" t="s">
        <v>2487</v>
      </c>
    </row>
    <row r="2441" spans="14:14" x14ac:dyDescent="0.25">
      <c r="N2441" s="39" t="s">
        <v>2488</v>
      </c>
    </row>
    <row r="2442" spans="14:14" x14ac:dyDescent="0.25">
      <c r="N2442" s="39" t="s">
        <v>2489</v>
      </c>
    </row>
    <row r="2443" spans="14:14" x14ac:dyDescent="0.25">
      <c r="N2443" s="39" t="s">
        <v>2490</v>
      </c>
    </row>
    <row r="2444" spans="14:14" x14ac:dyDescent="0.25">
      <c r="N2444" s="39" t="s">
        <v>2491</v>
      </c>
    </row>
    <row r="2445" spans="14:14" x14ac:dyDescent="0.25">
      <c r="N2445" s="39" t="s">
        <v>2492</v>
      </c>
    </row>
    <row r="2446" spans="14:14" x14ac:dyDescent="0.25">
      <c r="N2446" s="39" t="s">
        <v>2493</v>
      </c>
    </row>
    <row r="2447" spans="14:14" x14ac:dyDescent="0.25">
      <c r="N2447" s="39" t="s">
        <v>2494</v>
      </c>
    </row>
    <row r="2448" spans="14:14" x14ac:dyDescent="0.25">
      <c r="N2448" s="39" t="s">
        <v>2495</v>
      </c>
    </row>
    <row r="2449" spans="14:14" x14ac:dyDescent="0.25">
      <c r="N2449" s="39" t="s">
        <v>2496</v>
      </c>
    </row>
    <row r="2450" spans="14:14" x14ac:dyDescent="0.25">
      <c r="N2450" s="39" t="s">
        <v>2497</v>
      </c>
    </row>
    <row r="2451" spans="14:14" x14ac:dyDescent="0.25">
      <c r="N2451" s="39" t="s">
        <v>2498</v>
      </c>
    </row>
    <row r="2452" spans="14:14" x14ac:dyDescent="0.25">
      <c r="N2452" s="39" t="s">
        <v>2499</v>
      </c>
    </row>
    <row r="2453" spans="14:14" x14ac:dyDescent="0.25">
      <c r="N2453" s="39" t="s">
        <v>2500</v>
      </c>
    </row>
    <row r="2454" spans="14:14" x14ac:dyDescent="0.25">
      <c r="N2454" s="39" t="s">
        <v>2501</v>
      </c>
    </row>
    <row r="2455" spans="14:14" x14ac:dyDescent="0.25">
      <c r="N2455" s="39" t="s">
        <v>2502</v>
      </c>
    </row>
    <row r="2456" spans="14:14" x14ac:dyDescent="0.25">
      <c r="N2456" s="39" t="s">
        <v>2503</v>
      </c>
    </row>
    <row r="2457" spans="14:14" x14ac:dyDescent="0.25">
      <c r="N2457" s="39" t="s">
        <v>2504</v>
      </c>
    </row>
    <row r="2458" spans="14:14" x14ac:dyDescent="0.25">
      <c r="N2458" s="39" t="s">
        <v>2505</v>
      </c>
    </row>
    <row r="2459" spans="14:14" x14ac:dyDescent="0.25">
      <c r="N2459" s="39" t="s">
        <v>2506</v>
      </c>
    </row>
    <row r="2460" spans="14:14" x14ac:dyDescent="0.25">
      <c r="N2460" s="39" t="s">
        <v>2507</v>
      </c>
    </row>
    <row r="2461" spans="14:14" x14ac:dyDescent="0.25">
      <c r="N2461" s="39" t="s">
        <v>2508</v>
      </c>
    </row>
    <row r="2462" spans="14:14" x14ac:dyDescent="0.25">
      <c r="N2462" s="39" t="s">
        <v>2509</v>
      </c>
    </row>
    <row r="2463" spans="14:14" x14ac:dyDescent="0.25">
      <c r="N2463" s="39" t="s">
        <v>2510</v>
      </c>
    </row>
    <row r="2464" spans="14:14" x14ac:dyDescent="0.25">
      <c r="N2464" s="39" t="s">
        <v>2511</v>
      </c>
    </row>
    <row r="2465" spans="14:14" x14ac:dyDescent="0.25">
      <c r="N2465" s="39" t="s">
        <v>2512</v>
      </c>
    </row>
    <row r="2466" spans="14:14" x14ac:dyDescent="0.25">
      <c r="N2466" s="39" t="s">
        <v>2513</v>
      </c>
    </row>
    <row r="2467" spans="14:14" x14ac:dyDescent="0.25">
      <c r="N2467" s="39" t="s">
        <v>2514</v>
      </c>
    </row>
    <row r="2468" spans="14:14" x14ac:dyDescent="0.25">
      <c r="N2468" s="39" t="s">
        <v>2515</v>
      </c>
    </row>
    <row r="2469" spans="14:14" x14ac:dyDescent="0.25">
      <c r="N2469" s="39" t="s">
        <v>2516</v>
      </c>
    </row>
    <row r="2470" spans="14:14" x14ac:dyDescent="0.25">
      <c r="N2470" s="39" t="s">
        <v>2517</v>
      </c>
    </row>
    <row r="2471" spans="14:14" x14ac:dyDescent="0.25">
      <c r="N2471" s="39" t="s">
        <v>2518</v>
      </c>
    </row>
    <row r="2472" spans="14:14" x14ac:dyDescent="0.25">
      <c r="N2472" s="39" t="s">
        <v>2519</v>
      </c>
    </row>
    <row r="2473" spans="14:14" x14ac:dyDescent="0.25">
      <c r="N2473" s="39" t="s">
        <v>2520</v>
      </c>
    </row>
    <row r="2474" spans="14:14" x14ac:dyDescent="0.25">
      <c r="N2474" s="39" t="s">
        <v>2521</v>
      </c>
    </row>
    <row r="2475" spans="14:14" x14ac:dyDescent="0.25">
      <c r="N2475" s="39" t="s">
        <v>2522</v>
      </c>
    </row>
    <row r="2476" spans="14:14" x14ac:dyDescent="0.25">
      <c r="N2476" s="39" t="s">
        <v>2523</v>
      </c>
    </row>
    <row r="2477" spans="14:14" x14ac:dyDescent="0.25">
      <c r="N2477" s="39" t="s">
        <v>2524</v>
      </c>
    </row>
    <row r="2478" spans="14:14" x14ac:dyDescent="0.25">
      <c r="N2478" s="39" t="s">
        <v>2525</v>
      </c>
    </row>
    <row r="2479" spans="14:14" x14ac:dyDescent="0.25">
      <c r="N2479" s="39" t="s">
        <v>2526</v>
      </c>
    </row>
    <row r="2480" spans="14:14" x14ac:dyDescent="0.25">
      <c r="N2480" s="39" t="s">
        <v>2527</v>
      </c>
    </row>
    <row r="2481" spans="14:14" x14ac:dyDescent="0.25">
      <c r="N2481" s="39" t="s">
        <v>2528</v>
      </c>
    </row>
    <row r="2482" spans="14:14" x14ac:dyDescent="0.25">
      <c r="N2482" s="39" t="s">
        <v>2529</v>
      </c>
    </row>
    <row r="2483" spans="14:14" x14ac:dyDescent="0.25">
      <c r="N2483" s="39" t="s">
        <v>2530</v>
      </c>
    </row>
    <row r="2484" spans="14:14" x14ac:dyDescent="0.25">
      <c r="N2484" s="39" t="s">
        <v>2531</v>
      </c>
    </row>
    <row r="2485" spans="14:14" x14ac:dyDescent="0.25">
      <c r="N2485" s="39" t="s">
        <v>2532</v>
      </c>
    </row>
    <row r="2486" spans="14:14" x14ac:dyDescent="0.25">
      <c r="N2486" s="39" t="s">
        <v>2533</v>
      </c>
    </row>
    <row r="2487" spans="14:14" x14ac:dyDescent="0.25">
      <c r="N2487" s="39" t="s">
        <v>2534</v>
      </c>
    </row>
    <row r="2488" spans="14:14" x14ac:dyDescent="0.25">
      <c r="N2488" s="39" t="s">
        <v>2535</v>
      </c>
    </row>
    <row r="2489" spans="14:14" x14ac:dyDescent="0.25">
      <c r="N2489" s="39" t="s">
        <v>2536</v>
      </c>
    </row>
    <row r="2490" spans="14:14" x14ac:dyDescent="0.25">
      <c r="N2490" s="39" t="s">
        <v>2537</v>
      </c>
    </row>
    <row r="2491" spans="14:14" x14ac:dyDescent="0.25">
      <c r="N2491" s="39" t="s">
        <v>2538</v>
      </c>
    </row>
    <row r="2492" spans="14:14" x14ac:dyDescent="0.25">
      <c r="N2492" s="39" t="s">
        <v>2539</v>
      </c>
    </row>
    <row r="2493" spans="14:14" x14ac:dyDescent="0.25">
      <c r="N2493" s="39" t="s">
        <v>2540</v>
      </c>
    </row>
    <row r="2494" spans="14:14" x14ac:dyDescent="0.25">
      <c r="N2494" s="39" t="s">
        <v>2541</v>
      </c>
    </row>
    <row r="2495" spans="14:14" x14ac:dyDescent="0.25">
      <c r="N2495" s="39" t="s">
        <v>2542</v>
      </c>
    </row>
    <row r="2496" spans="14:14" x14ac:dyDescent="0.25">
      <c r="N2496" s="39" t="s">
        <v>2543</v>
      </c>
    </row>
    <row r="2497" spans="14:14" x14ac:dyDescent="0.25">
      <c r="N2497" s="39" t="s">
        <v>2544</v>
      </c>
    </row>
    <row r="2498" spans="14:14" x14ac:dyDescent="0.25">
      <c r="N2498" s="39" t="s">
        <v>2545</v>
      </c>
    </row>
    <row r="2499" spans="14:14" x14ac:dyDescent="0.25">
      <c r="N2499" s="39" t="s">
        <v>2546</v>
      </c>
    </row>
    <row r="2500" spans="14:14" x14ac:dyDescent="0.25">
      <c r="N2500" s="39" t="s">
        <v>2547</v>
      </c>
    </row>
    <row r="2501" spans="14:14" x14ac:dyDescent="0.25">
      <c r="N2501" s="39" t="s">
        <v>2548</v>
      </c>
    </row>
    <row r="2502" spans="14:14" x14ac:dyDescent="0.25">
      <c r="N2502" s="39" t="s">
        <v>2549</v>
      </c>
    </row>
    <row r="2503" spans="14:14" x14ac:dyDescent="0.25">
      <c r="N2503" s="39" t="s">
        <v>2550</v>
      </c>
    </row>
    <row r="2504" spans="14:14" x14ac:dyDescent="0.25">
      <c r="N2504" s="39" t="s">
        <v>2551</v>
      </c>
    </row>
    <row r="2505" spans="14:14" x14ac:dyDescent="0.25">
      <c r="N2505" s="39" t="s">
        <v>2552</v>
      </c>
    </row>
    <row r="2506" spans="14:14" x14ac:dyDescent="0.25">
      <c r="N2506" s="39" t="s">
        <v>2553</v>
      </c>
    </row>
    <row r="2507" spans="14:14" x14ac:dyDescent="0.25">
      <c r="N2507" s="39" t="s">
        <v>2554</v>
      </c>
    </row>
    <row r="2508" spans="14:14" x14ac:dyDescent="0.25">
      <c r="N2508" s="39" t="s">
        <v>2555</v>
      </c>
    </row>
    <row r="2509" spans="14:14" x14ac:dyDescent="0.25">
      <c r="N2509" s="39" t="s">
        <v>2556</v>
      </c>
    </row>
    <row r="2510" spans="14:14" x14ac:dyDescent="0.25">
      <c r="N2510" s="39" t="s">
        <v>2557</v>
      </c>
    </row>
    <row r="2511" spans="14:14" x14ac:dyDescent="0.25">
      <c r="N2511" s="39" t="s">
        <v>2558</v>
      </c>
    </row>
    <row r="2512" spans="14:14" x14ac:dyDescent="0.25">
      <c r="N2512" s="39" t="s">
        <v>2559</v>
      </c>
    </row>
    <row r="2513" spans="14:14" x14ac:dyDescent="0.25">
      <c r="N2513" s="39" t="s">
        <v>2560</v>
      </c>
    </row>
    <row r="2514" spans="14:14" x14ac:dyDescent="0.25">
      <c r="N2514" s="39" t="s">
        <v>2561</v>
      </c>
    </row>
    <row r="2515" spans="14:14" x14ac:dyDescent="0.25">
      <c r="N2515" s="39" t="s">
        <v>2562</v>
      </c>
    </row>
    <row r="2516" spans="14:14" x14ac:dyDescent="0.25">
      <c r="N2516" s="39" t="s">
        <v>2563</v>
      </c>
    </row>
    <row r="2517" spans="14:14" x14ac:dyDescent="0.25">
      <c r="N2517" s="39" t="s">
        <v>2564</v>
      </c>
    </row>
    <row r="2518" spans="14:14" x14ac:dyDescent="0.25">
      <c r="N2518" s="39" t="s">
        <v>2565</v>
      </c>
    </row>
    <row r="2519" spans="14:14" x14ac:dyDescent="0.25">
      <c r="N2519" s="39" t="s">
        <v>2566</v>
      </c>
    </row>
    <row r="2520" spans="14:14" x14ac:dyDescent="0.25">
      <c r="N2520" s="39" t="s">
        <v>2567</v>
      </c>
    </row>
    <row r="2521" spans="14:14" x14ac:dyDescent="0.25">
      <c r="N2521" s="39" t="s">
        <v>2568</v>
      </c>
    </row>
    <row r="2522" spans="14:14" x14ac:dyDescent="0.25">
      <c r="N2522" s="39" t="s">
        <v>2569</v>
      </c>
    </row>
    <row r="2523" spans="14:14" x14ac:dyDescent="0.25">
      <c r="N2523" s="39" t="s">
        <v>2570</v>
      </c>
    </row>
    <row r="2524" spans="14:14" x14ac:dyDescent="0.25">
      <c r="N2524" s="39" t="s">
        <v>2571</v>
      </c>
    </row>
    <row r="2525" spans="14:14" x14ac:dyDescent="0.25">
      <c r="N2525" s="39" t="s">
        <v>2572</v>
      </c>
    </row>
    <row r="2526" spans="14:14" x14ac:dyDescent="0.25">
      <c r="N2526" s="39" t="s">
        <v>2573</v>
      </c>
    </row>
    <row r="2527" spans="14:14" x14ac:dyDescent="0.25">
      <c r="N2527" s="39" t="s">
        <v>2574</v>
      </c>
    </row>
    <row r="2528" spans="14:14" x14ac:dyDescent="0.25">
      <c r="N2528" s="39" t="s">
        <v>2575</v>
      </c>
    </row>
    <row r="2529" spans="14:14" x14ac:dyDescent="0.25">
      <c r="N2529" s="39" t="s">
        <v>2576</v>
      </c>
    </row>
    <row r="2530" spans="14:14" x14ac:dyDescent="0.25">
      <c r="N2530" s="39" t="s">
        <v>2577</v>
      </c>
    </row>
    <row r="2531" spans="14:14" x14ac:dyDescent="0.25">
      <c r="N2531" s="39" t="s">
        <v>2578</v>
      </c>
    </row>
    <row r="2532" spans="14:14" x14ac:dyDescent="0.25">
      <c r="N2532" s="39" t="s">
        <v>2579</v>
      </c>
    </row>
    <row r="2533" spans="14:14" x14ac:dyDescent="0.25">
      <c r="N2533" s="39" t="s">
        <v>2580</v>
      </c>
    </row>
    <row r="2534" spans="14:14" x14ac:dyDescent="0.25">
      <c r="N2534" s="39" t="s">
        <v>2581</v>
      </c>
    </row>
    <row r="2535" spans="14:14" x14ac:dyDescent="0.25">
      <c r="N2535" s="39" t="s">
        <v>2582</v>
      </c>
    </row>
    <row r="2536" spans="14:14" x14ac:dyDescent="0.25">
      <c r="N2536" s="39" t="s">
        <v>2583</v>
      </c>
    </row>
    <row r="2537" spans="14:14" x14ac:dyDescent="0.25">
      <c r="N2537" s="39" t="s">
        <v>2584</v>
      </c>
    </row>
    <row r="2538" spans="14:14" x14ac:dyDescent="0.25">
      <c r="N2538" s="39" t="s">
        <v>2585</v>
      </c>
    </row>
    <row r="2539" spans="14:14" x14ac:dyDescent="0.25">
      <c r="N2539" s="39" t="s">
        <v>2586</v>
      </c>
    </row>
    <row r="2540" spans="14:14" x14ac:dyDescent="0.25">
      <c r="N2540" s="39" t="s">
        <v>2587</v>
      </c>
    </row>
    <row r="2541" spans="14:14" x14ac:dyDescent="0.25">
      <c r="N2541" s="39" t="s">
        <v>2588</v>
      </c>
    </row>
    <row r="2542" spans="14:14" x14ac:dyDescent="0.25">
      <c r="N2542" s="39" t="s">
        <v>2589</v>
      </c>
    </row>
    <row r="2543" spans="14:14" x14ac:dyDescent="0.25">
      <c r="N2543" s="39" t="s">
        <v>2590</v>
      </c>
    </row>
    <row r="2544" spans="14:14" x14ac:dyDescent="0.25">
      <c r="N2544" s="39" t="s">
        <v>2591</v>
      </c>
    </row>
    <row r="2545" spans="14:14" x14ac:dyDescent="0.25">
      <c r="N2545" s="39" t="s">
        <v>2592</v>
      </c>
    </row>
    <row r="2546" spans="14:14" x14ac:dyDescent="0.25">
      <c r="N2546" s="39" t="s">
        <v>2593</v>
      </c>
    </row>
    <row r="2547" spans="14:14" x14ac:dyDescent="0.25">
      <c r="N2547" s="39" t="s">
        <v>2594</v>
      </c>
    </row>
    <row r="2548" spans="14:14" x14ac:dyDescent="0.25">
      <c r="N2548" s="39" t="s">
        <v>2595</v>
      </c>
    </row>
    <row r="2549" spans="14:14" x14ac:dyDescent="0.25">
      <c r="N2549" s="39" t="s">
        <v>2596</v>
      </c>
    </row>
    <row r="2550" spans="14:14" x14ac:dyDescent="0.25">
      <c r="N2550" s="39" t="s">
        <v>2597</v>
      </c>
    </row>
    <row r="2551" spans="14:14" x14ac:dyDescent="0.25">
      <c r="N2551" s="39" t="s">
        <v>2598</v>
      </c>
    </row>
    <row r="2552" spans="14:14" x14ac:dyDescent="0.25">
      <c r="N2552" s="39" t="s">
        <v>2599</v>
      </c>
    </row>
    <row r="2553" spans="14:14" x14ac:dyDescent="0.25">
      <c r="N2553" s="39" t="s">
        <v>2600</v>
      </c>
    </row>
    <row r="2554" spans="14:14" x14ac:dyDescent="0.25">
      <c r="N2554" s="39" t="s">
        <v>2601</v>
      </c>
    </row>
    <row r="2555" spans="14:14" x14ac:dyDescent="0.25">
      <c r="N2555" s="39" t="s">
        <v>2602</v>
      </c>
    </row>
    <row r="2556" spans="14:14" x14ac:dyDescent="0.25">
      <c r="N2556" s="39" t="s">
        <v>2603</v>
      </c>
    </row>
    <row r="2557" spans="14:14" x14ac:dyDescent="0.25">
      <c r="N2557" s="39" t="s">
        <v>2604</v>
      </c>
    </row>
    <row r="2558" spans="14:14" x14ac:dyDescent="0.25">
      <c r="N2558" s="39" t="s">
        <v>2605</v>
      </c>
    </row>
    <row r="2559" spans="14:14" x14ac:dyDescent="0.25">
      <c r="N2559" s="39" t="s">
        <v>2606</v>
      </c>
    </row>
    <row r="2560" spans="14:14" x14ac:dyDescent="0.25">
      <c r="N2560" s="39" t="s">
        <v>2607</v>
      </c>
    </row>
    <row r="2561" spans="14:14" x14ac:dyDescent="0.25">
      <c r="N2561" s="39" t="s">
        <v>2608</v>
      </c>
    </row>
    <row r="2562" spans="14:14" x14ac:dyDescent="0.25">
      <c r="N2562" s="39" t="s">
        <v>2609</v>
      </c>
    </row>
    <row r="2563" spans="14:14" x14ac:dyDescent="0.25">
      <c r="N2563" s="39" t="s">
        <v>2610</v>
      </c>
    </row>
    <row r="2564" spans="14:14" x14ac:dyDescent="0.25">
      <c r="N2564" s="39" t="s">
        <v>2611</v>
      </c>
    </row>
    <row r="2565" spans="14:14" x14ac:dyDescent="0.25">
      <c r="N2565" s="39" t="s">
        <v>2612</v>
      </c>
    </row>
    <row r="2566" spans="14:14" x14ac:dyDescent="0.25">
      <c r="N2566" s="39" t="s">
        <v>2613</v>
      </c>
    </row>
    <row r="2567" spans="14:14" x14ac:dyDescent="0.25">
      <c r="N2567" s="39" t="s">
        <v>2614</v>
      </c>
    </row>
    <row r="2568" spans="14:14" x14ac:dyDescent="0.25">
      <c r="N2568" s="39" t="s">
        <v>2615</v>
      </c>
    </row>
    <row r="2569" spans="14:14" x14ac:dyDescent="0.25">
      <c r="N2569" s="39" t="s">
        <v>2616</v>
      </c>
    </row>
    <row r="2570" spans="14:14" x14ac:dyDescent="0.25">
      <c r="N2570" s="39" t="s">
        <v>2617</v>
      </c>
    </row>
    <row r="2571" spans="14:14" x14ac:dyDescent="0.25">
      <c r="N2571" s="39" t="s">
        <v>2618</v>
      </c>
    </row>
    <row r="2572" spans="14:14" x14ac:dyDescent="0.25">
      <c r="N2572" s="39" t="s">
        <v>2619</v>
      </c>
    </row>
    <row r="2573" spans="14:14" x14ac:dyDescent="0.25">
      <c r="N2573" s="39" t="s">
        <v>2620</v>
      </c>
    </row>
    <row r="2574" spans="14:14" x14ac:dyDescent="0.25">
      <c r="N2574" s="39" t="s">
        <v>2621</v>
      </c>
    </row>
    <row r="2575" spans="14:14" x14ac:dyDescent="0.25">
      <c r="N2575" s="39" t="s">
        <v>2622</v>
      </c>
    </row>
    <row r="2576" spans="14:14" x14ac:dyDescent="0.25">
      <c r="N2576" s="39" t="s">
        <v>2623</v>
      </c>
    </row>
    <row r="2577" spans="14:14" x14ac:dyDescent="0.25">
      <c r="N2577" s="39" t="s">
        <v>2624</v>
      </c>
    </row>
    <row r="2578" spans="14:14" x14ac:dyDescent="0.25">
      <c r="N2578" s="39" t="s">
        <v>2625</v>
      </c>
    </row>
    <row r="2579" spans="14:14" x14ac:dyDescent="0.25">
      <c r="N2579" s="39" t="s">
        <v>2626</v>
      </c>
    </row>
    <row r="2580" spans="14:14" x14ac:dyDescent="0.25">
      <c r="N2580" s="39" t="s">
        <v>2627</v>
      </c>
    </row>
    <row r="2581" spans="14:14" x14ac:dyDescent="0.25">
      <c r="N2581" s="39" t="s">
        <v>2628</v>
      </c>
    </row>
    <row r="2582" spans="14:14" x14ac:dyDescent="0.25">
      <c r="N2582" s="39" t="s">
        <v>2629</v>
      </c>
    </row>
    <row r="2583" spans="14:14" x14ac:dyDescent="0.25">
      <c r="N2583" s="39" t="s">
        <v>2630</v>
      </c>
    </row>
    <row r="2584" spans="14:14" x14ac:dyDescent="0.25">
      <c r="N2584" s="39" t="s">
        <v>2631</v>
      </c>
    </row>
    <row r="2585" spans="14:14" x14ac:dyDescent="0.25">
      <c r="N2585" s="39" t="s">
        <v>2632</v>
      </c>
    </row>
    <row r="2586" spans="14:14" x14ac:dyDescent="0.25">
      <c r="N2586" s="39" t="s">
        <v>2633</v>
      </c>
    </row>
    <row r="2587" spans="14:14" x14ac:dyDescent="0.25">
      <c r="N2587" s="39" t="s">
        <v>2634</v>
      </c>
    </row>
    <row r="2588" spans="14:14" x14ac:dyDescent="0.25">
      <c r="N2588" s="39" t="s">
        <v>2635</v>
      </c>
    </row>
    <row r="2589" spans="14:14" x14ac:dyDescent="0.25">
      <c r="N2589" s="39" t="s">
        <v>2636</v>
      </c>
    </row>
    <row r="2590" spans="14:14" x14ac:dyDescent="0.25">
      <c r="N2590" s="39" t="s">
        <v>2637</v>
      </c>
    </row>
    <row r="2591" spans="14:14" x14ac:dyDescent="0.25">
      <c r="N2591" s="39" t="s">
        <v>2638</v>
      </c>
    </row>
    <row r="2592" spans="14:14" x14ac:dyDescent="0.25">
      <c r="N2592" s="39" t="s">
        <v>2639</v>
      </c>
    </row>
    <row r="2593" spans="14:14" x14ac:dyDescent="0.25">
      <c r="N2593" s="39" t="s">
        <v>2640</v>
      </c>
    </row>
    <row r="2594" spans="14:14" x14ac:dyDescent="0.25">
      <c r="N2594" s="39" t="s">
        <v>2641</v>
      </c>
    </row>
    <row r="2595" spans="14:14" x14ac:dyDescent="0.25">
      <c r="N2595" s="39" t="s">
        <v>2642</v>
      </c>
    </row>
    <row r="2596" spans="14:14" x14ac:dyDescent="0.25">
      <c r="N2596" s="39" t="s">
        <v>2643</v>
      </c>
    </row>
    <row r="2597" spans="14:14" x14ac:dyDescent="0.25">
      <c r="N2597" s="39" t="s">
        <v>2644</v>
      </c>
    </row>
    <row r="2598" spans="14:14" x14ac:dyDescent="0.25">
      <c r="N2598" s="39" t="s">
        <v>2645</v>
      </c>
    </row>
    <row r="2599" spans="14:14" x14ac:dyDescent="0.25">
      <c r="N2599" s="39" t="s">
        <v>2646</v>
      </c>
    </row>
    <row r="2600" spans="14:14" x14ac:dyDescent="0.25">
      <c r="N2600" s="39" t="s">
        <v>2647</v>
      </c>
    </row>
    <row r="2601" spans="14:14" x14ac:dyDescent="0.25">
      <c r="N2601" s="39" t="s">
        <v>2648</v>
      </c>
    </row>
    <row r="2602" spans="14:14" x14ac:dyDescent="0.25">
      <c r="N2602" s="39" t="s">
        <v>2649</v>
      </c>
    </row>
    <row r="2603" spans="14:14" x14ac:dyDescent="0.25">
      <c r="N2603" s="39" t="s">
        <v>2650</v>
      </c>
    </row>
    <row r="2604" spans="14:14" x14ac:dyDescent="0.25">
      <c r="N2604" s="39" t="s">
        <v>2651</v>
      </c>
    </row>
    <row r="2605" spans="14:14" x14ac:dyDescent="0.25">
      <c r="N2605" s="39" t="s">
        <v>2652</v>
      </c>
    </row>
    <row r="2606" spans="14:14" x14ac:dyDescent="0.25">
      <c r="N2606" s="39" t="s">
        <v>2653</v>
      </c>
    </row>
    <row r="2607" spans="14:14" x14ac:dyDescent="0.25">
      <c r="N2607" s="39" t="s">
        <v>2654</v>
      </c>
    </row>
    <row r="2608" spans="14:14" x14ac:dyDescent="0.25">
      <c r="N2608" s="39" t="s">
        <v>2655</v>
      </c>
    </row>
    <row r="2609" spans="14:14" x14ac:dyDescent="0.25">
      <c r="N2609" s="39" t="s">
        <v>2656</v>
      </c>
    </row>
    <row r="2610" spans="14:14" x14ac:dyDescent="0.25">
      <c r="N2610" s="39" t="s">
        <v>2657</v>
      </c>
    </row>
    <row r="2611" spans="14:14" x14ac:dyDescent="0.25">
      <c r="N2611" s="39" t="s">
        <v>2658</v>
      </c>
    </row>
    <row r="2612" spans="14:14" x14ac:dyDescent="0.25">
      <c r="N2612" s="39" t="s">
        <v>2659</v>
      </c>
    </row>
    <row r="2613" spans="14:14" x14ac:dyDescent="0.25">
      <c r="N2613" s="39" t="s">
        <v>2660</v>
      </c>
    </row>
    <row r="2614" spans="14:14" x14ac:dyDescent="0.25">
      <c r="N2614" s="39" t="s">
        <v>2661</v>
      </c>
    </row>
    <row r="2615" spans="14:14" x14ac:dyDescent="0.25">
      <c r="N2615" s="39" t="s">
        <v>2662</v>
      </c>
    </row>
    <row r="2616" spans="14:14" x14ac:dyDescent="0.25">
      <c r="N2616" s="39" t="s">
        <v>2663</v>
      </c>
    </row>
    <row r="2617" spans="14:14" x14ac:dyDescent="0.25">
      <c r="N2617" s="39" t="s">
        <v>2664</v>
      </c>
    </row>
    <row r="2618" spans="14:14" x14ac:dyDescent="0.25">
      <c r="N2618" s="39" t="s">
        <v>2665</v>
      </c>
    </row>
    <row r="2619" spans="14:14" x14ac:dyDescent="0.25">
      <c r="N2619" s="39" t="s">
        <v>2666</v>
      </c>
    </row>
    <row r="2620" spans="14:14" x14ac:dyDescent="0.25">
      <c r="N2620" s="39" t="s">
        <v>2667</v>
      </c>
    </row>
    <row r="2621" spans="14:14" x14ac:dyDescent="0.25">
      <c r="N2621" s="39" t="s">
        <v>2668</v>
      </c>
    </row>
    <row r="2622" spans="14:14" x14ac:dyDescent="0.25">
      <c r="N2622" s="39" t="s">
        <v>2669</v>
      </c>
    </row>
    <row r="2623" spans="14:14" x14ac:dyDescent="0.25">
      <c r="N2623" s="39" t="s">
        <v>2670</v>
      </c>
    </row>
    <row r="2624" spans="14:14" x14ac:dyDescent="0.25">
      <c r="N2624" s="39" t="s">
        <v>2671</v>
      </c>
    </row>
    <row r="2625" spans="14:14" x14ac:dyDescent="0.25">
      <c r="N2625" s="39" t="s">
        <v>2672</v>
      </c>
    </row>
    <row r="2626" spans="14:14" x14ac:dyDescent="0.25">
      <c r="N2626" s="39" t="s">
        <v>2673</v>
      </c>
    </row>
    <row r="2627" spans="14:14" x14ac:dyDescent="0.25">
      <c r="N2627" s="39" t="s">
        <v>2674</v>
      </c>
    </row>
    <row r="2628" spans="14:14" x14ac:dyDescent="0.25">
      <c r="N2628" s="39" t="s">
        <v>2675</v>
      </c>
    </row>
    <row r="2629" spans="14:14" x14ac:dyDescent="0.25">
      <c r="N2629" s="39" t="s">
        <v>2676</v>
      </c>
    </row>
    <row r="2630" spans="14:14" x14ac:dyDescent="0.25">
      <c r="N2630" s="39" t="s">
        <v>2677</v>
      </c>
    </row>
    <row r="2631" spans="14:14" x14ac:dyDescent="0.25">
      <c r="N2631" s="39" t="s">
        <v>2678</v>
      </c>
    </row>
    <row r="2632" spans="14:14" x14ac:dyDescent="0.25">
      <c r="N2632" s="39" t="s">
        <v>2679</v>
      </c>
    </row>
    <row r="2633" spans="14:14" x14ac:dyDescent="0.25">
      <c r="N2633" s="39" t="s">
        <v>2680</v>
      </c>
    </row>
    <row r="2634" spans="14:14" x14ac:dyDescent="0.25">
      <c r="N2634" s="39" t="s">
        <v>2681</v>
      </c>
    </row>
    <row r="2635" spans="14:14" x14ac:dyDescent="0.25">
      <c r="N2635" s="39" t="s">
        <v>2682</v>
      </c>
    </row>
    <row r="2636" spans="14:14" x14ac:dyDescent="0.25">
      <c r="N2636" s="39" t="s">
        <v>2683</v>
      </c>
    </row>
    <row r="2637" spans="14:14" x14ac:dyDescent="0.25">
      <c r="N2637" s="39" t="s">
        <v>2684</v>
      </c>
    </row>
    <row r="2638" spans="14:14" x14ac:dyDescent="0.25">
      <c r="N2638" s="39" t="s">
        <v>2685</v>
      </c>
    </row>
    <row r="2639" spans="14:14" x14ac:dyDescent="0.25">
      <c r="N2639" s="39" t="s">
        <v>2686</v>
      </c>
    </row>
    <row r="2640" spans="14:14" x14ac:dyDescent="0.25">
      <c r="N2640" s="39" t="s">
        <v>2687</v>
      </c>
    </row>
    <row r="2641" spans="14:14" x14ac:dyDescent="0.25">
      <c r="N2641" s="39" t="s">
        <v>2688</v>
      </c>
    </row>
    <row r="2642" spans="14:14" x14ac:dyDescent="0.25">
      <c r="N2642" s="39" t="s">
        <v>2689</v>
      </c>
    </row>
    <row r="2643" spans="14:14" x14ac:dyDescent="0.25">
      <c r="N2643" s="39" t="s">
        <v>2690</v>
      </c>
    </row>
    <row r="2644" spans="14:14" x14ac:dyDescent="0.25">
      <c r="N2644" s="39" t="s">
        <v>2691</v>
      </c>
    </row>
    <row r="2645" spans="14:14" x14ac:dyDescent="0.25">
      <c r="N2645" s="39" t="s">
        <v>2692</v>
      </c>
    </row>
    <row r="2646" spans="14:14" x14ac:dyDescent="0.25">
      <c r="N2646" s="39" t="s">
        <v>2693</v>
      </c>
    </row>
    <row r="2647" spans="14:14" x14ac:dyDescent="0.25">
      <c r="N2647" s="39" t="s">
        <v>2694</v>
      </c>
    </row>
    <row r="2648" spans="14:14" x14ac:dyDescent="0.25">
      <c r="N2648" s="39" t="s">
        <v>2695</v>
      </c>
    </row>
    <row r="2649" spans="14:14" x14ac:dyDescent="0.25">
      <c r="N2649" s="39" t="s">
        <v>2696</v>
      </c>
    </row>
    <row r="2650" spans="14:14" x14ac:dyDescent="0.25">
      <c r="N2650" s="39" t="s">
        <v>2697</v>
      </c>
    </row>
    <row r="2651" spans="14:14" x14ac:dyDescent="0.25">
      <c r="N2651" s="39" t="s">
        <v>2698</v>
      </c>
    </row>
    <row r="2652" spans="14:14" x14ac:dyDescent="0.25">
      <c r="N2652" s="39" t="s">
        <v>2699</v>
      </c>
    </row>
    <row r="2653" spans="14:14" x14ac:dyDescent="0.25">
      <c r="N2653" s="39" t="s">
        <v>2700</v>
      </c>
    </row>
    <row r="2654" spans="14:14" x14ac:dyDescent="0.25">
      <c r="N2654" s="39" t="s">
        <v>2701</v>
      </c>
    </row>
    <row r="2655" spans="14:14" x14ac:dyDescent="0.25">
      <c r="N2655" s="39" t="s">
        <v>2702</v>
      </c>
    </row>
    <row r="2656" spans="14:14" x14ac:dyDescent="0.25">
      <c r="N2656" s="39" t="s">
        <v>2703</v>
      </c>
    </row>
    <row r="2657" spans="14:14" x14ac:dyDescent="0.25">
      <c r="N2657" s="39" t="s">
        <v>2704</v>
      </c>
    </row>
    <row r="2658" spans="14:14" x14ac:dyDescent="0.25">
      <c r="N2658" s="39" t="s">
        <v>2705</v>
      </c>
    </row>
    <row r="2659" spans="14:14" x14ac:dyDescent="0.25">
      <c r="N2659" s="39" t="s">
        <v>2706</v>
      </c>
    </row>
    <row r="2660" spans="14:14" x14ac:dyDescent="0.25">
      <c r="N2660" s="39" t="s">
        <v>2707</v>
      </c>
    </row>
    <row r="2661" spans="14:14" x14ac:dyDescent="0.25">
      <c r="N2661" s="39" t="s">
        <v>2708</v>
      </c>
    </row>
    <row r="2662" spans="14:14" x14ac:dyDescent="0.25">
      <c r="N2662" s="39" t="s">
        <v>2709</v>
      </c>
    </row>
    <row r="2663" spans="14:14" x14ac:dyDescent="0.25">
      <c r="N2663" s="39" t="s">
        <v>2710</v>
      </c>
    </row>
    <row r="2664" spans="14:14" x14ac:dyDescent="0.25">
      <c r="N2664" s="39" t="s">
        <v>2711</v>
      </c>
    </row>
    <row r="2665" spans="14:14" x14ac:dyDescent="0.25">
      <c r="N2665" s="39" t="s">
        <v>2712</v>
      </c>
    </row>
    <row r="2666" spans="14:14" x14ac:dyDescent="0.25">
      <c r="N2666" s="39" t="s">
        <v>2713</v>
      </c>
    </row>
    <row r="2667" spans="14:14" x14ac:dyDescent="0.25">
      <c r="N2667" s="39" t="s">
        <v>2714</v>
      </c>
    </row>
    <row r="2668" spans="14:14" x14ac:dyDescent="0.25">
      <c r="N2668" s="39" t="s">
        <v>2715</v>
      </c>
    </row>
    <row r="2669" spans="14:14" x14ac:dyDescent="0.25">
      <c r="N2669" s="39" t="s">
        <v>2716</v>
      </c>
    </row>
    <row r="2670" spans="14:14" x14ac:dyDescent="0.25">
      <c r="N2670" s="39" t="s">
        <v>2717</v>
      </c>
    </row>
    <row r="2671" spans="14:14" x14ac:dyDescent="0.25">
      <c r="N2671" s="39" t="s">
        <v>2718</v>
      </c>
    </row>
    <row r="2672" spans="14:14" x14ac:dyDescent="0.25">
      <c r="N2672" s="39" t="s">
        <v>2719</v>
      </c>
    </row>
    <row r="2673" spans="14:14" x14ac:dyDescent="0.25">
      <c r="N2673" s="39" t="s">
        <v>2720</v>
      </c>
    </row>
    <row r="2674" spans="14:14" x14ac:dyDescent="0.25">
      <c r="N2674" s="39" t="s">
        <v>2721</v>
      </c>
    </row>
    <row r="2675" spans="14:14" x14ac:dyDescent="0.25">
      <c r="N2675" s="39" t="s">
        <v>2722</v>
      </c>
    </row>
    <row r="2676" spans="14:14" x14ac:dyDescent="0.25">
      <c r="N2676" s="39" t="s">
        <v>2723</v>
      </c>
    </row>
    <row r="2677" spans="14:14" x14ac:dyDescent="0.25">
      <c r="N2677" s="39" t="s">
        <v>2724</v>
      </c>
    </row>
    <row r="2678" spans="14:14" x14ac:dyDescent="0.25">
      <c r="N2678" s="39" t="s">
        <v>2725</v>
      </c>
    </row>
    <row r="2679" spans="14:14" x14ac:dyDescent="0.25">
      <c r="N2679" s="39" t="s">
        <v>2726</v>
      </c>
    </row>
    <row r="2680" spans="14:14" x14ac:dyDescent="0.25">
      <c r="N2680" s="39" t="s">
        <v>2727</v>
      </c>
    </row>
    <row r="2681" spans="14:14" x14ac:dyDescent="0.25">
      <c r="N2681" s="39" t="s">
        <v>2728</v>
      </c>
    </row>
    <row r="2682" spans="14:14" x14ac:dyDescent="0.25">
      <c r="N2682" s="39" t="s">
        <v>2729</v>
      </c>
    </row>
    <row r="2683" spans="14:14" x14ac:dyDescent="0.25">
      <c r="N2683" s="39" t="s">
        <v>2730</v>
      </c>
    </row>
    <row r="2684" spans="14:14" x14ac:dyDescent="0.25">
      <c r="N2684" s="39" t="s">
        <v>2731</v>
      </c>
    </row>
    <row r="2685" spans="14:14" x14ac:dyDescent="0.25">
      <c r="N2685" s="39" t="s">
        <v>2732</v>
      </c>
    </row>
    <row r="2686" spans="14:14" x14ac:dyDescent="0.25">
      <c r="N2686" s="39" t="s">
        <v>2733</v>
      </c>
    </row>
    <row r="2687" spans="14:14" x14ac:dyDescent="0.25">
      <c r="N2687" s="39" t="s">
        <v>2734</v>
      </c>
    </row>
    <row r="2688" spans="14:14" x14ac:dyDescent="0.25">
      <c r="N2688" s="39" t="s">
        <v>2735</v>
      </c>
    </row>
    <row r="2689" spans="14:14" x14ac:dyDescent="0.25">
      <c r="N2689" s="39" t="s">
        <v>2736</v>
      </c>
    </row>
    <row r="2690" spans="14:14" x14ac:dyDescent="0.25">
      <c r="N2690" s="39" t="s">
        <v>2737</v>
      </c>
    </row>
    <row r="2691" spans="14:14" x14ac:dyDescent="0.25">
      <c r="N2691" s="39" t="s">
        <v>2738</v>
      </c>
    </row>
    <row r="2692" spans="14:14" x14ac:dyDescent="0.25">
      <c r="N2692" s="39" t="s">
        <v>2739</v>
      </c>
    </row>
    <row r="2693" spans="14:14" x14ac:dyDescent="0.25">
      <c r="N2693" s="39" t="s">
        <v>2740</v>
      </c>
    </row>
    <row r="2694" spans="14:14" x14ac:dyDescent="0.25">
      <c r="N2694" s="39" t="s">
        <v>2741</v>
      </c>
    </row>
    <row r="2695" spans="14:14" x14ac:dyDescent="0.25">
      <c r="N2695" s="39" t="s">
        <v>2742</v>
      </c>
    </row>
    <row r="2696" spans="14:14" x14ac:dyDescent="0.25">
      <c r="N2696" s="39" t="s">
        <v>2743</v>
      </c>
    </row>
    <row r="2697" spans="14:14" x14ac:dyDescent="0.25">
      <c r="N2697" s="39" t="s">
        <v>2744</v>
      </c>
    </row>
    <row r="2698" spans="14:14" x14ac:dyDescent="0.25">
      <c r="N2698" s="39" t="s">
        <v>2745</v>
      </c>
    </row>
    <row r="2699" spans="14:14" x14ac:dyDescent="0.25">
      <c r="N2699" s="39" t="s">
        <v>2746</v>
      </c>
    </row>
    <row r="2700" spans="14:14" x14ac:dyDescent="0.25">
      <c r="N2700" s="39" t="s">
        <v>2747</v>
      </c>
    </row>
    <row r="2701" spans="14:14" x14ac:dyDescent="0.25">
      <c r="N2701" s="39" t="s">
        <v>2748</v>
      </c>
    </row>
    <row r="2702" spans="14:14" x14ac:dyDescent="0.25">
      <c r="N2702" s="39" t="s">
        <v>2749</v>
      </c>
    </row>
    <row r="2703" spans="14:14" x14ac:dyDescent="0.25">
      <c r="N2703" s="39" t="s">
        <v>2750</v>
      </c>
    </row>
    <row r="2704" spans="14:14" x14ac:dyDescent="0.25">
      <c r="N2704" s="39" t="s">
        <v>2751</v>
      </c>
    </row>
    <row r="2705" spans="14:14" x14ac:dyDescent="0.25">
      <c r="N2705" s="39" t="s">
        <v>2752</v>
      </c>
    </row>
    <row r="2706" spans="14:14" x14ac:dyDescent="0.25">
      <c r="N2706" s="39" t="s">
        <v>2753</v>
      </c>
    </row>
    <row r="2707" spans="14:14" x14ac:dyDescent="0.25">
      <c r="N2707" s="39" t="s">
        <v>2754</v>
      </c>
    </row>
    <row r="2708" spans="14:14" x14ac:dyDescent="0.25">
      <c r="N2708" s="39" t="s">
        <v>2755</v>
      </c>
    </row>
    <row r="2709" spans="14:14" x14ac:dyDescent="0.25">
      <c r="N2709" s="39" t="s">
        <v>2756</v>
      </c>
    </row>
    <row r="2710" spans="14:14" x14ac:dyDescent="0.25">
      <c r="N2710" s="39" t="s">
        <v>2757</v>
      </c>
    </row>
    <row r="2711" spans="14:14" x14ac:dyDescent="0.25">
      <c r="N2711" s="39" t="s">
        <v>2758</v>
      </c>
    </row>
    <row r="2712" spans="14:14" x14ac:dyDescent="0.25">
      <c r="N2712" s="39" t="s">
        <v>2759</v>
      </c>
    </row>
    <row r="2713" spans="14:14" x14ac:dyDescent="0.25">
      <c r="N2713" s="39" t="s">
        <v>2760</v>
      </c>
    </row>
    <row r="2714" spans="14:14" x14ac:dyDescent="0.25">
      <c r="N2714" s="39" t="s">
        <v>2761</v>
      </c>
    </row>
    <row r="2715" spans="14:14" x14ac:dyDescent="0.25">
      <c r="N2715" s="39" t="s">
        <v>2762</v>
      </c>
    </row>
    <row r="2716" spans="14:14" x14ac:dyDescent="0.25">
      <c r="N2716" s="39" t="s">
        <v>2763</v>
      </c>
    </row>
    <row r="2717" spans="14:14" x14ac:dyDescent="0.25">
      <c r="N2717" s="39" t="s">
        <v>2764</v>
      </c>
    </row>
    <row r="2718" spans="14:14" x14ac:dyDescent="0.25">
      <c r="N2718" s="39" t="s">
        <v>2765</v>
      </c>
    </row>
    <row r="2719" spans="14:14" x14ac:dyDescent="0.25">
      <c r="N2719" s="39" t="s">
        <v>2766</v>
      </c>
    </row>
    <row r="2720" spans="14:14" x14ac:dyDescent="0.25">
      <c r="N2720" s="39" t="s">
        <v>2767</v>
      </c>
    </row>
    <row r="2721" spans="14:14" x14ac:dyDescent="0.25">
      <c r="N2721" s="39" t="s">
        <v>2768</v>
      </c>
    </row>
    <row r="2722" spans="14:14" x14ac:dyDescent="0.25">
      <c r="N2722" s="39" t="s">
        <v>2769</v>
      </c>
    </row>
    <row r="2723" spans="14:14" x14ac:dyDescent="0.25">
      <c r="N2723" s="39" t="s">
        <v>2770</v>
      </c>
    </row>
    <row r="2724" spans="14:14" x14ac:dyDescent="0.25">
      <c r="N2724" s="39" t="s">
        <v>2771</v>
      </c>
    </row>
    <row r="2725" spans="14:14" x14ac:dyDescent="0.25">
      <c r="N2725" s="39" t="s">
        <v>2772</v>
      </c>
    </row>
    <row r="2726" spans="14:14" x14ac:dyDescent="0.25">
      <c r="N2726" s="39" t="s">
        <v>2773</v>
      </c>
    </row>
    <row r="2727" spans="14:14" x14ac:dyDescent="0.25">
      <c r="N2727" s="39" t="s">
        <v>2774</v>
      </c>
    </row>
    <row r="2728" spans="14:14" x14ac:dyDescent="0.25">
      <c r="N2728" s="39" t="s">
        <v>2775</v>
      </c>
    </row>
    <row r="2729" spans="14:14" x14ac:dyDescent="0.25">
      <c r="N2729" s="39" t="s">
        <v>2776</v>
      </c>
    </row>
    <row r="2730" spans="14:14" x14ac:dyDescent="0.25">
      <c r="N2730" s="39" t="s">
        <v>2777</v>
      </c>
    </row>
    <row r="2731" spans="14:14" x14ac:dyDescent="0.25">
      <c r="N2731" s="39" t="s">
        <v>2778</v>
      </c>
    </row>
    <row r="2732" spans="14:14" x14ac:dyDescent="0.25">
      <c r="N2732" s="39" t="s">
        <v>2779</v>
      </c>
    </row>
    <row r="2733" spans="14:14" x14ac:dyDescent="0.25">
      <c r="N2733" s="39" t="s">
        <v>2780</v>
      </c>
    </row>
    <row r="2734" spans="14:14" x14ac:dyDescent="0.25">
      <c r="N2734" s="39" t="s">
        <v>2781</v>
      </c>
    </row>
    <row r="2735" spans="14:14" x14ac:dyDescent="0.25">
      <c r="N2735" s="39" t="s">
        <v>2782</v>
      </c>
    </row>
    <row r="2736" spans="14:14" x14ac:dyDescent="0.25">
      <c r="N2736" s="39" t="s">
        <v>2783</v>
      </c>
    </row>
    <row r="2737" spans="14:14" x14ac:dyDescent="0.25">
      <c r="N2737" s="39" t="s">
        <v>2784</v>
      </c>
    </row>
    <row r="2738" spans="14:14" x14ac:dyDescent="0.25">
      <c r="N2738" s="39" t="s">
        <v>2785</v>
      </c>
    </row>
    <row r="2739" spans="14:14" x14ac:dyDescent="0.25">
      <c r="N2739" s="39" t="s">
        <v>2786</v>
      </c>
    </row>
    <row r="2740" spans="14:14" x14ac:dyDescent="0.25">
      <c r="N2740" s="39" t="s">
        <v>2787</v>
      </c>
    </row>
    <row r="2741" spans="14:14" x14ac:dyDescent="0.25">
      <c r="N2741" s="39" t="s">
        <v>2788</v>
      </c>
    </row>
    <row r="2742" spans="14:14" x14ac:dyDescent="0.25">
      <c r="N2742" s="39" t="s">
        <v>2789</v>
      </c>
    </row>
    <row r="2743" spans="14:14" x14ac:dyDescent="0.25">
      <c r="N2743" s="39" t="s">
        <v>2790</v>
      </c>
    </row>
    <row r="2744" spans="14:14" x14ac:dyDescent="0.25">
      <c r="N2744" s="39" t="s">
        <v>2791</v>
      </c>
    </row>
    <row r="2745" spans="14:14" x14ac:dyDescent="0.25">
      <c r="N2745" s="39" t="s">
        <v>2792</v>
      </c>
    </row>
    <row r="2746" spans="14:14" x14ac:dyDescent="0.25">
      <c r="N2746" s="39" t="s">
        <v>2793</v>
      </c>
    </row>
    <row r="2747" spans="14:14" x14ac:dyDescent="0.25">
      <c r="N2747" s="39" t="s">
        <v>2794</v>
      </c>
    </row>
    <row r="2748" spans="14:14" x14ac:dyDescent="0.25">
      <c r="N2748" s="39" t="s">
        <v>2795</v>
      </c>
    </row>
    <row r="2749" spans="14:14" x14ac:dyDescent="0.25">
      <c r="N2749" s="39" t="s">
        <v>2796</v>
      </c>
    </row>
    <row r="2750" spans="14:14" x14ac:dyDescent="0.25">
      <c r="N2750" s="39" t="s">
        <v>2797</v>
      </c>
    </row>
    <row r="2751" spans="14:14" x14ac:dyDescent="0.25">
      <c r="N2751" s="39" t="s">
        <v>2798</v>
      </c>
    </row>
    <row r="2752" spans="14:14" x14ac:dyDescent="0.25">
      <c r="N2752" s="39" t="s">
        <v>2799</v>
      </c>
    </row>
    <row r="2753" spans="14:14" x14ac:dyDescent="0.25">
      <c r="N2753" s="39" t="s">
        <v>2800</v>
      </c>
    </row>
    <row r="2754" spans="14:14" x14ac:dyDescent="0.25">
      <c r="N2754" s="39" t="s">
        <v>2801</v>
      </c>
    </row>
    <row r="2755" spans="14:14" x14ac:dyDescent="0.25">
      <c r="N2755" s="39" t="s">
        <v>2802</v>
      </c>
    </row>
    <row r="2756" spans="14:14" x14ac:dyDescent="0.25">
      <c r="N2756" s="39" t="s">
        <v>2803</v>
      </c>
    </row>
    <row r="2757" spans="14:14" x14ac:dyDescent="0.25">
      <c r="N2757" s="39" t="s">
        <v>2804</v>
      </c>
    </row>
    <row r="2758" spans="14:14" x14ac:dyDescent="0.25">
      <c r="N2758" s="39" t="s">
        <v>2805</v>
      </c>
    </row>
    <row r="2759" spans="14:14" x14ac:dyDescent="0.25">
      <c r="N2759" s="39" t="s">
        <v>2806</v>
      </c>
    </row>
    <row r="2760" spans="14:14" x14ac:dyDescent="0.25">
      <c r="N2760" s="39" t="s">
        <v>2807</v>
      </c>
    </row>
    <row r="2761" spans="14:14" x14ac:dyDescent="0.25">
      <c r="N2761" s="39" t="s">
        <v>2808</v>
      </c>
    </row>
    <row r="2762" spans="14:14" x14ac:dyDescent="0.25">
      <c r="N2762" s="39" t="s">
        <v>2809</v>
      </c>
    </row>
    <row r="2763" spans="14:14" x14ac:dyDescent="0.25">
      <c r="N2763" s="39" t="s">
        <v>2810</v>
      </c>
    </row>
    <row r="2764" spans="14:14" x14ac:dyDescent="0.25">
      <c r="N2764" s="39" t="s">
        <v>2811</v>
      </c>
    </row>
    <row r="2765" spans="14:14" x14ac:dyDescent="0.25">
      <c r="N2765" s="39" t="s">
        <v>2812</v>
      </c>
    </row>
    <row r="2766" spans="14:14" x14ac:dyDescent="0.25">
      <c r="N2766" s="39" t="s">
        <v>2813</v>
      </c>
    </row>
    <row r="2767" spans="14:14" x14ac:dyDescent="0.25">
      <c r="N2767" s="39" t="s">
        <v>2814</v>
      </c>
    </row>
    <row r="2768" spans="14:14" x14ac:dyDescent="0.25">
      <c r="N2768" s="39" t="s">
        <v>2815</v>
      </c>
    </row>
    <row r="2769" spans="14:14" x14ac:dyDescent="0.25">
      <c r="N2769" s="39" t="s">
        <v>2816</v>
      </c>
    </row>
    <row r="2770" spans="14:14" x14ac:dyDescent="0.25">
      <c r="N2770" s="39" t="s">
        <v>2817</v>
      </c>
    </row>
    <row r="2771" spans="14:14" x14ac:dyDescent="0.25">
      <c r="N2771" s="39" t="s">
        <v>2818</v>
      </c>
    </row>
    <row r="2772" spans="14:14" x14ac:dyDescent="0.25">
      <c r="N2772" s="39" t="s">
        <v>2819</v>
      </c>
    </row>
    <row r="2773" spans="14:14" x14ac:dyDescent="0.25">
      <c r="N2773" s="39" t="s">
        <v>2820</v>
      </c>
    </row>
    <row r="2774" spans="14:14" x14ac:dyDescent="0.25">
      <c r="N2774" s="39" t="s">
        <v>2821</v>
      </c>
    </row>
    <row r="2775" spans="14:14" x14ac:dyDescent="0.25">
      <c r="N2775" s="39" t="s">
        <v>2822</v>
      </c>
    </row>
    <row r="2776" spans="14:14" x14ac:dyDescent="0.25">
      <c r="N2776" s="39" t="s">
        <v>2823</v>
      </c>
    </row>
    <row r="2777" spans="14:14" x14ac:dyDescent="0.25">
      <c r="N2777" s="39" t="s">
        <v>2824</v>
      </c>
    </row>
    <row r="2778" spans="14:14" x14ac:dyDescent="0.25">
      <c r="N2778" s="39" t="s">
        <v>2825</v>
      </c>
    </row>
    <row r="2779" spans="14:14" x14ac:dyDescent="0.25">
      <c r="N2779" s="39" t="s">
        <v>2826</v>
      </c>
    </row>
    <row r="2780" spans="14:14" x14ac:dyDescent="0.25">
      <c r="N2780" s="39" t="s">
        <v>2827</v>
      </c>
    </row>
    <row r="2781" spans="14:14" x14ac:dyDescent="0.25">
      <c r="N2781" s="39" t="s">
        <v>2828</v>
      </c>
    </row>
    <row r="2782" spans="14:14" x14ac:dyDescent="0.25">
      <c r="N2782" s="39" t="s">
        <v>2829</v>
      </c>
    </row>
    <row r="2783" spans="14:14" x14ac:dyDescent="0.25">
      <c r="N2783" s="39" t="s">
        <v>2830</v>
      </c>
    </row>
    <row r="2784" spans="14:14" x14ac:dyDescent="0.25">
      <c r="N2784" s="39" t="s">
        <v>2831</v>
      </c>
    </row>
    <row r="2785" spans="14:14" x14ac:dyDescent="0.25">
      <c r="N2785" s="39" t="s">
        <v>2832</v>
      </c>
    </row>
    <row r="2786" spans="14:14" x14ac:dyDescent="0.25">
      <c r="N2786" s="39" t="s">
        <v>2833</v>
      </c>
    </row>
    <row r="2787" spans="14:14" x14ac:dyDescent="0.25">
      <c r="N2787" s="39" t="s">
        <v>2834</v>
      </c>
    </row>
    <row r="2788" spans="14:14" x14ac:dyDescent="0.25">
      <c r="N2788" s="39" t="s">
        <v>2835</v>
      </c>
    </row>
    <row r="2789" spans="14:14" x14ac:dyDescent="0.25">
      <c r="N2789" s="39" t="s">
        <v>2836</v>
      </c>
    </row>
    <row r="2790" spans="14:14" x14ac:dyDescent="0.25">
      <c r="N2790" s="39" t="s">
        <v>2837</v>
      </c>
    </row>
    <row r="2791" spans="14:14" x14ac:dyDescent="0.25">
      <c r="N2791" s="39" t="s">
        <v>2838</v>
      </c>
    </row>
    <row r="2792" spans="14:14" x14ac:dyDescent="0.25">
      <c r="N2792" s="39" t="s">
        <v>2839</v>
      </c>
    </row>
    <row r="2793" spans="14:14" x14ac:dyDescent="0.25">
      <c r="N2793" s="39" t="s">
        <v>2840</v>
      </c>
    </row>
    <row r="2794" spans="14:14" x14ac:dyDescent="0.25">
      <c r="N2794" s="39" t="s">
        <v>2841</v>
      </c>
    </row>
    <row r="2795" spans="14:14" x14ac:dyDescent="0.25">
      <c r="N2795" s="39" t="s">
        <v>2842</v>
      </c>
    </row>
    <row r="2796" spans="14:14" x14ac:dyDescent="0.25">
      <c r="N2796" s="39" t="s">
        <v>2843</v>
      </c>
    </row>
    <row r="2797" spans="14:14" x14ac:dyDescent="0.25">
      <c r="N2797" s="39" t="s">
        <v>2844</v>
      </c>
    </row>
    <row r="2798" spans="14:14" x14ac:dyDescent="0.25">
      <c r="N2798" s="39" t="s">
        <v>2845</v>
      </c>
    </row>
    <row r="2799" spans="14:14" x14ac:dyDescent="0.25">
      <c r="N2799" s="39" t="s">
        <v>2846</v>
      </c>
    </row>
    <row r="2800" spans="14:14" x14ac:dyDescent="0.25">
      <c r="N2800" s="39" t="s">
        <v>2847</v>
      </c>
    </row>
    <row r="2801" spans="14:14" x14ac:dyDescent="0.25">
      <c r="N2801" s="39" t="s">
        <v>2848</v>
      </c>
    </row>
    <row r="2802" spans="14:14" x14ac:dyDescent="0.25">
      <c r="N2802" s="39" t="s">
        <v>2849</v>
      </c>
    </row>
    <row r="2803" spans="14:14" x14ac:dyDescent="0.25">
      <c r="N2803" s="39" t="s">
        <v>2850</v>
      </c>
    </row>
    <row r="2804" spans="14:14" x14ac:dyDescent="0.25">
      <c r="N2804" s="39" t="s">
        <v>2851</v>
      </c>
    </row>
    <row r="2805" spans="14:14" x14ac:dyDescent="0.25">
      <c r="N2805" s="39" t="s">
        <v>2852</v>
      </c>
    </row>
    <row r="2806" spans="14:14" x14ac:dyDescent="0.25">
      <c r="N2806" s="39" t="s">
        <v>2853</v>
      </c>
    </row>
    <row r="2807" spans="14:14" x14ac:dyDescent="0.25">
      <c r="N2807" s="39" t="s">
        <v>2854</v>
      </c>
    </row>
    <row r="2808" spans="14:14" x14ac:dyDescent="0.25">
      <c r="N2808" s="39" t="s">
        <v>2855</v>
      </c>
    </row>
    <row r="2809" spans="14:14" x14ac:dyDescent="0.25">
      <c r="N2809" s="39" t="s">
        <v>2856</v>
      </c>
    </row>
    <row r="2810" spans="14:14" x14ac:dyDescent="0.25">
      <c r="N2810" s="39" t="s">
        <v>2857</v>
      </c>
    </row>
    <row r="2811" spans="14:14" x14ac:dyDescent="0.25">
      <c r="N2811" s="39" t="s">
        <v>2858</v>
      </c>
    </row>
    <row r="2812" spans="14:14" x14ac:dyDescent="0.25">
      <c r="N2812" s="39" t="s">
        <v>2859</v>
      </c>
    </row>
    <row r="2813" spans="14:14" x14ac:dyDescent="0.25">
      <c r="N2813" s="39" t="s">
        <v>2860</v>
      </c>
    </row>
    <row r="2814" spans="14:14" x14ac:dyDescent="0.25">
      <c r="N2814" s="39" t="s">
        <v>2861</v>
      </c>
    </row>
    <row r="2815" spans="14:14" x14ac:dyDescent="0.25">
      <c r="N2815" s="39" t="s">
        <v>2862</v>
      </c>
    </row>
    <row r="2816" spans="14:14" x14ac:dyDescent="0.25">
      <c r="N2816" s="39" t="s">
        <v>2863</v>
      </c>
    </row>
    <row r="2817" spans="14:14" x14ac:dyDescent="0.25">
      <c r="N2817" s="39" t="s">
        <v>2864</v>
      </c>
    </row>
    <row r="2818" spans="14:14" x14ac:dyDescent="0.25">
      <c r="N2818" s="39" t="s">
        <v>2865</v>
      </c>
    </row>
    <row r="2819" spans="14:14" x14ac:dyDescent="0.25">
      <c r="N2819" s="39" t="s">
        <v>2866</v>
      </c>
    </row>
    <row r="2820" spans="14:14" x14ac:dyDescent="0.25">
      <c r="N2820" s="39" t="s">
        <v>2867</v>
      </c>
    </row>
    <row r="2821" spans="14:14" x14ac:dyDescent="0.25">
      <c r="N2821" s="39" t="s">
        <v>2868</v>
      </c>
    </row>
    <row r="2822" spans="14:14" x14ac:dyDescent="0.25">
      <c r="N2822" s="39" t="s">
        <v>2869</v>
      </c>
    </row>
    <row r="2823" spans="14:14" x14ac:dyDescent="0.25">
      <c r="N2823" s="39" t="s">
        <v>2870</v>
      </c>
    </row>
    <row r="2824" spans="14:14" x14ac:dyDescent="0.25">
      <c r="N2824" s="39" t="s">
        <v>2871</v>
      </c>
    </row>
    <row r="2825" spans="14:14" ht="30" x14ac:dyDescent="0.25">
      <c r="N2825" s="43" t="s">
        <v>2872</v>
      </c>
    </row>
  </sheetData>
  <sortState ref="C2:C20">
    <sortCondition ref="C2"/>
  </sortState>
  <mergeCells count="2">
    <mergeCell ref="D1:M1"/>
    <mergeCell ref="C1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499984740745262"/>
  </sheetPr>
  <dimension ref="A1"/>
  <sheetViews>
    <sheetView workbookViewId="0">
      <selection activeCell="J7" sqref="J7"/>
    </sheetView>
  </sheetViews>
  <sheetFormatPr baseColWidth="10" defaultColWidth="11.42578125" defaultRowHeight="15" x14ac:dyDescent="0.25"/>
  <sheetData/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Liste d'élèves</vt:lpstr>
      <vt:lpstr>Données</vt:lpstr>
      <vt:lpstr>Graphiques</vt:lpstr>
      <vt:lpstr>Bus</vt:lpstr>
      <vt:lpstr>Enseignants</vt:lpstr>
      <vt:lpstr>Localité</vt:lpstr>
      <vt:lpstr>maListe</vt:lpstr>
      <vt:lpstr>Religion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Boisgontier</cp:lastModifiedBy>
  <cp:lastPrinted>2015-03-17T07:54:51Z</cp:lastPrinted>
  <dcterms:created xsi:type="dcterms:W3CDTF">2014-09-05T11:51:18Z</dcterms:created>
  <dcterms:modified xsi:type="dcterms:W3CDTF">2015-03-17T23:26:37Z</dcterms:modified>
</cp:coreProperties>
</file>