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10" windowWidth="19740" windowHeight="7365" tabRatio="679" firstSheet="14" activeTab="16"/>
  </bookViews>
  <sheets>
    <sheet name="SEM 01" sheetId="1" r:id="rId1"/>
    <sheet name="SEM 02" sheetId="2" r:id="rId2"/>
    <sheet name="SEM 03" sheetId="3" r:id="rId3"/>
    <sheet name="SEM 04" sheetId="4" r:id="rId4"/>
    <sheet name="SEM 05" sheetId="5" r:id="rId5"/>
    <sheet name="SEM 06" sheetId="6" r:id="rId6"/>
    <sheet name="SEM 07" sheetId="7" r:id="rId7"/>
    <sheet name="SEM 08" sheetId="8" r:id="rId8"/>
    <sheet name="SEM 09" sheetId="9" r:id="rId9"/>
    <sheet name="SEM 10" sheetId="10" r:id="rId10"/>
    <sheet name="SEM 11" sheetId="11" r:id="rId11"/>
    <sheet name="SEM 12" sheetId="12" r:id="rId12"/>
    <sheet name="SEM 13" sheetId="13" r:id="rId13"/>
    <sheet name="SEM 14" sheetId="14" r:id="rId14"/>
    <sheet name="SEM 15" sheetId="15" r:id="rId15"/>
    <sheet name="SEM 16" sheetId="16" r:id="rId16"/>
    <sheet name="SEM 17" sheetId="17" r:id="rId17"/>
    <sheet name="SEM 18" sheetId="18" r:id="rId18"/>
    <sheet name="SEM 19" sheetId="19" r:id="rId19"/>
    <sheet name="SEM 20" sheetId="20" r:id="rId20"/>
    <sheet name="SEM 21" sheetId="21" r:id="rId21"/>
    <sheet name="SEM 22" sheetId="22" r:id="rId22"/>
    <sheet name="SEM 23" sheetId="23" r:id="rId23"/>
    <sheet name="SEM 24" sheetId="24" r:id="rId24"/>
    <sheet name="SEM 25" sheetId="25" r:id="rId25"/>
    <sheet name="INDEX" sheetId="26" r:id="rId26"/>
  </sheets>
  <definedNames>
    <definedName name="BRUSETTI">OFFSET(c_nom,0,0,COUNTA(d_nom),1)+INDEX!#REF!</definedName>
    <definedName name="c_noms">INDEX!#REF!</definedName>
    <definedName name="d_noms">INDEX!#REF!</definedName>
    <definedName name="l_noms">OFFSET(d_noms,0,0,COUNTA(c_noms)-1,1)</definedName>
    <definedName name="liste">INDEX!$A$1:$A$15</definedName>
    <definedName name="liste2">INDEX!$A$1:$D$15</definedName>
    <definedName name="responsables">INDEX!#REF!</definedName>
    <definedName name="Téléphone">INDEX!$B$1:$B$14</definedName>
  </definedNames>
  <calcPr calcId="145621"/>
</workbook>
</file>

<file path=xl/calcChain.xml><?xml version="1.0" encoding="utf-8"?>
<calcChain xmlns="http://schemas.openxmlformats.org/spreadsheetml/2006/main">
  <c r="M11" i="17" l="1"/>
  <c r="M10" i="17"/>
  <c r="K11" i="17"/>
  <c r="K10" i="17"/>
  <c r="I11" i="17"/>
  <c r="I10" i="17"/>
  <c r="G11" i="17"/>
  <c r="G10" i="17"/>
  <c r="E11" i="17"/>
  <c r="E10" i="17"/>
  <c r="C11" i="17"/>
  <c r="C10" i="17"/>
  <c r="C3" i="25" l="1"/>
  <c r="J3" i="25"/>
  <c r="A5" i="25"/>
  <c r="C3" i="24"/>
  <c r="J3" i="24"/>
  <c r="A5" i="24"/>
  <c r="C3" i="23"/>
  <c r="A5" i="23" s="1"/>
  <c r="J3" i="23"/>
  <c r="C3" i="22"/>
  <c r="A5" i="22" s="1"/>
  <c r="J3" i="22"/>
  <c r="C3" i="21"/>
  <c r="J3" i="21"/>
  <c r="A5" i="21"/>
  <c r="C3" i="20"/>
  <c r="J3" i="20"/>
  <c r="A5" i="20"/>
  <c r="C3" i="19"/>
  <c r="A5" i="19" s="1"/>
  <c r="J3" i="19"/>
  <c r="C3" i="18"/>
  <c r="A5" i="18" s="1"/>
  <c r="J3" i="18"/>
  <c r="C3" i="17"/>
  <c r="J3" i="17"/>
  <c r="A5" i="17"/>
  <c r="C3" i="16"/>
  <c r="J3" i="16"/>
  <c r="A5" i="16"/>
  <c r="C3" i="15"/>
  <c r="A5" i="15" s="1"/>
  <c r="J3" i="15"/>
  <c r="C3" i="14"/>
  <c r="A5" i="14" s="1"/>
  <c r="J3" i="14"/>
  <c r="C3" i="13"/>
  <c r="J3" i="13"/>
  <c r="A5" i="13"/>
  <c r="C3" i="12"/>
  <c r="J3" i="12"/>
  <c r="A5" i="12"/>
  <c r="C3" i="11"/>
  <c r="A5" i="11" s="1"/>
  <c r="J3" i="11"/>
  <c r="C3" i="10"/>
  <c r="A5" i="10" s="1"/>
  <c r="J3" i="10"/>
  <c r="C3" i="9"/>
  <c r="J3" i="9"/>
  <c r="A5" i="9"/>
  <c r="C3" i="8"/>
  <c r="J3" i="8"/>
  <c r="A5" i="8"/>
  <c r="C3" i="7"/>
  <c r="A5" i="7" s="1"/>
  <c r="J3" i="7"/>
  <c r="C3" i="6"/>
  <c r="A5" i="6" s="1"/>
  <c r="J3" i="6"/>
  <c r="C3" i="5"/>
  <c r="J3" i="5"/>
  <c r="A5" i="5"/>
  <c r="C3" i="4"/>
  <c r="J3" i="4"/>
  <c r="A5" i="4"/>
  <c r="C3" i="3"/>
  <c r="A5" i="3" s="1"/>
  <c r="J3" i="3"/>
  <c r="C3" i="2"/>
  <c r="A5" i="2" s="1"/>
  <c r="J3" i="2"/>
  <c r="C3" i="1"/>
  <c r="J3" i="1"/>
  <c r="A5" i="1"/>
</calcChain>
</file>

<file path=xl/sharedStrings.xml><?xml version="1.0" encoding="utf-8"?>
<sst xmlns="http://schemas.openxmlformats.org/spreadsheetml/2006/main" count="1428" uniqueCount="76">
  <si>
    <t>ELECTRICIEN : EMB MITTERAND : 02 54 22 93 41 -- Mr BIAUNIER : 06 80 42 99 51</t>
  </si>
  <si>
    <t>PLOMBIER : Mr MORAND : 02 48 75 30 10 -- 06 10 80 99 60</t>
  </si>
  <si>
    <t>CESBRON DEPANNAGE FROID :  0 825 825 390 -- Mr BON Responsable Technique : 06 87 77 59 10</t>
  </si>
  <si>
    <t>Numéro de téléphone en cas de problème :</t>
  </si>
  <si>
    <t>-</t>
  </si>
  <si>
    <t>CONGES :</t>
  </si>
  <si>
    <t>LORS DE VOTRE PERMANENCE, VOUS DEVEZ FAIRE LE TOUR DU MAGASIN, DES RESERVES, VOIR LES EQUIPES ET ETRE JOIGNABLE PAR L'ACCUEIL.</t>
  </si>
  <si>
    <t>Mr DE LA COLINA</t>
  </si>
  <si>
    <t>Mr CHENOT</t>
  </si>
  <si>
    <t>Mme HERIVEAUX</t>
  </si>
  <si>
    <t>Mr LECRIVAIN</t>
  </si>
  <si>
    <t>FERMETURE</t>
  </si>
  <si>
    <t>Mr GARDIE</t>
  </si>
  <si>
    <t>Mr GOULARD</t>
  </si>
  <si>
    <t>Mr BOUHOURS</t>
  </si>
  <si>
    <t>Mr ARNAUD</t>
  </si>
  <si>
    <t>Mme LETOURNEAU</t>
  </si>
  <si>
    <t>Mme PETILLOT</t>
  </si>
  <si>
    <t>Mme BRUSETTI</t>
  </si>
  <si>
    <t>14h00 - 18h00</t>
  </si>
  <si>
    <t>Mme TRIBALLAT</t>
  </si>
  <si>
    <t>12h00 - 14h00</t>
  </si>
  <si>
    <t>Mr CHAPART</t>
  </si>
  <si>
    <t>Mr SAVIGNAT</t>
  </si>
  <si>
    <t>OUVERTURE</t>
  </si>
  <si>
    <t>(</t>
  </si>
  <si>
    <t>SAMEDI</t>
  </si>
  <si>
    <t>VENDREDI</t>
  </si>
  <si>
    <t>JEUDI</t>
  </si>
  <si>
    <t>MERCREDI</t>
  </si>
  <si>
    <t>MARDI</t>
  </si>
  <si>
    <t xml:space="preserve">LUNDI </t>
  </si>
  <si>
    <t>Au</t>
  </si>
  <si>
    <t>Du</t>
  </si>
  <si>
    <t>Semaine</t>
  </si>
  <si>
    <t>PERMANENCE DES RESPONSABLES DE RAYON</t>
  </si>
  <si>
    <t>Mme BERNARD</t>
  </si>
  <si>
    <t>MR BOUHOURS</t>
  </si>
  <si>
    <t xml:space="preserve">Mr GARDIE </t>
  </si>
  <si>
    <t xml:space="preserve">Mr BOUHOURS </t>
  </si>
  <si>
    <t xml:space="preserve">Mme BRUSETTI </t>
  </si>
  <si>
    <t>Mr DELACOLINA</t>
  </si>
  <si>
    <t>MmE BRUSETTI</t>
  </si>
  <si>
    <t>Mme HERIVAUX</t>
  </si>
  <si>
    <t>BERNARD</t>
  </si>
  <si>
    <t>HERIVEAUX</t>
  </si>
  <si>
    <t>LETOURNEAU</t>
  </si>
  <si>
    <t>PETILLOT</t>
  </si>
  <si>
    <t>TRIBALLAT</t>
  </si>
  <si>
    <t>BOUHOURS</t>
  </si>
  <si>
    <t>ARNAUD</t>
  </si>
  <si>
    <t>CHAPART</t>
  </si>
  <si>
    <t>CHENOT</t>
  </si>
  <si>
    <t>DE LA COLINA</t>
  </si>
  <si>
    <t>GARDIE</t>
  </si>
  <si>
    <t>GOULARD</t>
  </si>
  <si>
    <t>LECRIVAIN</t>
  </si>
  <si>
    <t>SAVIGNAT</t>
  </si>
  <si>
    <t>BRUSETTI</t>
  </si>
  <si>
    <t>Murielle</t>
  </si>
  <si>
    <t>Cindy</t>
  </si>
  <si>
    <t>Magalie</t>
  </si>
  <si>
    <t>Corinne</t>
  </si>
  <si>
    <t>Linda</t>
  </si>
  <si>
    <t>Celine</t>
  </si>
  <si>
    <t>Fred</t>
  </si>
  <si>
    <t>Mickael</t>
  </si>
  <si>
    <t>Patrice</t>
  </si>
  <si>
    <t>Cedric</t>
  </si>
  <si>
    <t>Patrick</t>
  </si>
  <si>
    <t>David</t>
  </si>
  <si>
    <t>Remi</t>
  </si>
  <si>
    <t>Christophe</t>
  </si>
  <si>
    <t>Mme</t>
  </si>
  <si>
    <t>Mr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</si>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</sst>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1"/>
      <color theme="1"/>
      <name val="Wingdings"/>
      <charset val="2"/>
    </font>
    <font>
      <b/>
      <sz val="11"/>
      <color rgb="FFFF0000"/>
      <name val="Wingdings"/>
      <charset val="2"/>
    </font>
    <font>
      <b/>
      <sz val="11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lightDown">
        <fgColor theme="1"/>
        <bgColor theme="0" tint="-0.24994659260841701"/>
      </patternFill>
    </fill>
    <fill>
      <patternFill patternType="lightDown">
        <fgColor auto="1"/>
        <bgColor theme="0" tint="-0.24994659260841701"/>
      </patternFill>
    </fill>
  </fills>
  <borders count="24">
    <border>
      <left/>
      <right/>
      <top/>
      <bottom/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7" fillId="3" borderId="23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6" fillId="5" borderId="22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840442</xdr:colOff>
      <xdr:row>2</xdr:row>
      <xdr:rowOff>145677</xdr:rowOff>
    </xdr:from>
    <xdr:to>
      <xdr:col>3</xdr:col>
      <xdr:colOff>627529</xdr:colOff>
      <xdr:row>10</xdr:row>
      <xdr:rowOff>11206</xdr:rowOff>
    </xdr:to>
    <xdr:cxnSp macro="">
      <xdr:nvCxnSpPr>
        <xdr:cNvPr id="3" name="Connecteur droit avec flèche 2"/>
        <xdr:cNvCxnSpPr/>
      </xdr:nvCxnSpPr>
      <xdr:spPr>
        <a:xfrm flipH="1">
          <a:off x="1759324" y="784412"/>
          <a:ext cx="1344705" cy="1389529"/>
        </a:xfrm>
        <a:prstGeom prst="straightConnector1">
          <a:avLst/>
        </a:prstGeom>
        <a:ln w="762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773206</xdr:colOff>
      <xdr:row>1</xdr:row>
      <xdr:rowOff>112059</xdr:rowOff>
    </xdr:from>
    <xdr:to>
      <xdr:col>6</xdr:col>
      <xdr:colOff>246529</xdr:colOff>
      <xdr:row>5</xdr:row>
      <xdr:rowOff>33617</xdr:rowOff>
    </xdr:to>
    <xdr:sp macro="" textlink="">
      <xdr:nvSpPr>
        <xdr:cNvPr id="4" name="ZoneTexte 3"/>
        <xdr:cNvSpPr txBox="1"/>
      </xdr:nvSpPr>
      <xdr:spPr>
        <a:xfrm>
          <a:off x="3249706" y="448235"/>
          <a:ext cx="2274794" cy="10421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Mr ou Mme + nom saisie</a:t>
          </a:r>
          <a:r>
            <a:rPr lang="fr-FR" sz="1100" baseline="0"/>
            <a:t> automatiquement en fonction du nom en saisie semi automatique</a:t>
          </a:r>
        </a:p>
      </xdr:txBody>
    </xdr:sp>
    <xdr:clientData/>
  </xdr:twoCellAnchor>
  <xdr:twoCellAnchor>
    <xdr:from>
      <xdr:col>2</xdr:col>
      <xdr:colOff>219637</xdr:colOff>
      <xdr:row>10</xdr:row>
      <xdr:rowOff>163608</xdr:rowOff>
    </xdr:from>
    <xdr:to>
      <xdr:col>3</xdr:col>
      <xdr:colOff>89647</xdr:colOff>
      <xdr:row>20</xdr:row>
      <xdr:rowOff>156883</xdr:rowOff>
    </xdr:to>
    <xdr:cxnSp macro="">
      <xdr:nvCxnSpPr>
        <xdr:cNvPr id="5" name="Connecteur droit avec flèche 4"/>
        <xdr:cNvCxnSpPr/>
      </xdr:nvCxnSpPr>
      <xdr:spPr>
        <a:xfrm flipH="1" flipV="1">
          <a:off x="2382372" y="2326343"/>
          <a:ext cx="183775" cy="1685364"/>
        </a:xfrm>
        <a:prstGeom prst="straightConnector1">
          <a:avLst/>
        </a:prstGeom>
        <a:ln w="762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358588</xdr:colOff>
      <xdr:row>18</xdr:row>
      <xdr:rowOff>156882</xdr:rowOff>
    </xdr:from>
    <xdr:to>
      <xdr:col>5</xdr:col>
      <xdr:colOff>246529</xdr:colOff>
      <xdr:row>22</xdr:row>
      <xdr:rowOff>44824</xdr:rowOff>
    </xdr:to>
    <xdr:sp macro="" textlink="">
      <xdr:nvSpPr>
        <xdr:cNvPr id="8" name="ZoneTexte 7"/>
        <xdr:cNvSpPr txBox="1"/>
      </xdr:nvSpPr>
      <xdr:spPr>
        <a:xfrm>
          <a:off x="2835088" y="3630706"/>
          <a:ext cx="1445559" cy="6947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téléphone saisie automatiquement en fonction du nom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10</xdr:row>
          <xdr:rowOff>0</xdr:rowOff>
        </xdr:from>
        <xdr:to>
          <xdr:col>2</xdr:col>
          <xdr:colOff>0</xdr:colOff>
          <xdr:row>11</xdr:row>
          <xdr:rowOff>38100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7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</v>
      </c>
      <c r="E3" s="1"/>
      <c r="G3" s="31" t="s">
        <v>33</v>
      </c>
      <c r="H3" s="32">
        <v>42737</v>
      </c>
      <c r="I3" s="31" t="s">
        <v>32</v>
      </c>
      <c r="J3" s="32">
        <f>H3+6</f>
        <v>42743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 t="s">
        <v>15</v>
      </c>
      <c r="C10" s="78">
        <v>245</v>
      </c>
      <c r="D10" s="70" t="s">
        <v>15</v>
      </c>
      <c r="E10" s="78">
        <v>245</v>
      </c>
      <c r="F10" s="70" t="s">
        <v>16</v>
      </c>
      <c r="G10" s="78">
        <v>165</v>
      </c>
      <c r="H10" s="70" t="s">
        <v>20</v>
      </c>
      <c r="I10" s="78">
        <v>244</v>
      </c>
      <c r="J10" s="70" t="s">
        <v>14</v>
      </c>
      <c r="K10" s="78">
        <v>222</v>
      </c>
      <c r="L10" s="70" t="s">
        <v>20</v>
      </c>
      <c r="M10" s="72">
        <v>244</v>
      </c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71"/>
      <c r="I11" s="79"/>
      <c r="J11" s="71"/>
      <c r="K11" s="79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14</v>
      </c>
      <c r="G13" s="15">
        <v>222</v>
      </c>
      <c r="H13" s="16" t="s">
        <v>17</v>
      </c>
      <c r="I13" s="15">
        <v>100</v>
      </c>
      <c r="J13" s="16" t="s">
        <v>16</v>
      </c>
      <c r="K13" s="15">
        <v>165</v>
      </c>
      <c r="L13" s="70" t="s">
        <v>15</v>
      </c>
      <c r="M13" s="72">
        <v>245</v>
      </c>
    </row>
    <row r="14" spans="1:13" ht="15.75" thickBot="1" x14ac:dyDescent="0.3">
      <c r="A14" s="77"/>
      <c r="B14" s="14" t="s">
        <v>14</v>
      </c>
      <c r="C14" s="12">
        <v>222</v>
      </c>
      <c r="D14" s="13" t="s">
        <v>13</v>
      </c>
      <c r="E14" s="12">
        <v>140</v>
      </c>
      <c r="F14" s="13" t="s">
        <v>12</v>
      </c>
      <c r="G14" s="12">
        <v>162</v>
      </c>
      <c r="H14" s="13" t="s">
        <v>13</v>
      </c>
      <c r="I14" s="12">
        <v>140</v>
      </c>
      <c r="J14" s="13" t="s">
        <v>12</v>
      </c>
      <c r="K14" s="12">
        <v>162</v>
      </c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8</v>
      </c>
      <c r="K16" s="7">
        <v>103</v>
      </c>
      <c r="L16" s="6" t="s">
        <v>7</v>
      </c>
      <c r="M16" s="5">
        <v>166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4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2</v>
      </c>
      <c r="E3" s="1"/>
      <c r="G3" s="31" t="s">
        <v>33</v>
      </c>
      <c r="H3" s="32">
        <v>42744</v>
      </c>
      <c r="I3" s="31" t="s">
        <v>32</v>
      </c>
      <c r="J3" s="32">
        <f>H3+6</f>
        <v>42750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2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 t="s">
        <v>15</v>
      </c>
      <c r="C10" s="78">
        <v>245</v>
      </c>
      <c r="D10" s="70" t="s">
        <v>15</v>
      </c>
      <c r="E10" s="78">
        <v>245</v>
      </c>
      <c r="F10" s="70" t="s">
        <v>16</v>
      </c>
      <c r="G10" s="78">
        <v>165</v>
      </c>
      <c r="H10" s="70" t="s">
        <v>20</v>
      </c>
      <c r="I10" s="78">
        <v>244</v>
      </c>
      <c r="J10" s="70"/>
      <c r="K10" s="78"/>
      <c r="L10" s="70" t="s">
        <v>15</v>
      </c>
      <c r="M10" s="72">
        <v>245</v>
      </c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71"/>
      <c r="I11" s="79"/>
      <c r="J11" s="71"/>
      <c r="K11" s="79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14</v>
      </c>
      <c r="G13" s="15">
        <v>222</v>
      </c>
      <c r="H13" s="16" t="s">
        <v>13</v>
      </c>
      <c r="I13" s="15">
        <v>140</v>
      </c>
      <c r="J13" s="16"/>
      <c r="K13" s="15"/>
      <c r="L13" s="70" t="s">
        <v>17</v>
      </c>
      <c r="M13" s="72">
        <v>100</v>
      </c>
    </row>
    <row r="14" spans="1:13" ht="15.75" thickBot="1" x14ac:dyDescent="0.3">
      <c r="A14" s="77"/>
      <c r="B14" s="14" t="s">
        <v>14</v>
      </c>
      <c r="C14" s="12">
        <v>222</v>
      </c>
      <c r="D14" s="13" t="s">
        <v>12</v>
      </c>
      <c r="E14" s="12">
        <v>162</v>
      </c>
      <c r="F14" s="13" t="s">
        <v>12</v>
      </c>
      <c r="G14" s="12">
        <v>162</v>
      </c>
      <c r="H14" s="13" t="s">
        <v>20</v>
      </c>
      <c r="I14" s="12">
        <v>244</v>
      </c>
      <c r="J14" s="13"/>
      <c r="K14" s="12"/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166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22</v>
      </c>
      <c r="M16" s="5">
        <v>164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4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3</v>
      </c>
      <c r="E3" s="1"/>
      <c r="G3" s="31" t="s">
        <v>33</v>
      </c>
      <c r="H3" s="32">
        <v>42751</v>
      </c>
      <c r="I3" s="31" t="s">
        <v>32</v>
      </c>
      <c r="J3" s="32">
        <f>H3+6</f>
        <v>42757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3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 t="s">
        <v>15</v>
      </c>
      <c r="C10" s="78">
        <v>245</v>
      </c>
      <c r="D10" s="70" t="s">
        <v>12</v>
      </c>
      <c r="E10" s="78">
        <v>162</v>
      </c>
      <c r="F10" s="70" t="s">
        <v>16</v>
      </c>
      <c r="G10" s="78">
        <v>155</v>
      </c>
      <c r="H10" s="83" t="s">
        <v>15</v>
      </c>
      <c r="I10" s="78">
        <v>245</v>
      </c>
      <c r="J10" s="70" t="s">
        <v>20</v>
      </c>
      <c r="K10" s="78">
        <v>244</v>
      </c>
      <c r="L10" s="83" t="s">
        <v>15</v>
      </c>
      <c r="M10" s="78">
        <v>245</v>
      </c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12</v>
      </c>
      <c r="G13" s="15">
        <v>162</v>
      </c>
      <c r="H13" s="16" t="s">
        <v>17</v>
      </c>
      <c r="I13" s="15">
        <v>100</v>
      </c>
      <c r="J13" s="16" t="s">
        <v>16</v>
      </c>
      <c r="K13" s="15">
        <v>155</v>
      </c>
      <c r="L13" s="70" t="s">
        <v>38</v>
      </c>
      <c r="M13" s="72">
        <v>162</v>
      </c>
    </row>
    <row r="14" spans="1:13" ht="15.75" thickBot="1" x14ac:dyDescent="0.3">
      <c r="A14" s="77"/>
      <c r="B14" s="14" t="s">
        <v>37</v>
      </c>
      <c r="C14" s="12">
        <v>222</v>
      </c>
      <c r="D14" s="13" t="s">
        <v>20</v>
      </c>
      <c r="E14" s="12">
        <v>244</v>
      </c>
      <c r="F14" s="13" t="s">
        <v>14</v>
      </c>
      <c r="G14" s="12">
        <v>222</v>
      </c>
      <c r="H14" s="13" t="s">
        <v>13</v>
      </c>
      <c r="I14" s="12">
        <v>140</v>
      </c>
      <c r="J14" s="13" t="s">
        <v>18</v>
      </c>
      <c r="K14" s="12">
        <v>242</v>
      </c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8</v>
      </c>
      <c r="K16" s="7">
        <v>103</v>
      </c>
      <c r="L16" s="6" t="s">
        <v>36</v>
      </c>
      <c r="M16" s="5">
        <v>165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4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4</v>
      </c>
      <c r="E3" s="1"/>
      <c r="G3" s="31" t="s">
        <v>33</v>
      </c>
      <c r="H3" s="32">
        <v>42758</v>
      </c>
      <c r="I3" s="31" t="s">
        <v>32</v>
      </c>
      <c r="J3" s="32">
        <f>H3+6</f>
        <v>42764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4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 t="s">
        <v>15</v>
      </c>
      <c r="C10" s="78">
        <v>245</v>
      </c>
      <c r="D10" s="83" t="s">
        <v>15</v>
      </c>
      <c r="E10" s="78">
        <v>245</v>
      </c>
      <c r="F10" s="70" t="s">
        <v>16</v>
      </c>
      <c r="G10" s="78">
        <v>155</v>
      </c>
      <c r="H10" s="83" t="s">
        <v>15</v>
      </c>
      <c r="I10" s="78">
        <v>245</v>
      </c>
      <c r="J10" s="70" t="s">
        <v>20</v>
      </c>
      <c r="K10" s="78">
        <v>244</v>
      </c>
      <c r="L10" s="83" t="s">
        <v>15</v>
      </c>
      <c r="M10" s="78">
        <v>245</v>
      </c>
    </row>
    <row r="11" spans="1:13" ht="15.75" thickBot="1" x14ac:dyDescent="0.3">
      <c r="A11" s="82"/>
      <c r="B11" s="84"/>
      <c r="C11" s="79"/>
      <c r="D11" s="84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14</v>
      </c>
      <c r="C13" s="15">
        <v>222</v>
      </c>
      <c r="D13" s="16" t="s">
        <v>12</v>
      </c>
      <c r="E13" s="15">
        <v>162</v>
      </c>
      <c r="F13" s="16" t="s">
        <v>39</v>
      </c>
      <c r="G13" s="15">
        <v>222</v>
      </c>
      <c r="H13" s="16" t="s">
        <v>20</v>
      </c>
      <c r="I13" s="15">
        <v>244</v>
      </c>
      <c r="J13" s="16" t="s">
        <v>16</v>
      </c>
      <c r="K13" s="15">
        <v>155</v>
      </c>
      <c r="L13" s="70" t="s">
        <v>17</v>
      </c>
      <c r="M13" s="72">
        <v>100</v>
      </c>
    </row>
    <row r="14" spans="1:13" ht="15.75" thickBot="1" x14ac:dyDescent="0.3">
      <c r="A14" s="77"/>
      <c r="B14" s="14" t="s">
        <v>17</v>
      </c>
      <c r="C14" s="12">
        <v>100</v>
      </c>
      <c r="D14" s="13" t="s">
        <v>13</v>
      </c>
      <c r="E14" s="12">
        <v>140</v>
      </c>
      <c r="F14" s="13" t="s">
        <v>12</v>
      </c>
      <c r="G14" s="12">
        <v>162</v>
      </c>
      <c r="H14" s="13" t="s">
        <v>13</v>
      </c>
      <c r="I14" s="12">
        <v>140</v>
      </c>
      <c r="J14" s="13" t="s">
        <v>12</v>
      </c>
      <c r="K14" s="12">
        <v>162</v>
      </c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166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23</v>
      </c>
      <c r="M16" s="5">
        <v>161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18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5</v>
      </c>
      <c r="E3" s="1"/>
      <c r="G3" s="31" t="s">
        <v>33</v>
      </c>
      <c r="H3" s="32">
        <v>42765</v>
      </c>
      <c r="I3" s="31" t="s">
        <v>32</v>
      </c>
      <c r="J3" s="32">
        <f>H3+6</f>
        <v>42771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5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 t="s">
        <v>15</v>
      </c>
      <c r="C10" s="78">
        <v>245</v>
      </c>
      <c r="D10" s="70" t="s">
        <v>17</v>
      </c>
      <c r="E10" s="78">
        <v>100</v>
      </c>
      <c r="F10" s="70" t="s">
        <v>16</v>
      </c>
      <c r="G10" s="78">
        <v>155</v>
      </c>
      <c r="H10" s="83" t="s">
        <v>15</v>
      </c>
      <c r="I10" s="78">
        <v>245</v>
      </c>
      <c r="J10" s="70" t="s">
        <v>14</v>
      </c>
      <c r="K10" s="78">
        <v>222</v>
      </c>
      <c r="L10" s="83" t="s">
        <v>15</v>
      </c>
      <c r="M10" s="78">
        <v>245</v>
      </c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16</v>
      </c>
      <c r="G13" s="15">
        <v>155</v>
      </c>
      <c r="H13" s="16" t="s">
        <v>13</v>
      </c>
      <c r="I13" s="15">
        <v>140</v>
      </c>
      <c r="J13" s="16" t="s">
        <v>40</v>
      </c>
      <c r="K13" s="15">
        <v>242</v>
      </c>
      <c r="L13" s="70" t="s">
        <v>14</v>
      </c>
      <c r="M13" s="72">
        <v>222</v>
      </c>
    </row>
    <row r="14" spans="1:13" ht="15.75" thickBot="1" x14ac:dyDescent="0.3">
      <c r="A14" s="77"/>
      <c r="B14" s="14" t="s">
        <v>14</v>
      </c>
      <c r="C14" s="12">
        <v>222</v>
      </c>
      <c r="D14" s="13" t="s">
        <v>13</v>
      </c>
      <c r="E14" s="12"/>
      <c r="F14" s="13" t="s">
        <v>17</v>
      </c>
      <c r="G14" s="12">
        <v>100</v>
      </c>
      <c r="H14" s="13" t="s">
        <v>20</v>
      </c>
      <c r="I14" s="12">
        <v>244</v>
      </c>
      <c r="J14" s="13" t="s">
        <v>12</v>
      </c>
      <c r="K14" s="12">
        <v>162</v>
      </c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9</v>
      </c>
      <c r="E16" s="7">
        <v>177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10</v>
      </c>
      <c r="M16" s="5">
        <v>160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4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6</v>
      </c>
      <c r="E3" s="1"/>
      <c r="G3" s="31" t="s">
        <v>33</v>
      </c>
      <c r="H3" s="32">
        <v>42772</v>
      </c>
      <c r="I3" s="31" t="s">
        <v>32</v>
      </c>
      <c r="J3" s="32">
        <f>H3+6</f>
        <v>42778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6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 t="s">
        <v>20</v>
      </c>
      <c r="C10" s="78">
        <v>244</v>
      </c>
      <c r="D10" s="70" t="s">
        <v>14</v>
      </c>
      <c r="E10" s="78">
        <v>222</v>
      </c>
      <c r="F10" s="70" t="s">
        <v>16</v>
      </c>
      <c r="G10" s="78">
        <v>155</v>
      </c>
      <c r="H10" s="70" t="s">
        <v>13</v>
      </c>
      <c r="I10" s="78">
        <v>140</v>
      </c>
      <c r="J10" s="70" t="s">
        <v>14</v>
      </c>
      <c r="K10" s="78">
        <v>222</v>
      </c>
      <c r="L10" s="70" t="s">
        <v>17</v>
      </c>
      <c r="M10" s="72">
        <v>100</v>
      </c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71"/>
      <c r="I11" s="79"/>
      <c r="J11" s="71"/>
      <c r="K11" s="79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37</v>
      </c>
      <c r="G13" s="15">
        <v>222</v>
      </c>
      <c r="H13" s="16" t="s">
        <v>20</v>
      </c>
      <c r="I13" s="15">
        <v>244</v>
      </c>
      <c r="J13" s="16" t="s">
        <v>16</v>
      </c>
      <c r="K13" s="15">
        <v>155</v>
      </c>
      <c r="L13" s="70" t="s">
        <v>18</v>
      </c>
      <c r="M13" s="72">
        <v>242</v>
      </c>
    </row>
    <row r="14" spans="1:13" ht="15.75" thickBot="1" x14ac:dyDescent="0.3">
      <c r="A14" s="77"/>
      <c r="B14" s="14" t="s">
        <v>14</v>
      </c>
      <c r="C14" s="12">
        <v>222</v>
      </c>
      <c r="D14" s="13" t="s">
        <v>13</v>
      </c>
      <c r="E14" s="12">
        <v>140</v>
      </c>
      <c r="F14" s="13" t="s">
        <v>17</v>
      </c>
      <c r="G14" s="12">
        <v>100</v>
      </c>
      <c r="H14" s="13" t="s">
        <v>17</v>
      </c>
      <c r="I14" s="12">
        <v>100</v>
      </c>
      <c r="J14" s="13" t="s">
        <v>13</v>
      </c>
      <c r="K14" s="12">
        <v>140</v>
      </c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166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9</v>
      </c>
      <c r="M16" s="5">
        <v>177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15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4" t="s">
        <v>12</v>
      </c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7</v>
      </c>
      <c r="E3" s="1"/>
      <c r="G3" s="31" t="s">
        <v>33</v>
      </c>
      <c r="H3" s="32">
        <v>42779</v>
      </c>
      <c r="I3" s="31" t="s">
        <v>32</v>
      </c>
      <c r="J3" s="32">
        <f>H3+6</f>
        <v>42785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7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 t="s">
        <v>15</v>
      </c>
      <c r="C10" s="78">
        <v>245</v>
      </c>
      <c r="D10" s="70" t="s">
        <v>20</v>
      </c>
      <c r="E10" s="78">
        <v>244</v>
      </c>
      <c r="F10" s="83" t="s">
        <v>15</v>
      </c>
      <c r="G10" s="78">
        <v>245</v>
      </c>
      <c r="H10" s="70" t="s">
        <v>17</v>
      </c>
      <c r="I10" s="78">
        <v>100</v>
      </c>
      <c r="J10" s="70" t="s">
        <v>13</v>
      </c>
      <c r="K10" s="78">
        <v>140</v>
      </c>
      <c r="L10" s="83" t="s">
        <v>15</v>
      </c>
      <c r="M10" s="78">
        <v>245</v>
      </c>
    </row>
    <row r="11" spans="1:13" ht="15.75" thickBot="1" x14ac:dyDescent="0.3">
      <c r="A11" s="82"/>
      <c r="B11" s="84"/>
      <c r="C11" s="79"/>
      <c r="D11" s="71"/>
      <c r="E11" s="79"/>
      <c r="F11" s="84"/>
      <c r="G11" s="79"/>
      <c r="H11" s="71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12</v>
      </c>
      <c r="G13" s="15">
        <v>162</v>
      </c>
      <c r="H13" s="16" t="s">
        <v>20</v>
      </c>
      <c r="I13" s="15">
        <v>244</v>
      </c>
      <c r="J13" s="16" t="s">
        <v>18</v>
      </c>
      <c r="K13" s="15">
        <v>242</v>
      </c>
      <c r="L13" s="70" t="s">
        <v>16</v>
      </c>
      <c r="M13" s="72">
        <v>155</v>
      </c>
    </row>
    <row r="14" spans="1:13" ht="15.75" thickBot="1" x14ac:dyDescent="0.3">
      <c r="A14" s="77"/>
      <c r="B14" s="14" t="s">
        <v>17</v>
      </c>
      <c r="C14" s="12">
        <v>100</v>
      </c>
      <c r="D14" s="13" t="s">
        <v>12</v>
      </c>
      <c r="E14" s="12">
        <v>162</v>
      </c>
      <c r="F14" s="13" t="s">
        <v>14</v>
      </c>
      <c r="G14" s="12">
        <v>222</v>
      </c>
      <c r="H14" s="13" t="s">
        <v>13</v>
      </c>
      <c r="I14" s="12">
        <v>140</v>
      </c>
      <c r="J14" s="13" t="s">
        <v>12</v>
      </c>
      <c r="K14" s="12">
        <v>162</v>
      </c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10</v>
      </c>
      <c r="C16" s="7">
        <v>160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36</v>
      </c>
      <c r="K16" s="7">
        <v>165</v>
      </c>
      <c r="L16" s="6" t="s">
        <v>41</v>
      </c>
      <c r="M16" s="5">
        <v>166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8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8</v>
      </c>
      <c r="E3" s="1"/>
      <c r="G3" s="31" t="s">
        <v>33</v>
      </c>
      <c r="H3" s="32">
        <v>42786</v>
      </c>
      <c r="I3" s="31" t="s">
        <v>32</v>
      </c>
      <c r="J3" s="32">
        <f>H3+6</f>
        <v>42792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8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 t="s">
        <v>15</v>
      </c>
      <c r="C10" s="78">
        <v>245</v>
      </c>
      <c r="D10" s="70" t="s">
        <v>12</v>
      </c>
      <c r="E10" s="78">
        <v>162</v>
      </c>
      <c r="F10" s="70" t="s">
        <v>16</v>
      </c>
      <c r="G10" s="78"/>
      <c r="H10" s="83" t="s">
        <v>15</v>
      </c>
      <c r="I10" s="78">
        <v>245</v>
      </c>
      <c r="J10" s="70" t="s">
        <v>14</v>
      </c>
      <c r="K10" s="78">
        <v>222</v>
      </c>
      <c r="L10" s="70" t="s">
        <v>17</v>
      </c>
      <c r="M10" s="72">
        <v>100</v>
      </c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84"/>
      <c r="I11" s="79"/>
      <c r="J11" s="71"/>
      <c r="K11" s="79"/>
      <c r="L11" s="71"/>
      <c r="M11" s="73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14</v>
      </c>
      <c r="G13" s="15">
        <v>222</v>
      </c>
      <c r="H13" s="16" t="s">
        <v>17</v>
      </c>
      <c r="I13" s="15">
        <v>100</v>
      </c>
      <c r="J13" s="16" t="s">
        <v>16</v>
      </c>
      <c r="K13" s="15">
        <v>155</v>
      </c>
      <c r="L13" s="83" t="s">
        <v>15</v>
      </c>
      <c r="M13" s="78">
        <v>245</v>
      </c>
    </row>
    <row r="14" spans="1:13" ht="15.75" thickBot="1" x14ac:dyDescent="0.3">
      <c r="A14" s="77"/>
      <c r="B14" s="14" t="s">
        <v>14</v>
      </c>
      <c r="C14" s="12">
        <v>222</v>
      </c>
      <c r="D14" s="13" t="s">
        <v>13</v>
      </c>
      <c r="E14" s="12">
        <v>140</v>
      </c>
      <c r="F14" s="13" t="s">
        <v>12</v>
      </c>
      <c r="G14" s="12">
        <v>162</v>
      </c>
      <c r="H14" s="13" t="s">
        <v>13</v>
      </c>
      <c r="I14" s="12">
        <v>140</v>
      </c>
      <c r="J14" s="13" t="s">
        <v>12</v>
      </c>
      <c r="K14" s="12">
        <v>162</v>
      </c>
      <c r="L14" s="84"/>
      <c r="M14" s="79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22</v>
      </c>
      <c r="M16" s="5">
        <v>164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20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M25"/>
  <sheetViews>
    <sheetView topLeftCell="A2"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9</v>
      </c>
      <c r="E3" s="1"/>
      <c r="G3" s="31" t="s">
        <v>33</v>
      </c>
      <c r="H3" s="32">
        <v>42793</v>
      </c>
      <c r="I3" s="31" t="s">
        <v>32</v>
      </c>
      <c r="J3" s="32">
        <f>H3+6</f>
        <v>42799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9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 t="s">
        <v>15</v>
      </c>
      <c r="C10" s="78">
        <v>245</v>
      </c>
      <c r="D10" s="83" t="s">
        <v>15</v>
      </c>
      <c r="E10" s="78">
        <v>245</v>
      </c>
      <c r="F10" s="70" t="s">
        <v>16</v>
      </c>
      <c r="G10" s="78">
        <v>155</v>
      </c>
      <c r="H10" s="70" t="s">
        <v>20</v>
      </c>
      <c r="I10" s="78">
        <v>244</v>
      </c>
      <c r="J10" s="70" t="s">
        <v>17</v>
      </c>
      <c r="K10" s="78">
        <v>100</v>
      </c>
      <c r="L10" s="83" t="s">
        <v>15</v>
      </c>
      <c r="M10" s="78">
        <v>245</v>
      </c>
    </row>
    <row r="11" spans="1:13" ht="15.75" thickBot="1" x14ac:dyDescent="0.3">
      <c r="A11" s="82"/>
      <c r="B11" s="84"/>
      <c r="C11" s="79"/>
      <c r="D11" s="84"/>
      <c r="E11" s="79"/>
      <c r="F11" s="71"/>
      <c r="G11" s="79"/>
      <c r="H11" s="71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12</v>
      </c>
      <c r="G13" s="15">
        <v>162</v>
      </c>
      <c r="H13" s="16" t="s">
        <v>17</v>
      </c>
      <c r="I13" s="15">
        <v>100</v>
      </c>
      <c r="J13" s="16" t="s">
        <v>16</v>
      </c>
      <c r="K13" s="15">
        <v>155</v>
      </c>
      <c r="L13" s="70" t="s">
        <v>20</v>
      </c>
      <c r="M13" s="72">
        <v>244</v>
      </c>
    </row>
    <row r="14" spans="1:13" ht="15.75" thickBot="1" x14ac:dyDescent="0.3">
      <c r="A14" s="77"/>
      <c r="B14" s="14" t="s">
        <v>14</v>
      </c>
      <c r="C14" s="12">
        <v>222</v>
      </c>
      <c r="D14" s="13" t="s">
        <v>12</v>
      </c>
      <c r="E14" s="12">
        <v>162</v>
      </c>
      <c r="F14" s="13" t="s">
        <v>14</v>
      </c>
      <c r="G14" s="12">
        <v>222</v>
      </c>
      <c r="H14" s="13" t="s">
        <v>15</v>
      </c>
      <c r="I14" s="12">
        <v>245</v>
      </c>
      <c r="J14" s="13" t="s">
        <v>20</v>
      </c>
      <c r="K14" s="12">
        <v>244</v>
      </c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9</v>
      </c>
      <c r="E16" s="7">
        <v>177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23</v>
      </c>
      <c r="M16" s="5">
        <v>161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13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10</v>
      </c>
      <c r="E3" s="1"/>
      <c r="G3" s="31" t="s">
        <v>33</v>
      </c>
      <c r="H3" s="32">
        <v>42800</v>
      </c>
      <c r="I3" s="31" t="s">
        <v>32</v>
      </c>
      <c r="J3" s="32">
        <f>H3+6</f>
        <v>42806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10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 t="s">
        <v>15</v>
      </c>
      <c r="C10" s="78">
        <v>245</v>
      </c>
      <c r="D10" s="70" t="s">
        <v>14</v>
      </c>
      <c r="E10" s="78">
        <v>222</v>
      </c>
      <c r="F10" s="83" t="s">
        <v>15</v>
      </c>
      <c r="G10" s="78">
        <v>245</v>
      </c>
      <c r="H10" s="83" t="s">
        <v>15</v>
      </c>
      <c r="I10" s="78">
        <v>245</v>
      </c>
      <c r="J10" s="70" t="s">
        <v>20</v>
      </c>
      <c r="K10" s="78">
        <v>244</v>
      </c>
      <c r="L10" s="83" t="s">
        <v>15</v>
      </c>
      <c r="M10" s="78">
        <v>245</v>
      </c>
    </row>
    <row r="11" spans="1:13" ht="15.75" thickBot="1" x14ac:dyDescent="0.3">
      <c r="A11" s="82"/>
      <c r="B11" s="84"/>
      <c r="C11" s="79"/>
      <c r="D11" s="71"/>
      <c r="E11" s="79"/>
      <c r="F11" s="84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18</v>
      </c>
      <c r="C13" s="15">
        <v>242</v>
      </c>
      <c r="D13" s="16" t="s">
        <v>20</v>
      </c>
      <c r="E13" s="15">
        <v>244</v>
      </c>
      <c r="F13" s="16" t="s">
        <v>12</v>
      </c>
      <c r="G13" s="15">
        <v>162</v>
      </c>
      <c r="H13" s="16" t="s">
        <v>18</v>
      </c>
      <c r="I13" s="15">
        <v>242</v>
      </c>
      <c r="J13" s="16" t="s">
        <v>18</v>
      </c>
      <c r="K13" s="15">
        <v>242</v>
      </c>
      <c r="L13" s="70" t="s">
        <v>13</v>
      </c>
      <c r="M13" s="72">
        <v>140</v>
      </c>
    </row>
    <row r="14" spans="1:13" ht="15.75" thickBot="1" x14ac:dyDescent="0.3">
      <c r="A14" s="77"/>
      <c r="B14" s="14" t="s">
        <v>14</v>
      </c>
      <c r="C14" s="12">
        <v>222</v>
      </c>
      <c r="D14" s="13" t="s">
        <v>13</v>
      </c>
      <c r="E14" s="12">
        <v>140</v>
      </c>
      <c r="F14" s="13" t="s">
        <v>14</v>
      </c>
      <c r="G14" s="12">
        <v>222</v>
      </c>
      <c r="H14" s="13" t="s">
        <v>13</v>
      </c>
      <c r="I14" s="12">
        <v>140</v>
      </c>
      <c r="J14" s="13" t="s">
        <v>12</v>
      </c>
      <c r="K14" s="12">
        <v>162</v>
      </c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8</v>
      </c>
      <c r="K16" s="7">
        <v>103</v>
      </c>
      <c r="L16" s="6" t="s">
        <v>36</v>
      </c>
      <c r="M16" s="5">
        <v>165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3" t="s">
        <v>16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 t="s">
        <v>17</v>
      </c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11</v>
      </c>
      <c r="E3" s="1"/>
      <c r="G3" s="31" t="s">
        <v>33</v>
      </c>
      <c r="H3" s="32">
        <v>42807</v>
      </c>
      <c r="I3" s="31" t="s">
        <v>32</v>
      </c>
      <c r="J3" s="32">
        <f>H3+6</f>
        <v>42813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11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 t="s">
        <v>20</v>
      </c>
      <c r="C10" s="78">
        <v>244</v>
      </c>
      <c r="D10" s="70" t="s">
        <v>12</v>
      </c>
      <c r="E10" s="78">
        <v>162</v>
      </c>
      <c r="F10" s="70" t="s">
        <v>13</v>
      </c>
      <c r="G10" s="78">
        <v>140</v>
      </c>
      <c r="H10" s="83" t="s">
        <v>20</v>
      </c>
      <c r="I10" s="78">
        <v>244</v>
      </c>
      <c r="J10" s="70" t="s">
        <v>13</v>
      </c>
      <c r="K10" s="78">
        <v>140</v>
      </c>
      <c r="L10" s="83" t="s">
        <v>16</v>
      </c>
      <c r="M10" s="78">
        <v>155</v>
      </c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18</v>
      </c>
      <c r="C13" s="15">
        <v>242</v>
      </c>
      <c r="D13" s="16" t="s">
        <v>42</v>
      </c>
      <c r="E13" s="15">
        <v>242</v>
      </c>
      <c r="F13" s="16" t="s">
        <v>17</v>
      </c>
      <c r="G13" s="15">
        <v>100</v>
      </c>
      <c r="H13" s="16" t="s">
        <v>20</v>
      </c>
      <c r="I13" s="15">
        <v>244</v>
      </c>
      <c r="J13" s="16" t="s">
        <v>16</v>
      </c>
      <c r="K13" s="15">
        <v>155</v>
      </c>
      <c r="L13" s="70" t="s">
        <v>12</v>
      </c>
      <c r="M13" s="72">
        <v>162</v>
      </c>
    </row>
    <row r="14" spans="1:13" ht="15.75" thickBot="1" x14ac:dyDescent="0.3">
      <c r="A14" s="77"/>
      <c r="B14" s="14" t="s">
        <v>20</v>
      </c>
      <c r="C14" s="12">
        <v>244</v>
      </c>
      <c r="D14" s="13" t="s">
        <v>12</v>
      </c>
      <c r="E14" s="12">
        <v>162</v>
      </c>
      <c r="F14" s="13" t="s">
        <v>13</v>
      </c>
      <c r="G14" s="12">
        <v>140</v>
      </c>
      <c r="H14" s="13" t="s">
        <v>17</v>
      </c>
      <c r="I14" s="12">
        <v>100</v>
      </c>
      <c r="J14" s="13" t="s">
        <v>15</v>
      </c>
      <c r="K14" s="12">
        <v>245</v>
      </c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165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10</v>
      </c>
      <c r="M16" s="5">
        <v>160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14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 t="s">
        <v>9</v>
      </c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12</v>
      </c>
      <c r="E3" s="1"/>
      <c r="G3" s="31" t="s">
        <v>33</v>
      </c>
      <c r="H3" s="32">
        <v>42814</v>
      </c>
      <c r="I3" s="31" t="s">
        <v>32</v>
      </c>
      <c r="J3" s="32">
        <f>H3+6</f>
        <v>42820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12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 t="s">
        <v>16</v>
      </c>
      <c r="C10" s="78">
        <v>155</v>
      </c>
      <c r="D10" s="70" t="s">
        <v>12</v>
      </c>
      <c r="E10" s="78">
        <v>161</v>
      </c>
      <c r="F10" s="70" t="s">
        <v>16</v>
      </c>
      <c r="G10" s="78">
        <v>155</v>
      </c>
      <c r="H10" s="83" t="s">
        <v>20</v>
      </c>
      <c r="I10" s="78">
        <v>244</v>
      </c>
      <c r="J10" s="70" t="s">
        <v>14</v>
      </c>
      <c r="K10" s="78">
        <v>222</v>
      </c>
      <c r="L10" s="83" t="s">
        <v>13</v>
      </c>
      <c r="M10" s="78">
        <v>140</v>
      </c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12</v>
      </c>
      <c r="G13" s="15">
        <v>161</v>
      </c>
      <c r="H13" s="16" t="s">
        <v>20</v>
      </c>
      <c r="I13" s="15">
        <v>244</v>
      </c>
      <c r="J13" s="16" t="s">
        <v>12</v>
      </c>
      <c r="K13" s="15">
        <v>161</v>
      </c>
      <c r="L13" s="70" t="s">
        <v>16</v>
      </c>
      <c r="M13" s="72">
        <v>155</v>
      </c>
    </row>
    <row r="14" spans="1:13" ht="15.75" thickBot="1" x14ac:dyDescent="0.3">
      <c r="A14" s="77"/>
      <c r="B14" s="14" t="s">
        <v>14</v>
      </c>
      <c r="C14" s="12">
        <v>222</v>
      </c>
      <c r="D14" s="13" t="s">
        <v>13</v>
      </c>
      <c r="E14" s="12">
        <v>140</v>
      </c>
      <c r="F14" s="13" t="s">
        <v>14</v>
      </c>
      <c r="G14" s="12">
        <v>222</v>
      </c>
      <c r="H14" s="13" t="s">
        <v>17</v>
      </c>
      <c r="I14" s="12">
        <v>100</v>
      </c>
      <c r="J14" s="13" t="s">
        <v>13</v>
      </c>
      <c r="K14" s="12">
        <v>140</v>
      </c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8</v>
      </c>
      <c r="K16" s="7">
        <v>103</v>
      </c>
      <c r="L16" s="6" t="s">
        <v>9</v>
      </c>
      <c r="M16" s="5">
        <v>177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22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13</v>
      </c>
      <c r="E3" s="1"/>
      <c r="G3" s="31" t="s">
        <v>33</v>
      </c>
      <c r="H3" s="32">
        <v>42821</v>
      </c>
      <c r="I3" s="31" t="s">
        <v>32</v>
      </c>
      <c r="J3" s="32">
        <f>H3+6</f>
        <v>42827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13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 t="s">
        <v>15</v>
      </c>
      <c r="C10" s="78">
        <v>245</v>
      </c>
      <c r="D10" s="70" t="s">
        <v>14</v>
      </c>
      <c r="E10" s="78">
        <v>222</v>
      </c>
      <c r="F10" s="70" t="s">
        <v>16</v>
      </c>
      <c r="G10" s="78">
        <v>155</v>
      </c>
      <c r="H10" s="83" t="s">
        <v>20</v>
      </c>
      <c r="I10" s="78">
        <v>244</v>
      </c>
      <c r="J10" s="70" t="s">
        <v>17</v>
      </c>
      <c r="K10" s="78">
        <v>100</v>
      </c>
      <c r="L10" s="83" t="s">
        <v>13</v>
      </c>
      <c r="M10" s="78">
        <v>140</v>
      </c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12</v>
      </c>
      <c r="G13" s="15">
        <v>161</v>
      </c>
      <c r="H13" s="16" t="s">
        <v>17</v>
      </c>
      <c r="I13" s="15">
        <v>100</v>
      </c>
      <c r="J13" s="16" t="s">
        <v>20</v>
      </c>
      <c r="K13" s="15">
        <v>244</v>
      </c>
      <c r="L13" s="70" t="s">
        <v>16</v>
      </c>
      <c r="M13" s="72">
        <v>155</v>
      </c>
    </row>
    <row r="14" spans="1:13" ht="15.75" thickBot="1" x14ac:dyDescent="0.3">
      <c r="A14" s="77"/>
      <c r="B14" s="14" t="s">
        <v>14</v>
      </c>
      <c r="C14" s="12">
        <v>222</v>
      </c>
      <c r="D14" s="13" t="s">
        <v>13</v>
      </c>
      <c r="E14" s="12">
        <v>140</v>
      </c>
      <c r="F14" s="13" t="s">
        <v>14</v>
      </c>
      <c r="G14" s="12">
        <v>222</v>
      </c>
      <c r="H14" s="13" t="s">
        <v>13</v>
      </c>
      <c r="I14" s="12">
        <v>140</v>
      </c>
      <c r="J14" s="13" t="s">
        <v>12</v>
      </c>
      <c r="K14" s="12">
        <v>161</v>
      </c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7</v>
      </c>
      <c r="E16" s="7">
        <v>166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9</v>
      </c>
      <c r="K16" s="7">
        <v>177</v>
      </c>
      <c r="L16" s="6" t="s">
        <v>41</v>
      </c>
      <c r="M16" s="5">
        <v>165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4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14</v>
      </c>
      <c r="E3" s="1"/>
      <c r="G3" s="31" t="s">
        <v>33</v>
      </c>
      <c r="H3" s="32">
        <v>42828</v>
      </c>
      <c r="I3" s="31" t="s">
        <v>32</v>
      </c>
      <c r="J3" s="32">
        <f>H3+6</f>
        <v>42834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14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 t="s">
        <v>15</v>
      </c>
      <c r="C10" s="78">
        <v>245</v>
      </c>
      <c r="D10" s="70" t="s">
        <v>15</v>
      </c>
      <c r="E10" s="78">
        <v>245</v>
      </c>
      <c r="F10" s="70" t="s">
        <v>16</v>
      </c>
      <c r="G10" s="78">
        <v>155</v>
      </c>
      <c r="H10" s="83" t="s">
        <v>15</v>
      </c>
      <c r="I10" s="78">
        <v>245</v>
      </c>
      <c r="J10" s="70" t="s">
        <v>20</v>
      </c>
      <c r="K10" s="78">
        <v>244</v>
      </c>
      <c r="L10" s="83" t="s">
        <v>15</v>
      </c>
      <c r="M10" s="78">
        <v>245</v>
      </c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17</v>
      </c>
      <c r="G13" s="15">
        <v>100</v>
      </c>
      <c r="H13" s="16" t="s">
        <v>20</v>
      </c>
      <c r="I13" s="15">
        <v>244</v>
      </c>
      <c r="J13" s="16" t="s">
        <v>16</v>
      </c>
      <c r="K13" s="15">
        <v>155</v>
      </c>
      <c r="L13" s="70" t="s">
        <v>18</v>
      </c>
      <c r="M13" s="72">
        <v>242</v>
      </c>
    </row>
    <row r="14" spans="1:13" ht="15.75" thickBot="1" x14ac:dyDescent="0.3">
      <c r="A14" s="77"/>
      <c r="B14" s="14" t="s">
        <v>14</v>
      </c>
      <c r="C14" s="12">
        <v>222</v>
      </c>
      <c r="D14" s="13" t="s">
        <v>13</v>
      </c>
      <c r="E14" s="12">
        <v>140</v>
      </c>
      <c r="F14" s="13" t="s">
        <v>12</v>
      </c>
      <c r="G14" s="12">
        <v>162</v>
      </c>
      <c r="H14" s="13" t="s">
        <v>17</v>
      </c>
      <c r="I14" s="12">
        <v>100</v>
      </c>
      <c r="J14" s="13" t="s">
        <v>15</v>
      </c>
      <c r="K14" s="12">
        <v>245</v>
      </c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8</v>
      </c>
      <c r="K16" s="7">
        <v>103</v>
      </c>
      <c r="L16" s="6" t="s">
        <v>22</v>
      </c>
      <c r="M16" s="5">
        <v>164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4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M25"/>
  <sheetViews>
    <sheetView topLeftCell="A2"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15</v>
      </c>
      <c r="E3" s="1"/>
      <c r="G3" s="31" t="s">
        <v>33</v>
      </c>
      <c r="H3" s="32">
        <v>42835</v>
      </c>
      <c r="I3" s="31" t="s">
        <v>32</v>
      </c>
      <c r="J3" s="32">
        <f>H3+6</f>
        <v>42841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15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 t="s">
        <v>15</v>
      </c>
      <c r="C10" s="78">
        <v>245</v>
      </c>
      <c r="D10" s="70" t="s">
        <v>15</v>
      </c>
      <c r="E10" s="78">
        <v>245</v>
      </c>
      <c r="F10" s="70" t="s">
        <v>16</v>
      </c>
      <c r="G10" s="78">
        <v>155</v>
      </c>
      <c r="H10" s="83" t="s">
        <v>15</v>
      </c>
      <c r="I10" s="78">
        <v>245</v>
      </c>
      <c r="J10" s="70" t="s">
        <v>14</v>
      </c>
      <c r="K10" s="78">
        <v>222</v>
      </c>
      <c r="L10" s="83" t="s">
        <v>14</v>
      </c>
      <c r="M10" s="78">
        <v>222</v>
      </c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18</v>
      </c>
      <c r="C13" s="15">
        <v>242</v>
      </c>
      <c r="D13" s="16" t="s">
        <v>18</v>
      </c>
      <c r="E13" s="15">
        <v>242</v>
      </c>
      <c r="F13" s="16" t="s">
        <v>17</v>
      </c>
      <c r="G13" s="15">
        <v>100</v>
      </c>
      <c r="H13" s="16" t="s">
        <v>17</v>
      </c>
      <c r="I13" s="15">
        <v>100</v>
      </c>
      <c r="J13" s="16" t="s">
        <v>16</v>
      </c>
      <c r="K13" s="15">
        <v>155</v>
      </c>
      <c r="L13" s="70" t="s">
        <v>20</v>
      </c>
      <c r="M13" s="72">
        <v>244</v>
      </c>
    </row>
    <row r="14" spans="1:13" ht="15.75" thickBot="1" x14ac:dyDescent="0.3">
      <c r="A14" s="77"/>
      <c r="B14" s="14" t="s">
        <v>14</v>
      </c>
      <c r="C14" s="12">
        <v>222</v>
      </c>
      <c r="D14" s="13" t="s">
        <v>13</v>
      </c>
      <c r="E14" s="12">
        <v>140</v>
      </c>
      <c r="F14" s="13" t="s">
        <v>12</v>
      </c>
      <c r="G14" s="12">
        <v>162</v>
      </c>
      <c r="H14" s="13" t="s">
        <v>20</v>
      </c>
      <c r="I14" s="12">
        <v>244</v>
      </c>
      <c r="J14" s="13" t="s">
        <v>12</v>
      </c>
      <c r="K14" s="12">
        <v>162</v>
      </c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10</v>
      </c>
      <c r="M16" s="5">
        <v>160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4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16</v>
      </c>
      <c r="E3" s="1"/>
      <c r="G3" s="31" t="s">
        <v>33</v>
      </c>
      <c r="H3" s="32">
        <v>42842</v>
      </c>
      <c r="I3" s="31" t="s">
        <v>32</v>
      </c>
      <c r="J3" s="32">
        <f>H3+6</f>
        <v>42848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16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45"/>
      <c r="C7" s="44"/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43"/>
      <c r="C8" s="42"/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37"/>
      <c r="C9" s="36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5"/>
      <c r="C10" s="87"/>
      <c r="D10" s="70" t="s">
        <v>15</v>
      </c>
      <c r="E10" s="78">
        <v>245</v>
      </c>
      <c r="F10" s="70" t="s">
        <v>16</v>
      </c>
      <c r="G10" s="78">
        <v>155</v>
      </c>
      <c r="H10" s="83" t="s">
        <v>15</v>
      </c>
      <c r="I10" s="78">
        <v>245</v>
      </c>
      <c r="J10" s="70" t="s">
        <v>20</v>
      </c>
      <c r="K10" s="78">
        <v>244</v>
      </c>
      <c r="L10" s="83" t="s">
        <v>15</v>
      </c>
      <c r="M10" s="78">
        <v>245</v>
      </c>
    </row>
    <row r="11" spans="1:13" ht="15.75" thickBot="1" x14ac:dyDescent="0.3">
      <c r="A11" s="82"/>
      <c r="B11" s="86"/>
      <c r="C11" s="88"/>
      <c r="D11" s="71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37"/>
      <c r="C12" s="36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41"/>
      <c r="C13" s="40"/>
      <c r="D13" s="16" t="s">
        <v>13</v>
      </c>
      <c r="E13" s="15">
        <v>140</v>
      </c>
      <c r="F13" s="16" t="s">
        <v>12</v>
      </c>
      <c r="G13" s="15">
        <v>162</v>
      </c>
      <c r="H13" s="16" t="s">
        <v>13</v>
      </c>
      <c r="I13" s="15">
        <v>140</v>
      </c>
      <c r="J13" s="16" t="s">
        <v>16</v>
      </c>
      <c r="K13" s="15">
        <v>155</v>
      </c>
      <c r="L13" s="70" t="s">
        <v>17</v>
      </c>
      <c r="M13" s="72">
        <v>100</v>
      </c>
    </row>
    <row r="14" spans="1:13" ht="15.75" thickBot="1" x14ac:dyDescent="0.3">
      <c r="A14" s="77"/>
      <c r="B14" s="39"/>
      <c r="C14" s="38"/>
      <c r="D14" s="13" t="s">
        <v>14</v>
      </c>
      <c r="E14" s="12">
        <v>222</v>
      </c>
      <c r="F14" s="13" t="s">
        <v>14</v>
      </c>
      <c r="G14" s="12">
        <v>222</v>
      </c>
      <c r="H14" s="13" t="s">
        <v>20</v>
      </c>
      <c r="I14" s="12">
        <v>244</v>
      </c>
      <c r="J14" s="13" t="s">
        <v>12</v>
      </c>
      <c r="K14" s="12">
        <v>162</v>
      </c>
      <c r="L14" s="71"/>
      <c r="M14" s="73"/>
    </row>
    <row r="15" spans="1:13" ht="5.0999999999999996" customHeight="1" thickBot="1" x14ac:dyDescent="0.3">
      <c r="A15" s="10"/>
      <c r="B15" s="37"/>
      <c r="C15" s="36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35"/>
      <c r="C16" s="34"/>
      <c r="D16" s="6" t="s">
        <v>36</v>
      </c>
      <c r="E16" s="7">
        <v>165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8</v>
      </c>
      <c r="K16" s="7">
        <v>103</v>
      </c>
      <c r="L16" s="6" t="s">
        <v>23</v>
      </c>
      <c r="M16" s="5">
        <v>161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41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4" t="s">
        <v>18</v>
      </c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pageSetUpPr fitToPage="1"/>
  </sheetPr>
  <dimension ref="A1:M58"/>
  <sheetViews>
    <sheetView tabSelected="1" zoomScale="85" zoomScaleNormal="85" workbookViewId="0">
      <selection activeCell="O3" sqref="O3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9.4257812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17</v>
      </c>
      <c r="E3" s="1"/>
      <c r="G3" s="31" t="s">
        <v>33</v>
      </c>
      <c r="H3" s="32">
        <v>42849</v>
      </c>
      <c r="I3" s="31" t="s">
        <v>32</v>
      </c>
      <c r="J3" s="32">
        <f>H3+6</f>
        <v>42855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17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/>
      <c r="C7" s="24">
        <v>161</v>
      </c>
      <c r="D7" s="23"/>
      <c r="E7" s="24">
        <v>161</v>
      </c>
      <c r="F7" s="23"/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67" t="s">
        <v>55</v>
      </c>
      <c r="C10" s="67">
        <f>IFERROR(VLOOKUP(B10,liste2,2,FALSE),"")</f>
        <v>140</v>
      </c>
      <c r="D10" s="67" t="s">
        <v>55</v>
      </c>
      <c r="E10" s="67">
        <f>IFERROR(VLOOKUP(D10,liste2,2,FALSE),"")</f>
        <v>140</v>
      </c>
      <c r="F10" s="67"/>
      <c r="G10" s="67" t="str">
        <f>IFERROR(VLOOKUP(F10,liste2,2,FALSE),"")</f>
        <v/>
      </c>
      <c r="H10" s="67"/>
      <c r="I10" s="67" t="str">
        <f>IFERROR(VLOOKUP(H10,liste2,2,FALSE),"")</f>
        <v/>
      </c>
      <c r="J10" s="67"/>
      <c r="K10" s="67" t="str">
        <f>IFERROR(VLOOKUP(J10,liste2,2,FALSE),"")</f>
        <v/>
      </c>
      <c r="L10" s="67"/>
      <c r="M10" s="67" t="str">
        <f>IFERROR(VLOOKUP(L10,liste2,2,FALSE),"")</f>
        <v/>
      </c>
    </row>
    <row r="11" spans="1:13" ht="15.75" thickBot="1" x14ac:dyDescent="0.3">
      <c r="A11" s="82"/>
      <c r="B11" s="68" t="s">
        <v>75</v>
      </c>
      <c r="C11" s="68" t="str">
        <f>IFERROR(VLOOKUP(B11,liste2,2,FALSE),"")</f>
        <v/>
      </c>
      <c r="D11" s="68"/>
      <c r="E11" s="68" t="str">
        <f>IFERROR(VLOOKUP(D11,liste2,2,FALSE),"")</f>
        <v/>
      </c>
      <c r="F11" s="68"/>
      <c r="G11" s="68" t="str">
        <f>IFERROR(VLOOKUP(F11,liste2,2,FALSE),"")</f>
        <v/>
      </c>
      <c r="H11" s="68"/>
      <c r="I11" s="68" t="str">
        <f>IFERROR(VLOOKUP(H11,liste2,2,FALSE),"")</f>
        <v/>
      </c>
      <c r="J11" s="68"/>
      <c r="K11" s="68" t="str">
        <f>IFERROR(VLOOKUP(J11,liste2,2,FALSE),"")</f>
        <v/>
      </c>
      <c r="L11" s="68"/>
      <c r="M11" s="68" t="str">
        <f>IFERROR(VLOOKUP(L11,liste2,2,FALSE),"")</f>
        <v/>
      </c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 t="s">
        <v>55</v>
      </c>
      <c r="C13" s="15"/>
      <c r="D13" s="67"/>
      <c r="E13" s="15"/>
      <c r="F13" s="16"/>
      <c r="G13" s="15"/>
      <c r="H13" s="16"/>
      <c r="I13" s="15"/>
      <c r="J13" s="16"/>
      <c r="K13" s="15"/>
      <c r="L13" s="70"/>
      <c r="M13" s="72"/>
    </row>
    <row r="14" spans="1:13" ht="15.75" thickBot="1" x14ac:dyDescent="0.3">
      <c r="A14" s="77"/>
      <c r="B14" s="14"/>
      <c r="C14" s="12"/>
      <c r="D14" s="68"/>
      <c r="E14" s="12"/>
      <c r="F14" s="13"/>
      <c r="G14" s="12"/>
      <c r="H14" s="13"/>
      <c r="I14" s="12"/>
      <c r="J14" s="13"/>
      <c r="K14" s="12"/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C16" s="7">
        <v>103</v>
      </c>
      <c r="D16" s="6" t="s">
        <v>41</v>
      </c>
      <c r="E16" s="7">
        <v>166</v>
      </c>
      <c r="F16" s="6" t="s">
        <v>41</v>
      </c>
      <c r="G16" s="7">
        <v>166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9</v>
      </c>
      <c r="M16" s="5">
        <v>177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10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4" t="s">
        <v>13</v>
      </c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  <row r="56" spans="3:3" ht="15.75" thickBot="1" x14ac:dyDescent="0.3"/>
    <row r="57" spans="3:3" ht="16.5" thickTop="1" thickBot="1" x14ac:dyDescent="0.3">
      <c r="C57" s="8" t="s">
        <v>8</v>
      </c>
    </row>
    <row r="58" spans="3:3" ht="15.75" thickTop="1" x14ac:dyDescent="0.25"/>
  </sheetData>
  <mergeCells count="11">
    <mergeCell ref="A1:M1"/>
    <mergeCell ref="A7:A8"/>
    <mergeCell ref="A10:A11"/>
    <mergeCell ref="D24:M24"/>
    <mergeCell ref="D25:M25"/>
    <mergeCell ref="A18:M20"/>
    <mergeCell ref="D22:M22"/>
    <mergeCell ref="D23:M23"/>
    <mergeCell ref="A13:A14"/>
    <mergeCell ref="L13:L14"/>
    <mergeCell ref="M13:M1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r:id="rId5">
            <anchor moveWithCells="1">
              <from>
                <xdr:col>1</xdr:col>
                <xdr:colOff>0</xdr:colOff>
                <xdr:row>10</xdr:row>
                <xdr:rowOff>0</xdr:rowOff>
              </from>
              <to>
                <xdr:col>2</xdr:col>
                <xdr:colOff>0</xdr:colOff>
                <xdr:row>11</xdr:row>
                <xdr:rowOff>38100</xdr:rowOff>
              </to>
            </anchor>
          </controlPr>
        </control>
      </mc:Choice>
      <mc:Fallback>
        <control shapeId="1025" r:id="rId4" name="ComboBox1"/>
      </mc:Fallback>
    </mc:AlternateContent>
  </control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18</v>
      </c>
      <c r="E3" s="1"/>
      <c r="G3" s="31" t="s">
        <v>33</v>
      </c>
      <c r="H3" s="32">
        <v>42856</v>
      </c>
      <c r="I3" s="31" t="s">
        <v>32</v>
      </c>
      <c r="J3" s="32">
        <f>H3+6</f>
        <v>42862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18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57"/>
      <c r="C7" s="56"/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55"/>
      <c r="C8" s="54"/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49"/>
      <c r="C9" s="48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9"/>
      <c r="C10" s="91"/>
      <c r="D10" s="70"/>
      <c r="E10" s="78"/>
      <c r="F10" s="70"/>
      <c r="G10" s="78"/>
      <c r="H10" s="83"/>
      <c r="I10" s="78"/>
      <c r="J10" s="70"/>
      <c r="K10" s="78"/>
      <c r="L10" s="83"/>
      <c r="M10" s="78"/>
    </row>
    <row r="11" spans="1:13" ht="15.75" thickBot="1" x14ac:dyDescent="0.3">
      <c r="A11" s="82"/>
      <c r="B11" s="90"/>
      <c r="C11" s="92"/>
      <c r="D11" s="71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49"/>
      <c r="C12" s="48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53"/>
      <c r="C13" s="52"/>
      <c r="D13" s="16"/>
      <c r="E13" s="15"/>
      <c r="F13" s="16"/>
      <c r="G13" s="15"/>
      <c r="H13" s="16"/>
      <c r="I13" s="15"/>
      <c r="J13" s="16"/>
      <c r="K13" s="15"/>
      <c r="L13" s="70"/>
      <c r="M13" s="72"/>
    </row>
    <row r="14" spans="1:13" ht="15.75" thickBot="1" x14ac:dyDescent="0.3">
      <c r="A14" s="77"/>
      <c r="B14" s="51"/>
      <c r="C14" s="50"/>
      <c r="D14" s="13"/>
      <c r="E14" s="12"/>
      <c r="F14" s="13"/>
      <c r="G14" s="12"/>
      <c r="H14" s="13"/>
      <c r="I14" s="12"/>
      <c r="J14" s="13"/>
      <c r="K14" s="12"/>
      <c r="L14" s="71"/>
      <c r="M14" s="73"/>
    </row>
    <row r="15" spans="1:13" ht="5.0999999999999996" customHeight="1" thickBot="1" x14ac:dyDescent="0.3">
      <c r="A15" s="10"/>
      <c r="B15" s="49"/>
      <c r="C15" s="48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47"/>
      <c r="C16" s="46"/>
      <c r="D16" s="6" t="s">
        <v>41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41</v>
      </c>
      <c r="K16" s="7">
        <v>166</v>
      </c>
      <c r="L16" s="6" t="s">
        <v>10</v>
      </c>
      <c r="M16" s="5">
        <v>160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8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 t="s">
        <v>36</v>
      </c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19</v>
      </c>
      <c r="E3" s="1"/>
      <c r="G3" s="31" t="s">
        <v>33</v>
      </c>
      <c r="H3" s="32">
        <v>42863</v>
      </c>
      <c r="I3" s="31" t="s">
        <v>32</v>
      </c>
      <c r="J3" s="32">
        <f>H3+6</f>
        <v>42869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19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57"/>
      <c r="C7" s="56"/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55"/>
      <c r="C8" s="54"/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49"/>
      <c r="C9" s="48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9"/>
      <c r="C10" s="91"/>
      <c r="D10" s="70"/>
      <c r="E10" s="78"/>
      <c r="F10" s="70"/>
      <c r="G10" s="78"/>
      <c r="H10" s="83"/>
      <c r="I10" s="78"/>
      <c r="J10" s="70"/>
      <c r="K10" s="78"/>
      <c r="L10" s="83"/>
      <c r="M10" s="78"/>
    </row>
    <row r="11" spans="1:13" ht="15.75" thickBot="1" x14ac:dyDescent="0.3">
      <c r="A11" s="82"/>
      <c r="B11" s="90"/>
      <c r="C11" s="92"/>
      <c r="D11" s="71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49"/>
      <c r="C12" s="48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53"/>
      <c r="C13" s="52"/>
      <c r="D13" s="16"/>
      <c r="E13" s="15"/>
      <c r="F13" s="16"/>
      <c r="G13" s="15"/>
      <c r="H13" s="16"/>
      <c r="I13" s="15"/>
      <c r="J13" s="16"/>
      <c r="K13" s="15"/>
      <c r="L13" s="70"/>
      <c r="M13" s="72"/>
    </row>
    <row r="14" spans="1:13" ht="15.75" thickBot="1" x14ac:dyDescent="0.3">
      <c r="A14" s="77"/>
      <c r="B14" s="51"/>
      <c r="C14" s="50"/>
      <c r="D14" s="13"/>
      <c r="E14" s="12"/>
      <c r="F14" s="13"/>
      <c r="G14" s="12"/>
      <c r="H14" s="13"/>
      <c r="I14" s="12"/>
      <c r="J14" s="13"/>
      <c r="K14" s="12"/>
      <c r="L14" s="71"/>
      <c r="M14" s="73"/>
    </row>
    <row r="15" spans="1:13" ht="5.0999999999999996" customHeight="1" thickBot="1" x14ac:dyDescent="0.3">
      <c r="A15" s="10"/>
      <c r="B15" s="49"/>
      <c r="C15" s="48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47"/>
      <c r="C16" s="46"/>
      <c r="D16" s="6" t="s">
        <v>41</v>
      </c>
      <c r="E16" s="7">
        <v>165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41</v>
      </c>
      <c r="M16" s="5">
        <v>165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4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20</v>
      </c>
      <c r="E3" s="1"/>
      <c r="G3" s="31" t="s">
        <v>33</v>
      </c>
      <c r="H3" s="32">
        <v>42870</v>
      </c>
      <c r="I3" s="31" t="s">
        <v>32</v>
      </c>
      <c r="J3" s="32">
        <f>H3+6</f>
        <v>42876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20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/>
      <c r="C10" s="78"/>
      <c r="D10" s="70"/>
      <c r="E10" s="78"/>
      <c r="F10" s="70"/>
      <c r="G10" s="78"/>
      <c r="H10" s="83"/>
      <c r="I10" s="78"/>
      <c r="J10" s="70"/>
      <c r="K10" s="78"/>
      <c r="L10" s="83"/>
      <c r="M10" s="78"/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/>
      <c r="C13" s="15"/>
      <c r="D13" s="16"/>
      <c r="E13" s="15"/>
      <c r="F13" s="16"/>
      <c r="G13" s="15"/>
      <c r="H13" s="16"/>
      <c r="I13" s="15"/>
      <c r="J13" s="16"/>
      <c r="K13" s="15"/>
      <c r="L13" s="70"/>
      <c r="M13" s="72"/>
    </row>
    <row r="14" spans="1:13" ht="15.75" thickBot="1" x14ac:dyDescent="0.3">
      <c r="A14" s="77"/>
      <c r="B14" s="14"/>
      <c r="C14" s="12"/>
      <c r="D14" s="13"/>
      <c r="E14" s="12"/>
      <c r="F14" s="13"/>
      <c r="G14" s="12"/>
      <c r="H14" s="13"/>
      <c r="I14" s="12"/>
      <c r="J14" s="13"/>
      <c r="K14" s="12"/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43</v>
      </c>
      <c r="I16" s="7">
        <v>177</v>
      </c>
      <c r="J16" s="6" t="s">
        <v>8</v>
      </c>
      <c r="K16" s="7">
        <v>103</v>
      </c>
      <c r="L16" s="6" t="s">
        <v>22</v>
      </c>
      <c r="M16" s="5">
        <v>164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4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21</v>
      </c>
      <c r="E3" s="1"/>
      <c r="G3" s="31" t="s">
        <v>33</v>
      </c>
      <c r="H3" s="32">
        <v>42877</v>
      </c>
      <c r="I3" s="31" t="s">
        <v>32</v>
      </c>
      <c r="J3" s="32">
        <f>H3+6</f>
        <v>42883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21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65"/>
      <c r="I5" s="64"/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49"/>
      <c r="I6" s="63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62"/>
      <c r="I7" s="56"/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61"/>
      <c r="I8" s="54"/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49"/>
      <c r="I9" s="48"/>
      <c r="J9" s="11"/>
      <c r="K9" s="10"/>
      <c r="L9" s="11"/>
      <c r="M9" s="10"/>
    </row>
    <row r="10" spans="1:13" ht="15.75" thickTop="1" x14ac:dyDescent="0.25">
      <c r="A10" s="81" t="s">
        <v>21</v>
      </c>
      <c r="B10" s="83"/>
      <c r="C10" s="78"/>
      <c r="D10" s="70"/>
      <c r="E10" s="78"/>
      <c r="F10" s="70"/>
      <c r="G10" s="78"/>
      <c r="H10" s="89"/>
      <c r="I10" s="91"/>
      <c r="J10" s="70"/>
      <c r="K10" s="78"/>
      <c r="L10" s="83"/>
      <c r="M10" s="78"/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90"/>
      <c r="I11" s="92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49"/>
      <c r="I12" s="48"/>
      <c r="J12" s="11"/>
      <c r="K12" s="10"/>
      <c r="L12" s="11"/>
      <c r="M12" s="10"/>
    </row>
    <row r="13" spans="1:13" ht="15.75" thickTop="1" x14ac:dyDescent="0.25">
      <c r="A13" s="76" t="s">
        <v>19</v>
      </c>
      <c r="B13" s="17"/>
      <c r="C13" s="15"/>
      <c r="D13" s="16"/>
      <c r="E13" s="15"/>
      <c r="F13" s="16"/>
      <c r="G13" s="15"/>
      <c r="H13" s="60"/>
      <c r="I13" s="52"/>
      <c r="J13" s="16"/>
      <c r="K13" s="15"/>
      <c r="L13" s="70"/>
      <c r="M13" s="72"/>
    </row>
    <row r="14" spans="1:13" ht="15.75" thickBot="1" x14ac:dyDescent="0.3">
      <c r="A14" s="77"/>
      <c r="B14" s="14"/>
      <c r="C14" s="12"/>
      <c r="D14" s="13"/>
      <c r="E14" s="12"/>
      <c r="F14" s="13"/>
      <c r="G14" s="12"/>
      <c r="H14" s="59"/>
      <c r="I14" s="50"/>
      <c r="J14" s="13"/>
      <c r="K14" s="12"/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49"/>
      <c r="I15" s="48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58"/>
      <c r="I16" s="46"/>
      <c r="J16" s="6" t="s">
        <v>8</v>
      </c>
      <c r="K16" s="7">
        <v>103</v>
      </c>
      <c r="L16" s="6" t="s">
        <v>10</v>
      </c>
      <c r="M16" s="5">
        <v>160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23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22</v>
      </c>
      <c r="E3" s="1"/>
      <c r="G3" s="31" t="s">
        <v>33</v>
      </c>
      <c r="H3" s="32">
        <v>42884</v>
      </c>
      <c r="I3" s="31" t="s">
        <v>32</v>
      </c>
      <c r="J3" s="32">
        <f>H3+6</f>
        <v>42890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22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/>
      <c r="C10" s="78"/>
      <c r="D10" s="70"/>
      <c r="E10" s="78"/>
      <c r="F10" s="70"/>
      <c r="G10" s="78"/>
      <c r="H10" s="83"/>
      <c r="I10" s="78"/>
      <c r="J10" s="70"/>
      <c r="K10" s="78"/>
      <c r="L10" s="83"/>
      <c r="M10" s="78"/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/>
      <c r="C13" s="15"/>
      <c r="D13" s="16"/>
      <c r="E13" s="15"/>
      <c r="F13" s="16"/>
      <c r="G13" s="15"/>
      <c r="H13" s="16"/>
      <c r="I13" s="15"/>
      <c r="J13" s="16"/>
      <c r="K13" s="15"/>
      <c r="L13" s="70"/>
      <c r="M13" s="72"/>
    </row>
    <row r="14" spans="1:13" ht="15.75" thickBot="1" x14ac:dyDescent="0.3">
      <c r="A14" s="77"/>
      <c r="B14" s="14"/>
      <c r="C14" s="12"/>
      <c r="D14" s="13"/>
      <c r="E14" s="12"/>
      <c r="F14" s="13"/>
      <c r="G14" s="12"/>
      <c r="H14" s="13"/>
      <c r="I14" s="12"/>
      <c r="J14" s="13"/>
      <c r="K14" s="12"/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9</v>
      </c>
      <c r="G16" s="7">
        <v>177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23</v>
      </c>
      <c r="M16" s="5">
        <v>160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4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23</v>
      </c>
      <c r="E3" s="1"/>
      <c r="G3" s="31" t="s">
        <v>33</v>
      </c>
      <c r="H3" s="32">
        <v>42891</v>
      </c>
      <c r="I3" s="31" t="s">
        <v>32</v>
      </c>
      <c r="J3" s="32">
        <f>H3+6</f>
        <v>42897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23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57"/>
      <c r="C7" s="56"/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55"/>
      <c r="C8" s="54"/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49"/>
      <c r="C9" s="48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9"/>
      <c r="C10" s="91"/>
      <c r="D10" s="70"/>
      <c r="E10" s="78"/>
      <c r="F10" s="70"/>
      <c r="G10" s="78"/>
      <c r="H10" s="83" t="s">
        <v>15</v>
      </c>
      <c r="I10" s="78">
        <v>245</v>
      </c>
      <c r="J10" s="70"/>
      <c r="K10" s="78"/>
      <c r="L10" s="83" t="s">
        <v>15</v>
      </c>
      <c r="M10" s="78">
        <v>245</v>
      </c>
    </row>
    <row r="11" spans="1:13" ht="15.75" thickBot="1" x14ac:dyDescent="0.3">
      <c r="A11" s="82"/>
      <c r="B11" s="90"/>
      <c r="C11" s="92"/>
      <c r="D11" s="71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49"/>
      <c r="C12" s="48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53"/>
      <c r="C13" s="52"/>
      <c r="D13" s="16"/>
      <c r="E13" s="15"/>
      <c r="F13" s="16"/>
      <c r="G13" s="15"/>
      <c r="H13" s="16"/>
      <c r="I13" s="15"/>
      <c r="J13" s="16"/>
      <c r="K13" s="15"/>
      <c r="L13" s="70"/>
      <c r="M13" s="72"/>
    </row>
    <row r="14" spans="1:13" ht="15.75" thickBot="1" x14ac:dyDescent="0.3">
      <c r="A14" s="77"/>
      <c r="B14" s="51"/>
      <c r="C14" s="50"/>
      <c r="D14" s="13"/>
      <c r="E14" s="12"/>
      <c r="F14" s="13"/>
      <c r="G14" s="12"/>
      <c r="H14" s="13"/>
      <c r="I14" s="12"/>
      <c r="J14" s="13"/>
      <c r="K14" s="12"/>
      <c r="L14" s="71"/>
      <c r="M14" s="73"/>
    </row>
    <row r="15" spans="1:13" ht="5.0999999999999996" customHeight="1" thickBot="1" x14ac:dyDescent="0.3">
      <c r="A15" s="10"/>
      <c r="B15" s="49"/>
      <c r="C15" s="48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47"/>
      <c r="C16" s="46"/>
      <c r="D16" s="6" t="s">
        <v>41</v>
      </c>
      <c r="E16" s="7">
        <v>166</v>
      </c>
      <c r="F16" s="6" t="s">
        <v>10</v>
      </c>
      <c r="G16" s="7">
        <v>160</v>
      </c>
      <c r="H16" s="6" t="s">
        <v>8</v>
      </c>
      <c r="I16" s="7">
        <v>103</v>
      </c>
      <c r="J16" s="6" t="s">
        <v>8</v>
      </c>
      <c r="K16" s="7">
        <v>103</v>
      </c>
      <c r="L16" s="6" t="s">
        <v>36</v>
      </c>
      <c r="M16" s="5">
        <v>165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3" t="s">
        <v>9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1:M25"/>
  <sheetViews>
    <sheetView zoomScale="85" zoomScaleNormal="85" workbookViewId="0">
      <selection activeCell="F14" sqref="F14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24</v>
      </c>
      <c r="E3" s="1"/>
      <c r="G3" s="31" t="s">
        <v>33</v>
      </c>
      <c r="H3" s="32">
        <v>42898</v>
      </c>
      <c r="I3" s="31" t="s">
        <v>32</v>
      </c>
      <c r="J3" s="32">
        <f>H3+6</f>
        <v>42904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24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/>
      <c r="C10" s="78"/>
      <c r="D10" s="70"/>
      <c r="E10" s="78"/>
      <c r="F10" s="70"/>
      <c r="G10" s="78"/>
      <c r="H10" s="83"/>
      <c r="I10" s="78"/>
      <c r="J10" s="70"/>
      <c r="K10" s="78"/>
      <c r="L10" s="83"/>
      <c r="M10" s="78"/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/>
      <c r="C13" s="15"/>
      <c r="D13" s="16"/>
      <c r="E13" s="15"/>
      <c r="F13" s="16"/>
      <c r="G13" s="15"/>
      <c r="H13" s="16"/>
      <c r="I13" s="15"/>
      <c r="J13" s="16"/>
      <c r="K13" s="15"/>
      <c r="L13" s="70"/>
      <c r="M13" s="72"/>
    </row>
    <row r="14" spans="1:13" ht="15.75" thickBot="1" x14ac:dyDescent="0.3">
      <c r="A14" s="77"/>
      <c r="B14" s="14"/>
      <c r="C14" s="12"/>
      <c r="D14" s="13"/>
      <c r="E14" s="12"/>
      <c r="F14" s="13"/>
      <c r="G14" s="12"/>
      <c r="H14" s="13"/>
      <c r="I14" s="12"/>
      <c r="J14" s="13"/>
      <c r="K14" s="12"/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36</v>
      </c>
      <c r="I16" s="7">
        <v>165</v>
      </c>
      <c r="J16" s="6" t="s">
        <v>8</v>
      </c>
      <c r="K16" s="7">
        <v>103</v>
      </c>
      <c r="L16" s="6" t="s">
        <v>9</v>
      </c>
      <c r="M16" s="5">
        <v>177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4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M25"/>
  <sheetViews>
    <sheetView zoomScale="85" zoomScaleNormal="85" workbookViewId="0">
      <selection activeCell="B27" sqref="B27"/>
    </sheetView>
  </sheetViews>
  <sheetFormatPr baseColWidth="10" defaultColWidth="13.7109375" defaultRowHeight="15" x14ac:dyDescent="0.25"/>
  <cols>
    <col min="1" max="1" width="13.7109375" style="1"/>
    <col min="2" max="2" width="18.7109375" style="1" customWidth="1"/>
    <col min="3" max="3" width="4.7109375" style="2" customWidth="1"/>
    <col min="4" max="4" width="18.7109375" style="1" customWidth="1"/>
    <col min="5" max="5" width="4.7109375" style="2" customWidth="1"/>
    <col min="6" max="6" width="18.7109375" style="1" customWidth="1"/>
    <col min="7" max="7" width="4.7109375" style="2" customWidth="1"/>
    <col min="8" max="8" width="18.7109375" style="1" customWidth="1"/>
    <col min="9" max="9" width="4.7109375" style="2" customWidth="1"/>
    <col min="10" max="10" width="18.7109375" style="1" customWidth="1"/>
    <col min="11" max="11" width="4.7109375" style="2" customWidth="1"/>
    <col min="12" max="12" width="18.7109375" style="1" customWidth="1"/>
    <col min="13" max="13" width="4.7109375" style="2" customWidth="1"/>
    <col min="14" max="16384" width="13.7109375" style="1"/>
  </cols>
  <sheetData>
    <row r="1" spans="1:13" ht="26.25" x14ac:dyDescent="0.25">
      <c r="A1" s="80" t="s">
        <v>35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24" customHeight="1" x14ac:dyDescent="0.25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</row>
    <row r="3" spans="1:13" ht="24" customHeight="1" x14ac:dyDescent="0.25">
      <c r="B3" s="31" t="s">
        <v>34</v>
      </c>
      <c r="C3" s="31">
        <f>INT(MOD(INT((H3-2)/7)+0.6,52+5/28))+1</f>
        <v>25</v>
      </c>
      <c r="E3" s="1"/>
      <c r="G3" s="31" t="s">
        <v>33</v>
      </c>
      <c r="H3" s="32">
        <v>42905</v>
      </c>
      <c r="I3" s="31" t="s">
        <v>32</v>
      </c>
      <c r="J3" s="32">
        <f>H3+6</f>
        <v>42911</v>
      </c>
      <c r="K3" s="31"/>
      <c r="L3" s="31"/>
      <c r="M3" s="31"/>
    </row>
    <row r="4" spans="1:13" ht="24" customHeight="1" thickBot="1" x14ac:dyDescent="0.3"/>
    <row r="5" spans="1:13" ht="16.5" thickTop="1" thickBot="1" x14ac:dyDescent="0.3">
      <c r="A5" s="30" t="str">
        <f>"Semaine "&amp;C3</f>
        <v>Semaine 25</v>
      </c>
      <c r="B5" s="28" t="s">
        <v>31</v>
      </c>
      <c r="C5" s="29" t="s">
        <v>25</v>
      </c>
      <c r="D5" s="28" t="s">
        <v>30</v>
      </c>
      <c r="E5" s="29" t="s">
        <v>25</v>
      </c>
      <c r="F5" s="28" t="s">
        <v>29</v>
      </c>
      <c r="G5" s="29" t="s">
        <v>25</v>
      </c>
      <c r="H5" s="28" t="s">
        <v>28</v>
      </c>
      <c r="I5" s="29" t="s">
        <v>25</v>
      </c>
      <c r="J5" s="28" t="s">
        <v>27</v>
      </c>
      <c r="K5" s="29" t="s">
        <v>25</v>
      </c>
      <c r="L5" s="28" t="s">
        <v>26</v>
      </c>
      <c r="M5" s="27" t="s">
        <v>25</v>
      </c>
    </row>
    <row r="6" spans="1:13" ht="5.0999999999999996" customHeight="1" thickTop="1" thickBot="1" x14ac:dyDescent="0.3">
      <c r="A6" s="11"/>
      <c r="B6" s="11"/>
      <c r="C6" s="26"/>
      <c r="D6" s="11"/>
      <c r="E6" s="26"/>
      <c r="F6" s="11"/>
      <c r="G6" s="26"/>
      <c r="H6" s="11"/>
      <c r="I6" s="26"/>
      <c r="J6" s="11"/>
      <c r="K6" s="26"/>
      <c r="L6" s="11"/>
      <c r="M6" s="26"/>
    </row>
    <row r="7" spans="1:13" x14ac:dyDescent="0.25">
      <c r="A7" s="81" t="s">
        <v>24</v>
      </c>
      <c r="B7" s="25" t="s">
        <v>23</v>
      </c>
      <c r="C7" s="24">
        <v>161</v>
      </c>
      <c r="D7" s="23" t="s">
        <v>23</v>
      </c>
      <c r="E7" s="24">
        <v>161</v>
      </c>
      <c r="F7" s="23" t="s">
        <v>23</v>
      </c>
      <c r="G7" s="24">
        <v>161</v>
      </c>
      <c r="H7" s="23" t="s">
        <v>23</v>
      </c>
      <c r="I7" s="24">
        <v>161</v>
      </c>
      <c r="J7" s="23" t="s">
        <v>23</v>
      </c>
      <c r="K7" s="24">
        <v>161</v>
      </c>
      <c r="L7" s="23" t="s">
        <v>23</v>
      </c>
      <c r="M7" s="22">
        <v>161</v>
      </c>
    </row>
    <row r="8" spans="1:13" ht="15.75" thickBot="1" x14ac:dyDescent="0.3">
      <c r="A8" s="82"/>
      <c r="B8" s="21" t="s">
        <v>22</v>
      </c>
      <c r="C8" s="20">
        <v>164</v>
      </c>
      <c r="D8" s="19" t="s">
        <v>22</v>
      </c>
      <c r="E8" s="20">
        <v>164</v>
      </c>
      <c r="F8" s="19" t="s">
        <v>22</v>
      </c>
      <c r="G8" s="20">
        <v>164</v>
      </c>
      <c r="H8" s="19" t="s">
        <v>22</v>
      </c>
      <c r="I8" s="20">
        <v>164</v>
      </c>
      <c r="J8" s="19" t="s">
        <v>22</v>
      </c>
      <c r="K8" s="20">
        <v>164</v>
      </c>
      <c r="L8" s="19" t="s">
        <v>22</v>
      </c>
      <c r="M8" s="18">
        <v>164</v>
      </c>
    </row>
    <row r="9" spans="1:13" ht="5.0999999999999996" customHeight="1" thickBot="1" x14ac:dyDescent="0.3">
      <c r="A9" s="10"/>
      <c r="B9" s="11"/>
      <c r="C9" s="10"/>
      <c r="D9" s="11"/>
      <c r="E9" s="10"/>
      <c r="F9" s="11"/>
      <c r="G9" s="10"/>
      <c r="H9" s="11"/>
      <c r="I9" s="10"/>
      <c r="J9" s="11"/>
      <c r="K9" s="10"/>
      <c r="L9" s="11"/>
      <c r="M9" s="10"/>
    </row>
    <row r="10" spans="1:13" ht="15.75" thickTop="1" x14ac:dyDescent="0.25">
      <c r="A10" s="81" t="s">
        <v>21</v>
      </c>
      <c r="B10" s="83"/>
      <c r="C10" s="78"/>
      <c r="D10" s="70"/>
      <c r="E10" s="78"/>
      <c r="F10" s="70"/>
      <c r="G10" s="78"/>
      <c r="H10" s="83"/>
      <c r="I10" s="78"/>
      <c r="J10" s="70"/>
      <c r="K10" s="78"/>
      <c r="L10" s="83"/>
      <c r="M10" s="78"/>
    </row>
    <row r="11" spans="1:13" ht="15.75" thickBot="1" x14ac:dyDescent="0.3">
      <c r="A11" s="82"/>
      <c r="B11" s="84"/>
      <c r="C11" s="79"/>
      <c r="D11" s="71"/>
      <c r="E11" s="79"/>
      <c r="F11" s="71"/>
      <c r="G11" s="79"/>
      <c r="H11" s="84"/>
      <c r="I11" s="79"/>
      <c r="J11" s="71"/>
      <c r="K11" s="79"/>
      <c r="L11" s="84"/>
      <c r="M11" s="79"/>
    </row>
    <row r="12" spans="1:13" ht="5.0999999999999996" customHeight="1" thickBot="1" x14ac:dyDescent="0.3">
      <c r="A12" s="10"/>
      <c r="B12" s="11"/>
      <c r="C12" s="10"/>
      <c r="D12" s="11"/>
      <c r="E12" s="10"/>
      <c r="F12" s="11"/>
      <c r="G12" s="10"/>
      <c r="H12" s="11"/>
      <c r="I12" s="10"/>
      <c r="J12" s="11"/>
      <c r="K12" s="10"/>
      <c r="L12" s="11"/>
      <c r="M12" s="10"/>
    </row>
    <row r="13" spans="1:13" ht="15.75" thickTop="1" x14ac:dyDescent="0.25">
      <c r="A13" s="76" t="s">
        <v>19</v>
      </c>
      <c r="B13" s="17"/>
      <c r="C13" s="15"/>
      <c r="D13" s="16"/>
      <c r="E13" s="15"/>
      <c r="F13" s="16"/>
      <c r="G13" s="15"/>
      <c r="H13" s="16"/>
      <c r="I13" s="15"/>
      <c r="J13" s="16"/>
      <c r="K13" s="15"/>
      <c r="L13" s="70"/>
      <c r="M13" s="72"/>
    </row>
    <row r="14" spans="1:13" ht="15.75" thickBot="1" x14ac:dyDescent="0.3">
      <c r="A14" s="77"/>
      <c r="B14" s="14"/>
      <c r="C14" s="12"/>
      <c r="D14" s="13"/>
      <c r="E14" s="12"/>
      <c r="F14" s="13"/>
      <c r="G14" s="12"/>
      <c r="H14" s="13"/>
      <c r="I14" s="12"/>
      <c r="J14" s="13"/>
      <c r="K14" s="12"/>
      <c r="L14" s="71"/>
      <c r="M14" s="73"/>
    </row>
    <row r="15" spans="1:13" ht="5.0999999999999996" customHeight="1" thickBot="1" x14ac:dyDescent="0.3">
      <c r="A15" s="10"/>
      <c r="B15" s="11"/>
      <c r="C15" s="10"/>
      <c r="D15" s="11"/>
      <c r="E15" s="10"/>
      <c r="F15" s="11"/>
      <c r="G15" s="10"/>
      <c r="H15" s="11"/>
      <c r="I15" s="10"/>
      <c r="J15" s="11"/>
      <c r="K15" s="10"/>
      <c r="L15" s="11"/>
      <c r="M15" s="10"/>
    </row>
    <row r="16" spans="1:13" ht="16.5" thickTop="1" thickBot="1" x14ac:dyDescent="0.3">
      <c r="A16" s="9" t="s">
        <v>11</v>
      </c>
      <c r="B16" s="8" t="s">
        <v>8</v>
      </c>
      <c r="C16" s="7">
        <v>103</v>
      </c>
      <c r="D16" s="6" t="s">
        <v>41</v>
      </c>
      <c r="E16" s="7">
        <v>166</v>
      </c>
      <c r="F16" s="6" t="s">
        <v>10</v>
      </c>
      <c r="G16" s="7">
        <v>160</v>
      </c>
      <c r="H16" s="6" t="s">
        <v>9</v>
      </c>
      <c r="I16" s="7">
        <v>177</v>
      </c>
      <c r="J16" s="6" t="s">
        <v>8</v>
      </c>
      <c r="K16" s="7">
        <v>103</v>
      </c>
      <c r="L16" s="6" t="s">
        <v>41</v>
      </c>
      <c r="M16" s="5">
        <v>166</v>
      </c>
    </row>
    <row r="18" spans="1:13" ht="15" customHeight="1" x14ac:dyDescent="0.25">
      <c r="A18" s="74" t="s">
        <v>6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</row>
    <row r="19" spans="1:13" ht="15" customHeight="1" x14ac:dyDescent="0.25">
      <c r="A19" s="74"/>
      <c r="B19" s="74"/>
      <c r="C19" s="74"/>
      <c r="D19" s="74"/>
      <c r="E19" s="74"/>
      <c r="F19" s="74"/>
      <c r="G19" s="74"/>
      <c r="H19" s="74"/>
      <c r="I19" s="74"/>
      <c r="J19" s="74"/>
      <c r="K19" s="74"/>
      <c r="L19" s="74"/>
      <c r="M19" s="74"/>
    </row>
    <row r="20" spans="1:13" x14ac:dyDescent="0.25">
      <c r="A20" s="74"/>
      <c r="B20" s="74"/>
      <c r="C20" s="74"/>
      <c r="D20" s="74"/>
      <c r="E20" s="74"/>
      <c r="F20" s="74"/>
      <c r="G20" s="74"/>
      <c r="H20" s="74"/>
      <c r="I20" s="74"/>
      <c r="J20" s="74"/>
      <c r="K20" s="74"/>
      <c r="L20" s="74"/>
      <c r="M20" s="74"/>
    </row>
    <row r="22" spans="1:13" ht="18.75" x14ac:dyDescent="0.25">
      <c r="A22" s="3" t="s">
        <v>5</v>
      </c>
      <c r="B22" s="4" t="s">
        <v>4</v>
      </c>
      <c r="D22" s="75" t="s">
        <v>3</v>
      </c>
      <c r="E22" s="75"/>
      <c r="F22" s="75"/>
      <c r="G22" s="75"/>
      <c r="H22" s="75"/>
      <c r="I22" s="75"/>
      <c r="J22" s="75"/>
      <c r="K22" s="75"/>
      <c r="L22" s="75"/>
      <c r="M22" s="75"/>
    </row>
    <row r="23" spans="1:13" ht="18.75" x14ac:dyDescent="0.25">
      <c r="A23" s="3"/>
      <c r="B23" s="3"/>
      <c r="D23" s="69" t="s">
        <v>2</v>
      </c>
      <c r="E23" s="69"/>
      <c r="F23" s="69"/>
      <c r="G23" s="69"/>
      <c r="H23" s="69"/>
      <c r="I23" s="69"/>
      <c r="J23" s="69"/>
      <c r="K23" s="69"/>
      <c r="L23" s="69"/>
      <c r="M23" s="69"/>
    </row>
    <row r="24" spans="1:13" ht="18.75" x14ac:dyDescent="0.25">
      <c r="B24" s="3"/>
      <c r="D24" s="69" t="s">
        <v>1</v>
      </c>
      <c r="E24" s="69"/>
      <c r="F24" s="69"/>
      <c r="G24" s="69"/>
      <c r="H24" s="69"/>
      <c r="I24" s="69"/>
      <c r="J24" s="69"/>
      <c r="K24" s="69"/>
      <c r="L24" s="69"/>
      <c r="M24" s="69"/>
    </row>
    <row r="25" spans="1:13" ht="18.75" x14ac:dyDescent="0.25">
      <c r="B25" s="3"/>
      <c r="D25" s="69" t="s">
        <v>0</v>
      </c>
      <c r="E25" s="69"/>
      <c r="F25" s="69"/>
      <c r="G25" s="69"/>
      <c r="H25" s="69"/>
      <c r="I25" s="69"/>
      <c r="J25" s="69"/>
      <c r="K25" s="69"/>
      <c r="L25" s="69"/>
      <c r="M25" s="69"/>
    </row>
  </sheetData>
  <mergeCells count="23">
    <mergeCell ref="A1:M1"/>
    <mergeCell ref="A7:A8"/>
    <mergeCell ref="A10:A11"/>
    <mergeCell ref="B10:B11"/>
    <mergeCell ref="C10:C11"/>
    <mergeCell ref="D10:D11"/>
    <mergeCell ref="E10:E11"/>
    <mergeCell ref="F10:F11"/>
    <mergeCell ref="G10:G11"/>
    <mergeCell ref="H10:H11"/>
    <mergeCell ref="D24:M24"/>
    <mergeCell ref="D25:M25"/>
    <mergeCell ref="L10:L11"/>
    <mergeCell ref="M10:M11"/>
    <mergeCell ref="A18:M20"/>
    <mergeCell ref="D22:M22"/>
    <mergeCell ref="D23:M23"/>
    <mergeCell ref="A13:A14"/>
    <mergeCell ref="L13:L14"/>
    <mergeCell ref="M13:M14"/>
    <mergeCell ref="I10:I11"/>
    <mergeCell ref="J10:J11"/>
    <mergeCell ref="K10:K1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D15"/>
  <sheetViews>
    <sheetView workbookViewId="0">
      <selection sqref="A1:D15"/>
    </sheetView>
  </sheetViews>
  <sheetFormatPr baseColWidth="10" defaultRowHeight="15" x14ac:dyDescent="0.25"/>
  <cols>
    <col min="1" max="1" width="13" bestFit="1" customWidth="1"/>
    <col min="2" max="2" width="11.42578125" style="66"/>
  </cols>
  <sheetData>
    <row r="1" spans="1:4" x14ac:dyDescent="0.25">
      <c r="A1" s="93" t="s">
        <v>50</v>
      </c>
      <c r="B1" s="66">
        <v>245</v>
      </c>
      <c r="C1" t="s">
        <v>65</v>
      </c>
      <c r="D1" t="s">
        <v>74</v>
      </c>
    </row>
    <row r="2" spans="1:4" x14ac:dyDescent="0.25">
      <c r="A2" s="93" t="s">
        <v>44</v>
      </c>
      <c r="B2" s="66">
        <v>165</v>
      </c>
      <c r="C2" t="s">
        <v>59</v>
      </c>
      <c r="D2" t="s">
        <v>73</v>
      </c>
    </row>
    <row r="3" spans="1:4" x14ac:dyDescent="0.25">
      <c r="A3" s="93" t="s">
        <v>49</v>
      </c>
      <c r="B3" s="66">
        <v>222</v>
      </c>
      <c r="C3" t="s">
        <v>66</v>
      </c>
      <c r="D3" t="s">
        <v>74</v>
      </c>
    </row>
    <row r="4" spans="1:4" x14ac:dyDescent="0.25">
      <c r="A4" s="93" t="s">
        <v>58</v>
      </c>
      <c r="B4" s="66">
        <v>242</v>
      </c>
      <c r="C4" t="s">
        <v>60</v>
      </c>
      <c r="D4" t="s">
        <v>73</v>
      </c>
    </row>
    <row r="5" spans="1:4" x14ac:dyDescent="0.25">
      <c r="A5" s="93" t="s">
        <v>51</v>
      </c>
      <c r="B5" s="66">
        <v>164</v>
      </c>
      <c r="C5" t="s">
        <v>67</v>
      </c>
      <c r="D5" t="s">
        <v>74</v>
      </c>
    </row>
    <row r="6" spans="1:4" x14ac:dyDescent="0.25">
      <c r="A6" s="93" t="s">
        <v>52</v>
      </c>
      <c r="B6" s="66">
        <v>103</v>
      </c>
      <c r="C6" t="s">
        <v>68</v>
      </c>
      <c r="D6" t="s">
        <v>74</v>
      </c>
    </row>
    <row r="7" spans="1:4" x14ac:dyDescent="0.25">
      <c r="A7" s="93" t="s">
        <v>53</v>
      </c>
      <c r="B7" s="66">
        <v>166</v>
      </c>
      <c r="C7" t="s">
        <v>69</v>
      </c>
      <c r="D7" t="s">
        <v>74</v>
      </c>
    </row>
    <row r="8" spans="1:4" x14ac:dyDescent="0.25">
      <c r="A8" s="93" t="s">
        <v>54</v>
      </c>
      <c r="B8" s="66">
        <v>162</v>
      </c>
      <c r="C8" t="s">
        <v>70</v>
      </c>
      <c r="D8" t="s">
        <v>74</v>
      </c>
    </row>
    <row r="9" spans="1:4" x14ac:dyDescent="0.25">
      <c r="A9" s="93" t="s">
        <v>55</v>
      </c>
      <c r="B9" s="66">
        <v>140</v>
      </c>
      <c r="C9" t="s">
        <v>71</v>
      </c>
      <c r="D9" t="s">
        <v>74</v>
      </c>
    </row>
    <row r="10" spans="1:4" x14ac:dyDescent="0.25">
      <c r="A10" s="93" t="s">
        <v>45</v>
      </c>
      <c r="B10" s="66">
        <v>177</v>
      </c>
      <c r="C10" t="s">
        <v>61</v>
      </c>
      <c r="D10" t="s">
        <v>73</v>
      </c>
    </row>
    <row r="11" spans="1:4" x14ac:dyDescent="0.25">
      <c r="A11" s="93" t="s">
        <v>56</v>
      </c>
      <c r="B11" s="66">
        <v>160</v>
      </c>
      <c r="C11" t="s">
        <v>70</v>
      </c>
      <c r="D11" t="s">
        <v>74</v>
      </c>
    </row>
    <row r="12" spans="1:4" x14ac:dyDescent="0.25">
      <c r="A12" s="93" t="s">
        <v>46</v>
      </c>
      <c r="B12" s="66">
        <v>155</v>
      </c>
      <c r="C12" t="s">
        <v>62</v>
      </c>
      <c r="D12" t="s">
        <v>73</v>
      </c>
    </row>
    <row r="13" spans="1:4" x14ac:dyDescent="0.25">
      <c r="A13" s="93" t="s">
        <v>47</v>
      </c>
      <c r="B13" s="66">
        <v>100</v>
      </c>
      <c r="C13" t="s">
        <v>63</v>
      </c>
      <c r="D13" t="s">
        <v>73</v>
      </c>
    </row>
    <row r="14" spans="1:4" x14ac:dyDescent="0.25">
      <c r="A14" s="93" t="s">
        <v>57</v>
      </c>
      <c r="B14" s="66">
        <v>161</v>
      </c>
      <c r="C14" t="s">
        <v>72</v>
      </c>
      <c r="D14" t="s">
        <v>74</v>
      </c>
    </row>
    <row r="15" spans="1:4" x14ac:dyDescent="0.25">
      <c r="A15" s="93" t="s">
        <v>48</v>
      </c>
      <c r="B15" s="66">
        <v>244</v>
      </c>
      <c r="C15" t="s">
        <v>64</v>
      </c>
      <c r="D15" t="s">
        <v>73</v>
      </c>
    </row>
  </sheetData>
  <sortState ref="A1:D16">
    <sortCondition ref="A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3</vt:i4>
      </vt:variant>
    </vt:vector>
  </HeadingPairs>
  <TitlesOfParts>
    <vt:vector size="29" baseType="lpstr">
      <vt:lpstr>SEM 01</vt:lpstr>
      <vt:lpstr>SEM 02</vt:lpstr>
      <vt:lpstr>SEM 03</vt:lpstr>
      <vt:lpstr>SEM 04</vt:lpstr>
      <vt:lpstr>SEM 05</vt:lpstr>
      <vt:lpstr>SEM 06</vt:lpstr>
      <vt:lpstr>SEM 07</vt:lpstr>
      <vt:lpstr>SEM 08</vt:lpstr>
      <vt:lpstr>SEM 09</vt:lpstr>
      <vt:lpstr>SEM 10</vt:lpstr>
      <vt:lpstr>SEM 11</vt:lpstr>
      <vt:lpstr>SEM 12</vt:lpstr>
      <vt:lpstr>SEM 13</vt:lpstr>
      <vt:lpstr>SEM 14</vt:lpstr>
      <vt:lpstr>SEM 15</vt:lpstr>
      <vt:lpstr>SEM 16</vt:lpstr>
      <vt:lpstr>SEM 17</vt:lpstr>
      <vt:lpstr>SEM 18</vt:lpstr>
      <vt:lpstr>SEM 19</vt:lpstr>
      <vt:lpstr>SEM 20</vt:lpstr>
      <vt:lpstr>SEM 21</vt:lpstr>
      <vt:lpstr>SEM 22</vt:lpstr>
      <vt:lpstr>SEM 23</vt:lpstr>
      <vt:lpstr>SEM 24</vt:lpstr>
      <vt:lpstr>SEM 25</vt:lpstr>
      <vt:lpstr>INDEX</vt:lpstr>
      <vt:lpstr>liste</vt:lpstr>
      <vt:lpstr>liste2</vt:lpstr>
      <vt:lpstr>Téléphone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goulard</dc:creator>
  <cp:lastModifiedBy>Boisgontier</cp:lastModifiedBy>
  <dcterms:created xsi:type="dcterms:W3CDTF">2017-03-18T09:42:41Z</dcterms:created>
  <dcterms:modified xsi:type="dcterms:W3CDTF">2017-04-10T22:29:24Z</dcterms:modified>
</cp:coreProperties>
</file>