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cdchabitatfr-my.sharepoint.com/personal/estelle_verger_cdc-habitat_fr/Documents/Bureau/Test consolidation/"/>
    </mc:Choice>
  </mc:AlternateContent>
  <xr:revisionPtr revIDLastSave="119" documentId="13_ncr:1_{29E9B087-3E13-4EB3-B837-E25E2F996A8E}" xr6:coauthVersionLast="47" xr6:coauthVersionMax="47" xr10:uidLastSave="{23BD5881-8176-4ED0-A0BD-AF7D6E50C167}"/>
  <bookViews>
    <workbookView xWindow="-120" yWindow="-120" windowWidth="29040" windowHeight="15720" tabRatio="909" activeTab="1" xr2:uid="{00000000-000D-0000-FFFF-FFFF00000000}"/>
  </bookViews>
  <sheets>
    <sheet name="RECAP TECHNIQUE" sheetId="7" r:id="rId1"/>
    <sheet name="A &amp;  B" sheetId="1" r:id="rId2"/>
    <sheet name="C &amp; D" sheetId="43" r:id="rId3"/>
    <sheet name="E &amp; F" sheetId="44" r:id="rId4"/>
    <sheet name="G &amp; H" sheetId="45" r:id="rId5"/>
  </sheets>
  <definedNames>
    <definedName name="_xlnm.Print_Area" localSheetId="1">'A &amp;  B'!$A$1:$E$12</definedName>
    <definedName name="_xlnm.Print_Area" localSheetId="2">'C &amp; D'!$A$1:$E$12</definedName>
    <definedName name="_xlnm.Print_Area" localSheetId="3">'E &amp; F'!$A$1:$E$12</definedName>
    <definedName name="_xlnm.Print_Area" localSheetId="4">'G &amp; H'!$A$1:$E$12</definedName>
    <definedName name="_xlnm.Print_Area" localSheetId="0">'RECAP TECHNIQUE'!$A$1:$B$17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7" l="1"/>
  <c r="G12" i="7"/>
  <c r="H12" i="7"/>
  <c r="I12" i="7"/>
  <c r="J12" i="7"/>
  <c r="F13" i="7"/>
  <c r="G13" i="7"/>
  <c r="H13" i="7"/>
  <c r="I13" i="7"/>
  <c r="J13" i="7"/>
  <c r="F14" i="7"/>
  <c r="G14" i="7"/>
  <c r="H14" i="7"/>
  <c r="I14" i="7"/>
  <c r="J14" i="7"/>
  <c r="F15" i="7"/>
  <c r="G15" i="7"/>
  <c r="H15" i="7"/>
  <c r="E12" i="7"/>
  <c r="E13" i="7"/>
  <c r="E14" i="7"/>
  <c r="J11" i="7"/>
  <c r="I11" i="7"/>
  <c r="H11" i="7"/>
  <c r="G11" i="7"/>
  <c r="F11" i="7"/>
  <c r="E11" i="7"/>
  <c r="D12" i="7"/>
  <c r="D13" i="7"/>
  <c r="D14" i="7"/>
  <c r="D11" i="7"/>
  <c r="C12" i="7"/>
  <c r="C13" i="7"/>
  <c r="C14" i="7"/>
  <c r="C11" i="7"/>
  <c r="F11" i="45"/>
  <c r="J15" i="7" s="1"/>
  <c r="C11" i="45"/>
  <c r="I15" i="7" s="1"/>
  <c r="F11" i="44"/>
  <c r="C11" i="44"/>
  <c r="F11" i="43"/>
  <c r="C11" i="43"/>
  <c r="E15" i="7" s="1"/>
  <c r="F11" i="1"/>
  <c r="D15" i="7" s="1"/>
  <c r="C11" i="1"/>
  <c r="C15" i="7" s="1"/>
  <c r="C16" i="7" l="1"/>
  <c r="J16" i="7"/>
  <c r="D16" i="7"/>
  <c r="E16" i="7"/>
  <c r="G16" i="7"/>
  <c r="I16" i="7"/>
  <c r="F16" i="7"/>
  <c r="H16" i="7"/>
  <c r="G17" i="7" l="1"/>
  <c r="D17" i="7"/>
  <c r="I17" i="7"/>
  <c r="E17" i="7"/>
  <c r="J17" i="7"/>
  <c r="H17" i="7"/>
  <c r="F17" i="7"/>
  <c r="C17" i="7"/>
</calcChain>
</file>

<file path=xl/sharedStrings.xml><?xml version="1.0" encoding="utf-8"?>
<sst xmlns="http://schemas.openxmlformats.org/spreadsheetml/2006/main" count="112" uniqueCount="41">
  <si>
    <t xml:space="preserve">Critères d'évaluation </t>
  </si>
  <si>
    <t>Points positifs</t>
  </si>
  <si>
    <t>Points négatifs</t>
  </si>
  <si>
    <t>Valeur technique basée sur le mémoire</t>
  </si>
  <si>
    <t>Pondération</t>
  </si>
  <si>
    <t>2 - Valeur technique de l’offre</t>
  </si>
  <si>
    <t xml:space="preserve"> </t>
  </si>
  <si>
    <t xml:space="preserve"> vérification NOTE technique totale </t>
  </si>
  <si>
    <t>Pondération 
(= note maxi)</t>
  </si>
  <si>
    <t>Note ( / pondération)</t>
  </si>
  <si>
    <t>CLASSEMENT</t>
  </si>
  <si>
    <t>Analyse technique</t>
  </si>
  <si>
    <t>Note ATTRIBUEE
 ( / pondération)</t>
  </si>
  <si>
    <t xml:space="preserve">note technique totale </t>
  </si>
  <si>
    <t>LOT1</t>
  </si>
  <si>
    <t>Développements spécifiques et Intégration applicative</t>
  </si>
  <si>
    <t>2.1- Moyens humains affectés à l’exécution des prestations : qualité et pertinence des profils proposés, sur la base des CV, plans de formation et indicateurs transmis</t>
  </si>
  <si>
    <t>2.2 - Couverture des environnements logiciels et techniques pris en charge pour l’exécution des prestations</t>
  </si>
  <si>
    <t>2.3 – Méthodologie et organisation proposées pour l’exécution des prestations</t>
  </si>
  <si>
    <t xml:space="preserve">2.4 – Démarche RSE et Numérique responsable proposée pour l’exécution des prestations  </t>
  </si>
  <si>
    <t>Notation technique sur 40 / 100</t>
  </si>
  <si>
    <t>2-Valeur technique de l’offre (Valeur technique basée sur le mémoire)</t>
  </si>
  <si>
    <t>pli 3</t>
  </si>
  <si>
    <t>pli 4</t>
  </si>
  <si>
    <t>pli 5</t>
  </si>
  <si>
    <t>pli 10</t>
  </si>
  <si>
    <t>pli  12</t>
  </si>
  <si>
    <t>pli 15</t>
  </si>
  <si>
    <t>pli 21</t>
  </si>
  <si>
    <t>pli 30</t>
  </si>
  <si>
    <t>A</t>
  </si>
  <si>
    <t>B</t>
  </si>
  <si>
    <t>C</t>
  </si>
  <si>
    <t>D</t>
  </si>
  <si>
    <t>E</t>
  </si>
  <si>
    <t>F</t>
  </si>
  <si>
    <t>G</t>
  </si>
  <si>
    <t>H</t>
  </si>
  <si>
    <t>2.1- Moyens humains affectés à l’exécution des prestations</t>
  </si>
  <si>
    <t>GER
RBA</t>
  </si>
  <si>
    <t>GEGZ
fzef&lt;qd&lt;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</si>
</sst>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5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2"/>
      <color indexed="17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14"/>
      <color rgb="FFFF000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Trebuchet MS"/>
      <family val="2"/>
    </font>
    <font>
      <sz val="11"/>
      <color theme="1"/>
      <name val="Arial"/>
      <family val="2"/>
    </font>
    <font>
      <b/>
      <sz val="20"/>
      <name val="Arial"/>
      <family val="2"/>
    </font>
    <font>
      <sz val="9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sz val="28"/>
      <color rgb="FF000000"/>
      <name val="Calibri Light"/>
      <family val="2"/>
    </font>
    <font>
      <b/>
      <sz val="28"/>
      <color rgb="FFFF0000"/>
      <name val="Calibri"/>
      <family val="2"/>
    </font>
    <font>
      <b/>
      <sz val="36"/>
      <name val="Arial"/>
      <family val="2"/>
    </font>
    <font>
      <b/>
      <sz val="2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9" fontId="16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right" wrapText="1"/>
    </xf>
    <xf numFmtId="0" fontId="1" fillId="0" borderId="0" xfId="1" applyAlignment="1">
      <alignment wrapText="1"/>
    </xf>
    <xf numFmtId="0" fontId="3" fillId="0" borderId="0" xfId="1" applyFont="1" applyAlignment="1">
      <alignment horizontal="left"/>
    </xf>
    <xf numFmtId="0" fontId="4" fillId="0" borderId="0" xfId="1" applyFont="1" applyAlignment="1">
      <alignment wrapText="1"/>
    </xf>
    <xf numFmtId="0" fontId="9" fillId="3" borderId="7" xfId="0" applyFon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/>
    </xf>
    <xf numFmtId="2" fontId="10" fillId="7" borderId="6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2" fontId="1" fillId="0" borderId="7" xfId="0" applyNumberFormat="1" applyFont="1" applyBorder="1" applyAlignment="1">
      <alignment horizontal="center" vertical="center"/>
    </xf>
    <xf numFmtId="0" fontId="18" fillId="8" borderId="1" xfId="3" applyFont="1" applyFill="1" applyBorder="1" applyAlignment="1">
      <alignment horizontal="left" vertical="center" wrapText="1"/>
    </xf>
    <xf numFmtId="0" fontId="17" fillId="0" borderId="0" xfId="1" applyFont="1" applyAlignment="1">
      <alignment horizontal="center" wrapText="1"/>
    </xf>
    <xf numFmtId="0" fontId="17" fillId="0" borderId="0" xfId="1" applyFont="1" applyAlignment="1">
      <alignment horizontal="right" wrapText="1"/>
    </xf>
    <xf numFmtId="1" fontId="13" fillId="5" borderId="9" xfId="1" applyNumberFormat="1" applyFont="1" applyFill="1" applyBorder="1" applyAlignment="1">
      <alignment horizontal="center" vertical="center" wrapText="1"/>
    </xf>
    <xf numFmtId="0" fontId="6" fillId="0" borderId="12" xfId="1" applyFont="1" applyBorder="1" applyAlignment="1">
      <alignment horizontal="right" vertical="center" wrapText="1"/>
    </xf>
    <xf numFmtId="2" fontId="2" fillId="6" borderId="17" xfId="0" applyNumberFormat="1" applyFont="1" applyFill="1" applyBorder="1" applyAlignment="1">
      <alignment horizontal="center" vertical="center"/>
    </xf>
    <xf numFmtId="9" fontId="1" fillId="0" borderId="7" xfId="4" applyFont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11" fillId="1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6" borderId="0" xfId="0" applyFont="1" applyFill="1" applyAlignment="1">
      <alignment vertical="center" wrapText="1"/>
    </xf>
    <xf numFmtId="0" fontId="5" fillId="8" borderId="0" xfId="1" applyFont="1" applyFill="1" applyAlignment="1">
      <alignment horizontal="center" vertical="center" wrapText="1"/>
    </xf>
    <xf numFmtId="0" fontId="4" fillId="8" borderId="0" xfId="1" applyFont="1" applyFill="1" applyAlignment="1">
      <alignment wrapText="1"/>
    </xf>
    <xf numFmtId="0" fontId="5" fillId="4" borderId="0" xfId="1" applyFont="1" applyFill="1" applyAlignment="1">
      <alignment vertical="center" wrapText="1"/>
    </xf>
    <xf numFmtId="0" fontId="8" fillId="14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7" fillId="0" borderId="0" xfId="1" applyFont="1" applyAlignment="1">
      <alignment vertical="center" wrapText="1"/>
    </xf>
    <xf numFmtId="0" fontId="19" fillId="0" borderId="1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center" vertical="center" textRotation="75" wrapText="1"/>
    </xf>
    <xf numFmtId="0" fontId="19" fillId="0" borderId="1" xfId="1" applyFont="1" applyBorder="1" applyAlignment="1">
      <alignment horizontal="center" vertical="center" textRotation="75" wrapText="1"/>
    </xf>
    <xf numFmtId="0" fontId="19" fillId="0" borderId="1" xfId="1" applyFont="1" applyBorder="1" applyAlignment="1">
      <alignment horizontal="center" vertical="center" wrapText="1"/>
    </xf>
    <xf numFmtId="0" fontId="19" fillId="10" borderId="1" xfId="1" applyFont="1" applyFill="1" applyBorder="1" applyAlignment="1">
      <alignment vertical="center" wrapText="1"/>
    </xf>
    <xf numFmtId="0" fontId="19" fillId="3" borderId="0" xfId="1" applyFont="1" applyFill="1" applyAlignment="1">
      <alignment horizontal="center" wrapText="1"/>
    </xf>
    <xf numFmtId="1" fontId="19" fillId="10" borderId="1" xfId="1" applyNumberFormat="1" applyFont="1" applyFill="1" applyBorder="1" applyAlignment="1">
      <alignment horizont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2" fontId="20" fillId="3" borderId="10" xfId="1" applyNumberFormat="1" applyFont="1" applyFill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left" vertical="top" wrapText="1"/>
    </xf>
    <xf numFmtId="1" fontId="20" fillId="3" borderId="1" xfId="1" applyNumberFormat="1" applyFont="1" applyFill="1" applyBorder="1" applyAlignment="1">
      <alignment horizontal="left" vertical="top" wrapText="1"/>
    </xf>
    <xf numFmtId="0" fontId="20" fillId="8" borderId="1" xfId="3" applyFont="1" applyFill="1" applyBorder="1" applyAlignment="1">
      <alignment horizontal="left" vertical="center" wrapText="1"/>
    </xf>
    <xf numFmtId="9" fontId="20" fillId="0" borderId="7" xfId="4" applyFont="1" applyBorder="1" applyAlignment="1">
      <alignment horizontal="center" vertical="center"/>
    </xf>
    <xf numFmtId="4" fontId="21" fillId="9" borderId="1" xfId="0" applyNumberFormat="1" applyFont="1" applyFill="1" applyBorder="1" applyAlignment="1">
      <alignment horizontal="center" vertical="center" wrapText="1"/>
    </xf>
    <xf numFmtId="0" fontId="20" fillId="0" borderId="1" xfId="1" quotePrefix="1" applyFont="1" applyBorder="1" applyAlignment="1">
      <alignment vertical="top" wrapText="1"/>
    </xf>
    <xf numFmtId="1" fontId="19" fillId="0" borderId="1" xfId="1" quotePrefix="1" applyNumberFormat="1" applyFont="1" applyBorder="1" applyAlignment="1">
      <alignment vertical="top" wrapText="1"/>
    </xf>
    <xf numFmtId="1" fontId="20" fillId="0" borderId="1" xfId="1" quotePrefix="1" applyNumberFormat="1" applyFont="1" applyBorder="1" applyAlignment="1">
      <alignment vertical="top" wrapText="1"/>
    </xf>
    <xf numFmtId="0" fontId="20" fillId="0" borderId="9" xfId="1" quotePrefix="1" applyFont="1" applyBorder="1" applyAlignment="1">
      <alignment vertical="top" wrapText="1"/>
    </xf>
    <xf numFmtId="1" fontId="20" fillId="0" borderId="6" xfId="1" quotePrefix="1" applyNumberFormat="1" applyFont="1" applyBorder="1" applyAlignment="1">
      <alignment vertical="top" wrapText="1"/>
    </xf>
    <xf numFmtId="0" fontId="20" fillId="0" borderId="16" xfId="1" quotePrefix="1" applyFont="1" applyBorder="1" applyAlignment="1">
      <alignment horizontal="left" vertical="top" wrapText="1"/>
    </xf>
    <xf numFmtId="1" fontId="20" fillId="0" borderId="10" xfId="1" quotePrefix="1" applyNumberFormat="1" applyFont="1" applyBorder="1" applyAlignment="1">
      <alignment horizontal="left" vertical="top" wrapText="1"/>
    </xf>
    <xf numFmtId="1" fontId="19" fillId="2" borderId="1" xfId="1" applyNumberFormat="1" applyFont="1" applyFill="1" applyBorder="1" applyAlignment="1">
      <alignment horizontal="center" vertical="center" wrapText="1"/>
    </xf>
    <xf numFmtId="9" fontId="19" fillId="2" borderId="13" xfId="1" quotePrefix="1" applyNumberFormat="1" applyFont="1" applyFill="1" applyBorder="1" applyAlignment="1">
      <alignment horizontal="center" vertical="center" wrapText="1"/>
    </xf>
    <xf numFmtId="4" fontId="22" fillId="13" borderId="7" xfId="1" quotePrefix="1" applyNumberFormat="1" applyFont="1" applyFill="1" applyBorder="1" applyAlignment="1">
      <alignment horizontal="center" vertical="center" wrapText="1"/>
    </xf>
    <xf numFmtId="0" fontId="19" fillId="15" borderId="2" xfId="1" applyFont="1" applyFill="1" applyBorder="1" applyAlignment="1">
      <alignment horizontal="center" vertical="center" wrapText="1"/>
    </xf>
    <xf numFmtId="0" fontId="24" fillId="16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6" borderId="0" xfId="0" applyFont="1" applyFill="1" applyAlignment="1">
      <alignment vertical="center"/>
    </xf>
    <xf numFmtId="0" fontId="5" fillId="4" borderId="0" xfId="1" applyFont="1" applyFill="1" applyAlignment="1">
      <alignment vertical="center"/>
    </xf>
    <xf numFmtId="0" fontId="17" fillId="0" borderId="0" xfId="1" applyFont="1" applyAlignment="1">
      <alignment horizontal="center" vertical="center" wrapText="1"/>
    </xf>
    <xf numFmtId="0" fontId="23" fillId="4" borderId="22" xfId="1" applyFont="1" applyFill="1" applyBorder="1" applyAlignment="1">
      <alignment horizontal="center" vertical="center" wrapText="1"/>
    </xf>
    <xf numFmtId="0" fontId="23" fillId="4" borderId="11" xfId="1" applyFont="1" applyFill="1" applyBorder="1" applyAlignment="1">
      <alignment horizontal="center" vertical="center" wrapText="1"/>
    </xf>
    <xf numFmtId="0" fontId="19" fillId="15" borderId="21" xfId="1" applyFont="1" applyFill="1" applyBorder="1" applyAlignment="1">
      <alignment horizontal="center" vertical="center" wrapText="1"/>
    </xf>
    <xf numFmtId="0" fontId="19" fillId="16" borderId="8" xfId="1" applyFont="1" applyFill="1" applyBorder="1" applyAlignment="1">
      <alignment horizontal="center" vertical="center" wrapText="1"/>
    </xf>
    <xf numFmtId="0" fontId="19" fillId="16" borderId="21" xfId="1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right" vertical="center" wrapText="1"/>
    </xf>
    <xf numFmtId="0" fontId="6" fillId="6" borderId="14" xfId="0" applyFont="1" applyFill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5" fillId="6" borderId="0" xfId="0" applyFont="1" applyFill="1" applyAlignment="1">
      <alignment horizontal="center" vertical="center" wrapText="1"/>
    </xf>
  </cellXfs>
  <cellStyles count="6">
    <cellStyle name="Normal" xfId="0" builtinId="0"/>
    <cellStyle name="Normal 17 2" xfId="2" xr:uid="{00000000-0005-0000-0000-000001000000}"/>
    <cellStyle name="Normal 2" xfId="1" xr:uid="{00000000-0005-0000-0000-000002000000}"/>
    <cellStyle name="Normal 2 2" xfId="5" xr:uid="{00000000-0005-0000-0000-000003000000}"/>
    <cellStyle name="Normal 3" xfId="3" xr:uid="{00000000-0005-0000-0000-000004000000}"/>
    <cellStyle name="Pourcentage" xfId="4" builtinId="5"/>
  </cellStyles>
  <dxfs count="0"/>
  <tableStyles count="0" defaultTableStyle="TableStyleMedium2" defaultPivotStyle="PivotStyleLight16"/>
  <colors>
    <mruColors>
      <color rgb="FF99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7"/>
  <sheetViews>
    <sheetView topLeftCell="A8" zoomScaleNormal="100" workbookViewId="0">
      <selection activeCell="A14" sqref="A14:C14"/>
    </sheetView>
  </sheetViews>
  <sheetFormatPr baseColWidth="10" defaultRowHeight="14.25" x14ac:dyDescent="0.2"/>
  <cols>
    <col min="1" max="1" width="75.5" customWidth="1"/>
    <col min="2" max="2" width="11" style="11"/>
    <col min="3" max="10" width="9.625" customWidth="1"/>
  </cols>
  <sheetData>
    <row r="1" spans="1:10" s="4" customFormat="1" ht="32.25" customHeight="1" x14ac:dyDescent="0.2">
      <c r="A1" s="1"/>
      <c r="B1" s="10"/>
    </row>
    <row r="2" spans="1:10" s="4" customFormat="1" x14ac:dyDescent="0.2">
      <c r="A2"/>
      <c r="B2" s="10"/>
    </row>
    <row r="3" spans="1:10" s="4" customFormat="1" ht="9" customHeight="1" x14ac:dyDescent="0.35">
      <c r="A3" s="5"/>
      <c r="B3" s="10"/>
    </row>
    <row r="4" spans="1:10" s="6" customFormat="1" ht="111" customHeight="1" x14ac:dyDescent="0.35">
      <c r="A4" s="61"/>
      <c r="B4" s="29"/>
      <c r="C4" s="29"/>
      <c r="D4" s="29"/>
      <c r="E4" s="29"/>
      <c r="F4" s="29"/>
      <c r="G4" s="29"/>
      <c r="H4" s="29"/>
      <c r="I4" s="29"/>
      <c r="J4" s="29"/>
    </row>
    <row r="5" spans="1:10" s="28" customFormat="1" ht="18.75" customHeight="1" x14ac:dyDescent="0.35">
      <c r="A5" s="27"/>
      <c r="B5" s="27"/>
      <c r="C5" s="27"/>
      <c r="D5" s="27"/>
      <c r="E5" s="27"/>
      <c r="F5" s="27"/>
      <c r="G5" s="27"/>
      <c r="H5" s="27"/>
      <c r="I5" s="27"/>
      <c r="J5" s="27"/>
    </row>
    <row r="6" spans="1:10" s="28" customFormat="1" ht="54.75" customHeight="1" x14ac:dyDescent="0.35">
      <c r="A6" s="72" t="s">
        <v>14</v>
      </c>
      <c r="B6" s="72"/>
      <c r="C6" s="60" t="s">
        <v>15</v>
      </c>
      <c r="D6" s="26"/>
      <c r="E6" s="26"/>
      <c r="F6" s="26"/>
      <c r="G6" s="26"/>
      <c r="H6" s="26"/>
      <c r="I6" s="26"/>
      <c r="J6" s="26"/>
    </row>
    <row r="7" spans="1:10" ht="16.5" customHeight="1" thickBot="1" x14ac:dyDescent="0.25"/>
    <row r="8" spans="1:10" s="31" customFormat="1" ht="85.5" customHeight="1" thickBot="1" x14ac:dyDescent="0.25">
      <c r="A8" s="23" t="s">
        <v>11</v>
      </c>
      <c r="B8" s="22" t="s">
        <v>4</v>
      </c>
      <c r="C8" s="30" t="s">
        <v>30</v>
      </c>
      <c r="D8" s="30" t="s">
        <v>31</v>
      </c>
      <c r="E8" s="30" t="s">
        <v>32</v>
      </c>
      <c r="F8" s="30" t="s">
        <v>33</v>
      </c>
      <c r="G8" s="30" t="s">
        <v>34</v>
      </c>
      <c r="H8" s="30" t="s">
        <v>35</v>
      </c>
      <c r="I8" s="30" t="s">
        <v>36</v>
      </c>
      <c r="J8" s="30" t="s">
        <v>37</v>
      </c>
    </row>
    <row r="9" spans="1:10" x14ac:dyDescent="0.2">
      <c r="A9" s="12" t="s">
        <v>20</v>
      </c>
      <c r="B9" s="7"/>
      <c r="C9" s="8"/>
      <c r="D9" s="8"/>
      <c r="E9" s="8"/>
      <c r="F9" s="8"/>
      <c r="G9" s="8"/>
      <c r="H9" s="8"/>
      <c r="I9" s="8"/>
      <c r="J9" s="8"/>
    </row>
    <row r="10" spans="1:10" s="25" customFormat="1" ht="36" x14ac:dyDescent="0.2">
      <c r="A10" s="13" t="s">
        <v>5</v>
      </c>
      <c r="B10" s="24" t="s">
        <v>8</v>
      </c>
      <c r="C10" s="24" t="s">
        <v>9</v>
      </c>
      <c r="D10" s="24" t="s">
        <v>9</v>
      </c>
      <c r="E10" s="24" t="s">
        <v>9</v>
      </c>
      <c r="F10" s="24" t="s">
        <v>9</v>
      </c>
      <c r="G10" s="24" t="s">
        <v>9</v>
      </c>
      <c r="H10" s="24" t="s">
        <v>9</v>
      </c>
      <c r="I10" s="24" t="s">
        <v>9</v>
      </c>
      <c r="J10" s="24" t="s">
        <v>9</v>
      </c>
    </row>
    <row r="11" spans="1:10" ht="30.75" customHeight="1" x14ac:dyDescent="0.2">
      <c r="A11" s="15" t="s">
        <v>38</v>
      </c>
      <c r="B11" s="21">
        <v>0.13</v>
      </c>
      <c r="C11" s="14">
        <f>'A &amp;  B'!C7</f>
        <v>5.5</v>
      </c>
      <c r="D11" s="14">
        <f>'A &amp;  B'!F7</f>
        <v>0</v>
      </c>
      <c r="E11" s="14">
        <f>'C &amp; D'!C7</f>
        <v>0</v>
      </c>
      <c r="F11" s="14">
        <f>'C &amp; D'!F7</f>
        <v>0</v>
      </c>
      <c r="G11" s="14">
        <f>'E &amp; F'!C7</f>
        <v>0</v>
      </c>
      <c r="H11" s="14">
        <f>'E &amp; F'!F7</f>
        <v>0</v>
      </c>
      <c r="I11" s="14">
        <f>'G &amp; H'!C7</f>
        <v>0</v>
      </c>
      <c r="J11" s="14">
        <f>'G &amp; H'!F7</f>
        <v>0</v>
      </c>
    </row>
    <row r="12" spans="1:10" ht="24.75" customHeight="1" x14ac:dyDescent="0.2">
      <c r="A12" s="15" t="s">
        <v>17</v>
      </c>
      <c r="B12" s="21">
        <v>0.13</v>
      </c>
      <c r="C12" s="14">
        <f>'A &amp;  B'!C8</f>
        <v>0</v>
      </c>
      <c r="D12" s="14">
        <f>'A &amp;  B'!F8</f>
        <v>0</v>
      </c>
      <c r="E12" s="14">
        <f>'C &amp; D'!C8</f>
        <v>0</v>
      </c>
      <c r="F12" s="14">
        <f>'C &amp; D'!F8</f>
        <v>0</v>
      </c>
      <c r="G12" s="14">
        <f>'E &amp; F'!C8</f>
        <v>0</v>
      </c>
      <c r="H12" s="14">
        <f>'E &amp; F'!F8</f>
        <v>0</v>
      </c>
      <c r="I12" s="14">
        <f>'G &amp; H'!C8</f>
        <v>0</v>
      </c>
      <c r="J12" s="14">
        <f>'G &amp; H'!F8</f>
        <v>0</v>
      </c>
    </row>
    <row r="13" spans="1:10" ht="25.5" customHeight="1" x14ac:dyDescent="0.2">
      <c r="A13" s="15" t="s">
        <v>18</v>
      </c>
      <c r="B13" s="21">
        <v>0.06</v>
      </c>
      <c r="C13" s="14">
        <f>'A &amp;  B'!C9</f>
        <v>0</v>
      </c>
      <c r="D13" s="14">
        <f>'A &amp;  B'!F9</f>
        <v>0</v>
      </c>
      <c r="E13" s="14">
        <f>'C &amp; D'!C9</f>
        <v>0</v>
      </c>
      <c r="F13" s="14">
        <f>'C &amp; D'!F9</f>
        <v>0</v>
      </c>
      <c r="G13" s="14">
        <f>'E &amp; F'!C9</f>
        <v>0</v>
      </c>
      <c r="H13" s="14">
        <f>'E &amp; F'!F9</f>
        <v>0</v>
      </c>
      <c r="I13" s="14">
        <f>'G &amp; H'!C9</f>
        <v>0</v>
      </c>
      <c r="J13" s="14">
        <f>'G &amp; H'!F9</f>
        <v>0</v>
      </c>
    </row>
    <row r="14" spans="1:10" ht="21" customHeight="1" thickBot="1" x14ac:dyDescent="0.25">
      <c r="A14" s="15" t="s">
        <v>19</v>
      </c>
      <c r="B14" s="21">
        <v>0.08</v>
      </c>
      <c r="C14" s="14">
        <f>'A &amp;  B'!C10</f>
        <v>0</v>
      </c>
      <c r="D14" s="14">
        <f>'A &amp;  B'!F10</f>
        <v>0</v>
      </c>
      <c r="E14" s="14">
        <f>'C &amp; D'!C10</f>
        <v>0</v>
      </c>
      <c r="F14" s="14">
        <f>'C &amp; D'!F10</f>
        <v>0</v>
      </c>
      <c r="G14" s="14">
        <f>'E &amp; F'!C10</f>
        <v>0</v>
      </c>
      <c r="H14" s="14">
        <f>'E &amp; F'!F10</f>
        <v>0</v>
      </c>
      <c r="I14" s="14">
        <f>'G &amp; H'!C10</f>
        <v>0</v>
      </c>
      <c r="J14" s="14">
        <f>'G &amp; H'!F10</f>
        <v>0</v>
      </c>
    </row>
    <row r="15" spans="1:10" ht="33.75" customHeight="1" thickBot="1" x14ac:dyDescent="0.25">
      <c r="A15" s="19" t="s">
        <v>13</v>
      </c>
      <c r="B15" s="18">
        <v>40</v>
      </c>
      <c r="C15" s="9">
        <f>'A &amp;  B'!C11</f>
        <v>5.5</v>
      </c>
      <c r="D15" s="9">
        <f>'A &amp;  B'!F11</f>
        <v>0</v>
      </c>
      <c r="E15" s="9">
        <f>'C &amp; D'!C11</f>
        <v>0</v>
      </c>
      <c r="F15" s="9">
        <f>'C &amp; D'!F11</f>
        <v>0</v>
      </c>
      <c r="G15" s="9">
        <f>'E &amp; F'!C11</f>
        <v>0</v>
      </c>
      <c r="H15" s="9">
        <f>'E &amp; F'!F11</f>
        <v>0</v>
      </c>
      <c r="I15" s="9">
        <f>'G &amp; H'!C11</f>
        <v>0</v>
      </c>
      <c r="J15" s="9">
        <f>'G &amp; H'!F11</f>
        <v>0</v>
      </c>
    </row>
    <row r="16" spans="1:10" ht="27.75" customHeight="1" thickBot="1" x14ac:dyDescent="0.25">
      <c r="A16" s="68" t="s">
        <v>7</v>
      </c>
      <c r="B16" s="69"/>
      <c r="C16" s="20">
        <f>SUM(C10:C14)</f>
        <v>5.5</v>
      </c>
      <c r="D16" s="20">
        <f t="shared" ref="D16:J16" si="0">SUM(D10:D14)</f>
        <v>0</v>
      </c>
      <c r="E16" s="20">
        <f t="shared" si="0"/>
        <v>0</v>
      </c>
      <c r="F16" s="20">
        <f t="shared" si="0"/>
        <v>0</v>
      </c>
      <c r="G16" s="20">
        <f t="shared" si="0"/>
        <v>0</v>
      </c>
      <c r="H16" s="20">
        <f t="shared" si="0"/>
        <v>0</v>
      </c>
      <c r="I16" s="20">
        <f t="shared" si="0"/>
        <v>0</v>
      </c>
      <c r="J16" s="20">
        <f t="shared" si="0"/>
        <v>0</v>
      </c>
    </row>
    <row r="17" spans="1:10" ht="33" customHeight="1" x14ac:dyDescent="0.2">
      <c r="A17" s="70" t="s">
        <v>10</v>
      </c>
      <c r="B17" s="71"/>
      <c r="C17" s="59">
        <f t="shared" ref="C17:J17" si="1">RANK(C16,$C$16:$J$16)</f>
        <v>1</v>
      </c>
      <c r="D17" s="59">
        <f t="shared" si="1"/>
        <v>2</v>
      </c>
      <c r="E17" s="59">
        <f t="shared" si="1"/>
        <v>2</v>
      </c>
      <c r="F17" s="59">
        <f t="shared" si="1"/>
        <v>2</v>
      </c>
      <c r="G17" s="59">
        <f t="shared" si="1"/>
        <v>2</v>
      </c>
      <c r="H17" s="59">
        <f t="shared" si="1"/>
        <v>2</v>
      </c>
      <c r="I17" s="59">
        <f t="shared" si="1"/>
        <v>2</v>
      </c>
      <c r="J17" s="59">
        <f t="shared" si="1"/>
        <v>2</v>
      </c>
    </row>
  </sheetData>
  <mergeCells count="3">
    <mergeCell ref="A16:B16"/>
    <mergeCell ref="A17:B17"/>
    <mergeCell ref="A6:B6"/>
  </mergeCells>
  <pageMargins left="0.23622047244094491" right="0.23622047244094491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  <pageSetUpPr fitToPage="1"/>
  </sheetPr>
  <dimension ref="A1:H25"/>
  <sheetViews>
    <sheetView tabSelected="1" topLeftCell="A3" zoomScale="32" zoomScaleNormal="32" workbookViewId="0">
      <selection activeCell="C7" sqref="C7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30</v>
      </c>
      <c r="D3" s="65"/>
      <c r="E3" s="57" t="s">
        <v>22</v>
      </c>
      <c r="F3" s="66" t="s">
        <v>31</v>
      </c>
      <c r="G3" s="67"/>
      <c r="H3" s="58" t="s">
        <v>23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>
        <v>5.5</v>
      </c>
      <c r="D7" s="47" t="s">
        <v>39</v>
      </c>
      <c r="E7" s="48" t="s">
        <v>40</v>
      </c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5.5</v>
      </c>
      <c r="D11" s="54"/>
      <c r="E11" s="54"/>
      <c r="F11" s="56">
        <f>SUM(F7:F10)</f>
        <v>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995A6-B687-47A1-9B64-7CDF7E2FA3A2}">
  <sheetPr>
    <tabColor rgb="FF0070C0"/>
    <pageSetUpPr fitToPage="1"/>
  </sheetPr>
  <dimension ref="A1:H25"/>
  <sheetViews>
    <sheetView topLeftCell="A5" zoomScale="32" zoomScaleNormal="32" workbookViewId="0">
      <selection activeCell="B7" sqref="B7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32</v>
      </c>
      <c r="D3" s="65"/>
      <c r="E3" s="57" t="s">
        <v>24</v>
      </c>
      <c r="F3" s="66" t="s">
        <v>33</v>
      </c>
      <c r="G3" s="67"/>
      <c r="H3" s="58" t="s">
        <v>25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/>
      <c r="D7" s="47"/>
      <c r="E7" s="48"/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0</v>
      </c>
      <c r="D11" s="54"/>
      <c r="E11" s="54"/>
      <c r="F11" s="56">
        <f>SUM(F7:F10)</f>
        <v>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1738-B579-4543-AD3A-51481504BD38}">
  <sheetPr>
    <tabColor rgb="FF0070C0"/>
    <pageSetUpPr fitToPage="1"/>
  </sheetPr>
  <dimension ref="A1:H25"/>
  <sheetViews>
    <sheetView topLeftCell="A5" zoomScale="32" zoomScaleNormal="32" workbookViewId="0">
      <selection activeCell="B8" sqref="B8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34</v>
      </c>
      <c r="D3" s="65"/>
      <c r="E3" s="57" t="s">
        <v>26</v>
      </c>
      <c r="F3" s="66" t="s">
        <v>35</v>
      </c>
      <c r="G3" s="67"/>
      <c r="H3" s="58" t="s">
        <v>27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/>
      <c r="D7" s="47"/>
      <c r="E7" s="48"/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0</v>
      </c>
      <c r="D11" s="54"/>
      <c r="E11" s="54"/>
      <c r="F11" s="56">
        <f>SUM(F7:F10)</f>
        <v>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6ECD-6DD9-4D5E-8F49-8EB5821C3ADE}">
  <sheetPr>
    <tabColor rgb="FF0070C0"/>
    <pageSetUpPr fitToPage="1"/>
  </sheetPr>
  <dimension ref="A1:H25"/>
  <sheetViews>
    <sheetView topLeftCell="A3" zoomScale="32" zoomScaleNormal="32" workbookViewId="0">
      <selection activeCell="C5" sqref="C5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36</v>
      </c>
      <c r="D3" s="65"/>
      <c r="E3" s="57" t="s">
        <v>28</v>
      </c>
      <c r="F3" s="66" t="s">
        <v>37</v>
      </c>
      <c r="G3" s="67"/>
      <c r="H3" s="58" t="s">
        <v>29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/>
      <c r="D7" s="47"/>
      <c r="E7" s="48"/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0</v>
      </c>
      <c r="D11" s="54"/>
      <c r="E11" s="54"/>
      <c r="F11" s="56">
        <f>SUM(F7:F10)</f>
        <v>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a9cbf4-a7f0-42cd-a002-141297e2e01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F6F4D4C1B4FF4AA9EDD16A06D62AA7" ma:contentTypeVersion="16" ma:contentTypeDescription="Crée un document." ma:contentTypeScope="" ma:versionID="0a539cb94cc4107116d117ed17796297">
  <xsd:schema xmlns:xsd="http://www.w3.org/2001/XMLSchema" xmlns:xs="http://www.w3.org/2001/XMLSchema" xmlns:p="http://schemas.microsoft.com/office/2006/metadata/properties" xmlns:ns3="5d15e47c-d35a-4e3f-975e-74183123eeca" xmlns:ns4="22a9cbf4-a7f0-42cd-a002-141297e2e018" targetNamespace="http://schemas.microsoft.com/office/2006/metadata/properties" ma:root="true" ma:fieldsID="df48ad443ba22adaaca48c140a55b1b0" ns3:_="" ns4:_="">
    <xsd:import namespace="5d15e47c-d35a-4e3f-975e-74183123eeca"/>
    <xsd:import namespace="22a9cbf4-a7f0-42cd-a002-141297e2e01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_activity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15e47c-d35a-4e3f-975e-74183123eec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9cbf4-a7f0-42cd-a002-141297e2e0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B717F-1B78-40C7-BE2E-D68A5EDDCA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61B4D5-8A6E-46E7-8360-7D2385CF78C0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5d15e47c-d35a-4e3f-975e-74183123eeca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22a9cbf4-a7f0-42cd-a002-141297e2e018"/>
  </ds:schemaRefs>
</ds:datastoreItem>
</file>

<file path=customXml/itemProps3.xml><?xml version="1.0" encoding="utf-8"?>
<ds:datastoreItem xmlns:ds="http://schemas.openxmlformats.org/officeDocument/2006/customXml" ds:itemID="{FD78CC68-C899-458E-BF00-E02B937E51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15e47c-d35a-4e3f-975e-74183123eeca"/>
    <ds:schemaRef ds:uri="22a9cbf4-a7f0-42cd-a002-141297e2e0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RECAP TECHNIQUE</vt:lpstr>
      <vt:lpstr>A &amp;  B</vt:lpstr>
      <vt:lpstr>C &amp; D</vt:lpstr>
      <vt:lpstr>E &amp; F</vt:lpstr>
      <vt:lpstr>G &amp; H</vt:lpstr>
      <vt:lpstr>'A &amp;  B'!Zone_d_impression</vt:lpstr>
      <vt:lpstr>'C &amp; D'!Zone_d_impression</vt:lpstr>
      <vt:lpstr>'E &amp; F'!Zone_d_impression</vt:lpstr>
      <vt:lpstr>'G &amp; H'!Zone_d_impression</vt:lpstr>
      <vt:lpstr>'RECAP TECHNIQUE'!Zone_d_impression</vt:lpstr>
    </vt:vector>
  </TitlesOfParts>
  <Company>Groupe SNI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DEPIERRE Stephane</dc:creator>
  <cp:lastModifiedBy>VERGER Estelle</cp:lastModifiedBy>
  <cp:lastPrinted>2026-02-10T15:07:26Z</cp:lastPrinted>
  <dcterms:created xsi:type="dcterms:W3CDTF">2019-09-24T13:35:41Z</dcterms:created>
  <dcterms:modified xsi:type="dcterms:W3CDTF">2026-02-10T16:09:01Z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0x01010064F6F4D4C1B4FF4AA9EDD16A06D62AA7</vt:lpwstr>
  </property>
</Properties>
</file>