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emaker\Desktop\"/>
    </mc:Choice>
  </mc:AlternateContent>
  <bookViews>
    <workbookView xWindow="0" yWindow="0" windowWidth="25140" windowHeight="11790" activeTab="1"/>
  </bookViews>
  <sheets>
    <sheet name="Feuil1" sheetId="1" r:id="rId1"/>
    <sheet name="Feuil2" sheetId="2" r:id="rId2"/>
  </sheets>
  <definedNames>
    <definedName name="_xlnm._FilterDatabase" localSheetId="1" hidden="1">Feuil2!$B$3:$H$172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3" i="2"/>
  <c r="D3" i="1" l="1"/>
  <c r="C3" i="1"/>
  <c r="B3" i="1"/>
</calcChain>
</file>

<file path=xl/sharedStrings.xml><?xml version="1.0" encoding="utf-8"?>
<sst xmlns="http://schemas.openxmlformats.org/spreadsheetml/2006/main" count="197" uniqueCount="171">
  <si>
    <t>Sauce tomate</t>
  </si>
  <si>
    <t>ABRICOT OREILLON PRESERVE 5/1</t>
  </si>
  <si>
    <t>AMANDE POUDRE BLC 1KG</t>
  </si>
  <si>
    <t>ANANAS MORCEAUX PRESERVES 3/1</t>
  </si>
  <si>
    <t>ARLEQUIN FRUIT SIROP PP90GX120</t>
  </si>
  <si>
    <t>AROME VANILLE 1 L</t>
  </si>
  <si>
    <t>ASSORT.4COMPOTE ALL.CP100GX120</t>
  </si>
  <si>
    <t>BEIGNET FOURRE CHOCO.75G</t>
  </si>
  <si>
    <t>BEURRE DOUX 82% 250 G</t>
  </si>
  <si>
    <t>BISQUE HOMARD 4/4</t>
  </si>
  <si>
    <t>BLE PRECUIT 3 KG</t>
  </si>
  <si>
    <t>BOUCHEE RONDE 27G X 90</t>
  </si>
  <si>
    <t>BOUILLON LEGUME 1 KG *BIO</t>
  </si>
  <si>
    <t>BOUILLON LEGUME GRANULE 1.2 KG</t>
  </si>
  <si>
    <t>BROWNIE PEPITE CHOCO.30 G X100</t>
  </si>
  <si>
    <t>CAFE GRAIN EMOZIONI 100A 1 KG</t>
  </si>
  <si>
    <t>CAFE GRAIN GRAND AROME 100A 1K</t>
  </si>
  <si>
    <t>CAFE GRAIN INTERMEZ.ROBUSTA 1K</t>
  </si>
  <si>
    <t>CAKE ROCHER FRUIT 37.5 G X120</t>
  </si>
  <si>
    <t>CAPRE FINE 4/4</t>
  </si>
  <si>
    <t>CARAMEL LIQUIDE 1 L</t>
  </si>
  <si>
    <t>CERNEAU NOIX ARL.INVAL.IMP.1KG</t>
  </si>
  <si>
    <t>CHAMPIGNON PARIS PIEDS MCX 5/1</t>
  </si>
  <si>
    <t>CHAPELURE BLANCHE 1KG</t>
  </si>
  <si>
    <t>CHIPS NATURE SEL GUERANDE 30G</t>
  </si>
  <si>
    <t>COCA COLA SLIM 33CL</t>
  </si>
  <si>
    <t>COCKTAIL FRUIT SIROP 5/1</t>
  </si>
  <si>
    <t>COCKTAIL FRUITS PRESERVE 5/1</t>
  </si>
  <si>
    <t>COEUR PALMIER MCX 3/1</t>
  </si>
  <si>
    <t>COGNAC MODIFIE 40% 2 L</t>
  </si>
  <si>
    <t>COMP. 4PARF. ALL. ALU 100GX120</t>
  </si>
  <si>
    <t>COMP. POM/ABRICOT ALL. 5/1</t>
  </si>
  <si>
    <t>COMP. POM/PECHE ALLEGEE 5/1</t>
  </si>
  <si>
    <t>COMP. POMME MORCEAU 5/1</t>
  </si>
  <si>
    <t>COMP.POMME ALLEGEE 5/1</t>
  </si>
  <si>
    <t>COQUILLETTE QS 5KG</t>
  </si>
  <si>
    <t>COQUILLETTE ULTRA RESIST. 5KG</t>
  </si>
  <si>
    <t>CORNICHON E.F. 150+ 5/1</t>
  </si>
  <si>
    <t>COTE BLETTE 5/1</t>
  </si>
  <si>
    <t>COURONNEMENT LEG/AIL/PERSIL1KG</t>
  </si>
  <si>
    <t>COUSCOUS MOYEN 5KG</t>
  </si>
  <si>
    <t>COUV.NOIR 55% 5 KG</t>
  </si>
  <si>
    <t>CREME BRULEE RENVERS.100R 1.3K</t>
  </si>
  <si>
    <t>CREME DESS.CHOCO 125GX48</t>
  </si>
  <si>
    <t>CREME DESS.VANILLE 125G X48</t>
  </si>
  <si>
    <t>CREME MARRON 4/4</t>
  </si>
  <si>
    <t>CRISTALINE GAZEUSE 50 CL X24</t>
  </si>
  <si>
    <t>CRISTALINE VRAC 50 CL X24</t>
  </si>
  <si>
    <t>CROQ'SALADE SOMBRERO 5/1</t>
  </si>
  <si>
    <t>DOUBLE CONCENTRE TOMATE 4/4</t>
  </si>
  <si>
    <t>EAU GAZEUSE BADOIT VTE 50CLX30</t>
  </si>
  <si>
    <t>FARINE DE BLE T55 1 KG</t>
  </si>
  <si>
    <t>FLT.MAQUEREAU ESCABECHE 4/4</t>
  </si>
  <si>
    <t>FLT.MAQUEREAU MOUTARDE 3/1</t>
  </si>
  <si>
    <t>FLT.MAQUEREAU MOUTARDE 4/4</t>
  </si>
  <si>
    <t>FLT.MAQUEREAU TOMATE 4/4</t>
  </si>
  <si>
    <t>FOND BRUN LIE P/30L 750 G</t>
  </si>
  <si>
    <t>FUMET POISSON 750G P/50L</t>
  </si>
  <si>
    <t>GALETTE PUR BEURRE X2 13G X200</t>
  </si>
  <si>
    <t>GARNITURE TABOULE GARBIT 5/1</t>
  </si>
  <si>
    <t>GELATINE 140 BLOOM 1KG HALAL</t>
  </si>
  <si>
    <t>GOURDE POMME 90 G X24</t>
  </si>
  <si>
    <t>GRAISSE P/MOULE PLAQUE 600 ML</t>
  </si>
  <si>
    <t>GRANY BISCUIT NATUREL 29G</t>
  </si>
  <si>
    <t>HARICOT BLANC 5/1</t>
  </si>
  <si>
    <t>HARISSA 1/2</t>
  </si>
  <si>
    <t>HERBES DE PROVENCE 185 G</t>
  </si>
  <si>
    <t>HUILE AMPHORA ELITE 7.5L</t>
  </si>
  <si>
    <t>HUILE MERAVELLA 1L</t>
  </si>
  <si>
    <t>HUILE OLIVE 50 CL *BIO</t>
  </si>
  <si>
    <t>HUILE OLIVE VIERGE EXTR.PET 1L</t>
  </si>
  <si>
    <t>HUILE TOURNESOL 5 L</t>
  </si>
  <si>
    <t>HUILE TRADITION 7.5 L</t>
  </si>
  <si>
    <t>JUS DE CITRON MEDITERRANEE 1L</t>
  </si>
  <si>
    <t>KETCHUP 10ML X198</t>
  </si>
  <si>
    <t>KETCHUP PINGOUIN 5.5KG</t>
  </si>
  <si>
    <t>MADELEINE COQUILLE 25G</t>
  </si>
  <si>
    <t>MADELEINE OEUF FRAIS 21G X100</t>
  </si>
  <si>
    <t>MADERE MODIFIE 17% 2 L</t>
  </si>
  <si>
    <t>MAIS DOUX SUPERWEET S/VIDE 3/1</t>
  </si>
  <si>
    <t>MARG. FEUILLETAGE 2 KG</t>
  </si>
  <si>
    <t>MAYONNAISE 10 ML X600</t>
  </si>
  <si>
    <t>MAYONNAISE 5 L</t>
  </si>
  <si>
    <t>MAYONNAISE DIJON 10ML X200</t>
  </si>
  <si>
    <t>MAYONNAISE LEGERE PINGOU.5K05</t>
  </si>
  <si>
    <t>MELANGE JAPONAISE 310 G</t>
  </si>
  <si>
    <t>MELANGE ORIENTAL 240G</t>
  </si>
  <si>
    <t>MELANGE PROVENCAL 240 G</t>
  </si>
  <si>
    <t>MELANGE TANDOORI 240 G</t>
  </si>
  <si>
    <t>MELANGE THAI 240 G</t>
  </si>
  <si>
    <t>MG.FEUILLETAGE OPAL 70% 2KG</t>
  </si>
  <si>
    <t>MIEL FLEUR LIQUIDE POT PL.1 KG</t>
  </si>
  <si>
    <t>MIRABELLE DENOYAUTE 2/1</t>
  </si>
  <si>
    <t>MOELLEUX CITRON 40 G X100</t>
  </si>
  <si>
    <t>MOUTARDE ANCIENNE 1 KG</t>
  </si>
  <si>
    <t>MOUTARDE DIJON 5 KG</t>
  </si>
  <si>
    <t>MOUTARDE DIJON 5ML X350</t>
  </si>
  <si>
    <t>MOUTARDE DIJON PINGOUIN 5.3KG</t>
  </si>
  <si>
    <t>NAPOLITAIN 4.5G X200</t>
  </si>
  <si>
    <t>NOIX DE COCO RAPEE 1 KG</t>
  </si>
  <si>
    <t>OLIVE NOIRE CONF.RONDELLE 3/1</t>
  </si>
  <si>
    <t>PAIN MIE COMP. SDW.12X12 600 G</t>
  </si>
  <si>
    <t>PALET BRETON PB 15G X240</t>
  </si>
  <si>
    <t>PAP.CUISSON GN1/1 53X32.5 X500</t>
  </si>
  <si>
    <t>PATE DE FRUIT CELLO 30 G X160</t>
  </si>
  <si>
    <t>PATE VOLAILLE 30 G X144</t>
  </si>
  <si>
    <t>PECHE OREILLON PRESERVEE 5/1</t>
  </si>
  <si>
    <t>PETIT DES DU VERGER BQ 90GX120</t>
  </si>
  <si>
    <t>PETIT DES TROPICAUX BQ 90GX120</t>
  </si>
  <si>
    <t>POIRE WILLIAM 1/2 PRES.5/1 HVE</t>
  </si>
  <si>
    <t>POIRE WILLIAMS 1/2 PRESERV 5/1</t>
  </si>
  <si>
    <t>POIREAU BLANC 3/1</t>
  </si>
  <si>
    <t>POIS T.F CAROTTE ETUVEE 5/1</t>
  </si>
  <si>
    <t>POIS TRES FIN 5/1</t>
  </si>
  <si>
    <t>PORTO ROUGE MODIFIE 19% 2 L</t>
  </si>
  <si>
    <t>POUDRE A COLOMBO 230 G</t>
  </si>
  <si>
    <t>POUSSE HARICOT MUNGO 3/1</t>
  </si>
  <si>
    <t>PULCO CITRON GASTRO.70CL</t>
  </si>
  <si>
    <t>PUREE FRUITS ASS.S/S.100G X120</t>
  </si>
  <si>
    <t>QUENELLE BROCHET TRADIT 5/1</t>
  </si>
  <si>
    <t>QUENELLE VEAU TRADIT 5/1</t>
  </si>
  <si>
    <t>RAISIN SEC SULTANINE 1KG</t>
  </si>
  <si>
    <t>RATATOUILLE 5/1</t>
  </si>
  <si>
    <t>RATATOUILLE NICOISE H.OLIVE5/1</t>
  </si>
  <si>
    <t>RAVIOLI P.BOEUF SCE.ITALIE.5/1</t>
  </si>
  <si>
    <t>RHUM PATISSIER NEGR.40³ PET 1L</t>
  </si>
  <si>
    <t>RHUM SPEC.PATISSIER NEGR.44³1L</t>
  </si>
  <si>
    <t>RIZ ETUVE INDICA QS 5 KG</t>
  </si>
  <si>
    <t>RIZ ETUVE INDICA QS 5KG</t>
  </si>
  <si>
    <t>SALIERE 50 G X20</t>
  </si>
  <si>
    <t>SALSIFI 5/1</t>
  </si>
  <si>
    <t>SALSIFI COUPE 5/1</t>
  </si>
  <si>
    <t>SAND.BAG.POULET OEUF MAYO.160G</t>
  </si>
  <si>
    <t>SAND.CLUB THON OEUF MAY.230GX6</t>
  </si>
  <si>
    <t>SAND.COMPLET PLT ROTI 125 G X8</t>
  </si>
  <si>
    <t>SAND.COMPLET THON SALAD.125GX8</t>
  </si>
  <si>
    <t>SARDINE HUILE VEGETALE 4/4</t>
  </si>
  <si>
    <t>SARDINE TOMATE 4/4</t>
  </si>
  <si>
    <t>SAUCE PIZZA 10/12 5/1</t>
  </si>
  <si>
    <t>SAUCE SALADE 5 L</t>
  </si>
  <si>
    <t>SAUCE SALADE BT DIST.10MLX200</t>
  </si>
  <si>
    <t>SAUCE SALADE PINGOUIN 5.1KG</t>
  </si>
  <si>
    <t>SAUCE SOJA SUCREE PET 975 ML</t>
  </si>
  <si>
    <t>SAVEUR POTAGES 1 L (PATRELLE)</t>
  </si>
  <si>
    <t>SEL FIN SACHET 1 KG</t>
  </si>
  <si>
    <t>SEL GROS SACHET 1 KG</t>
  </si>
  <si>
    <t>SPAGHETTI QS 5KG</t>
  </si>
  <si>
    <t>SPAGHETTI ULTRA RESISTANTE 5KG</t>
  </si>
  <si>
    <t>SPECULOOS ORIGINAL 6.25G X400</t>
  </si>
  <si>
    <t>SUCRE BUCHETTE 4 G X750</t>
  </si>
  <si>
    <t>SUCRE GLACE SACHET PAPIER 1 KG</t>
  </si>
  <si>
    <t>SUCRE NON RAFINE GO.CASTER 1KG</t>
  </si>
  <si>
    <t>SUCRE POUDRE 1KG</t>
  </si>
  <si>
    <t>SUCRE SEMOULE 1 KG</t>
  </si>
  <si>
    <t>TAGLIATELLE QS VRAC 5KG</t>
  </si>
  <si>
    <t>THON LISTAO MCX NAT. 1.8KG</t>
  </si>
  <si>
    <t>THON LISTAO NAT.MCX POCHE 600G</t>
  </si>
  <si>
    <t>TOPPING CARAMEL BEURRE SALE 1K</t>
  </si>
  <si>
    <t>TOPPING CHOCO 1KG</t>
  </si>
  <si>
    <t>TOPPING FRUIT ROUGE 1 KG</t>
  </si>
  <si>
    <t>TOUCH POULET ROTI 650 G</t>
  </si>
  <si>
    <t>VELOUTE 7 LEGUMES 1 L</t>
  </si>
  <si>
    <t>VELOUTE LEGUMES VERTS 1 L</t>
  </si>
  <si>
    <t>VIN ESPAGNE BACCHUS BLC PET 1L</t>
  </si>
  <si>
    <t>YAOURT AROMATISE PANACH.115GX4</t>
  </si>
  <si>
    <t>YAOURT NATURE 115 G X4</t>
  </si>
  <si>
    <t>N° de Lot</t>
  </si>
  <si>
    <t>Produits</t>
  </si>
  <si>
    <t>Prix</t>
  </si>
  <si>
    <t>Nouvelle mercuriale</t>
  </si>
  <si>
    <t>Mercuriale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</si>
</sst>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0" fontId="0" fillId="3" borderId="0" xfId="0" applyFill="1"/>
    <xf numFmtId="0" fontId="0" fillId="2" borderId="0" xfId="0" applyFill="1"/>
    <xf numFmtId="0" fontId="0" fillId="0" borderId="0" xfId="0" applyFill="1"/>
    <xf numFmtId="0" fontId="0" fillId="4" borderId="0" xfId="0" applyFill="1"/>
  </cellXfs>
  <cellStyles count="2">
    <cellStyle name="Monétaire" xfId="1" builtinId="4"/>
    <cellStyle name="Normal" xfId="0" builtinId="0"/>
  </cellStyles>
  <dxfs count="12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19050</xdr:rowOff>
    </xdr:from>
    <xdr:to>
      <xdr:col>16</xdr:col>
      <xdr:colOff>57150</xdr:colOff>
      <xdr:row>34</xdr:row>
      <xdr:rowOff>171450</xdr:rowOff>
    </xdr:to>
    <xdr:sp macro="" textlink="">
      <xdr:nvSpPr>
        <xdr:cNvPr id="3" name="Rectangle 2"/>
        <xdr:cNvSpPr/>
      </xdr:nvSpPr>
      <xdr:spPr>
        <a:xfrm>
          <a:off x="12039600" y="209550"/>
          <a:ext cx="3867150" cy="6438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 b="0" i="0" u="none" strike="noStrike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/>
        </a:p>
        <a:p>
          <a:pPr algn="l"/>
          <a:r>
            <a:rPr lang="fr-FR" sz="1100"/>
            <a:t>J'ai</a:t>
          </a:r>
          <a:r>
            <a:rPr lang="fr-FR" sz="1100" baseline="0"/>
            <a:t> une base fixe en colonne BCD avec numéro de lot en colonne B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J'importe une nouvelle base tarifaire en colonne FGH avec le numéro de lot en collonne F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souhaiterais un</a:t>
          </a:r>
          <a:r>
            <a:rPr lang="fr-FR" sz="1100" baseline="0"/>
            <a:t> tri de la "nouvelle mercuriale" en colonne FGH de facon à repositionner les numéros de lot identiques sur la meme ligne que la mercuriale initiale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le numéro de lot "nouvelle mercuriale"ne correspond pas à aucune valeur de la mercuriale initiale, alors déplacer la ligne de la colonne FGH dans la première ligne vide.</a:t>
          </a:r>
          <a:endParaRPr lang="fr-FR" sz="1100"/>
        </a:p>
      </xdr:txBody>
    </xdr:sp>
    <xdr:clientData/>
  </xdr:twoCellAnchor>
  <xdr:twoCellAnchor>
    <xdr:from>
      <xdr:col>8</xdr:col>
      <xdr:colOff>228600</xdr:colOff>
      <xdr:row>1</xdr:row>
      <xdr:rowOff>0</xdr:rowOff>
    </xdr:from>
    <xdr:to>
      <xdr:col>10</xdr:col>
      <xdr:colOff>581025</xdr:colOff>
      <xdr:row>6</xdr:row>
      <xdr:rowOff>9525</xdr:rowOff>
    </xdr:to>
    <xdr:sp macro="" textlink="">
      <xdr:nvSpPr>
        <xdr:cNvPr id="5" name="Légende encadrée 1 4"/>
        <xdr:cNvSpPr/>
      </xdr:nvSpPr>
      <xdr:spPr>
        <a:xfrm>
          <a:off x="9982200" y="190500"/>
          <a:ext cx="1876425" cy="962025"/>
        </a:xfrm>
        <a:prstGeom prst="borderCallout1">
          <a:avLst>
            <a:gd name="adj1" fmla="val 18750"/>
            <a:gd name="adj2" fmla="val -8333"/>
            <a:gd name="adj3" fmla="val 57054"/>
            <a:gd name="adj4" fmla="val -192648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Mal positionné</a:t>
          </a:r>
        </a:p>
      </xdr:txBody>
    </xdr:sp>
    <xdr:clientData/>
  </xdr:twoCellAnchor>
  <xdr:twoCellAnchor>
    <xdr:from>
      <xdr:col>8</xdr:col>
      <xdr:colOff>266700</xdr:colOff>
      <xdr:row>7</xdr:row>
      <xdr:rowOff>9525</xdr:rowOff>
    </xdr:from>
    <xdr:to>
      <xdr:col>10</xdr:col>
      <xdr:colOff>590550</xdr:colOff>
      <xdr:row>12</xdr:row>
      <xdr:rowOff>85725</xdr:rowOff>
    </xdr:to>
    <xdr:sp macro="" textlink="">
      <xdr:nvSpPr>
        <xdr:cNvPr id="6" name="Légende encadrée 1 5"/>
        <xdr:cNvSpPr/>
      </xdr:nvSpPr>
      <xdr:spPr>
        <a:xfrm>
          <a:off x="10020300" y="1343025"/>
          <a:ext cx="1847850" cy="1028700"/>
        </a:xfrm>
        <a:prstGeom prst="borderCallout1">
          <a:avLst>
            <a:gd name="adj1" fmla="val 18750"/>
            <a:gd name="adj2" fmla="val -8333"/>
            <a:gd name="adj3" fmla="val -8796"/>
            <a:gd name="adj4" fmla="val -207405"/>
          </a:avLst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Bien positionné</a:t>
          </a:r>
        </a:p>
      </xdr:txBody>
    </xdr:sp>
    <xdr:clientData/>
  </xdr:twoCellAnchor>
  <xdr:twoCellAnchor>
    <xdr:from>
      <xdr:col>8</xdr:col>
      <xdr:colOff>276225</xdr:colOff>
      <xdr:row>13</xdr:row>
      <xdr:rowOff>28575</xdr:rowOff>
    </xdr:from>
    <xdr:to>
      <xdr:col>10</xdr:col>
      <xdr:colOff>590550</xdr:colOff>
      <xdr:row>19</xdr:row>
      <xdr:rowOff>0</xdr:rowOff>
    </xdr:to>
    <xdr:sp macro="" textlink="">
      <xdr:nvSpPr>
        <xdr:cNvPr id="7" name="Légende encadrée 1 6"/>
        <xdr:cNvSpPr/>
      </xdr:nvSpPr>
      <xdr:spPr>
        <a:xfrm>
          <a:off x="10029825" y="2505075"/>
          <a:ext cx="1838325" cy="1114425"/>
        </a:xfrm>
        <a:prstGeom prst="borderCallout1">
          <a:avLst>
            <a:gd name="adj1" fmla="val 18750"/>
            <a:gd name="adj2" fmla="val -8333"/>
            <a:gd name="adj3" fmla="val 187714"/>
            <a:gd name="adj4" fmla="val -222789"/>
          </a:avLst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produit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K17" sqref="K17"/>
    </sheetView>
  </sheetViews>
  <sheetFormatPr baseColWidth="10" defaultRowHeight="15" x14ac:dyDescent="0.25"/>
  <cols>
    <col min="1" max="1" width="22.85546875" customWidth="1"/>
    <col min="3" max="3" width="30.7109375" bestFit="1" customWidth="1"/>
    <col min="4" max="4" width="11.42578125" style="1"/>
  </cols>
  <sheetData>
    <row r="1" spans="1:7" x14ac:dyDescent="0.25">
      <c r="B1" s="2"/>
      <c r="C1" s="2"/>
      <c r="D1" s="2"/>
      <c r="E1" s="2"/>
      <c r="F1" s="2"/>
      <c r="G1" s="2"/>
    </row>
    <row r="3" spans="1:7" x14ac:dyDescent="0.25">
      <c r="A3" t="s">
        <v>0</v>
      </c>
      <c r="B3" t="e">
        <f>VLOOKUP(A3,Feuil2!A2:H9,2,FALSE)</f>
        <v>#N/A</v>
      </c>
      <c r="C3" t="e">
        <f>VLOOKUP(A3,Feuil2!A2:H9,3,FALSE)</f>
        <v>#N/A</v>
      </c>
      <c r="D3" s="1" t="e">
        <f>VLOOKUP(A3,Feuil2!A2:H9,4,FALSE)</f>
        <v>#N/A</v>
      </c>
    </row>
  </sheetData>
  <mergeCells count="2">
    <mergeCell ref="B1:D1"/>
    <mergeCell ref="E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172"/>
  <sheetViews>
    <sheetView tabSelected="1" workbookViewId="0">
      <selection activeCell="J22" sqref="J22"/>
    </sheetView>
  </sheetViews>
  <sheetFormatPr baseColWidth="10" defaultRowHeight="15" x14ac:dyDescent="0.25"/>
  <cols>
    <col min="1" max="1" width="22.85546875" customWidth="1"/>
    <col min="3" max="3" width="38.85546875" customWidth="1"/>
    <col min="4" max="4" width="11.42578125" style="1" customWidth="1"/>
    <col min="5" max="5" width="11.85546875" style="1" hidden="1" customWidth="1"/>
    <col min="7" max="7" width="38.85546875" customWidth="1"/>
    <col min="8" max="8" width="11.42578125" style="1"/>
  </cols>
  <sheetData>
    <row r="1" spans="2:8" x14ac:dyDescent="0.25">
      <c r="B1" s="2" t="s">
        <v>170</v>
      </c>
      <c r="C1" s="2"/>
      <c r="D1" s="2"/>
      <c r="F1" s="2" t="s">
        <v>169</v>
      </c>
      <c r="G1" s="2"/>
      <c r="H1" s="2"/>
    </row>
    <row r="2" spans="2:8" x14ac:dyDescent="0.25">
      <c r="B2" t="s">
        <v>166</v>
      </c>
      <c r="C2" t="s">
        <v>167</v>
      </c>
      <c r="D2" s="1" t="s">
        <v>168</v>
      </c>
      <c r="F2" t="s">
        <v>166</v>
      </c>
      <c r="G2" t="s">
        <v>167</v>
      </c>
      <c r="H2" s="1" t="s">
        <v>168</v>
      </c>
    </row>
    <row r="3" spans="2:8" x14ac:dyDescent="0.25">
      <c r="B3" s="6">
        <v>13003</v>
      </c>
      <c r="C3" t="s">
        <v>146</v>
      </c>
      <c r="D3" s="3">
        <v>0</v>
      </c>
      <c r="E3" s="3">
        <f>VLOOKUP(B3,F$2:H$172,3,FALSE)</f>
        <v>0</v>
      </c>
      <c r="F3" s="4">
        <v>13003</v>
      </c>
      <c r="G3" t="s">
        <v>146</v>
      </c>
      <c r="H3" s="3">
        <v>0</v>
      </c>
    </row>
    <row r="4" spans="2:8" x14ac:dyDescent="0.25">
      <c r="B4">
        <v>13037</v>
      </c>
      <c r="C4" t="s">
        <v>35</v>
      </c>
      <c r="D4" s="3">
        <v>1.49976470588235</v>
      </c>
      <c r="E4" s="3">
        <f t="shared" ref="E4:E67" si="0">VLOOKUP(B4,F$2:H$172,3,FALSE)</f>
        <v>1.49976470588235</v>
      </c>
      <c r="F4" s="7">
        <v>14514</v>
      </c>
      <c r="G4" t="s">
        <v>139</v>
      </c>
      <c r="H4" s="3">
        <v>18.716666666666701</v>
      </c>
    </row>
    <row r="5" spans="2:8" x14ac:dyDescent="0.25">
      <c r="B5">
        <v>14514</v>
      </c>
      <c r="C5" t="s">
        <v>139</v>
      </c>
      <c r="D5" s="3">
        <v>18.716666666666701</v>
      </c>
      <c r="E5" s="3">
        <f t="shared" si="0"/>
        <v>18.716666666666701</v>
      </c>
      <c r="F5" s="7">
        <v>13037</v>
      </c>
      <c r="G5" t="s">
        <v>35</v>
      </c>
      <c r="H5" s="3">
        <v>1.49976470588235</v>
      </c>
    </row>
    <row r="6" spans="2:8" x14ac:dyDescent="0.25">
      <c r="B6" s="6">
        <v>21550</v>
      </c>
      <c r="C6" t="s">
        <v>143</v>
      </c>
      <c r="D6" s="3">
        <v>25.19</v>
      </c>
      <c r="E6" s="3">
        <f t="shared" si="0"/>
        <v>25.19</v>
      </c>
      <c r="F6" s="4">
        <v>21550</v>
      </c>
      <c r="G6" t="s">
        <v>143</v>
      </c>
      <c r="H6" s="3">
        <v>25.19</v>
      </c>
    </row>
    <row r="7" spans="2:8" x14ac:dyDescent="0.25">
      <c r="B7" s="6">
        <v>21667</v>
      </c>
      <c r="C7" t="s">
        <v>124</v>
      </c>
      <c r="D7" s="3">
        <v>15.0130769230769</v>
      </c>
      <c r="E7" s="3">
        <f t="shared" si="0"/>
        <v>15.0130769230769</v>
      </c>
      <c r="F7" s="4">
        <v>21667</v>
      </c>
      <c r="G7" t="s">
        <v>124</v>
      </c>
      <c r="H7" s="3">
        <v>15.0130769230769</v>
      </c>
    </row>
    <row r="8" spans="2:8" x14ac:dyDescent="0.25">
      <c r="B8" s="6">
        <v>69559</v>
      </c>
      <c r="C8" t="s">
        <v>58</v>
      </c>
      <c r="D8" s="3">
        <v>21.67</v>
      </c>
      <c r="E8" s="3">
        <f t="shared" si="0"/>
        <v>21.67</v>
      </c>
      <c r="F8" s="4">
        <v>69559</v>
      </c>
      <c r="G8" t="s">
        <v>58</v>
      </c>
      <c r="H8" s="3">
        <v>21.67</v>
      </c>
    </row>
    <row r="9" spans="2:8" x14ac:dyDescent="0.25">
      <c r="B9" s="6">
        <v>77412</v>
      </c>
      <c r="C9" t="s">
        <v>109</v>
      </c>
      <c r="D9" s="3">
        <v>10.536250000000001</v>
      </c>
      <c r="E9" s="3">
        <f t="shared" si="0"/>
        <v>10.536250000000001</v>
      </c>
      <c r="F9" s="4">
        <v>77412</v>
      </c>
      <c r="G9" t="s">
        <v>109</v>
      </c>
      <c r="H9" s="3">
        <v>10.536250000000001</v>
      </c>
    </row>
    <row r="10" spans="2:8" x14ac:dyDescent="0.25">
      <c r="B10" s="6">
        <v>85993</v>
      </c>
      <c r="C10" t="s">
        <v>48</v>
      </c>
      <c r="D10" s="3">
        <v>14.606999999999999</v>
      </c>
      <c r="E10" s="3">
        <f t="shared" si="0"/>
        <v>14.606999999999999</v>
      </c>
      <c r="F10" s="4">
        <v>85993</v>
      </c>
      <c r="G10" t="s">
        <v>48</v>
      </c>
      <c r="H10" s="3">
        <v>14.606999999999999</v>
      </c>
    </row>
    <row r="11" spans="2:8" x14ac:dyDescent="0.25">
      <c r="B11" s="6">
        <v>99655</v>
      </c>
      <c r="C11" t="s">
        <v>119</v>
      </c>
      <c r="D11" s="3">
        <v>15.01</v>
      </c>
      <c r="E11" s="3">
        <f t="shared" si="0"/>
        <v>15.01</v>
      </c>
      <c r="F11" s="4">
        <v>99655</v>
      </c>
      <c r="G11" t="s">
        <v>119</v>
      </c>
      <c r="H11" s="3">
        <v>15.01</v>
      </c>
    </row>
    <row r="12" spans="2:8" x14ac:dyDescent="0.25">
      <c r="B12" s="6">
        <v>99671</v>
      </c>
      <c r="C12" t="s">
        <v>120</v>
      </c>
      <c r="D12" s="3">
        <v>15.01</v>
      </c>
      <c r="E12" s="3">
        <f t="shared" si="0"/>
        <v>15.01</v>
      </c>
      <c r="F12" s="4">
        <v>99671</v>
      </c>
      <c r="G12" t="s">
        <v>120</v>
      </c>
      <c r="H12" s="3">
        <v>15.01</v>
      </c>
    </row>
    <row r="13" spans="2:8" x14ac:dyDescent="0.25">
      <c r="B13" s="6">
        <v>101880</v>
      </c>
      <c r="C13" t="s">
        <v>102</v>
      </c>
      <c r="D13" s="3">
        <v>32.43</v>
      </c>
      <c r="E13" s="3">
        <f t="shared" si="0"/>
        <v>32.43</v>
      </c>
      <c r="F13" s="4">
        <v>101880</v>
      </c>
      <c r="G13" t="s">
        <v>102</v>
      </c>
      <c r="H13" s="3">
        <v>32.43</v>
      </c>
    </row>
    <row r="14" spans="2:8" x14ac:dyDescent="0.25">
      <c r="B14">
        <v>101994</v>
      </c>
      <c r="C14" t="s">
        <v>127</v>
      </c>
      <c r="D14" s="3">
        <v>1.4870059880239499</v>
      </c>
      <c r="E14" s="3">
        <f t="shared" si="0"/>
        <v>1.4870059880239499</v>
      </c>
      <c r="F14" s="4">
        <v>101994</v>
      </c>
      <c r="G14" t="s">
        <v>127</v>
      </c>
      <c r="H14" s="3">
        <v>1.4870059880239499</v>
      </c>
    </row>
    <row r="15" spans="2:8" x14ac:dyDescent="0.25">
      <c r="B15">
        <v>102190</v>
      </c>
      <c r="C15" t="s">
        <v>90</v>
      </c>
      <c r="D15" s="3">
        <v>0</v>
      </c>
      <c r="E15" s="3">
        <f t="shared" si="0"/>
        <v>0</v>
      </c>
      <c r="F15" s="4">
        <v>102190</v>
      </c>
      <c r="G15" t="s">
        <v>90</v>
      </c>
      <c r="H15" s="3">
        <v>0</v>
      </c>
    </row>
    <row r="16" spans="2:8" x14ac:dyDescent="0.25">
      <c r="B16">
        <v>102194</v>
      </c>
      <c r="C16" t="s">
        <v>87</v>
      </c>
      <c r="D16" s="3">
        <v>6.7</v>
      </c>
      <c r="E16" s="3">
        <f t="shared" si="0"/>
        <v>6.7</v>
      </c>
      <c r="F16" s="4">
        <v>102194</v>
      </c>
      <c r="G16" t="s">
        <v>87</v>
      </c>
      <c r="H16" s="3">
        <v>6.7</v>
      </c>
    </row>
    <row r="17" spans="2:8" x14ac:dyDescent="0.25">
      <c r="B17">
        <v>110555</v>
      </c>
      <c r="C17" t="s">
        <v>154</v>
      </c>
      <c r="D17" s="3">
        <v>3.484</v>
      </c>
      <c r="E17" s="3">
        <f t="shared" si="0"/>
        <v>3.484</v>
      </c>
      <c r="F17" s="4">
        <v>110555</v>
      </c>
      <c r="G17" t="s">
        <v>154</v>
      </c>
      <c r="H17" s="3">
        <v>3.484</v>
      </c>
    </row>
    <row r="18" spans="2:8" x14ac:dyDescent="0.25">
      <c r="B18">
        <v>129395</v>
      </c>
      <c r="C18" t="s">
        <v>18</v>
      </c>
      <c r="D18" s="3">
        <v>30.62</v>
      </c>
      <c r="E18" s="3">
        <f t="shared" si="0"/>
        <v>30.62</v>
      </c>
      <c r="F18" s="4">
        <v>129395</v>
      </c>
      <c r="G18" t="s">
        <v>18</v>
      </c>
      <c r="H18" s="3">
        <v>30.62</v>
      </c>
    </row>
    <row r="19" spans="2:8" x14ac:dyDescent="0.25">
      <c r="B19">
        <v>130963</v>
      </c>
      <c r="C19" t="s">
        <v>77</v>
      </c>
      <c r="D19" s="3">
        <v>13.85</v>
      </c>
      <c r="E19" s="3">
        <f t="shared" si="0"/>
        <v>13.85</v>
      </c>
      <c r="F19" s="4">
        <v>130963</v>
      </c>
      <c r="G19" t="s">
        <v>77</v>
      </c>
      <c r="H19" s="3">
        <v>13.85</v>
      </c>
    </row>
    <row r="20" spans="2:8" x14ac:dyDescent="0.25">
      <c r="B20">
        <v>137570</v>
      </c>
      <c r="C20" t="s">
        <v>45</v>
      </c>
      <c r="D20" s="3">
        <v>5.6825000000000001</v>
      </c>
      <c r="E20" s="3">
        <f t="shared" si="0"/>
        <v>5.6825000000000001</v>
      </c>
      <c r="F20" s="4">
        <v>137570</v>
      </c>
      <c r="G20" t="s">
        <v>45</v>
      </c>
      <c r="H20" s="3">
        <v>5.6825000000000001</v>
      </c>
    </row>
    <row r="21" spans="2:8" x14ac:dyDescent="0.25">
      <c r="D21" s="3"/>
      <c r="E21" s="3" t="e">
        <f t="shared" si="0"/>
        <v>#N/A</v>
      </c>
      <c r="F21" s="5">
        <v>141887</v>
      </c>
      <c r="G21" t="s">
        <v>52</v>
      </c>
      <c r="H21" s="3">
        <v>0</v>
      </c>
    </row>
    <row r="22" spans="2:8" x14ac:dyDescent="0.25">
      <c r="D22" s="3"/>
      <c r="E22" s="3" t="e">
        <f t="shared" si="0"/>
        <v>#N/A</v>
      </c>
      <c r="F22" s="5">
        <v>151522</v>
      </c>
      <c r="G22" t="s">
        <v>9</v>
      </c>
      <c r="H22" s="3">
        <v>5.6233333333333304</v>
      </c>
    </row>
    <row r="23" spans="2:8" x14ac:dyDescent="0.25">
      <c r="D23" s="3"/>
      <c r="E23" s="3" t="e">
        <f t="shared" si="0"/>
        <v>#N/A</v>
      </c>
      <c r="F23" s="5">
        <v>160820</v>
      </c>
      <c r="G23" t="s">
        <v>144</v>
      </c>
      <c r="H23" s="3">
        <v>0.51600000000000001</v>
      </c>
    </row>
    <row r="24" spans="2:8" x14ac:dyDescent="0.25">
      <c r="D24" s="3"/>
      <c r="E24" s="3" t="e">
        <f t="shared" si="0"/>
        <v>#N/A</v>
      </c>
      <c r="F24" s="5">
        <v>160838</v>
      </c>
      <c r="G24" t="s">
        <v>145</v>
      </c>
      <c r="H24" s="3">
        <v>0.59</v>
      </c>
    </row>
    <row r="25" spans="2:8" x14ac:dyDescent="0.25">
      <c r="D25" s="3"/>
      <c r="E25" s="3" t="e">
        <f t="shared" si="0"/>
        <v>#N/A</v>
      </c>
      <c r="F25" s="5">
        <v>161257</v>
      </c>
      <c r="G25" t="s">
        <v>75</v>
      </c>
      <c r="H25" s="3">
        <v>20.734999999999999</v>
      </c>
    </row>
    <row r="26" spans="2:8" x14ac:dyDescent="0.25">
      <c r="D26" s="3"/>
      <c r="E26" s="3" t="e">
        <f t="shared" si="0"/>
        <v>#N/A</v>
      </c>
      <c r="F26" s="5">
        <v>161265</v>
      </c>
      <c r="G26" t="s">
        <v>97</v>
      </c>
      <c r="H26" s="3">
        <v>26.45</v>
      </c>
    </row>
    <row r="27" spans="2:8" x14ac:dyDescent="0.25">
      <c r="D27" s="3"/>
      <c r="E27" s="3" t="e">
        <f t="shared" si="0"/>
        <v>#N/A</v>
      </c>
      <c r="F27" s="5">
        <v>161794</v>
      </c>
      <c r="G27" t="s">
        <v>15</v>
      </c>
      <c r="H27" s="3">
        <v>0</v>
      </c>
    </row>
    <row r="28" spans="2:8" x14ac:dyDescent="0.25">
      <c r="D28" s="3"/>
      <c r="E28" s="3" t="e">
        <f t="shared" si="0"/>
        <v>#N/A</v>
      </c>
      <c r="F28" s="5">
        <v>161901</v>
      </c>
      <c r="G28" t="s">
        <v>84</v>
      </c>
      <c r="H28" s="3">
        <v>19.63</v>
      </c>
    </row>
    <row r="29" spans="2:8" x14ac:dyDescent="0.25">
      <c r="D29" s="3"/>
      <c r="E29" s="3" t="e">
        <f t="shared" si="0"/>
        <v>#N/A</v>
      </c>
      <c r="F29" s="5">
        <v>179788</v>
      </c>
      <c r="G29" t="s">
        <v>2</v>
      </c>
      <c r="H29" s="3">
        <v>0</v>
      </c>
    </row>
    <row r="30" spans="2:8" x14ac:dyDescent="0.25">
      <c r="D30" s="3"/>
      <c r="E30" s="3" t="e">
        <f t="shared" si="0"/>
        <v>#N/A</v>
      </c>
      <c r="F30" s="5">
        <v>202366</v>
      </c>
      <c r="G30" t="s">
        <v>26</v>
      </c>
      <c r="H30" s="3">
        <v>0</v>
      </c>
    </row>
    <row r="31" spans="2:8" x14ac:dyDescent="0.25">
      <c r="D31" s="3"/>
      <c r="E31" s="3" t="e">
        <f t="shared" si="0"/>
        <v>#N/A</v>
      </c>
      <c r="F31" s="5">
        <v>203355</v>
      </c>
      <c r="G31" t="s">
        <v>72</v>
      </c>
      <c r="H31" s="3">
        <v>2.2480000000000002</v>
      </c>
    </row>
    <row r="32" spans="2:8" x14ac:dyDescent="0.25">
      <c r="D32" s="3"/>
      <c r="E32" s="3" t="e">
        <f t="shared" si="0"/>
        <v>#N/A</v>
      </c>
      <c r="F32" s="5">
        <v>204774</v>
      </c>
      <c r="G32" t="s">
        <v>157</v>
      </c>
      <c r="H32" s="3">
        <v>5.5830769230769199</v>
      </c>
    </row>
    <row r="33" spans="4:8" x14ac:dyDescent="0.25">
      <c r="D33" s="3"/>
      <c r="E33" s="3" t="e">
        <f t="shared" si="0"/>
        <v>#N/A</v>
      </c>
      <c r="F33" s="5">
        <v>204776</v>
      </c>
      <c r="G33" t="s">
        <v>159</v>
      </c>
      <c r="H33" s="3">
        <v>6.2383333333333297</v>
      </c>
    </row>
    <row r="34" spans="4:8" x14ac:dyDescent="0.25">
      <c r="D34" s="3"/>
      <c r="E34" s="3" t="e">
        <f t="shared" si="0"/>
        <v>#N/A</v>
      </c>
      <c r="F34" s="5">
        <v>206934</v>
      </c>
      <c r="G34" t="s">
        <v>24</v>
      </c>
      <c r="H34" s="3">
        <v>0.25700000000000001</v>
      </c>
    </row>
    <row r="35" spans="4:8" x14ac:dyDescent="0.25">
      <c r="D35" s="3"/>
      <c r="E35" s="3" t="e">
        <f t="shared" si="0"/>
        <v>#N/A</v>
      </c>
      <c r="F35" s="5">
        <v>209045</v>
      </c>
      <c r="G35" t="s">
        <v>57</v>
      </c>
      <c r="H35" s="3">
        <v>15.0234722222222</v>
      </c>
    </row>
    <row r="36" spans="4:8" x14ac:dyDescent="0.25">
      <c r="D36" s="3"/>
      <c r="E36" s="3" t="e">
        <f t="shared" si="0"/>
        <v>#N/A</v>
      </c>
      <c r="F36" s="5">
        <v>209368</v>
      </c>
      <c r="G36" t="s">
        <v>11</v>
      </c>
      <c r="H36" s="3">
        <v>22.26</v>
      </c>
    </row>
    <row r="37" spans="4:8" x14ac:dyDescent="0.25">
      <c r="D37" s="3"/>
      <c r="E37" s="3" t="e">
        <f t="shared" si="0"/>
        <v>#N/A</v>
      </c>
      <c r="F37" s="5">
        <v>211383</v>
      </c>
      <c r="G37" t="s">
        <v>25</v>
      </c>
      <c r="H37" s="3">
        <v>0.79291666666666705</v>
      </c>
    </row>
    <row r="38" spans="4:8" x14ac:dyDescent="0.25">
      <c r="D38" s="3"/>
      <c r="E38" s="3" t="e">
        <f t="shared" si="0"/>
        <v>#N/A</v>
      </c>
      <c r="F38" s="5">
        <v>211414</v>
      </c>
      <c r="G38" t="s">
        <v>163</v>
      </c>
      <c r="H38" s="3">
        <v>1.8233333333333299</v>
      </c>
    </row>
    <row r="39" spans="4:8" x14ac:dyDescent="0.25">
      <c r="D39" s="3"/>
      <c r="E39" s="3" t="e">
        <f t="shared" si="0"/>
        <v>#N/A</v>
      </c>
      <c r="F39" s="5">
        <v>211746</v>
      </c>
      <c r="G39" t="s">
        <v>56</v>
      </c>
      <c r="H39" s="3">
        <v>11.5062121212121</v>
      </c>
    </row>
    <row r="40" spans="4:8" x14ac:dyDescent="0.25">
      <c r="D40" s="3"/>
      <c r="E40" s="3" t="e">
        <f t="shared" si="0"/>
        <v>#N/A</v>
      </c>
      <c r="F40" s="5">
        <v>212968</v>
      </c>
      <c r="G40" t="s">
        <v>123</v>
      </c>
      <c r="H40" s="3">
        <v>11.5</v>
      </c>
    </row>
    <row r="41" spans="4:8" x14ac:dyDescent="0.25">
      <c r="D41" s="3"/>
      <c r="E41" s="3" t="e">
        <f t="shared" si="0"/>
        <v>#N/A</v>
      </c>
      <c r="F41" s="5">
        <v>215007</v>
      </c>
      <c r="G41" t="s">
        <v>20</v>
      </c>
      <c r="H41" s="3">
        <v>5.2</v>
      </c>
    </row>
    <row r="42" spans="4:8" x14ac:dyDescent="0.25">
      <c r="D42" s="3"/>
      <c r="E42" s="3" t="e">
        <f t="shared" si="0"/>
        <v>#N/A</v>
      </c>
      <c r="F42" s="5">
        <v>216823</v>
      </c>
      <c r="G42" t="s">
        <v>161</v>
      </c>
      <c r="H42" s="3">
        <v>1.3110185185185199</v>
      </c>
    </row>
    <row r="43" spans="4:8" x14ac:dyDescent="0.25">
      <c r="D43" s="3"/>
      <c r="E43" s="3" t="e">
        <f t="shared" si="0"/>
        <v>#N/A</v>
      </c>
      <c r="F43" s="5">
        <v>216913</v>
      </c>
      <c r="G43" t="s">
        <v>81</v>
      </c>
      <c r="H43" s="3">
        <v>0</v>
      </c>
    </row>
    <row r="44" spans="4:8" x14ac:dyDescent="0.25">
      <c r="D44" s="3"/>
      <c r="E44" s="3" t="e">
        <f t="shared" si="0"/>
        <v>#N/A</v>
      </c>
      <c r="F44" s="5">
        <v>218052</v>
      </c>
      <c r="G44" t="s">
        <v>141</v>
      </c>
      <c r="H44" s="3">
        <v>16.559999999999999</v>
      </c>
    </row>
    <row r="45" spans="4:8" x14ac:dyDescent="0.25">
      <c r="D45" s="3"/>
      <c r="E45" s="3" t="e">
        <f t="shared" si="0"/>
        <v>#N/A</v>
      </c>
      <c r="F45" s="5">
        <v>220186</v>
      </c>
      <c r="G45" t="s">
        <v>17</v>
      </c>
      <c r="H45" s="3">
        <v>9.9600000000000009</v>
      </c>
    </row>
    <row r="46" spans="4:8" x14ac:dyDescent="0.25">
      <c r="D46" s="3"/>
      <c r="E46" s="3" t="e">
        <f t="shared" si="0"/>
        <v>#N/A</v>
      </c>
      <c r="F46" s="5">
        <v>221865</v>
      </c>
      <c r="G46" t="s">
        <v>23</v>
      </c>
      <c r="H46" s="3">
        <v>0</v>
      </c>
    </row>
    <row r="47" spans="4:8" x14ac:dyDescent="0.25">
      <c r="D47" s="3"/>
      <c r="E47" s="3" t="e">
        <f t="shared" si="0"/>
        <v>#N/A</v>
      </c>
      <c r="F47" s="5">
        <v>222777</v>
      </c>
      <c r="G47" t="s">
        <v>140</v>
      </c>
      <c r="H47" s="3">
        <v>0</v>
      </c>
    </row>
    <row r="48" spans="4:8" x14ac:dyDescent="0.25">
      <c r="D48" s="3"/>
      <c r="E48" s="3" t="e">
        <f t="shared" si="0"/>
        <v>#N/A</v>
      </c>
      <c r="F48" s="5">
        <v>222823</v>
      </c>
      <c r="G48" t="s">
        <v>158</v>
      </c>
      <c r="H48" s="3">
        <v>4.9924999999999997</v>
      </c>
    </row>
    <row r="49" spans="4:8" x14ac:dyDescent="0.25">
      <c r="D49" s="3"/>
      <c r="E49" s="3" t="e">
        <f t="shared" si="0"/>
        <v>#N/A</v>
      </c>
      <c r="F49" s="5">
        <v>224892</v>
      </c>
      <c r="G49" t="s">
        <v>61</v>
      </c>
      <c r="H49" s="3">
        <v>7.34</v>
      </c>
    </row>
    <row r="50" spans="4:8" x14ac:dyDescent="0.25">
      <c r="D50" s="3"/>
      <c r="E50" s="3" t="e">
        <f t="shared" si="0"/>
        <v>#N/A</v>
      </c>
      <c r="F50" s="5">
        <v>228744</v>
      </c>
      <c r="G50" t="s">
        <v>132</v>
      </c>
      <c r="H50" s="3">
        <v>2.98</v>
      </c>
    </row>
    <row r="51" spans="4:8" x14ac:dyDescent="0.25">
      <c r="D51" s="3"/>
      <c r="E51" s="3" t="e">
        <f t="shared" si="0"/>
        <v>#N/A</v>
      </c>
      <c r="F51" s="5">
        <v>232024</v>
      </c>
      <c r="G51" t="s">
        <v>60</v>
      </c>
      <c r="H51" s="3">
        <v>26.53</v>
      </c>
    </row>
    <row r="52" spans="4:8" x14ac:dyDescent="0.25">
      <c r="D52" s="3"/>
      <c r="E52" s="3" t="e">
        <f t="shared" si="0"/>
        <v>#N/A</v>
      </c>
      <c r="F52" s="5">
        <v>233023</v>
      </c>
      <c r="G52" t="s">
        <v>162</v>
      </c>
      <c r="H52" s="3">
        <v>1.43703703703704</v>
      </c>
    </row>
    <row r="53" spans="4:8" x14ac:dyDescent="0.25">
      <c r="D53" s="3"/>
      <c r="E53" s="3" t="e">
        <f t="shared" si="0"/>
        <v>#N/A</v>
      </c>
      <c r="F53" s="5">
        <v>238105</v>
      </c>
      <c r="G53" t="s">
        <v>67</v>
      </c>
      <c r="H53" s="3">
        <v>21.19</v>
      </c>
    </row>
    <row r="54" spans="4:8" x14ac:dyDescent="0.25">
      <c r="D54" s="3"/>
      <c r="E54" s="3" t="e">
        <f t="shared" si="0"/>
        <v>#N/A</v>
      </c>
      <c r="F54" s="5">
        <v>247254</v>
      </c>
      <c r="G54" t="s">
        <v>16</v>
      </c>
      <c r="H54" s="3">
        <v>9.0472727272727305</v>
      </c>
    </row>
    <row r="55" spans="4:8" x14ac:dyDescent="0.25">
      <c r="D55" s="3"/>
      <c r="E55" s="3" t="e">
        <f t="shared" si="0"/>
        <v>#N/A</v>
      </c>
      <c r="F55" s="5">
        <v>251140</v>
      </c>
      <c r="G55" t="s">
        <v>46</v>
      </c>
      <c r="H55" s="3">
        <v>4.6831818181818203</v>
      </c>
    </row>
    <row r="56" spans="4:8" x14ac:dyDescent="0.25">
      <c r="D56" s="3"/>
      <c r="E56" s="3" t="e">
        <f t="shared" si="0"/>
        <v>#N/A</v>
      </c>
      <c r="F56" s="5">
        <v>252399</v>
      </c>
      <c r="G56" t="s">
        <v>4</v>
      </c>
      <c r="H56" s="3">
        <v>64.150000000000006</v>
      </c>
    </row>
    <row r="57" spans="4:8" x14ac:dyDescent="0.25">
      <c r="D57" s="3"/>
      <c r="E57" s="3" t="e">
        <f t="shared" si="0"/>
        <v>#N/A</v>
      </c>
      <c r="F57" s="5">
        <v>252641</v>
      </c>
      <c r="G57" t="s">
        <v>6</v>
      </c>
      <c r="H57" s="3">
        <v>23.252666666666698</v>
      </c>
    </row>
    <row r="58" spans="4:8" x14ac:dyDescent="0.25">
      <c r="D58" s="3"/>
      <c r="E58" s="3" t="e">
        <f t="shared" si="0"/>
        <v>#N/A</v>
      </c>
      <c r="F58" s="5">
        <v>253008</v>
      </c>
      <c r="G58" t="s">
        <v>148</v>
      </c>
      <c r="H58" s="3">
        <v>51.47</v>
      </c>
    </row>
    <row r="59" spans="4:8" x14ac:dyDescent="0.25">
      <c r="D59" s="3"/>
      <c r="E59" s="3" t="e">
        <f t="shared" si="0"/>
        <v>#N/A</v>
      </c>
      <c r="F59" s="5">
        <v>255536</v>
      </c>
      <c r="G59" t="s">
        <v>155</v>
      </c>
      <c r="H59" s="3">
        <v>12.8633333333333</v>
      </c>
    </row>
    <row r="60" spans="4:8" x14ac:dyDescent="0.25">
      <c r="D60" s="3"/>
      <c r="E60" s="3" t="e">
        <f t="shared" si="0"/>
        <v>#N/A</v>
      </c>
      <c r="F60" s="5">
        <v>255627</v>
      </c>
      <c r="G60" t="s">
        <v>30</v>
      </c>
      <c r="H60" s="3">
        <v>30.475000000000001</v>
      </c>
    </row>
    <row r="61" spans="4:8" x14ac:dyDescent="0.25">
      <c r="D61" s="3"/>
      <c r="E61" s="3" t="e">
        <f t="shared" si="0"/>
        <v>#N/A</v>
      </c>
      <c r="F61" s="5">
        <v>256971</v>
      </c>
      <c r="G61" t="s">
        <v>105</v>
      </c>
      <c r="H61" s="3">
        <v>70.524000000000001</v>
      </c>
    </row>
    <row r="62" spans="4:8" x14ac:dyDescent="0.25">
      <c r="D62" s="3"/>
      <c r="E62" s="3" t="e">
        <f t="shared" si="0"/>
        <v>#N/A</v>
      </c>
      <c r="F62" s="5">
        <v>263982</v>
      </c>
      <c r="G62" t="s">
        <v>31</v>
      </c>
      <c r="H62" s="3">
        <v>7.7750000000000004</v>
      </c>
    </row>
    <row r="63" spans="4:8" x14ac:dyDescent="0.25">
      <c r="D63" s="3"/>
      <c r="E63" s="3" t="e">
        <f t="shared" si="0"/>
        <v>#N/A</v>
      </c>
      <c r="F63" s="5">
        <v>263983</v>
      </c>
      <c r="G63" t="s">
        <v>32</v>
      </c>
      <c r="H63" s="3">
        <v>26.2</v>
      </c>
    </row>
    <row r="64" spans="4:8" x14ac:dyDescent="0.25">
      <c r="D64" s="3"/>
      <c r="E64" s="3" t="e">
        <f t="shared" si="0"/>
        <v>#N/A</v>
      </c>
      <c r="F64" s="5">
        <v>263984</v>
      </c>
      <c r="G64" t="s">
        <v>34</v>
      </c>
      <c r="H64" s="3">
        <v>6.2602564102564102</v>
      </c>
    </row>
    <row r="65" spans="4:8" x14ac:dyDescent="0.25">
      <c r="D65" s="3"/>
      <c r="E65" s="3" t="e">
        <f t="shared" si="0"/>
        <v>#N/A</v>
      </c>
      <c r="F65" s="5">
        <v>277445</v>
      </c>
      <c r="G65" t="s">
        <v>83</v>
      </c>
      <c r="H65" s="3">
        <v>22.1875</v>
      </c>
    </row>
    <row r="66" spans="4:8" x14ac:dyDescent="0.25">
      <c r="D66" s="3"/>
      <c r="E66" s="3" t="e">
        <f t="shared" si="0"/>
        <v>#N/A</v>
      </c>
      <c r="F66" s="5">
        <v>277446</v>
      </c>
      <c r="G66" t="s">
        <v>96</v>
      </c>
      <c r="H66" s="3">
        <v>22.522500000000001</v>
      </c>
    </row>
    <row r="67" spans="4:8" x14ac:dyDescent="0.25">
      <c r="D67" s="3"/>
      <c r="E67" s="3" t="e">
        <f t="shared" si="0"/>
        <v>#N/A</v>
      </c>
      <c r="F67" s="5">
        <v>300023</v>
      </c>
      <c r="G67" t="s">
        <v>70</v>
      </c>
      <c r="H67" s="3">
        <v>0</v>
      </c>
    </row>
    <row r="68" spans="4:8" x14ac:dyDescent="0.25">
      <c r="D68" s="3"/>
      <c r="E68" s="3" t="e">
        <f t="shared" ref="E68:E131" si="1">VLOOKUP(B68,F$2:H$172,3,FALSE)</f>
        <v>#N/A</v>
      </c>
      <c r="F68" s="5">
        <v>300033</v>
      </c>
      <c r="G68" t="s">
        <v>51</v>
      </c>
      <c r="H68" s="3">
        <v>0.63043333333333296</v>
      </c>
    </row>
    <row r="69" spans="4:8" x14ac:dyDescent="0.25">
      <c r="D69" s="3"/>
      <c r="E69" s="3" t="e">
        <f t="shared" si="1"/>
        <v>#N/A</v>
      </c>
      <c r="F69" s="5">
        <v>300037</v>
      </c>
      <c r="G69" t="s">
        <v>53</v>
      </c>
      <c r="H69" s="3">
        <v>18.692499999999999</v>
      </c>
    </row>
    <row r="70" spans="4:8" x14ac:dyDescent="0.25">
      <c r="D70" s="3"/>
      <c r="E70" s="3" t="e">
        <f t="shared" si="1"/>
        <v>#N/A</v>
      </c>
      <c r="F70" s="5">
        <v>300038</v>
      </c>
      <c r="G70" t="s">
        <v>54</v>
      </c>
      <c r="H70" s="3">
        <v>5.4442857142857104</v>
      </c>
    </row>
    <row r="71" spans="4:8" x14ac:dyDescent="0.25">
      <c r="D71" s="3"/>
      <c r="E71" s="3" t="e">
        <f t="shared" si="1"/>
        <v>#N/A</v>
      </c>
      <c r="F71" s="5">
        <v>300040</v>
      </c>
      <c r="G71" t="s">
        <v>55</v>
      </c>
      <c r="H71" s="3">
        <v>6.97</v>
      </c>
    </row>
    <row r="72" spans="4:8" x14ac:dyDescent="0.25">
      <c r="D72" s="3"/>
      <c r="E72" s="3" t="e">
        <f t="shared" si="1"/>
        <v>#N/A</v>
      </c>
      <c r="F72" s="5">
        <v>300044</v>
      </c>
      <c r="G72" t="s">
        <v>137</v>
      </c>
      <c r="H72" s="3">
        <v>5.49</v>
      </c>
    </row>
    <row r="73" spans="4:8" x14ac:dyDescent="0.25">
      <c r="D73" s="3"/>
      <c r="E73" s="3" t="e">
        <f t="shared" si="1"/>
        <v>#N/A</v>
      </c>
      <c r="F73" s="5">
        <v>300047</v>
      </c>
      <c r="G73" t="s">
        <v>136</v>
      </c>
      <c r="H73" s="3">
        <v>4.5961111111111101</v>
      </c>
    </row>
    <row r="74" spans="4:8" x14ac:dyDescent="0.25">
      <c r="D74" s="3"/>
      <c r="E74" s="3" t="e">
        <f t="shared" si="1"/>
        <v>#N/A</v>
      </c>
      <c r="F74" s="5">
        <v>300095</v>
      </c>
      <c r="G74" t="s">
        <v>138</v>
      </c>
      <c r="H74" s="3">
        <v>6.3435555555555601</v>
      </c>
    </row>
    <row r="75" spans="4:8" x14ac:dyDescent="0.25">
      <c r="D75" s="3"/>
      <c r="E75" s="3" t="e">
        <f t="shared" si="1"/>
        <v>#N/A</v>
      </c>
      <c r="F75" s="5">
        <v>300107</v>
      </c>
      <c r="G75" t="s">
        <v>3</v>
      </c>
      <c r="H75" s="3">
        <v>5.64975</v>
      </c>
    </row>
    <row r="76" spans="4:8" x14ac:dyDescent="0.25">
      <c r="D76" s="3"/>
      <c r="E76" s="3" t="e">
        <f t="shared" si="1"/>
        <v>#N/A</v>
      </c>
      <c r="F76" s="5">
        <v>300124</v>
      </c>
      <c r="G76" t="s">
        <v>100</v>
      </c>
      <c r="H76" s="3">
        <v>6.9580000000000002</v>
      </c>
    </row>
    <row r="77" spans="4:8" x14ac:dyDescent="0.25">
      <c r="D77" s="3"/>
      <c r="E77" s="3" t="e">
        <f t="shared" si="1"/>
        <v>#N/A</v>
      </c>
      <c r="F77" s="5">
        <v>300154</v>
      </c>
      <c r="G77" t="s">
        <v>19</v>
      </c>
      <c r="H77" s="3">
        <v>0</v>
      </c>
    </row>
    <row r="78" spans="4:8" x14ac:dyDescent="0.25">
      <c r="D78" s="3"/>
      <c r="E78" s="3" t="e">
        <f t="shared" si="1"/>
        <v>#N/A</v>
      </c>
      <c r="F78" s="5">
        <v>300172</v>
      </c>
      <c r="G78" t="s">
        <v>49</v>
      </c>
      <c r="H78" s="3">
        <v>3.02</v>
      </c>
    </row>
    <row r="79" spans="4:8" x14ac:dyDescent="0.25">
      <c r="D79" s="3"/>
      <c r="E79" s="3" t="e">
        <f t="shared" si="1"/>
        <v>#N/A</v>
      </c>
      <c r="F79" s="5">
        <v>300185</v>
      </c>
      <c r="G79" t="s">
        <v>111</v>
      </c>
      <c r="H79" s="3">
        <v>5.4466197183098597</v>
      </c>
    </row>
    <row r="80" spans="4:8" x14ac:dyDescent="0.25">
      <c r="D80" s="3"/>
      <c r="E80" s="3" t="e">
        <f t="shared" si="1"/>
        <v>#N/A</v>
      </c>
      <c r="F80" s="5">
        <v>300213</v>
      </c>
      <c r="G80" t="s">
        <v>64</v>
      </c>
      <c r="H80" s="3">
        <v>4.7290000000000001</v>
      </c>
    </row>
    <row r="81" spans="4:8" x14ac:dyDescent="0.25">
      <c r="D81" s="3"/>
      <c r="E81" s="3" t="e">
        <f t="shared" si="1"/>
        <v>#N/A</v>
      </c>
      <c r="F81" s="5">
        <v>300215</v>
      </c>
      <c r="G81" t="s">
        <v>116</v>
      </c>
      <c r="H81" s="3">
        <v>3.782</v>
      </c>
    </row>
    <row r="82" spans="4:8" x14ac:dyDescent="0.25">
      <c r="D82" s="3"/>
      <c r="E82" s="3" t="e">
        <f t="shared" si="1"/>
        <v>#N/A</v>
      </c>
      <c r="F82" s="5">
        <v>300216</v>
      </c>
      <c r="G82" t="s">
        <v>113</v>
      </c>
      <c r="H82" s="3">
        <v>5.3794666666666702</v>
      </c>
    </row>
    <row r="83" spans="4:8" x14ac:dyDescent="0.25">
      <c r="D83" s="3"/>
      <c r="E83" s="3" t="e">
        <f t="shared" si="1"/>
        <v>#N/A</v>
      </c>
      <c r="F83" s="5">
        <v>300219</v>
      </c>
      <c r="G83" t="s">
        <v>130</v>
      </c>
      <c r="H83" s="3">
        <v>7.5724444444444403</v>
      </c>
    </row>
    <row r="84" spans="4:8" x14ac:dyDescent="0.25">
      <c r="D84" s="3"/>
      <c r="E84" s="3" t="e">
        <f t="shared" si="1"/>
        <v>#N/A</v>
      </c>
      <c r="F84" s="5">
        <v>300232</v>
      </c>
      <c r="G84" t="s">
        <v>112</v>
      </c>
      <c r="H84" s="3">
        <v>5.6507216494845398</v>
      </c>
    </row>
    <row r="85" spans="4:8" x14ac:dyDescent="0.25">
      <c r="D85" s="3"/>
      <c r="E85" s="3" t="e">
        <f t="shared" si="1"/>
        <v>#N/A</v>
      </c>
      <c r="F85" s="5">
        <v>300270</v>
      </c>
      <c r="G85" t="s">
        <v>22</v>
      </c>
      <c r="H85" s="3">
        <v>8.2033333333333296</v>
      </c>
    </row>
    <row r="86" spans="4:8" x14ac:dyDescent="0.25">
      <c r="D86" s="3"/>
      <c r="E86" s="3" t="e">
        <f t="shared" si="1"/>
        <v>#N/A</v>
      </c>
      <c r="F86" s="5">
        <v>300273</v>
      </c>
      <c r="G86" t="s">
        <v>106</v>
      </c>
      <c r="H86" s="3">
        <v>7.65213836477988</v>
      </c>
    </row>
    <row r="87" spans="4:8" x14ac:dyDescent="0.25">
      <c r="D87" s="3"/>
      <c r="E87" s="3" t="e">
        <f t="shared" si="1"/>
        <v>#N/A</v>
      </c>
      <c r="F87" s="5">
        <v>300277</v>
      </c>
      <c r="G87" t="s">
        <v>1</v>
      </c>
      <c r="H87" s="3">
        <v>8.5609999999999999</v>
      </c>
    </row>
    <row r="88" spans="4:8" x14ac:dyDescent="0.25">
      <c r="D88" s="3"/>
      <c r="E88" s="3" t="e">
        <f t="shared" si="1"/>
        <v>#N/A</v>
      </c>
      <c r="F88" s="5">
        <v>300282</v>
      </c>
      <c r="G88" t="s">
        <v>34</v>
      </c>
      <c r="H88" s="3">
        <v>0</v>
      </c>
    </row>
    <row r="89" spans="4:8" x14ac:dyDescent="0.25">
      <c r="D89" s="3"/>
      <c r="E89" s="3" t="e">
        <f t="shared" si="1"/>
        <v>#N/A</v>
      </c>
      <c r="F89" s="5">
        <v>300284</v>
      </c>
      <c r="G89" t="s">
        <v>27</v>
      </c>
      <c r="H89" s="3">
        <v>9.3458974358974398</v>
      </c>
    </row>
    <row r="90" spans="4:8" x14ac:dyDescent="0.25">
      <c r="D90" s="3"/>
      <c r="E90" s="3" t="e">
        <f t="shared" si="1"/>
        <v>#N/A</v>
      </c>
      <c r="F90" s="5">
        <v>300291</v>
      </c>
      <c r="G90" t="s">
        <v>38</v>
      </c>
      <c r="H90" s="3">
        <v>4.2011428571428597</v>
      </c>
    </row>
    <row r="91" spans="4:8" x14ac:dyDescent="0.25">
      <c r="D91" s="3"/>
      <c r="E91" s="3" t="e">
        <f t="shared" si="1"/>
        <v>#N/A</v>
      </c>
      <c r="F91" s="5">
        <v>300295</v>
      </c>
      <c r="G91" t="s">
        <v>122</v>
      </c>
      <c r="H91" s="3">
        <v>5.22</v>
      </c>
    </row>
    <row r="92" spans="4:8" x14ac:dyDescent="0.25">
      <c r="D92" s="3"/>
      <c r="E92" s="3" t="e">
        <f t="shared" si="1"/>
        <v>#N/A</v>
      </c>
      <c r="F92" s="5">
        <v>300307</v>
      </c>
      <c r="G92" t="s">
        <v>82</v>
      </c>
      <c r="H92" s="3">
        <v>11.839375</v>
      </c>
    </row>
    <row r="93" spans="4:8" x14ac:dyDescent="0.25">
      <c r="D93" s="3"/>
      <c r="E93" s="3" t="e">
        <f t="shared" si="1"/>
        <v>#N/A</v>
      </c>
      <c r="F93" s="5">
        <v>300319</v>
      </c>
      <c r="G93" t="s">
        <v>94</v>
      </c>
      <c r="H93" s="3">
        <v>5.73</v>
      </c>
    </row>
    <row r="94" spans="4:8" x14ac:dyDescent="0.25">
      <c r="D94" s="3"/>
      <c r="E94" s="3" t="e">
        <f t="shared" si="1"/>
        <v>#N/A</v>
      </c>
      <c r="F94" s="5">
        <v>300322</v>
      </c>
      <c r="G94" t="s">
        <v>95</v>
      </c>
      <c r="H94" s="3">
        <v>9.7100000000000009</v>
      </c>
    </row>
    <row r="95" spans="4:8" x14ac:dyDescent="0.25">
      <c r="D95" s="3"/>
      <c r="E95" s="3" t="e">
        <f t="shared" si="1"/>
        <v>#N/A</v>
      </c>
      <c r="F95" s="5">
        <v>300326</v>
      </c>
      <c r="G95" t="s">
        <v>110</v>
      </c>
      <c r="H95" s="3">
        <v>8.6918749999999996</v>
      </c>
    </row>
    <row r="96" spans="4:8" x14ac:dyDescent="0.25">
      <c r="D96" s="3"/>
      <c r="E96" s="3" t="e">
        <f t="shared" si="1"/>
        <v>#N/A</v>
      </c>
      <c r="F96" s="5">
        <v>300378</v>
      </c>
      <c r="G96" t="s">
        <v>153</v>
      </c>
      <c r="H96" s="3">
        <v>0</v>
      </c>
    </row>
    <row r="97" spans="4:8" x14ac:dyDescent="0.25">
      <c r="D97" s="3"/>
      <c r="E97" s="3" t="e">
        <f t="shared" si="1"/>
        <v>#N/A</v>
      </c>
      <c r="F97" s="5">
        <v>300397</v>
      </c>
      <c r="G97" t="s">
        <v>29</v>
      </c>
      <c r="H97" s="3">
        <v>27.43</v>
      </c>
    </row>
    <row r="98" spans="4:8" x14ac:dyDescent="0.25">
      <c r="D98" s="3"/>
      <c r="E98" s="3" t="e">
        <f t="shared" si="1"/>
        <v>#N/A</v>
      </c>
      <c r="F98" s="5">
        <v>300400</v>
      </c>
      <c r="G98" t="s">
        <v>114</v>
      </c>
      <c r="H98" s="3">
        <v>10.895</v>
      </c>
    </row>
    <row r="99" spans="4:8" x14ac:dyDescent="0.25">
      <c r="D99" s="3"/>
      <c r="E99" s="3" t="e">
        <f t="shared" si="1"/>
        <v>#N/A</v>
      </c>
      <c r="F99" s="5">
        <v>300401</v>
      </c>
      <c r="G99" t="s">
        <v>78</v>
      </c>
      <c r="H99" s="3">
        <v>12.046666666666701</v>
      </c>
    </row>
    <row r="100" spans="4:8" x14ac:dyDescent="0.25">
      <c r="D100" s="3"/>
      <c r="E100" s="3" t="e">
        <f t="shared" si="1"/>
        <v>#N/A</v>
      </c>
      <c r="F100" s="5">
        <v>300527</v>
      </c>
      <c r="G100" t="s">
        <v>66</v>
      </c>
      <c r="H100" s="3">
        <v>2.23166666666667</v>
      </c>
    </row>
    <row r="101" spans="4:8" x14ac:dyDescent="0.25">
      <c r="D101" s="3"/>
      <c r="E101" s="3" t="e">
        <f t="shared" si="1"/>
        <v>#N/A</v>
      </c>
      <c r="F101" s="5">
        <v>300776</v>
      </c>
      <c r="G101" t="s">
        <v>129</v>
      </c>
      <c r="H101" s="3">
        <v>4.6900000000000004</v>
      </c>
    </row>
    <row r="102" spans="4:8" x14ac:dyDescent="0.25">
      <c r="D102" s="3"/>
      <c r="E102" s="3" t="e">
        <f t="shared" si="1"/>
        <v>#N/A</v>
      </c>
      <c r="F102" s="5">
        <v>300782</v>
      </c>
      <c r="G102" t="s">
        <v>8</v>
      </c>
      <c r="H102" s="3">
        <v>8.4209999999999994</v>
      </c>
    </row>
    <row r="103" spans="4:8" x14ac:dyDescent="0.25">
      <c r="D103" s="3"/>
      <c r="E103" s="3" t="e">
        <f t="shared" si="1"/>
        <v>#N/A</v>
      </c>
      <c r="F103" s="5">
        <v>300842</v>
      </c>
      <c r="G103" t="s">
        <v>28</v>
      </c>
      <c r="H103" s="3">
        <v>6.1133333333333297</v>
      </c>
    </row>
    <row r="104" spans="4:8" x14ac:dyDescent="0.25">
      <c r="D104" s="3"/>
      <c r="E104" s="3" t="e">
        <f t="shared" si="1"/>
        <v>#N/A</v>
      </c>
      <c r="F104" s="5">
        <v>300859</v>
      </c>
      <c r="G104" t="s">
        <v>128</v>
      </c>
      <c r="H104" s="3">
        <v>1.33506666666667</v>
      </c>
    </row>
    <row r="105" spans="4:8" x14ac:dyDescent="0.25">
      <c r="D105" s="3"/>
      <c r="E105" s="3" t="e">
        <f t="shared" si="1"/>
        <v>#N/A</v>
      </c>
      <c r="F105" s="5">
        <v>300862</v>
      </c>
      <c r="G105" t="s">
        <v>71</v>
      </c>
      <c r="H105" s="3">
        <v>1.60195833333333</v>
      </c>
    </row>
    <row r="106" spans="4:8" x14ac:dyDescent="0.25">
      <c r="D106" s="3"/>
      <c r="E106" s="3" t="e">
        <f t="shared" si="1"/>
        <v>#N/A</v>
      </c>
      <c r="F106" s="5">
        <v>300971</v>
      </c>
      <c r="G106" t="s">
        <v>21</v>
      </c>
      <c r="H106" s="3">
        <v>6.4866666666666699</v>
      </c>
    </row>
    <row r="107" spans="4:8" x14ac:dyDescent="0.25">
      <c r="D107" s="3"/>
      <c r="E107" s="3" t="e">
        <f t="shared" si="1"/>
        <v>#N/A</v>
      </c>
      <c r="F107" s="5">
        <v>301023</v>
      </c>
      <c r="G107" t="s">
        <v>98</v>
      </c>
      <c r="H107" s="3">
        <v>0</v>
      </c>
    </row>
    <row r="108" spans="4:8" x14ac:dyDescent="0.25">
      <c r="D108" s="3"/>
      <c r="E108" s="3" t="e">
        <f t="shared" si="1"/>
        <v>#N/A</v>
      </c>
      <c r="F108" s="5">
        <v>301065</v>
      </c>
      <c r="G108" t="s">
        <v>99</v>
      </c>
      <c r="H108" s="3">
        <v>4.1500000000000004</v>
      </c>
    </row>
    <row r="109" spans="4:8" x14ac:dyDescent="0.25">
      <c r="D109" s="3"/>
      <c r="E109" s="3" t="e">
        <f t="shared" si="1"/>
        <v>#N/A</v>
      </c>
      <c r="F109" s="5">
        <v>301125</v>
      </c>
      <c r="G109" t="s">
        <v>73</v>
      </c>
      <c r="H109" s="3">
        <v>2.0671428571428598</v>
      </c>
    </row>
    <row r="110" spans="4:8" x14ac:dyDescent="0.25">
      <c r="D110" s="3"/>
      <c r="E110" s="3" t="e">
        <f t="shared" si="1"/>
        <v>#N/A</v>
      </c>
      <c r="F110" s="5">
        <v>301137</v>
      </c>
      <c r="G110" t="s">
        <v>103</v>
      </c>
      <c r="H110" s="3">
        <v>19.114999999999998</v>
      </c>
    </row>
    <row r="111" spans="4:8" x14ac:dyDescent="0.25">
      <c r="D111" s="3"/>
      <c r="E111" s="3" t="e">
        <f t="shared" si="1"/>
        <v>#N/A</v>
      </c>
      <c r="F111" s="5">
        <v>301149</v>
      </c>
      <c r="G111" t="s">
        <v>62</v>
      </c>
      <c r="H111" s="3">
        <v>5.1749999999999998</v>
      </c>
    </row>
    <row r="112" spans="4:8" x14ac:dyDescent="0.25">
      <c r="D112" s="3"/>
      <c r="E112" s="3" t="e">
        <f t="shared" si="1"/>
        <v>#N/A</v>
      </c>
      <c r="F112" s="5">
        <v>301311</v>
      </c>
      <c r="G112" t="s">
        <v>10</v>
      </c>
      <c r="H112" s="3">
        <v>5.6115789473684199</v>
      </c>
    </row>
    <row r="113" spans="4:8" x14ac:dyDescent="0.25">
      <c r="D113" s="3"/>
      <c r="E113" s="3" t="e">
        <f t="shared" si="1"/>
        <v>#N/A</v>
      </c>
      <c r="F113" s="5">
        <v>301422</v>
      </c>
      <c r="G113" t="s">
        <v>41</v>
      </c>
      <c r="H113" s="3">
        <v>35.494999999999997</v>
      </c>
    </row>
    <row r="114" spans="4:8" x14ac:dyDescent="0.25">
      <c r="D114" s="3"/>
      <c r="E114" s="3" t="e">
        <f t="shared" si="1"/>
        <v>#N/A</v>
      </c>
      <c r="F114" s="5">
        <v>301491</v>
      </c>
      <c r="G114" t="s">
        <v>149</v>
      </c>
      <c r="H114" s="3">
        <v>8.5374999999999996</v>
      </c>
    </row>
    <row r="115" spans="4:8" x14ac:dyDescent="0.25">
      <c r="D115" s="3"/>
      <c r="E115" s="3" t="e">
        <f t="shared" si="1"/>
        <v>#N/A</v>
      </c>
      <c r="F115" s="5">
        <v>301502</v>
      </c>
      <c r="G115" t="s">
        <v>37</v>
      </c>
      <c r="H115" s="3">
        <v>7.6889473684210499</v>
      </c>
    </row>
    <row r="116" spans="4:8" x14ac:dyDescent="0.25">
      <c r="D116" s="3"/>
      <c r="E116" s="3" t="e">
        <f t="shared" si="1"/>
        <v>#N/A</v>
      </c>
      <c r="F116" s="5">
        <v>301649</v>
      </c>
      <c r="G116" t="s">
        <v>40</v>
      </c>
      <c r="H116" s="3">
        <v>7.2368965517241399</v>
      </c>
    </row>
    <row r="117" spans="4:8" x14ac:dyDescent="0.25">
      <c r="D117" s="3"/>
      <c r="E117" s="3" t="e">
        <f t="shared" si="1"/>
        <v>#N/A</v>
      </c>
      <c r="F117" s="5">
        <v>301707</v>
      </c>
      <c r="G117" t="s">
        <v>79</v>
      </c>
      <c r="H117" s="3">
        <v>4.4803846153846196</v>
      </c>
    </row>
    <row r="118" spans="4:8" x14ac:dyDescent="0.25">
      <c r="D118" s="3"/>
      <c r="E118" s="3" t="e">
        <f t="shared" si="1"/>
        <v>#N/A</v>
      </c>
      <c r="F118" s="5">
        <v>301803</v>
      </c>
      <c r="G118" t="s">
        <v>34</v>
      </c>
      <c r="H118" s="3">
        <v>5.0579999999999998</v>
      </c>
    </row>
    <row r="119" spans="4:8" x14ac:dyDescent="0.25">
      <c r="D119" s="3"/>
      <c r="E119" s="3" t="e">
        <f t="shared" si="1"/>
        <v>#N/A</v>
      </c>
      <c r="F119" s="5">
        <v>302144</v>
      </c>
      <c r="G119" t="s">
        <v>139</v>
      </c>
      <c r="H119" s="3">
        <v>5.8146703296703297</v>
      </c>
    </row>
    <row r="120" spans="4:8" x14ac:dyDescent="0.25">
      <c r="D120" s="3"/>
      <c r="E120" s="3" t="e">
        <f t="shared" si="1"/>
        <v>#N/A</v>
      </c>
      <c r="F120" s="5">
        <v>302223</v>
      </c>
      <c r="G120" t="s">
        <v>152</v>
      </c>
      <c r="H120" s="3">
        <v>1.4406666666666701</v>
      </c>
    </row>
    <row r="121" spans="4:8" x14ac:dyDescent="0.25">
      <c r="D121" s="3"/>
      <c r="E121" s="3" t="e">
        <f t="shared" si="1"/>
        <v>#N/A</v>
      </c>
      <c r="F121" s="5">
        <v>302303</v>
      </c>
      <c r="G121" t="s">
        <v>76</v>
      </c>
      <c r="H121" s="3">
        <v>0.09</v>
      </c>
    </row>
    <row r="122" spans="4:8" x14ac:dyDescent="0.25">
      <c r="D122" s="3"/>
      <c r="E122" s="3" t="e">
        <f t="shared" si="1"/>
        <v>#N/A</v>
      </c>
      <c r="F122" s="5">
        <v>303147</v>
      </c>
      <c r="G122" t="s">
        <v>117</v>
      </c>
      <c r="H122" s="3">
        <v>4.7720000000000002</v>
      </c>
    </row>
    <row r="123" spans="4:8" x14ac:dyDescent="0.25">
      <c r="D123" s="3"/>
      <c r="E123" s="3" t="e">
        <f t="shared" si="1"/>
        <v>#N/A</v>
      </c>
      <c r="F123" s="5">
        <v>303749</v>
      </c>
      <c r="G123" t="s">
        <v>63</v>
      </c>
      <c r="H123" s="3">
        <v>0</v>
      </c>
    </row>
    <row r="124" spans="4:8" x14ac:dyDescent="0.25">
      <c r="D124" s="3"/>
      <c r="E124" s="3" t="e">
        <f t="shared" si="1"/>
        <v>#N/A</v>
      </c>
      <c r="F124" s="5">
        <v>317437</v>
      </c>
      <c r="G124" t="s">
        <v>74</v>
      </c>
      <c r="H124" s="3">
        <v>19.033333333333299</v>
      </c>
    </row>
    <row r="125" spans="4:8" x14ac:dyDescent="0.25">
      <c r="D125" s="3"/>
      <c r="E125" s="3" t="e">
        <f t="shared" si="1"/>
        <v>#N/A</v>
      </c>
      <c r="F125" s="5">
        <v>330051</v>
      </c>
      <c r="G125" t="s">
        <v>164</v>
      </c>
      <c r="H125" s="3">
        <v>0.66916666666666702</v>
      </c>
    </row>
    <row r="126" spans="4:8" x14ac:dyDescent="0.25">
      <c r="D126" s="3"/>
      <c r="E126" s="3" t="e">
        <f t="shared" si="1"/>
        <v>#N/A</v>
      </c>
      <c r="F126" s="5">
        <v>330052</v>
      </c>
      <c r="G126" t="s">
        <v>165</v>
      </c>
      <c r="H126" s="3">
        <v>0.65700000000000003</v>
      </c>
    </row>
    <row r="127" spans="4:8" x14ac:dyDescent="0.25">
      <c r="D127" s="3"/>
      <c r="E127" s="3" t="e">
        <f t="shared" si="1"/>
        <v>#N/A</v>
      </c>
      <c r="F127" s="5">
        <v>342386</v>
      </c>
      <c r="G127" t="s">
        <v>39</v>
      </c>
      <c r="H127" s="3">
        <v>14.474166666666701</v>
      </c>
    </row>
    <row r="128" spans="4:8" x14ac:dyDescent="0.25">
      <c r="D128" s="3"/>
      <c r="E128" s="3" t="e">
        <f t="shared" si="1"/>
        <v>#N/A</v>
      </c>
      <c r="F128" s="5">
        <v>359711</v>
      </c>
      <c r="G128" t="s">
        <v>101</v>
      </c>
      <c r="H128" s="3">
        <v>2.07501039501039</v>
      </c>
    </row>
    <row r="129" spans="4:8" x14ac:dyDescent="0.25">
      <c r="D129" s="3"/>
      <c r="E129" s="3" t="e">
        <f t="shared" si="1"/>
        <v>#N/A</v>
      </c>
      <c r="F129" s="5">
        <v>363507</v>
      </c>
      <c r="G129" t="s">
        <v>65</v>
      </c>
      <c r="H129" s="3">
        <v>3.7</v>
      </c>
    </row>
    <row r="130" spans="4:8" x14ac:dyDescent="0.25">
      <c r="D130" s="3"/>
      <c r="E130" s="3" t="e">
        <f t="shared" si="1"/>
        <v>#N/A</v>
      </c>
      <c r="F130" s="5">
        <v>368233</v>
      </c>
      <c r="G130" t="s">
        <v>125</v>
      </c>
      <c r="H130" s="3">
        <v>7.5337500000000004</v>
      </c>
    </row>
    <row r="131" spans="4:8" x14ac:dyDescent="0.25">
      <c r="D131" s="3"/>
      <c r="E131" s="3" t="e">
        <f t="shared" si="1"/>
        <v>#N/A</v>
      </c>
      <c r="F131" s="5">
        <v>368241</v>
      </c>
      <c r="G131" t="s">
        <v>126</v>
      </c>
      <c r="H131" s="3">
        <v>8.25</v>
      </c>
    </row>
    <row r="132" spans="4:8" x14ac:dyDescent="0.25">
      <c r="D132" s="3"/>
      <c r="E132" s="3" t="e">
        <f t="shared" ref="E132:E172" si="2">VLOOKUP(B132,F$2:H$172,3,FALSE)</f>
        <v>#N/A</v>
      </c>
      <c r="F132" s="5">
        <v>401135</v>
      </c>
      <c r="G132" t="s">
        <v>121</v>
      </c>
      <c r="H132" s="3">
        <v>2.8</v>
      </c>
    </row>
    <row r="133" spans="4:8" x14ac:dyDescent="0.25">
      <c r="D133" s="3"/>
      <c r="E133" s="3" t="e">
        <f t="shared" si="2"/>
        <v>#N/A</v>
      </c>
      <c r="F133" s="5">
        <v>401405</v>
      </c>
      <c r="G133" t="s">
        <v>12</v>
      </c>
      <c r="H133" s="3">
        <v>21.349166666666701</v>
      </c>
    </row>
    <row r="134" spans="4:8" x14ac:dyDescent="0.25">
      <c r="D134" s="3"/>
      <c r="E134" s="3" t="e">
        <f t="shared" si="2"/>
        <v>#N/A</v>
      </c>
      <c r="F134" s="5">
        <v>403789</v>
      </c>
      <c r="G134" t="s">
        <v>151</v>
      </c>
      <c r="H134" s="3">
        <v>4.75</v>
      </c>
    </row>
    <row r="135" spans="4:8" x14ac:dyDescent="0.25">
      <c r="D135" s="3"/>
      <c r="E135" s="3" t="e">
        <f t="shared" si="2"/>
        <v>#N/A</v>
      </c>
      <c r="F135" s="5">
        <v>404796</v>
      </c>
      <c r="G135" t="s">
        <v>7</v>
      </c>
      <c r="H135" s="3">
        <v>0.26600000000000001</v>
      </c>
    </row>
    <row r="136" spans="4:8" x14ac:dyDescent="0.25">
      <c r="D136" s="3"/>
      <c r="E136" s="3" t="e">
        <f t="shared" si="2"/>
        <v>#N/A</v>
      </c>
      <c r="F136" s="5">
        <v>410605</v>
      </c>
      <c r="G136" t="s">
        <v>47</v>
      </c>
      <c r="H136" s="3">
        <v>3.3</v>
      </c>
    </row>
    <row r="137" spans="4:8" x14ac:dyDescent="0.25">
      <c r="D137" s="3"/>
      <c r="E137" s="3" t="e">
        <f t="shared" si="2"/>
        <v>#N/A</v>
      </c>
      <c r="F137" s="5">
        <v>413138</v>
      </c>
      <c r="G137" t="s">
        <v>115</v>
      </c>
      <c r="H137" s="3">
        <v>5.2750000000000004</v>
      </c>
    </row>
    <row r="138" spans="4:8" x14ac:dyDescent="0.25">
      <c r="D138" s="3"/>
      <c r="E138" s="3" t="e">
        <f t="shared" si="2"/>
        <v>#N/A</v>
      </c>
      <c r="F138" s="5">
        <v>416818</v>
      </c>
      <c r="G138" t="s">
        <v>59</v>
      </c>
      <c r="H138" s="3">
        <v>13.5483333333333</v>
      </c>
    </row>
    <row r="139" spans="4:8" x14ac:dyDescent="0.25">
      <c r="D139" s="3"/>
      <c r="E139" s="3" t="e">
        <f t="shared" si="2"/>
        <v>#N/A</v>
      </c>
      <c r="F139" s="5">
        <v>420828</v>
      </c>
      <c r="G139" t="s">
        <v>104</v>
      </c>
      <c r="H139" s="3">
        <v>28.76</v>
      </c>
    </row>
    <row r="140" spans="4:8" x14ac:dyDescent="0.25">
      <c r="D140" s="3"/>
      <c r="E140" s="3" t="e">
        <f t="shared" si="2"/>
        <v>#N/A</v>
      </c>
      <c r="F140" s="5">
        <v>423459</v>
      </c>
      <c r="G140" t="s">
        <v>147</v>
      </c>
      <c r="H140" s="3">
        <v>3.5169999999999999</v>
      </c>
    </row>
    <row r="141" spans="4:8" x14ac:dyDescent="0.25">
      <c r="D141" s="3"/>
      <c r="E141" s="3" t="e">
        <f t="shared" si="2"/>
        <v>#N/A</v>
      </c>
      <c r="F141" s="5">
        <v>424879</v>
      </c>
      <c r="G141" t="s">
        <v>86</v>
      </c>
      <c r="H141" s="3">
        <v>24.22</v>
      </c>
    </row>
    <row r="142" spans="4:8" x14ac:dyDescent="0.25">
      <c r="D142" s="3"/>
      <c r="E142" s="3" t="e">
        <f t="shared" si="2"/>
        <v>#N/A</v>
      </c>
      <c r="F142" s="5">
        <v>424887</v>
      </c>
      <c r="G142" t="s">
        <v>88</v>
      </c>
      <c r="H142" s="3">
        <v>18.43</v>
      </c>
    </row>
    <row r="143" spans="4:8" x14ac:dyDescent="0.25">
      <c r="D143" s="3"/>
      <c r="E143" s="3" t="e">
        <f t="shared" si="2"/>
        <v>#N/A</v>
      </c>
      <c r="F143" s="5">
        <v>424895</v>
      </c>
      <c r="G143" t="s">
        <v>89</v>
      </c>
      <c r="H143" s="3">
        <v>6.72</v>
      </c>
    </row>
    <row r="144" spans="4:8" x14ac:dyDescent="0.25">
      <c r="D144" s="3"/>
      <c r="E144" s="3" t="e">
        <f t="shared" si="2"/>
        <v>#N/A</v>
      </c>
      <c r="F144" s="5">
        <v>430658</v>
      </c>
      <c r="G144" t="s">
        <v>133</v>
      </c>
      <c r="H144" s="3">
        <v>19.98</v>
      </c>
    </row>
    <row r="145" spans="4:8" x14ac:dyDescent="0.25">
      <c r="D145" s="3"/>
      <c r="E145" s="3" t="e">
        <f t="shared" si="2"/>
        <v>#N/A</v>
      </c>
      <c r="F145" s="5">
        <v>430677</v>
      </c>
      <c r="G145" t="s">
        <v>135</v>
      </c>
      <c r="H145" s="3">
        <v>12.22</v>
      </c>
    </row>
    <row r="146" spans="4:8" x14ac:dyDescent="0.25">
      <c r="D146" s="3"/>
      <c r="E146" s="3" t="e">
        <f t="shared" si="2"/>
        <v>#N/A</v>
      </c>
      <c r="F146" s="5">
        <v>431807</v>
      </c>
      <c r="G146" t="s">
        <v>92</v>
      </c>
      <c r="H146" s="3">
        <v>0</v>
      </c>
    </row>
    <row r="147" spans="4:8" x14ac:dyDescent="0.25">
      <c r="D147" s="3"/>
      <c r="E147" s="3" t="e">
        <f t="shared" si="2"/>
        <v>#N/A</v>
      </c>
      <c r="F147" s="5">
        <v>439257</v>
      </c>
      <c r="G147" t="s">
        <v>50</v>
      </c>
      <c r="H147" s="3">
        <v>27.981000000000002</v>
      </c>
    </row>
    <row r="148" spans="4:8" x14ac:dyDescent="0.25">
      <c r="D148" s="3"/>
      <c r="E148" s="3" t="e">
        <f t="shared" si="2"/>
        <v>#N/A</v>
      </c>
      <c r="F148" s="5">
        <v>440155</v>
      </c>
      <c r="G148" t="s">
        <v>71</v>
      </c>
      <c r="H148" s="3">
        <v>0</v>
      </c>
    </row>
    <row r="149" spans="4:8" x14ac:dyDescent="0.25">
      <c r="D149" s="3"/>
      <c r="E149" s="3" t="e">
        <f t="shared" si="2"/>
        <v>#N/A</v>
      </c>
      <c r="F149" s="5">
        <v>456269</v>
      </c>
      <c r="G149" t="s">
        <v>150</v>
      </c>
      <c r="H149" s="3">
        <v>0</v>
      </c>
    </row>
    <row r="150" spans="4:8" x14ac:dyDescent="0.25">
      <c r="D150" s="3"/>
      <c r="E150" s="3" t="e">
        <f t="shared" si="2"/>
        <v>#N/A</v>
      </c>
      <c r="F150" s="5">
        <v>459917</v>
      </c>
      <c r="G150" t="s">
        <v>70</v>
      </c>
      <c r="H150" s="3">
        <v>10.0328571428571</v>
      </c>
    </row>
    <row r="151" spans="4:8" x14ac:dyDescent="0.25">
      <c r="D151" s="3"/>
      <c r="E151" s="3" t="e">
        <f t="shared" si="2"/>
        <v>#N/A</v>
      </c>
      <c r="F151" s="5">
        <v>471581</v>
      </c>
      <c r="G151" t="s">
        <v>68</v>
      </c>
      <c r="H151" s="3">
        <v>3.87</v>
      </c>
    </row>
    <row r="152" spans="4:8" x14ac:dyDescent="0.25">
      <c r="D152" s="3"/>
      <c r="E152" s="3" t="e">
        <f t="shared" si="2"/>
        <v>#N/A</v>
      </c>
      <c r="F152" s="5">
        <v>473868</v>
      </c>
      <c r="G152" t="s">
        <v>91</v>
      </c>
      <c r="H152" s="3">
        <v>5.83</v>
      </c>
    </row>
    <row r="153" spans="4:8" x14ac:dyDescent="0.25">
      <c r="D153" s="3"/>
      <c r="E153" s="3" t="e">
        <f t="shared" si="2"/>
        <v>#N/A</v>
      </c>
      <c r="F153" s="5">
        <v>531122</v>
      </c>
      <c r="G153" t="s">
        <v>85</v>
      </c>
      <c r="H153" s="3">
        <v>8.3000000000000007</v>
      </c>
    </row>
    <row r="154" spans="4:8" x14ac:dyDescent="0.25">
      <c r="D154" s="3"/>
      <c r="E154" s="3" t="e">
        <f t="shared" si="2"/>
        <v>#N/A</v>
      </c>
      <c r="F154" s="5">
        <v>629751</v>
      </c>
      <c r="G154" t="s">
        <v>160</v>
      </c>
      <c r="H154" s="3">
        <v>6.86</v>
      </c>
    </row>
    <row r="155" spans="4:8" x14ac:dyDescent="0.25">
      <c r="D155" s="3"/>
      <c r="E155" s="3" t="e">
        <f t="shared" si="2"/>
        <v>#N/A</v>
      </c>
      <c r="F155" s="5">
        <v>641217</v>
      </c>
      <c r="G155" t="s">
        <v>93</v>
      </c>
      <c r="H155" s="3">
        <v>0</v>
      </c>
    </row>
    <row r="156" spans="4:8" x14ac:dyDescent="0.25">
      <c r="D156" s="3"/>
      <c r="E156" s="3" t="e">
        <f t="shared" si="2"/>
        <v>#N/A</v>
      </c>
      <c r="F156" s="5">
        <v>746867</v>
      </c>
      <c r="G156" t="s">
        <v>156</v>
      </c>
      <c r="H156" s="3">
        <v>4.3899999999999997</v>
      </c>
    </row>
    <row r="157" spans="4:8" x14ac:dyDescent="0.25">
      <c r="D157" s="3"/>
      <c r="E157" s="3" t="e">
        <f t="shared" si="2"/>
        <v>#N/A</v>
      </c>
      <c r="F157" s="5">
        <v>787291</v>
      </c>
      <c r="G157" t="s">
        <v>44</v>
      </c>
      <c r="H157" s="3">
        <v>33.46</v>
      </c>
    </row>
    <row r="158" spans="4:8" x14ac:dyDescent="0.25">
      <c r="D158" s="3"/>
      <c r="E158" s="3" t="e">
        <f t="shared" si="2"/>
        <v>#N/A</v>
      </c>
      <c r="F158" s="5">
        <v>787317</v>
      </c>
      <c r="G158" t="s">
        <v>43</v>
      </c>
      <c r="H158" s="3">
        <v>33.46</v>
      </c>
    </row>
    <row r="159" spans="4:8" x14ac:dyDescent="0.25">
      <c r="D159" s="3"/>
      <c r="E159" s="3" t="e">
        <f t="shared" si="2"/>
        <v>#N/A</v>
      </c>
      <c r="F159" s="5">
        <v>848044</v>
      </c>
      <c r="G159" t="s">
        <v>69</v>
      </c>
      <c r="H159" s="3">
        <v>6.6074999999999999</v>
      </c>
    </row>
    <row r="160" spans="4:8" x14ac:dyDescent="0.25">
      <c r="D160" s="3"/>
      <c r="E160" s="3" t="e">
        <f t="shared" si="2"/>
        <v>#N/A</v>
      </c>
      <c r="F160" s="5">
        <v>860973</v>
      </c>
      <c r="G160" t="s">
        <v>36</v>
      </c>
      <c r="H160" s="3">
        <v>3.0379999999999998</v>
      </c>
    </row>
    <row r="161" spans="4:8" x14ac:dyDescent="0.25">
      <c r="D161" s="3"/>
      <c r="E161" s="3" t="e">
        <f t="shared" si="2"/>
        <v>#N/A</v>
      </c>
      <c r="F161" s="5">
        <v>872910</v>
      </c>
      <c r="G161" t="s">
        <v>131</v>
      </c>
      <c r="H161" s="3">
        <v>10.775</v>
      </c>
    </row>
    <row r="162" spans="4:8" x14ac:dyDescent="0.25">
      <c r="D162" s="3"/>
      <c r="E162" s="3" t="e">
        <f t="shared" si="2"/>
        <v>#N/A</v>
      </c>
      <c r="F162" s="5">
        <v>873374</v>
      </c>
      <c r="G162" t="s">
        <v>118</v>
      </c>
      <c r="H162" s="3">
        <v>0</v>
      </c>
    </row>
    <row r="163" spans="4:8" x14ac:dyDescent="0.25">
      <c r="D163" s="3"/>
      <c r="E163" s="3" t="e">
        <f t="shared" si="2"/>
        <v>#N/A</v>
      </c>
      <c r="F163" s="5">
        <v>873594</v>
      </c>
      <c r="G163" t="s">
        <v>107</v>
      </c>
      <c r="H163" s="3">
        <v>59.69</v>
      </c>
    </row>
    <row r="164" spans="4:8" x14ac:dyDescent="0.25">
      <c r="D164" s="3"/>
      <c r="E164" s="3" t="e">
        <f t="shared" si="2"/>
        <v>#N/A</v>
      </c>
      <c r="F164" s="5">
        <v>873595</v>
      </c>
      <c r="G164" t="s">
        <v>108</v>
      </c>
      <c r="H164" s="3">
        <v>58.8</v>
      </c>
    </row>
    <row r="165" spans="4:8" x14ac:dyDescent="0.25">
      <c r="D165" s="3"/>
      <c r="E165" s="3" t="e">
        <f t="shared" si="2"/>
        <v>#N/A</v>
      </c>
      <c r="F165" s="5">
        <v>874313</v>
      </c>
      <c r="G165" t="s">
        <v>33</v>
      </c>
      <c r="H165" s="3">
        <v>0</v>
      </c>
    </row>
    <row r="166" spans="4:8" x14ac:dyDescent="0.25">
      <c r="D166" s="3"/>
      <c r="E166" s="3" t="e">
        <f t="shared" si="2"/>
        <v>#N/A</v>
      </c>
      <c r="F166" s="5">
        <v>874468</v>
      </c>
      <c r="G166" t="s">
        <v>42</v>
      </c>
      <c r="H166" s="3">
        <v>9.8025000000000002</v>
      </c>
    </row>
    <row r="167" spans="4:8" x14ac:dyDescent="0.25">
      <c r="D167" s="3"/>
      <c r="E167" s="3" t="e">
        <f t="shared" si="2"/>
        <v>#N/A</v>
      </c>
      <c r="F167" s="5">
        <v>903443</v>
      </c>
      <c r="G167" t="s">
        <v>5</v>
      </c>
      <c r="H167" s="3">
        <v>7.96</v>
      </c>
    </row>
    <row r="168" spans="4:8" x14ac:dyDescent="0.25">
      <c r="D168" s="3"/>
      <c r="E168" s="3" t="e">
        <f t="shared" si="2"/>
        <v>#N/A</v>
      </c>
      <c r="F168" s="5">
        <v>920808</v>
      </c>
      <c r="G168" t="s">
        <v>134</v>
      </c>
      <c r="H168" s="3">
        <v>11.81</v>
      </c>
    </row>
    <row r="169" spans="4:8" x14ac:dyDescent="0.25">
      <c r="D169" s="3"/>
      <c r="E169" s="3" t="e">
        <f t="shared" si="2"/>
        <v>#N/A</v>
      </c>
      <c r="F169" s="5">
        <v>940071</v>
      </c>
      <c r="G169" t="s">
        <v>14</v>
      </c>
      <c r="H169" s="3">
        <v>0</v>
      </c>
    </row>
    <row r="170" spans="4:8" x14ac:dyDescent="0.25">
      <c r="D170" s="3"/>
      <c r="E170" s="3" t="e">
        <f t="shared" si="2"/>
        <v>#N/A</v>
      </c>
      <c r="F170" s="5">
        <v>940072</v>
      </c>
      <c r="G170" t="s">
        <v>142</v>
      </c>
      <c r="H170" s="3">
        <v>28.56</v>
      </c>
    </row>
    <row r="171" spans="4:8" x14ac:dyDescent="0.25">
      <c r="D171" s="3"/>
      <c r="E171" s="3" t="e">
        <f t="shared" si="2"/>
        <v>#N/A</v>
      </c>
      <c r="F171" s="5">
        <v>961520</v>
      </c>
      <c r="G171" t="s">
        <v>13</v>
      </c>
      <c r="H171" s="3">
        <v>17.484444444444399</v>
      </c>
    </row>
    <row r="172" spans="4:8" x14ac:dyDescent="0.25">
      <c r="D172" s="3"/>
      <c r="E172" s="3" t="e">
        <f t="shared" si="2"/>
        <v>#N/A</v>
      </c>
      <c r="F172" s="5">
        <v>998315</v>
      </c>
      <c r="G172" t="s">
        <v>80</v>
      </c>
      <c r="H172" s="3">
        <v>0</v>
      </c>
    </row>
  </sheetData>
  <sortState ref="F2:H171">
    <sortCondition ref="F2:F171"/>
  </sortState>
  <mergeCells count="2">
    <mergeCell ref="F1:H1"/>
    <mergeCell ref="B1:D1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Filemaker SERVEUR</dc:creator>
  <cp:lastModifiedBy>Filemaker SERVEUR</cp:lastModifiedBy>
  <dcterms:created xsi:type="dcterms:W3CDTF">2025-01-24T08:20:50Z</dcterms:created>
  <dcterms:modified xsi:type="dcterms:W3CDTF">2025-01-24T14:07:40Z</dcterms:modified>
</cp:coreProperties>
</file>