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P26" i="1" l="1"/>
  <c r="H26" i="1"/>
  <c r="P25" i="1"/>
  <c r="H25" i="1"/>
  <c r="P24" i="1"/>
  <c r="H24" i="1"/>
  <c r="P23" i="1"/>
  <c r="H23" i="1"/>
  <c r="P22" i="1"/>
  <c r="H22" i="1"/>
  <c r="P21" i="1"/>
  <c r="H21" i="1"/>
  <c r="P20" i="1"/>
  <c r="H20" i="1"/>
  <c r="P19" i="1"/>
  <c r="H19" i="1"/>
  <c r="P18" i="1"/>
  <c r="H18" i="1"/>
  <c r="P17" i="1"/>
  <c r="H17" i="1"/>
  <c r="P16" i="1"/>
  <c r="H16" i="1"/>
  <c r="P15" i="1"/>
  <c r="H15" i="1"/>
  <c r="H14" i="1"/>
  <c r="H13" i="1"/>
  <c r="H12" i="1"/>
  <c r="D12" i="1"/>
  <c r="F12" i="1" l="1"/>
  <c r="J12" i="1" s="1"/>
  <c r="L12" i="1" s="1"/>
  <c r="N12" i="1" l="1"/>
  <c r="P12" i="1" l="1"/>
  <c r="D13" i="1"/>
  <c r="F13" i="1" l="1"/>
  <c r="J13" i="1" s="1"/>
  <c r="L13" i="1" s="1"/>
  <c r="N13" i="1" l="1"/>
  <c r="P13" i="1" l="1"/>
  <c r="D14" i="1"/>
  <c r="F14" i="1" l="1"/>
  <c r="J14" i="1" s="1"/>
  <c r="L14" i="1" s="1"/>
  <c r="N14" i="1" l="1"/>
  <c r="D15" i="1" l="1"/>
  <c r="P14" i="1"/>
  <c r="F15" i="1" l="1"/>
  <c r="J15" i="1" s="1"/>
  <c r="L15" i="1" s="1"/>
  <c r="L5" i="1"/>
  <c r="H32" i="1"/>
  <c r="N15" i="1" l="1"/>
  <c r="D16" i="1" l="1"/>
  <c r="F16" i="1" l="1"/>
  <c r="J16" i="1" s="1"/>
  <c r="L16" i="1" s="1"/>
  <c r="N16" i="1" l="1"/>
  <c r="D17" i="1" l="1"/>
  <c r="F17" i="1" l="1"/>
  <c r="J17" i="1" s="1"/>
  <c r="L17" i="1" s="1"/>
  <c r="N17" i="1" l="1"/>
  <c r="D18" i="1" l="1"/>
  <c r="F18" i="1" l="1"/>
  <c r="J18" i="1" s="1"/>
  <c r="L18" i="1" s="1"/>
  <c r="N18" i="1" l="1"/>
  <c r="D19" i="1" l="1"/>
  <c r="F19" i="1" l="1"/>
  <c r="J19" i="1" s="1"/>
  <c r="L19" i="1" s="1"/>
  <c r="N19" i="1" l="1"/>
  <c r="D20" i="1" l="1"/>
  <c r="F20" i="1" l="1"/>
  <c r="J20" i="1" s="1"/>
  <c r="L20" i="1" s="1"/>
  <c r="N20" i="1" l="1"/>
  <c r="D21" i="1" l="1"/>
  <c r="F21" i="1" l="1"/>
  <c r="J21" i="1" s="1"/>
  <c r="L21" i="1" s="1"/>
  <c r="N21" i="1" l="1"/>
  <c r="D22" i="1" l="1"/>
  <c r="F22" i="1" l="1"/>
  <c r="J22" i="1" s="1"/>
  <c r="L22" i="1" s="1"/>
  <c r="N22" i="1" l="1"/>
  <c r="D23" i="1" l="1"/>
  <c r="F23" i="1" l="1"/>
  <c r="J23" i="1" s="1"/>
  <c r="L23" i="1" s="1"/>
  <c r="N23" i="1" l="1"/>
  <c r="D24" i="1" l="1"/>
  <c r="F24" i="1" l="1"/>
  <c r="J24" i="1" s="1"/>
  <c r="L24" i="1" s="1"/>
  <c r="N24" i="1" l="1"/>
  <c r="D25" i="1" l="1"/>
  <c r="F25" i="1" l="1"/>
  <c r="J25" i="1" s="1"/>
  <c r="L25" i="1" s="1"/>
  <c r="N25" i="1" l="1"/>
  <c r="D26" i="1" l="1"/>
  <c r="F26" i="1" l="1"/>
  <c r="J26" i="1" s="1"/>
  <c r="L26" i="1" s="1"/>
  <c r="N26" i="1" l="1"/>
  <c r="H30" i="1" l="1"/>
  <c r="E36" i="1" s="1"/>
  <c r="L3" i="1"/>
</calcChain>
</file>

<file path=xl/sharedStrings.xml><?xml version="1.0" encoding="utf-8"?>
<sst xmlns="http://schemas.openxmlformats.org/spreadsheetml/2006/main" count="125" uniqueCount="19">
  <si>
    <t>Mantisse en base 10 :</t>
  </si>
  <si>
    <t>6506</t>
  </si>
  <si>
    <t>Résultat avec 30 décimal (maximum excel :</t>
  </si>
  <si>
    <t>Base :</t>
  </si>
  <si>
    <t>-</t>
  </si>
  <si>
    <t>=</t>
  </si>
  <si>
    <t>Nombre de décimal :</t>
  </si>
  <si>
    <t>Résultat avec le nombre de décimal choisi :</t>
  </si>
  <si>
    <t>Marge d'erreur (%) :</t>
  </si>
  <si>
    <t>Décimal</t>
  </si>
  <si>
    <t>Nombre</t>
  </si>
  <si>
    <t>Base</t>
  </si>
  <si>
    <t>Résultat</t>
  </si>
  <si>
    <t>1er chiffre</t>
  </si>
  <si>
    <t>Résulat</t>
  </si>
  <si>
    <t>|</t>
  </si>
  <si>
    <t>x</t>
  </si>
  <si>
    <t>Mantisse avec 30 décimal (maximum excel :</t>
  </si>
  <si>
    <t>Mantisse avec le nombre de décimal choisi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</si>
</sst>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0000000000000000%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333333"/>
      <name val="SansationRegula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49" fontId="0" fillId="0" borderId="4" xfId="0" applyNumberFormat="1" applyBorder="1" applyAlignment="1">
      <alignment horizontal="center"/>
    </xf>
    <xf numFmtId="0" fontId="0" fillId="3" borderId="4" xfId="0" applyFill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2" xfId="0" applyBorder="1" applyAlignment="1"/>
    <xf numFmtId="0" fontId="0" fillId="0" borderId="4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0" fillId="0" borderId="4" xfId="0" applyNumberFormat="1" applyBorder="1" applyAlignment="1"/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0" xfId="0" applyFill="1" applyAlignment="1">
      <alignment horizontal="center"/>
    </xf>
    <xf numFmtId="0" fontId="4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center"/>
    </xf>
    <xf numFmtId="0" fontId="0" fillId="0" borderId="4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</xdr:colOff>
      <xdr:row>3</xdr:row>
      <xdr:rowOff>180975</xdr:rowOff>
    </xdr:from>
    <xdr:to>
      <xdr:col>17</xdr:col>
      <xdr:colOff>1666875</xdr:colOff>
      <xdr:row>3</xdr:row>
      <xdr:rowOff>180975</xdr:rowOff>
    </xdr:to>
    <xdr:cxnSp macro="">
      <xdr:nvCxnSpPr>
        <xdr:cNvPr id="2" name="Straight Connector 1"/>
        <xdr:cNvCxnSpPr/>
      </xdr:nvCxnSpPr>
      <xdr:spPr>
        <a:xfrm>
          <a:off x="10525125" y="752475"/>
          <a:ext cx="2219325" cy="0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1647826</xdr:colOff>
      <xdr:row>4</xdr:row>
      <xdr:rowOff>9525</xdr:rowOff>
    </xdr:from>
    <xdr:to>
      <xdr:col>17</xdr:col>
      <xdr:colOff>1658471</xdr:colOff>
      <xdr:row>30</xdr:row>
      <xdr:rowOff>145676</xdr:rowOff>
    </xdr:to>
    <xdr:cxnSp macro="">
      <xdr:nvCxnSpPr>
        <xdr:cNvPr id="3" name="Straight Connector 2"/>
        <xdr:cNvCxnSpPr/>
      </xdr:nvCxnSpPr>
      <xdr:spPr>
        <a:xfrm>
          <a:off x="12725401" y="771525"/>
          <a:ext cx="10645" cy="5089151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</xdr:colOff>
      <xdr:row>30</xdr:row>
      <xdr:rowOff>123825</xdr:rowOff>
    </xdr:from>
    <xdr:to>
      <xdr:col>17</xdr:col>
      <xdr:colOff>1676400</xdr:colOff>
      <xdr:row>30</xdr:row>
      <xdr:rowOff>133350</xdr:rowOff>
    </xdr:to>
    <xdr:cxnSp macro="">
      <xdr:nvCxnSpPr>
        <xdr:cNvPr id="4" name="Straight Arrow Connector 3"/>
        <xdr:cNvCxnSpPr/>
      </xdr:nvCxnSpPr>
      <xdr:spPr>
        <a:xfrm flipH="1">
          <a:off x="7305675" y="5838825"/>
          <a:ext cx="5448300" cy="9525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topLeftCell="A15" workbookViewId="0">
      <selection activeCell="M36" sqref="M36"/>
    </sheetView>
  </sheetViews>
  <sheetFormatPr defaultRowHeight="15"/>
  <cols>
    <col min="1" max="2" width="9.28515625" customWidth="1"/>
    <col min="4" max="4" width="14.5703125" customWidth="1"/>
    <col min="5" max="5" width="9.140625" customWidth="1"/>
    <col min="6" max="6" width="11.5703125" customWidth="1"/>
    <col min="12" max="12" width="10.28515625" customWidth="1"/>
    <col min="14" max="14" width="10.5703125" customWidth="1"/>
    <col min="18" max="18" width="36" customWidth="1"/>
  </cols>
  <sheetData>
    <row r="1" spans="1:20">
      <c r="A1" s="1"/>
      <c r="B1" s="1"/>
      <c r="C1" s="1"/>
    </row>
    <row r="3" spans="1:20" ht="15" customHeight="1">
      <c r="A3" s="2" t="s">
        <v>0</v>
      </c>
      <c r="B3" s="3"/>
      <c r="C3" s="4"/>
      <c r="D3" s="5" t="s">
        <v>1</v>
      </c>
      <c r="I3" s="6" t="s">
        <v>2</v>
      </c>
      <c r="J3" s="6"/>
      <c r="K3" s="6"/>
      <c r="L3" s="7" t="str">
        <f>"0, "&amp;  CONCATENATE(N12,N13,N14,N15,N16,N17,N18,N19,N20,N21,N22,N23,N24,N25,N26)</f>
        <v>0, 101001101000110</v>
      </c>
      <c r="M3" s="8"/>
      <c r="N3" s="8"/>
      <c r="O3" s="9"/>
    </row>
    <row r="4" spans="1:20">
      <c r="A4" s="2" t="s">
        <v>3</v>
      </c>
      <c r="B4" s="3"/>
      <c r="C4" s="4"/>
      <c r="D4" s="10">
        <v>2</v>
      </c>
      <c r="H4" s="11" t="s">
        <v>4</v>
      </c>
      <c r="I4" s="6"/>
      <c r="J4" s="6"/>
      <c r="K4" s="6"/>
      <c r="L4" s="12"/>
      <c r="M4" s="13"/>
      <c r="N4" s="13"/>
      <c r="O4" s="14"/>
      <c r="P4" s="15" t="s">
        <v>5</v>
      </c>
      <c r="Q4" s="16"/>
    </row>
    <row r="5" spans="1:20" ht="15" customHeight="1">
      <c r="A5" s="2" t="s">
        <v>6</v>
      </c>
      <c r="B5" s="3"/>
      <c r="C5" s="4"/>
      <c r="D5" s="10">
        <v>3</v>
      </c>
      <c r="H5" s="11"/>
      <c r="I5" s="6" t="s">
        <v>7</v>
      </c>
      <c r="J5" s="6"/>
      <c r="K5" s="6"/>
      <c r="L5" s="17" t="str">
        <f>"0, "&amp;  CONCATENATE(P12,P13,P14,P15,P16,P17,P18,P19,P20,P21,P22,P23,P24,P25,P26,)</f>
        <v>0, 101000000000000</v>
      </c>
      <c r="M5" s="17"/>
      <c r="N5" s="17"/>
      <c r="O5" s="17"/>
      <c r="P5" s="18"/>
      <c r="Q5" s="16"/>
    </row>
    <row r="6" spans="1:20">
      <c r="A6" s="2" t="s">
        <v>8</v>
      </c>
      <c r="B6" s="3"/>
      <c r="C6" s="4"/>
      <c r="D6" s="19"/>
      <c r="I6" s="6"/>
      <c r="J6" s="6"/>
      <c r="K6" s="6"/>
      <c r="L6" s="17"/>
      <c r="M6" s="17"/>
      <c r="N6" s="17"/>
      <c r="O6" s="17"/>
    </row>
    <row r="10" spans="1:20">
      <c r="B10" s="20" t="s">
        <v>9</v>
      </c>
      <c r="D10" s="20" t="s">
        <v>10</v>
      </c>
      <c r="E10" s="21"/>
      <c r="F10" s="20" t="s">
        <v>10</v>
      </c>
      <c r="G10" s="21"/>
      <c r="H10" s="20" t="s">
        <v>11</v>
      </c>
      <c r="I10" s="21"/>
      <c r="J10" s="20" t="s">
        <v>12</v>
      </c>
      <c r="K10" s="21"/>
      <c r="L10" s="20" t="s">
        <v>13</v>
      </c>
      <c r="M10" s="22"/>
      <c r="N10" s="20" t="s">
        <v>14</v>
      </c>
      <c r="O10" s="21"/>
      <c r="P10" s="20" t="s">
        <v>12</v>
      </c>
    </row>
    <row r="12" spans="1:20">
      <c r="B12" s="23">
        <v>1</v>
      </c>
      <c r="C12" s="24" t="s">
        <v>15</v>
      </c>
      <c r="D12" s="23" t="str">
        <f>D3</f>
        <v>6506</v>
      </c>
      <c r="E12" s="24" t="s">
        <v>5</v>
      </c>
      <c r="F12" s="23" t="str">
        <f>D12</f>
        <v>6506</v>
      </c>
      <c r="G12" s="24" t="s">
        <v>16</v>
      </c>
      <c r="H12" s="23">
        <f t="shared" ref="H12:H26" si="0">D$4</f>
        <v>2</v>
      </c>
      <c r="I12" s="24" t="s">
        <v>5</v>
      </c>
      <c r="J12" s="23">
        <f>F12*H12</f>
        <v>13012</v>
      </c>
      <c r="K12" s="24" t="s">
        <v>15</v>
      </c>
      <c r="L12" s="23" t="str">
        <f>LEFT(J12,1)</f>
        <v>1</v>
      </c>
      <c r="M12" s="24" t="s">
        <v>15</v>
      </c>
      <c r="N12" s="23" t="str">
        <f>IF(LEN(D12)=LEN(J12),0,L12)</f>
        <v>1</v>
      </c>
      <c r="O12" s="24" t="s">
        <v>15</v>
      </c>
      <c r="P12" s="23" t="str">
        <f>IF(B12&gt;D$5,"0",N12)</f>
        <v>1</v>
      </c>
      <c r="S12" s="25"/>
    </row>
    <row r="13" spans="1:20" ht="15" customHeight="1">
      <c r="B13" s="23">
        <v>2</v>
      </c>
      <c r="C13" s="24" t="s">
        <v>15</v>
      </c>
      <c r="D13" s="23" t="str">
        <f>IF(N12&gt;=0,RIGHT(J12,LEN(F12)),J12)</f>
        <v>3012</v>
      </c>
      <c r="E13" s="24" t="s">
        <v>5</v>
      </c>
      <c r="F13" s="23" t="str">
        <f t="shared" ref="F13:F26" si="1">D13</f>
        <v>3012</v>
      </c>
      <c r="G13" s="24" t="s">
        <v>16</v>
      </c>
      <c r="H13" s="23">
        <f t="shared" si="0"/>
        <v>2</v>
      </c>
      <c r="I13" s="24" t="s">
        <v>5</v>
      </c>
      <c r="J13" s="23">
        <f t="shared" ref="J13:J26" si="2">F13*H13</f>
        <v>6024</v>
      </c>
      <c r="K13" s="24" t="s">
        <v>15</v>
      </c>
      <c r="L13" s="23" t="str">
        <f t="shared" ref="L13:L26" si="3">LEFT(J13,1)</f>
        <v>6</v>
      </c>
      <c r="M13" s="24" t="s">
        <v>15</v>
      </c>
      <c r="N13" s="23">
        <f t="shared" ref="N13:N26" si="4">IF(LEN(D13)=LEN(J13),0,L13)</f>
        <v>0</v>
      </c>
      <c r="O13" s="24" t="s">
        <v>15</v>
      </c>
      <c r="P13" s="23">
        <f t="shared" ref="P13:P26" si="5">IF(B13&gt;D$5,"0",N13)</f>
        <v>0</v>
      </c>
      <c r="S13" s="26"/>
      <c r="T13" s="26"/>
    </row>
    <row r="14" spans="1:20" ht="15" customHeight="1">
      <c r="B14" s="23">
        <v>3</v>
      </c>
      <c r="C14" s="24" t="s">
        <v>15</v>
      </c>
      <c r="D14" s="23" t="str">
        <f t="shared" ref="D14:D26" si="6">IF(N13&gt;=0,RIGHT(J13,LEN(F13)),J13)</f>
        <v>6024</v>
      </c>
      <c r="E14" s="24" t="s">
        <v>5</v>
      </c>
      <c r="F14" s="23" t="str">
        <f t="shared" si="1"/>
        <v>6024</v>
      </c>
      <c r="G14" s="24" t="s">
        <v>16</v>
      </c>
      <c r="H14" s="23">
        <f t="shared" si="0"/>
        <v>2</v>
      </c>
      <c r="I14" s="24" t="s">
        <v>5</v>
      </c>
      <c r="J14" s="23">
        <f t="shared" si="2"/>
        <v>12048</v>
      </c>
      <c r="K14" s="24" t="s">
        <v>15</v>
      </c>
      <c r="L14" s="23" t="str">
        <f t="shared" si="3"/>
        <v>1</v>
      </c>
      <c r="M14" s="24" t="s">
        <v>15</v>
      </c>
      <c r="N14" s="23" t="str">
        <f t="shared" si="4"/>
        <v>1</v>
      </c>
      <c r="O14" s="24" t="s">
        <v>15</v>
      </c>
      <c r="P14" s="23" t="str">
        <f t="shared" si="5"/>
        <v>1</v>
      </c>
      <c r="S14" s="26"/>
      <c r="T14" s="26"/>
    </row>
    <row r="15" spans="1:20">
      <c r="B15" s="23">
        <v>4</v>
      </c>
      <c r="C15" s="24" t="s">
        <v>15</v>
      </c>
      <c r="D15" s="23" t="str">
        <f t="shared" si="6"/>
        <v>2048</v>
      </c>
      <c r="E15" s="24" t="s">
        <v>5</v>
      </c>
      <c r="F15" s="23" t="str">
        <f t="shared" si="1"/>
        <v>2048</v>
      </c>
      <c r="G15" s="24" t="s">
        <v>16</v>
      </c>
      <c r="H15" s="23">
        <f t="shared" si="0"/>
        <v>2</v>
      </c>
      <c r="I15" s="24" t="s">
        <v>5</v>
      </c>
      <c r="J15" s="23">
        <f t="shared" si="2"/>
        <v>4096</v>
      </c>
      <c r="K15" s="24" t="s">
        <v>15</v>
      </c>
      <c r="L15" s="23" t="str">
        <f t="shared" si="3"/>
        <v>4</v>
      </c>
      <c r="M15" s="24" t="s">
        <v>15</v>
      </c>
      <c r="N15" s="23">
        <f t="shared" si="4"/>
        <v>0</v>
      </c>
      <c r="O15" s="24" t="s">
        <v>15</v>
      </c>
      <c r="P15" s="23" t="str">
        <f t="shared" si="5"/>
        <v>0</v>
      </c>
    </row>
    <row r="16" spans="1:20" ht="15" customHeight="1">
      <c r="B16" s="23">
        <v>5</v>
      </c>
      <c r="C16" s="24" t="s">
        <v>15</v>
      </c>
      <c r="D16" s="23" t="str">
        <f t="shared" si="6"/>
        <v>4096</v>
      </c>
      <c r="E16" s="24" t="s">
        <v>5</v>
      </c>
      <c r="F16" s="23" t="str">
        <f t="shared" si="1"/>
        <v>4096</v>
      </c>
      <c r="G16" s="24" t="s">
        <v>16</v>
      </c>
      <c r="H16" s="23">
        <f t="shared" si="0"/>
        <v>2</v>
      </c>
      <c r="I16" s="24" t="s">
        <v>5</v>
      </c>
      <c r="J16" s="23">
        <f t="shared" si="2"/>
        <v>8192</v>
      </c>
      <c r="K16" s="24" t="s">
        <v>15</v>
      </c>
      <c r="L16" s="23" t="str">
        <f t="shared" si="3"/>
        <v>8</v>
      </c>
      <c r="M16" s="24" t="s">
        <v>15</v>
      </c>
      <c r="N16" s="23">
        <f t="shared" si="4"/>
        <v>0</v>
      </c>
      <c r="O16" s="24" t="s">
        <v>15</v>
      </c>
      <c r="P16" s="23" t="str">
        <f t="shared" si="5"/>
        <v>0</v>
      </c>
    </row>
    <row r="17" spans="2:16">
      <c r="B17" s="23">
        <v>6</v>
      </c>
      <c r="C17" s="24" t="s">
        <v>15</v>
      </c>
      <c r="D17" s="23" t="str">
        <f t="shared" si="6"/>
        <v>8192</v>
      </c>
      <c r="E17" s="24" t="s">
        <v>5</v>
      </c>
      <c r="F17" s="23" t="str">
        <f t="shared" si="1"/>
        <v>8192</v>
      </c>
      <c r="G17" s="24" t="s">
        <v>16</v>
      </c>
      <c r="H17" s="23">
        <f t="shared" si="0"/>
        <v>2</v>
      </c>
      <c r="I17" s="24" t="s">
        <v>5</v>
      </c>
      <c r="J17" s="23">
        <f t="shared" si="2"/>
        <v>16384</v>
      </c>
      <c r="K17" s="24" t="s">
        <v>15</v>
      </c>
      <c r="L17" s="23" t="str">
        <f t="shared" si="3"/>
        <v>1</v>
      </c>
      <c r="M17" s="24" t="s">
        <v>15</v>
      </c>
      <c r="N17" s="23" t="str">
        <f t="shared" si="4"/>
        <v>1</v>
      </c>
      <c r="O17" s="24" t="s">
        <v>15</v>
      </c>
      <c r="P17" s="23" t="str">
        <f t="shared" si="5"/>
        <v>0</v>
      </c>
    </row>
    <row r="18" spans="2:16">
      <c r="B18" s="23">
        <v>7</v>
      </c>
      <c r="C18" s="24" t="s">
        <v>15</v>
      </c>
      <c r="D18" s="23" t="str">
        <f t="shared" si="6"/>
        <v>6384</v>
      </c>
      <c r="E18" s="24" t="s">
        <v>5</v>
      </c>
      <c r="F18" s="23" t="str">
        <f t="shared" si="1"/>
        <v>6384</v>
      </c>
      <c r="G18" s="24" t="s">
        <v>16</v>
      </c>
      <c r="H18" s="23">
        <f t="shared" si="0"/>
        <v>2</v>
      </c>
      <c r="I18" s="24" t="s">
        <v>5</v>
      </c>
      <c r="J18" s="23">
        <f t="shared" si="2"/>
        <v>12768</v>
      </c>
      <c r="K18" s="24" t="s">
        <v>15</v>
      </c>
      <c r="L18" s="23" t="str">
        <f t="shared" si="3"/>
        <v>1</v>
      </c>
      <c r="M18" s="24" t="s">
        <v>15</v>
      </c>
      <c r="N18" s="23" t="str">
        <f t="shared" si="4"/>
        <v>1</v>
      </c>
      <c r="O18" s="24" t="s">
        <v>15</v>
      </c>
      <c r="P18" s="23" t="str">
        <f t="shared" si="5"/>
        <v>0</v>
      </c>
    </row>
    <row r="19" spans="2:16">
      <c r="B19" s="23">
        <v>8</v>
      </c>
      <c r="C19" s="24" t="s">
        <v>15</v>
      </c>
      <c r="D19" s="23" t="str">
        <f t="shared" si="6"/>
        <v>2768</v>
      </c>
      <c r="E19" s="24" t="s">
        <v>5</v>
      </c>
      <c r="F19" s="23" t="str">
        <f t="shared" si="1"/>
        <v>2768</v>
      </c>
      <c r="G19" s="24" t="s">
        <v>16</v>
      </c>
      <c r="H19" s="23">
        <f t="shared" si="0"/>
        <v>2</v>
      </c>
      <c r="I19" s="24" t="s">
        <v>5</v>
      </c>
      <c r="J19" s="23">
        <f t="shared" si="2"/>
        <v>5536</v>
      </c>
      <c r="K19" s="24" t="s">
        <v>15</v>
      </c>
      <c r="L19" s="23" t="str">
        <f t="shared" si="3"/>
        <v>5</v>
      </c>
      <c r="M19" s="24" t="s">
        <v>15</v>
      </c>
      <c r="N19" s="23">
        <f t="shared" si="4"/>
        <v>0</v>
      </c>
      <c r="O19" s="24" t="s">
        <v>15</v>
      </c>
      <c r="P19" s="23" t="str">
        <f t="shared" si="5"/>
        <v>0</v>
      </c>
    </row>
    <row r="20" spans="2:16">
      <c r="B20" s="23">
        <v>9</v>
      </c>
      <c r="C20" s="24" t="s">
        <v>15</v>
      </c>
      <c r="D20" s="23" t="str">
        <f t="shared" si="6"/>
        <v>5536</v>
      </c>
      <c r="E20" s="24" t="s">
        <v>5</v>
      </c>
      <c r="F20" s="23" t="str">
        <f t="shared" si="1"/>
        <v>5536</v>
      </c>
      <c r="G20" s="24" t="s">
        <v>16</v>
      </c>
      <c r="H20" s="23">
        <f t="shared" si="0"/>
        <v>2</v>
      </c>
      <c r="I20" s="24" t="s">
        <v>5</v>
      </c>
      <c r="J20" s="23">
        <f t="shared" si="2"/>
        <v>11072</v>
      </c>
      <c r="K20" s="24" t="s">
        <v>15</v>
      </c>
      <c r="L20" s="23" t="str">
        <f t="shared" si="3"/>
        <v>1</v>
      </c>
      <c r="M20" s="24" t="s">
        <v>15</v>
      </c>
      <c r="N20" s="23" t="str">
        <f t="shared" si="4"/>
        <v>1</v>
      </c>
      <c r="O20" s="24" t="s">
        <v>15</v>
      </c>
      <c r="P20" s="23" t="str">
        <f t="shared" si="5"/>
        <v>0</v>
      </c>
    </row>
    <row r="21" spans="2:16">
      <c r="B21" s="23">
        <v>10</v>
      </c>
      <c r="C21" s="24" t="s">
        <v>15</v>
      </c>
      <c r="D21" s="23" t="str">
        <f t="shared" si="6"/>
        <v>1072</v>
      </c>
      <c r="E21" s="24" t="s">
        <v>5</v>
      </c>
      <c r="F21" s="23" t="str">
        <f t="shared" si="1"/>
        <v>1072</v>
      </c>
      <c r="G21" s="24" t="s">
        <v>16</v>
      </c>
      <c r="H21" s="23">
        <f t="shared" si="0"/>
        <v>2</v>
      </c>
      <c r="I21" s="24" t="s">
        <v>5</v>
      </c>
      <c r="J21" s="23">
        <f t="shared" si="2"/>
        <v>2144</v>
      </c>
      <c r="K21" s="24" t="s">
        <v>15</v>
      </c>
      <c r="L21" s="23" t="str">
        <f t="shared" si="3"/>
        <v>2</v>
      </c>
      <c r="M21" s="24" t="s">
        <v>15</v>
      </c>
      <c r="N21" s="23">
        <f t="shared" si="4"/>
        <v>0</v>
      </c>
      <c r="O21" s="24" t="s">
        <v>15</v>
      </c>
      <c r="P21" s="23" t="str">
        <f t="shared" si="5"/>
        <v>0</v>
      </c>
    </row>
    <row r="22" spans="2:16">
      <c r="B22" s="23">
        <v>11</v>
      </c>
      <c r="C22" s="24" t="s">
        <v>15</v>
      </c>
      <c r="D22" s="23" t="str">
        <f t="shared" si="6"/>
        <v>2144</v>
      </c>
      <c r="E22" s="24" t="s">
        <v>5</v>
      </c>
      <c r="F22" s="23" t="str">
        <f t="shared" si="1"/>
        <v>2144</v>
      </c>
      <c r="G22" s="24" t="s">
        <v>16</v>
      </c>
      <c r="H22" s="23">
        <f t="shared" si="0"/>
        <v>2</v>
      </c>
      <c r="I22" s="24" t="s">
        <v>5</v>
      </c>
      <c r="J22" s="23">
        <f t="shared" si="2"/>
        <v>4288</v>
      </c>
      <c r="K22" s="24" t="s">
        <v>15</v>
      </c>
      <c r="L22" s="23" t="str">
        <f t="shared" si="3"/>
        <v>4</v>
      </c>
      <c r="M22" s="24" t="s">
        <v>15</v>
      </c>
      <c r="N22" s="23">
        <f t="shared" si="4"/>
        <v>0</v>
      </c>
      <c r="O22" s="24" t="s">
        <v>15</v>
      </c>
      <c r="P22" s="23" t="str">
        <f t="shared" si="5"/>
        <v>0</v>
      </c>
    </row>
    <row r="23" spans="2:16">
      <c r="B23" s="23">
        <v>12</v>
      </c>
      <c r="C23" s="24" t="s">
        <v>15</v>
      </c>
      <c r="D23" s="23" t="str">
        <f t="shared" si="6"/>
        <v>4288</v>
      </c>
      <c r="E23" s="24" t="s">
        <v>5</v>
      </c>
      <c r="F23" s="23" t="str">
        <f t="shared" si="1"/>
        <v>4288</v>
      </c>
      <c r="G23" s="24" t="s">
        <v>16</v>
      </c>
      <c r="H23" s="23">
        <f t="shared" si="0"/>
        <v>2</v>
      </c>
      <c r="I23" s="24" t="s">
        <v>5</v>
      </c>
      <c r="J23" s="23">
        <f t="shared" si="2"/>
        <v>8576</v>
      </c>
      <c r="K23" s="24" t="s">
        <v>15</v>
      </c>
      <c r="L23" s="23" t="str">
        <f t="shared" si="3"/>
        <v>8</v>
      </c>
      <c r="M23" s="24" t="s">
        <v>15</v>
      </c>
      <c r="N23" s="23">
        <f t="shared" si="4"/>
        <v>0</v>
      </c>
      <c r="O23" s="24" t="s">
        <v>15</v>
      </c>
      <c r="P23" s="23" t="str">
        <f t="shared" si="5"/>
        <v>0</v>
      </c>
    </row>
    <row r="24" spans="2:16">
      <c r="B24" s="23">
        <v>13</v>
      </c>
      <c r="C24" s="24" t="s">
        <v>15</v>
      </c>
      <c r="D24" s="23" t="str">
        <f t="shared" si="6"/>
        <v>8576</v>
      </c>
      <c r="E24" s="24" t="s">
        <v>5</v>
      </c>
      <c r="F24" s="23" t="str">
        <f t="shared" si="1"/>
        <v>8576</v>
      </c>
      <c r="G24" s="24" t="s">
        <v>16</v>
      </c>
      <c r="H24" s="23">
        <f t="shared" si="0"/>
        <v>2</v>
      </c>
      <c r="I24" s="24" t="s">
        <v>5</v>
      </c>
      <c r="J24" s="23">
        <f t="shared" si="2"/>
        <v>17152</v>
      </c>
      <c r="K24" s="24" t="s">
        <v>15</v>
      </c>
      <c r="L24" s="23" t="str">
        <f t="shared" si="3"/>
        <v>1</v>
      </c>
      <c r="M24" s="24" t="s">
        <v>15</v>
      </c>
      <c r="N24" s="23" t="str">
        <f t="shared" si="4"/>
        <v>1</v>
      </c>
      <c r="O24" s="24" t="s">
        <v>15</v>
      </c>
      <c r="P24" s="23" t="str">
        <f t="shared" si="5"/>
        <v>0</v>
      </c>
    </row>
    <row r="25" spans="2:16">
      <c r="B25" s="23">
        <v>14</v>
      </c>
      <c r="C25" s="24" t="s">
        <v>15</v>
      </c>
      <c r="D25" s="23" t="str">
        <f t="shared" si="6"/>
        <v>7152</v>
      </c>
      <c r="E25" s="24" t="s">
        <v>5</v>
      </c>
      <c r="F25" s="23" t="str">
        <f t="shared" si="1"/>
        <v>7152</v>
      </c>
      <c r="G25" s="24" t="s">
        <v>16</v>
      </c>
      <c r="H25" s="23">
        <f t="shared" si="0"/>
        <v>2</v>
      </c>
      <c r="I25" s="24" t="s">
        <v>5</v>
      </c>
      <c r="J25" s="23">
        <f t="shared" si="2"/>
        <v>14304</v>
      </c>
      <c r="K25" s="24" t="s">
        <v>15</v>
      </c>
      <c r="L25" s="23" t="str">
        <f t="shared" si="3"/>
        <v>1</v>
      </c>
      <c r="M25" s="24" t="s">
        <v>15</v>
      </c>
      <c r="N25" s="23" t="str">
        <f t="shared" si="4"/>
        <v>1</v>
      </c>
      <c r="O25" s="24" t="s">
        <v>15</v>
      </c>
      <c r="P25" s="23" t="str">
        <f t="shared" si="5"/>
        <v>0</v>
      </c>
    </row>
    <row r="26" spans="2:16">
      <c r="B26" s="23">
        <v>15</v>
      </c>
      <c r="C26" s="24" t="s">
        <v>15</v>
      </c>
      <c r="D26" s="23" t="str">
        <f t="shared" si="6"/>
        <v>4304</v>
      </c>
      <c r="E26" s="24" t="s">
        <v>5</v>
      </c>
      <c r="F26" s="23" t="str">
        <f t="shared" si="1"/>
        <v>4304</v>
      </c>
      <c r="G26" s="24" t="s">
        <v>16</v>
      </c>
      <c r="H26" s="23">
        <f t="shared" si="0"/>
        <v>2</v>
      </c>
      <c r="I26" s="24" t="s">
        <v>5</v>
      </c>
      <c r="J26" s="23">
        <f t="shared" si="2"/>
        <v>8608</v>
      </c>
      <c r="K26" s="24" t="s">
        <v>15</v>
      </c>
      <c r="L26" s="23" t="str">
        <f t="shared" si="3"/>
        <v>8</v>
      </c>
      <c r="M26" s="24" t="s">
        <v>15</v>
      </c>
      <c r="N26" s="23">
        <f t="shared" si="4"/>
        <v>0</v>
      </c>
      <c r="O26" s="24" t="s">
        <v>15</v>
      </c>
      <c r="P26" s="23" t="str">
        <f t="shared" si="5"/>
        <v>0</v>
      </c>
    </row>
    <row r="30" spans="2:16">
      <c r="E30" s="6" t="s">
        <v>17</v>
      </c>
      <c r="F30" s="6"/>
      <c r="G30" s="6"/>
      <c r="H30" s="7" t="str">
        <f>CONCATENATE(N12,N13,N14,N15,N16,N17,N18,N19,N20,N21,N22,N23,N24,N25,N26)</f>
        <v>101001101000110</v>
      </c>
      <c r="I30" s="8"/>
      <c r="J30" s="8"/>
      <c r="K30" s="9"/>
    </row>
    <row r="31" spans="2:16">
      <c r="D31" s="27" t="s">
        <v>4</v>
      </c>
      <c r="E31" s="6"/>
      <c r="F31" s="6"/>
      <c r="G31" s="6"/>
      <c r="H31" s="12"/>
      <c r="I31" s="13"/>
      <c r="J31" s="13"/>
      <c r="K31" s="14"/>
    </row>
    <row r="32" spans="2:16">
      <c r="D32" s="27"/>
      <c r="E32" s="6" t="s">
        <v>18</v>
      </c>
      <c r="F32" s="6"/>
      <c r="G32" s="6"/>
      <c r="H32" s="17" t="str">
        <f>CONCATENATE(P12,P13,P14,P15,P16,P17,P18,P19,P20,P21,P22,P23,P24,P25,P26)</f>
        <v>101000000000000</v>
      </c>
      <c r="I32" s="17"/>
      <c r="J32" s="17"/>
      <c r="K32" s="17"/>
    </row>
    <row r="33" spans="5:11">
      <c r="E33" s="6"/>
      <c r="F33" s="6"/>
      <c r="G33" s="6"/>
      <c r="H33" s="17"/>
      <c r="I33" s="17"/>
      <c r="J33" s="17"/>
      <c r="K33" s="17"/>
    </row>
    <row r="36" spans="5:11">
      <c r="E36" s="28">
        <f>H30-H32</f>
        <v>1101000110</v>
      </c>
      <c r="F36" s="28"/>
      <c r="G36" s="28"/>
      <c r="H36" s="28"/>
      <c r="I36" s="28"/>
      <c r="J36" s="28"/>
      <c r="K36" s="28"/>
    </row>
  </sheetData>
  <mergeCells count="16">
    <mergeCell ref="E30:G31"/>
    <mergeCell ref="H30:K31"/>
    <mergeCell ref="D31:D32"/>
    <mergeCell ref="E32:G33"/>
    <mergeCell ref="H32:K33"/>
    <mergeCell ref="E36:K36"/>
    <mergeCell ref="A3:C3"/>
    <mergeCell ref="I3:K4"/>
    <mergeCell ref="L3:O4"/>
    <mergeCell ref="A4:C4"/>
    <mergeCell ref="H4:H5"/>
    <mergeCell ref="P4:P5"/>
    <mergeCell ref="A5:C5"/>
    <mergeCell ref="I5:K6"/>
    <mergeCell ref="L5:O6"/>
    <mergeCell ref="A6:C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2011-10-19T00:39:02Z</dcterms:created>
  <dcterms:modified xsi:type="dcterms:W3CDTF">2011-10-19T00:40:06Z</dcterms:modified>
</cp:coreProperties>
</file>