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5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1 - CREATIS/"/>
    </mc:Choice>
  </mc:AlternateContent>
  <xr:revisionPtr revIDLastSave="0" documentId="13_ncr:1_{64023878-1DA5-4D49-A045-4884C764A168}" xr6:coauthVersionLast="47" xr6:coauthVersionMax="47" xr10:uidLastSave="{00000000-0000-0000-0000-000000000000}"/>
  <bookViews>
    <workbookView xWindow="8020" yWindow="7460" windowWidth="36020" windowHeight="19620" xr2:uid="{5C6BBA56-A96D-F04E-AF8F-9B58D6B474C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1" i="1" l="1" a="1"/>
  <c r="C11" i="1" s="1"/>
  <c r="C7" i="1"/>
</calcChain>
</file>

<file path=xl/sharedStrings.xml><?xml version="1.0" encoding="utf-8"?>
<sst xmlns="http://schemas.openxmlformats.org/spreadsheetml/2006/main" count="65" uniqueCount="49">
  <si>
    <t>LES AIDES MOBILISABLES</t>
  </si>
  <si>
    <t>MONTANT TOTAL DU PROJET (hors honoraires)</t>
  </si>
  <si>
    <t>MONTANT ELIGIBLE</t>
  </si>
  <si>
    <t>ITE</t>
  </si>
  <si>
    <t>Chauffage</t>
  </si>
  <si>
    <t>VMC</t>
  </si>
  <si>
    <t>TOTAL ht</t>
  </si>
  <si>
    <t>NOMBRE DE CLASSES FRANCHIES</t>
  </si>
  <si>
    <t>CLASSE DU MENAGE</t>
  </si>
  <si>
    <t>Tres modeste</t>
  </si>
  <si>
    <t>Modeste</t>
  </si>
  <si>
    <t>Intermediaire</t>
  </si>
  <si>
    <t>Supérieurs</t>
  </si>
  <si>
    <t>Pers supp</t>
  </si>
  <si>
    <t>REVENU FISCAL</t>
  </si>
  <si>
    <t>NOMBRE DE PERS DU FOYER</t>
  </si>
  <si>
    <t>MONTANT PRIME</t>
  </si>
  <si>
    <t>MA PRIME RENOV</t>
  </si>
  <si>
    <t>TYPE DE PROJET</t>
  </si>
  <si>
    <t>BBC</t>
  </si>
  <si>
    <t>RENO PERF</t>
  </si>
  <si>
    <t>€</t>
  </si>
  <si>
    <t>TYPE D'ISOLATION</t>
  </si>
  <si>
    <t>Bio sourcé</t>
  </si>
  <si>
    <t>Sans sujet</t>
  </si>
  <si>
    <t>ECRETEMENT</t>
  </si>
  <si>
    <t>Ecretement</t>
  </si>
  <si>
    <t>Bonus passoire</t>
  </si>
  <si>
    <t>Classes franchies</t>
  </si>
  <si>
    <t>Donnée entrée manuellement, issue du Rdv client</t>
  </si>
  <si>
    <t>Donnée issue des tableaux via formules</t>
  </si>
  <si>
    <t>Donnée issue automatiquement d'une autre page du fichier</t>
  </si>
  <si>
    <t>Si A7 (en fonction du nombre de classes franchies en D12) et en fonction de la classe du ménage est INFERIEUR aux montants indiqués en Q18/19/20, alors on fait C7 x  le pourcentage indiqué</t>
  </si>
  <si>
    <t>Si A7 (en fonction du nombre de classes franchies en D12) et en fonction de la classe du ménage est SUPERIEUR aux montants indiqués en Q18/19/20, alors on fait Q18 ou 19 ou 20 x  le pourcentage indiqué</t>
  </si>
  <si>
    <t>Classe ménage = modeste</t>
  </si>
  <si>
    <t>Classes franchies: 2</t>
  </si>
  <si>
    <t>A7= 38000</t>
  </si>
  <si>
    <t>A7 est donc inferieur aux 40 000 indiqué en Q18, alors la formule est A7x60%</t>
  </si>
  <si>
    <t>Exemple 1</t>
  </si>
  <si>
    <t>Exemple 2</t>
  </si>
  <si>
    <t>Classe ménage = intermediaire</t>
  </si>
  <si>
    <t>Classes franchies: 3</t>
  </si>
  <si>
    <t>A7 est donc inferieur aux 55 000 indiqué en Q19, alors la formule est A7x50%</t>
  </si>
  <si>
    <t>Pourcentage dans le tableau: 60%</t>
  </si>
  <si>
    <t>Pourcentage dans le tableau: 50%</t>
  </si>
  <si>
    <t>A7= 70 000</t>
  </si>
  <si>
    <t>A7 est donc superieur aux 40 000 indiqué en Q18, alors la formule est Q18x60%</t>
  </si>
  <si>
    <t>A7 est donc superieur aux 55 000 indiqué en Q19, alors la formule est Q19x50%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</si>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</sst>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 * #,##0_)\ &quot;€&quot;_ ;_ * \(#,##0\)\ &quot;€&quot;_ ;_ * &quot;-&quot;_)\ &quot;€&quot;_ ;_ @_ "/>
  </numFmts>
  <fonts count="1" x14ac:knownFonts="1"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D677E7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9" fontId="0" fillId="0" borderId="0" xfId="0" applyNumberFormat="1"/>
    <xf numFmtId="42" fontId="0" fillId="0" borderId="0" xfId="0" applyNumberFormat="1"/>
    <xf numFmtId="0" fontId="0" fillId="0" borderId="0" xfId="0" applyAlignment="1">
      <alignment horizontal="right"/>
    </xf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677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63500</xdr:colOff>
      <xdr:row>14</xdr:row>
      <xdr:rowOff>190500</xdr:rowOff>
    </xdr:from>
    <xdr:to>
      <xdr:col>11</xdr:col>
      <xdr:colOff>800100</xdr:colOff>
      <xdr:row>24</xdr:row>
      <xdr:rowOff>101600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C7406FC4-D5FE-ED44-9E18-9B592D49B790}"/>
            </a:ext>
          </a:extLst>
        </xdr:cNvPr>
        <xdr:cNvCxnSpPr/>
      </xdr:nvCxnSpPr>
      <xdr:spPr>
        <a:xfrm>
          <a:off x="2540000" y="3035300"/>
          <a:ext cx="7340600" cy="19431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127000</xdr:colOff>
      <xdr:row>15</xdr:row>
      <xdr:rowOff>0</xdr:rowOff>
    </xdr:from>
    <xdr:to>
      <xdr:col>11</xdr:col>
      <xdr:colOff>698500</xdr:colOff>
      <xdr:row>36</xdr:row>
      <xdr:rowOff>127000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5BDD91E5-C9A3-4E45-9190-A5BF7D84B194}"/>
            </a:ext>
          </a:extLst>
        </xdr:cNvPr>
        <xdr:cNvCxnSpPr/>
      </xdr:nvCxnSpPr>
      <xdr:spPr>
        <a:xfrm>
          <a:off x="2603500" y="3048000"/>
          <a:ext cx="7175500" cy="43942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2E97D-6F7C-9543-B76A-88BFEF3B184B}">
  <dimension ref="A1:U50"/>
  <sheetViews>
    <sheetView tabSelected="1" workbookViewId="0">
      <selection activeCell="C11" sqref="C11"/>
    </sheetView>
  </sheetViews>
  <sheetFormatPr baseColWidth="10" defaultRowHeight="16" x14ac:dyDescent="0.2"/>
  <cols>
    <col min="18" max="21" width="12.1640625" bestFit="1" customWidth="1"/>
  </cols>
  <sheetData>
    <row r="1" spans="1:15" x14ac:dyDescent="0.2">
      <c r="A1" t="s">
        <v>0</v>
      </c>
    </row>
    <row r="2" spans="1:15" x14ac:dyDescent="0.2">
      <c r="N2" s="10"/>
      <c r="O2" t="s">
        <v>29</v>
      </c>
    </row>
    <row r="3" spans="1:15" x14ac:dyDescent="0.2">
      <c r="A3" t="s">
        <v>1</v>
      </c>
      <c r="N3" s="8"/>
      <c r="O3" t="s">
        <v>30</v>
      </c>
    </row>
    <row r="4" spans="1:15" x14ac:dyDescent="0.2">
      <c r="A4" t="s">
        <v>2</v>
      </c>
      <c r="C4" s="9">
        <v>25000</v>
      </c>
      <c r="D4" t="s">
        <v>3</v>
      </c>
      <c r="N4" s="11"/>
      <c r="O4" t="s">
        <v>31</v>
      </c>
    </row>
    <row r="5" spans="1:15" x14ac:dyDescent="0.2">
      <c r="C5" s="9">
        <v>19000</v>
      </c>
      <c r="D5" t="s">
        <v>4</v>
      </c>
    </row>
    <row r="6" spans="1:15" x14ac:dyDescent="0.2">
      <c r="C6" s="9">
        <v>1000</v>
      </c>
      <c r="D6" t="s">
        <v>5</v>
      </c>
    </row>
    <row r="7" spans="1:15" x14ac:dyDescent="0.2">
      <c r="B7" t="s">
        <v>6</v>
      </c>
      <c r="C7">
        <f>SUM(C4:C6)</f>
        <v>45000</v>
      </c>
    </row>
    <row r="8" spans="1:15" x14ac:dyDescent="0.2">
      <c r="G8" s="1" t="s">
        <v>9</v>
      </c>
      <c r="H8" s="2" t="s">
        <v>10</v>
      </c>
      <c r="I8" s="3" t="s">
        <v>11</v>
      </c>
      <c r="J8" s="4" t="s">
        <v>12</v>
      </c>
    </row>
    <row r="9" spans="1:15" x14ac:dyDescent="0.2">
      <c r="A9" t="s">
        <v>14</v>
      </c>
      <c r="C9" s="10">
        <v>35000</v>
      </c>
      <c r="F9">
        <v>1</v>
      </c>
      <c r="G9" s="6">
        <v>17009</v>
      </c>
      <c r="H9" s="6">
        <v>21805</v>
      </c>
      <c r="I9" s="6">
        <v>30549</v>
      </c>
      <c r="J9" s="6">
        <v>30550</v>
      </c>
    </row>
    <row r="10" spans="1:15" x14ac:dyDescent="0.2">
      <c r="A10" t="s">
        <v>15</v>
      </c>
      <c r="C10" s="10">
        <v>2</v>
      </c>
      <c r="F10">
        <v>2</v>
      </c>
      <c r="G10" s="6">
        <v>24875</v>
      </c>
      <c r="H10" s="6">
        <v>31889</v>
      </c>
      <c r="I10" s="6">
        <v>44907</v>
      </c>
      <c r="J10" s="6">
        <v>44908</v>
      </c>
    </row>
    <row r="11" spans="1:15" x14ac:dyDescent="0.2">
      <c r="A11" t="s">
        <v>8</v>
      </c>
      <c r="C11" s="8" t="str">
        <f t="array" ref="C11">INDEX(G8:J8,MATCH(TRUE,INDEX(G9:J13,C10,0)&gt;=MIN(C9,MAX(INDEX(G9:J13,C10,0))),0))</f>
        <v>Intermediaire</v>
      </c>
      <c r="F11">
        <v>3</v>
      </c>
      <c r="G11" s="6">
        <v>29917</v>
      </c>
      <c r="H11" s="6">
        <v>38349</v>
      </c>
      <c r="I11" s="6">
        <v>54071</v>
      </c>
      <c r="J11" s="6">
        <v>54071</v>
      </c>
    </row>
    <row r="12" spans="1:15" x14ac:dyDescent="0.2">
      <c r="A12" t="s">
        <v>7</v>
      </c>
      <c r="D12" s="10">
        <v>3</v>
      </c>
      <c r="F12">
        <v>4</v>
      </c>
      <c r="G12" s="6">
        <v>34948</v>
      </c>
      <c r="H12" s="6">
        <v>44802</v>
      </c>
      <c r="I12" s="6">
        <v>63235</v>
      </c>
      <c r="J12" s="6">
        <v>63236</v>
      </c>
    </row>
    <row r="13" spans="1:15" x14ac:dyDescent="0.2">
      <c r="F13">
        <v>5</v>
      </c>
      <c r="G13" s="6">
        <v>40002</v>
      </c>
      <c r="H13" s="6">
        <v>51281</v>
      </c>
      <c r="I13" s="6">
        <v>72400</v>
      </c>
      <c r="J13" s="6">
        <v>72401</v>
      </c>
    </row>
    <row r="14" spans="1:15" x14ac:dyDescent="0.2">
      <c r="F14" t="s">
        <v>13</v>
      </c>
      <c r="G14" s="6">
        <v>5045</v>
      </c>
      <c r="H14" s="6">
        <v>6462</v>
      </c>
      <c r="I14" s="6">
        <v>9165</v>
      </c>
      <c r="J14" s="6">
        <v>9165</v>
      </c>
    </row>
    <row r="15" spans="1:15" x14ac:dyDescent="0.2">
      <c r="A15" t="s">
        <v>16</v>
      </c>
      <c r="C15" s="8"/>
    </row>
    <row r="17" spans="1:21" x14ac:dyDescent="0.2">
      <c r="R17" s="1" t="s">
        <v>9</v>
      </c>
      <c r="S17" s="2" t="s">
        <v>10</v>
      </c>
      <c r="T17" s="3" t="s">
        <v>11</v>
      </c>
      <c r="U17" s="4" t="s">
        <v>12</v>
      </c>
    </row>
    <row r="18" spans="1:21" x14ac:dyDescent="0.2">
      <c r="O18" s="7" t="s">
        <v>28</v>
      </c>
      <c r="P18">
        <v>2</v>
      </c>
      <c r="Q18" s="6">
        <v>40000</v>
      </c>
      <c r="R18" s="5">
        <v>0.8</v>
      </c>
      <c r="S18" s="5">
        <v>0.6</v>
      </c>
      <c r="T18" s="5">
        <v>0.45</v>
      </c>
      <c r="U18" s="5">
        <v>0.3</v>
      </c>
    </row>
    <row r="19" spans="1:21" x14ac:dyDescent="0.2">
      <c r="A19" t="s">
        <v>17</v>
      </c>
      <c r="O19" s="7" t="s">
        <v>28</v>
      </c>
      <c r="P19">
        <v>3</v>
      </c>
      <c r="Q19" s="6">
        <v>55000</v>
      </c>
      <c r="R19" s="5">
        <v>0.8</v>
      </c>
      <c r="S19" s="5">
        <v>0.6</v>
      </c>
      <c r="T19" s="5">
        <v>0.5</v>
      </c>
      <c r="U19" s="5">
        <v>0.35</v>
      </c>
    </row>
    <row r="20" spans="1:21" x14ac:dyDescent="0.2">
      <c r="O20" s="7" t="s">
        <v>28</v>
      </c>
      <c r="P20">
        <v>4</v>
      </c>
      <c r="Q20" s="6">
        <v>70000</v>
      </c>
      <c r="R20" s="5">
        <v>0.8</v>
      </c>
      <c r="S20" s="5">
        <v>0.6</v>
      </c>
      <c r="T20" s="5">
        <v>0.5</v>
      </c>
      <c r="U20" s="5">
        <v>0.35</v>
      </c>
    </row>
    <row r="21" spans="1:21" x14ac:dyDescent="0.2">
      <c r="A21" t="s">
        <v>18</v>
      </c>
      <c r="D21" t="s">
        <v>21</v>
      </c>
      <c r="P21" s="7" t="s">
        <v>27</v>
      </c>
      <c r="Q21" s="5">
        <v>0.1</v>
      </c>
      <c r="R21" s="5">
        <v>0.1</v>
      </c>
      <c r="S21" s="5">
        <v>0.1</v>
      </c>
      <c r="T21" s="5">
        <v>0.1</v>
      </c>
      <c r="U21" s="5">
        <v>0.1</v>
      </c>
    </row>
    <row r="22" spans="1:21" x14ac:dyDescent="0.2">
      <c r="B22" t="s">
        <v>19</v>
      </c>
      <c r="C22">
        <v>14000</v>
      </c>
      <c r="P22" t="s">
        <v>26</v>
      </c>
      <c r="Q22" s="5"/>
      <c r="R22" s="5">
        <v>1</v>
      </c>
      <c r="S22" s="5">
        <v>0.8</v>
      </c>
      <c r="T22" s="5">
        <v>0.6</v>
      </c>
      <c r="U22" s="5">
        <v>0.4</v>
      </c>
    </row>
    <row r="23" spans="1:21" x14ac:dyDescent="0.2">
      <c r="B23" t="s">
        <v>20</v>
      </c>
      <c r="C23">
        <v>7000</v>
      </c>
    </row>
    <row r="24" spans="1:21" x14ac:dyDescent="0.2">
      <c r="A24" t="s">
        <v>22</v>
      </c>
    </row>
    <row r="25" spans="1:21" x14ac:dyDescent="0.2">
      <c r="B25" t="s">
        <v>23</v>
      </c>
      <c r="C25">
        <v>6000</v>
      </c>
      <c r="M25" t="s">
        <v>32</v>
      </c>
    </row>
    <row r="26" spans="1:21" x14ac:dyDescent="0.2">
      <c r="B26" t="s">
        <v>24</v>
      </c>
      <c r="C26">
        <v>0</v>
      </c>
      <c r="M26" t="s">
        <v>38</v>
      </c>
    </row>
    <row r="27" spans="1:21" x14ac:dyDescent="0.2">
      <c r="M27" t="s">
        <v>36</v>
      </c>
      <c r="P27" t="s">
        <v>37</v>
      </c>
    </row>
    <row r="28" spans="1:21" x14ac:dyDescent="0.2">
      <c r="A28" t="s">
        <v>48</v>
      </c>
      <c r="M28" t="s">
        <v>34</v>
      </c>
    </row>
    <row r="29" spans="1:21" x14ac:dyDescent="0.2">
      <c r="M29" t="s">
        <v>35</v>
      </c>
    </row>
    <row r="30" spans="1:21" x14ac:dyDescent="0.2">
      <c r="A30" t="s">
        <v>25</v>
      </c>
      <c r="M30" t="s">
        <v>43</v>
      </c>
    </row>
    <row r="32" spans="1:21" x14ac:dyDescent="0.2">
      <c r="M32" t="s">
        <v>39</v>
      </c>
      <c r="P32" t="s">
        <v>42</v>
      </c>
    </row>
    <row r="33" spans="13:16" x14ac:dyDescent="0.2">
      <c r="M33" t="s">
        <v>36</v>
      </c>
    </row>
    <row r="34" spans="13:16" x14ac:dyDescent="0.2">
      <c r="M34" t="s">
        <v>40</v>
      </c>
    </row>
    <row r="35" spans="13:16" x14ac:dyDescent="0.2">
      <c r="M35" t="s">
        <v>41</v>
      </c>
    </row>
    <row r="36" spans="13:16" x14ac:dyDescent="0.2">
      <c r="M36" t="s">
        <v>44</v>
      </c>
    </row>
    <row r="38" spans="13:16" x14ac:dyDescent="0.2">
      <c r="M38" t="s">
        <v>33</v>
      </c>
    </row>
    <row r="40" spans="13:16" x14ac:dyDescent="0.2">
      <c r="M40" t="s">
        <v>38</v>
      </c>
    </row>
    <row r="41" spans="13:16" x14ac:dyDescent="0.2">
      <c r="M41" t="s">
        <v>45</v>
      </c>
      <c r="P41" t="s">
        <v>46</v>
      </c>
    </row>
    <row r="42" spans="13:16" x14ac:dyDescent="0.2">
      <c r="M42" t="s">
        <v>34</v>
      </c>
    </row>
    <row r="43" spans="13:16" x14ac:dyDescent="0.2">
      <c r="M43" t="s">
        <v>35</v>
      </c>
    </row>
    <row r="44" spans="13:16" x14ac:dyDescent="0.2">
      <c r="M44" t="s">
        <v>43</v>
      </c>
    </row>
    <row r="46" spans="13:16" x14ac:dyDescent="0.2">
      <c r="M46" t="s">
        <v>39</v>
      </c>
      <c r="P46" t="s">
        <v>47</v>
      </c>
    </row>
    <row r="47" spans="13:16" x14ac:dyDescent="0.2">
      <c r="M47" t="s">
        <v>36</v>
      </c>
    </row>
    <row r="48" spans="13:16" x14ac:dyDescent="0.2">
      <c r="M48" t="s">
        <v>40</v>
      </c>
    </row>
    <row r="49" spans="13:13" x14ac:dyDescent="0.2">
      <c r="M49" t="s">
        <v>41</v>
      </c>
    </row>
    <row r="50" spans="13:13" x14ac:dyDescent="0.2">
      <c r="M50" t="s">
        <v>44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2024-10-03T14:53:11Z</dcterms:created>
  <dcterms:modified xsi:type="dcterms:W3CDTF">2024-10-07T07:01:50Z</dcterms:modified>
</cp:coreProperties>
</file>