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Excel-Pratique\Loupgaro16\"/>
    </mc:Choice>
  </mc:AlternateContent>
  <bookViews>
    <workbookView xWindow="0" yWindow="0" windowWidth="19200" windowHeight="8235"/>
  </bookViews>
  <sheets>
    <sheet name="Feuil1" sheetId="1" r:id="rId1"/>
    <sheet name="Table Articles" sheetId="2" r:id="rId2"/>
  </sheets>
  <definedNames>
    <definedName name="TableArticles">OFFSET('Table Articles'!$A$2,,,COUNTA('Table Articles'!$A:$A)-1)</definedName>
  </definedNames>
  <calcPr calcId="152511" iterate="1" calcOnSave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3" i="1" l="1"/>
  <c r="F4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G40" i="1" l="1"/>
  <c r="G39" i="1"/>
  <c r="G38" i="1"/>
  <c r="G37" i="1"/>
  <c r="G36" i="1"/>
  <c r="G35" i="1"/>
  <c r="G34" i="1"/>
  <c r="G33" i="1"/>
  <c r="G32" i="1"/>
  <c r="G31" i="1"/>
  <c r="G30" i="1"/>
  <c r="G29" i="1"/>
  <c r="G28" i="1"/>
  <c r="G27" i="1"/>
  <c r="G26" i="1"/>
  <c r="G25" i="1"/>
  <c r="G24" i="1"/>
  <c r="G23" i="1"/>
  <c r="G22" i="1"/>
  <c r="G21" i="1"/>
  <c r="G20" i="1"/>
  <c r="G19" i="1"/>
  <c r="G18" i="1"/>
  <c r="G17" i="1"/>
  <c r="G16" i="1"/>
  <c r="G15" i="1"/>
  <c r="G14" i="1"/>
  <c r="G13" i="1"/>
  <c r="G12" i="1"/>
  <c r="G11" i="1"/>
  <c r="G10" i="1"/>
  <c r="G9" i="1"/>
  <c r="G8" i="1"/>
  <c r="G7" i="1"/>
  <c r="G6" i="1"/>
  <c r="G5" i="1"/>
  <c r="G4" i="1"/>
  <c r="G3" i="1"/>
  <c r="G2" i="1"/>
  <c r="F2" i="1"/>
</calcChain>
</file>

<file path=xl/sharedStrings.xml><?xml version="1.0" encoding="utf-8"?>
<sst xmlns="http://schemas.openxmlformats.org/spreadsheetml/2006/main" count="34" uniqueCount="19">
  <si>
    <t>N°</t>
  </si>
  <si>
    <t>Désignations des Produits</t>
  </si>
  <si>
    <t>PPA</t>
  </si>
  <si>
    <t>Qte</t>
  </si>
  <si>
    <t>D/Perem</t>
  </si>
  <si>
    <t>Total</t>
  </si>
  <si>
    <t>Rappel D.D.P.</t>
  </si>
  <si>
    <t>TOTAL</t>
  </si>
  <si>
    <t>couche adlt/piece 80</t>
  </si>
  <si>
    <t>canebebe/ lingette/pm</t>
  </si>
  <si>
    <t>canebebe/ lingette/pm/p40</t>
  </si>
  <si>
    <t>canebebe/ lingette/pm/p60</t>
  </si>
  <si>
    <t>canebebe/ lingette/pm/p90</t>
  </si>
  <si>
    <t>lait 1ere age</t>
  </si>
  <si>
    <t>lait 2eme age</t>
  </si>
  <si>
    <t>lait de bebe</t>
  </si>
  <si>
    <t>lait de bebe novays</t>
  </si>
  <si>
    <t>parfum</t>
  </si>
  <si>
    <t>Articles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</si>
</sst>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00"/>
    <numFmt numFmtId="165" formatCode="#,##0.00\ &quot;DA&quot;"/>
  </numFmts>
  <fonts count="16" x14ac:knownFonts="1">
    <font>
      <sz val="11"/>
      <color theme="1"/>
      <name val="Calibri"/>
      <family val="2"/>
      <scheme val="minor"/>
    </font>
    <font>
      <sz val="10"/>
      <name val="Arial"/>
      <charset val="178"/>
    </font>
    <font>
      <b/>
      <sz val="12"/>
      <name val="Arial"/>
      <family val="2"/>
    </font>
    <font>
      <b/>
      <i/>
      <sz val="11"/>
      <name val="Times New Roman"/>
      <family val="1"/>
    </font>
    <font>
      <b/>
      <i/>
      <sz val="11"/>
      <name val="Arial"/>
      <family val="2"/>
    </font>
    <font>
      <b/>
      <i/>
      <sz val="11"/>
      <color indexed="8"/>
      <name val="Arial"/>
      <family val="2"/>
    </font>
    <font>
      <sz val="11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b/>
      <sz val="10"/>
      <name val="Arial"/>
    </font>
    <font>
      <b/>
      <sz val="11"/>
      <name val="Arial"/>
      <family val="2"/>
    </font>
    <font>
      <b/>
      <i/>
      <sz val="11"/>
      <name val="Calibri"/>
    </font>
    <font>
      <b/>
      <sz val="12"/>
      <name val="Times New Roman"/>
      <family val="1"/>
    </font>
    <font>
      <b/>
      <i/>
      <sz val="12"/>
      <name val="Arial"/>
      <family val="2"/>
    </font>
    <font>
      <b/>
      <i/>
      <sz val="12"/>
      <name val="Times New Roman"/>
      <family val="1"/>
    </font>
    <font>
      <sz val="11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</borders>
  <cellStyleXfs count="2">
    <xf numFmtId="0" fontId="0" fillId="0" borderId="0"/>
    <xf numFmtId="0" fontId="1" fillId="0" borderId="0"/>
  </cellStyleXfs>
  <cellXfs count="37">
    <xf numFmtId="0" fontId="0" fillId="0" borderId="0" xfId="0"/>
    <xf numFmtId="0" fontId="2" fillId="0" borderId="1" xfId="1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  <xf numFmtId="4" fontId="3" fillId="0" borderId="3" xfId="1" applyNumberFormat="1" applyFont="1" applyBorder="1" applyAlignment="1">
      <alignment horizontal="center" vertical="center"/>
    </xf>
    <xf numFmtId="0" fontId="3" fillId="0" borderId="4" xfId="1" applyFont="1" applyBorder="1" applyAlignment="1">
      <alignment horizontal="center" vertical="center"/>
    </xf>
    <xf numFmtId="0" fontId="3" fillId="0" borderId="5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5" fillId="0" borderId="5" xfId="0" applyFont="1" applyBorder="1" applyAlignment="1">
      <alignment horizontal="center" vertical="center"/>
    </xf>
    <xf numFmtId="164" fontId="6" fillId="0" borderId="7" xfId="1" quotePrefix="1" applyNumberFormat="1" applyFont="1" applyBorder="1" applyAlignment="1">
      <alignment horizontal="center" vertical="center"/>
    </xf>
    <xf numFmtId="0" fontId="3" fillId="2" borderId="8" xfId="1" applyFont="1" applyFill="1" applyBorder="1" applyAlignment="1">
      <alignment horizontal="left" vertical="center"/>
    </xf>
    <xf numFmtId="4" fontId="7" fillId="0" borderId="9" xfId="1" applyNumberFormat="1" applyFont="1" applyBorder="1" applyAlignment="1">
      <alignment horizontal="center" vertical="center"/>
    </xf>
    <xf numFmtId="0" fontId="8" fillId="0" borderId="10" xfId="1" applyFont="1" applyBorder="1" applyAlignment="1">
      <alignment horizontal="center" vertical="center"/>
    </xf>
    <xf numFmtId="14" fontId="9" fillId="0" borderId="10" xfId="0" applyNumberFormat="1" applyFont="1" applyBorder="1" applyAlignment="1">
      <alignment horizontal="center"/>
    </xf>
    <xf numFmtId="4" fontId="10" fillId="0" borderId="11" xfId="0" applyNumberFormat="1" applyFont="1" applyBorder="1"/>
    <xf numFmtId="0" fontId="11" fillId="0" borderId="12" xfId="0" applyFont="1" applyBorder="1" applyAlignment="1">
      <alignment horizontal="center"/>
    </xf>
    <xf numFmtId="164" fontId="6" fillId="0" borderId="13" xfId="1" quotePrefix="1" applyNumberFormat="1" applyFont="1" applyBorder="1" applyAlignment="1">
      <alignment horizontal="center" vertical="center"/>
    </xf>
    <xf numFmtId="4" fontId="7" fillId="0" borderId="14" xfId="1" applyNumberFormat="1" applyFont="1" applyBorder="1" applyAlignment="1">
      <alignment horizontal="center" vertical="center"/>
    </xf>
    <xf numFmtId="0" fontId="7" fillId="0" borderId="15" xfId="1" applyFont="1" applyBorder="1" applyAlignment="1">
      <alignment horizontal="center" vertical="center"/>
    </xf>
    <xf numFmtId="14" fontId="9" fillId="0" borderId="15" xfId="0" applyNumberFormat="1" applyFont="1" applyBorder="1" applyAlignment="1">
      <alignment horizontal="center"/>
    </xf>
    <xf numFmtId="0" fontId="11" fillId="0" borderId="16" xfId="0" applyFont="1" applyBorder="1" applyAlignment="1">
      <alignment horizontal="center"/>
    </xf>
    <xf numFmtId="0" fontId="3" fillId="2" borderId="17" xfId="1" applyFont="1" applyFill="1" applyBorder="1" applyAlignment="1">
      <alignment horizontal="left" vertical="center"/>
    </xf>
    <xf numFmtId="4" fontId="12" fillId="0" borderId="14" xfId="1" applyNumberFormat="1" applyFont="1" applyBorder="1" applyAlignment="1">
      <alignment horizontal="center" vertical="center"/>
    </xf>
    <xf numFmtId="0" fontId="8" fillId="0" borderId="15" xfId="1" applyFont="1" applyBorder="1" applyAlignment="1">
      <alignment horizontal="center" vertical="center"/>
    </xf>
    <xf numFmtId="4" fontId="7" fillId="0" borderId="18" xfId="1" applyNumberFormat="1" applyFont="1" applyBorder="1" applyAlignment="1">
      <alignment horizontal="center" vertical="center"/>
    </xf>
    <xf numFmtId="0" fontId="7" fillId="0" borderId="19" xfId="1" applyFont="1" applyBorder="1" applyAlignment="1">
      <alignment horizontal="center" vertical="center"/>
    </xf>
    <xf numFmtId="14" fontId="9" fillId="0" borderId="19" xfId="0" applyNumberFormat="1" applyFont="1" applyBorder="1" applyAlignment="1">
      <alignment horizontal="center"/>
    </xf>
    <xf numFmtId="164" fontId="6" fillId="0" borderId="20" xfId="1" quotePrefix="1" applyNumberFormat="1" applyFont="1" applyBorder="1" applyAlignment="1">
      <alignment horizontal="center" vertical="center"/>
    </xf>
    <xf numFmtId="4" fontId="12" fillId="0" borderId="18" xfId="1" applyNumberFormat="1" applyFont="1" applyBorder="1" applyAlignment="1">
      <alignment horizontal="center" vertical="center"/>
    </xf>
    <xf numFmtId="0" fontId="8" fillId="0" borderId="19" xfId="1" applyFont="1" applyBorder="1" applyAlignment="1">
      <alignment horizontal="center" vertical="center"/>
    </xf>
    <xf numFmtId="0" fontId="11" fillId="0" borderId="22" xfId="0" applyFont="1" applyBorder="1" applyAlignment="1">
      <alignment horizontal="center"/>
    </xf>
    <xf numFmtId="0" fontId="0" fillId="0" borderId="23" xfId="0" applyBorder="1"/>
    <xf numFmtId="0" fontId="13" fillId="0" borderId="24" xfId="0" applyFont="1" applyBorder="1" applyAlignment="1">
      <alignment horizontal="center"/>
    </xf>
    <xf numFmtId="165" fontId="4" fillId="0" borderId="25" xfId="0" applyNumberFormat="1" applyFont="1" applyBorder="1" applyAlignment="1"/>
    <xf numFmtId="165" fontId="4" fillId="0" borderId="26" xfId="0" applyNumberFormat="1" applyFont="1" applyBorder="1" applyAlignment="1"/>
    <xf numFmtId="0" fontId="3" fillId="2" borderId="21" xfId="1" applyFont="1" applyFill="1" applyBorder="1" applyAlignment="1">
      <alignment horizontal="left" vertical="center"/>
    </xf>
    <xf numFmtId="0" fontId="14" fillId="0" borderId="2" xfId="1" applyFont="1" applyBorder="1" applyAlignment="1">
      <alignment horizontal="center" vertical="center"/>
    </xf>
    <xf numFmtId="0" fontId="15" fillId="0" borderId="27" xfId="0" applyFont="1" applyBorder="1"/>
  </cellXfs>
  <cellStyles count="2">
    <cellStyle name="Normal" xfId="0" builtinId="0"/>
    <cellStyle name="Normal_Feuil1" xfId="1"/>
  </cellStyles>
  <dxfs count="9">
    <dxf>
      <fill>
        <patternFill>
          <bgColor indexed="10"/>
        </patternFill>
      </fill>
    </dxf>
    <dxf>
      <fill>
        <patternFill>
          <bgColor indexed="57"/>
        </patternFill>
      </fill>
    </dxf>
    <dxf>
      <fill>
        <patternFill>
          <bgColor indexed="10"/>
        </patternFill>
      </fill>
    </dxf>
    <dxf>
      <fill>
        <patternFill>
          <bgColor indexed="57"/>
        </patternFill>
      </fill>
    </dxf>
    <dxf>
      <fill>
        <patternFill>
          <bgColor indexed="10"/>
        </patternFill>
      </fill>
    </dxf>
    <dxf>
      <fill>
        <patternFill>
          <bgColor indexed="57"/>
        </patternFill>
      </fill>
    </dxf>
    <dxf>
      <fill>
        <patternFill patternType="none">
          <bgColor indexed="65"/>
        </patternFill>
      </fill>
    </dxf>
    <dxf>
      <fill>
        <patternFill>
          <bgColor indexed="10"/>
        </patternFill>
      </fill>
    </dxf>
    <dxf>
      <fill>
        <patternFill>
          <bgColor indexed="57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41"/>
  <sheetViews>
    <sheetView showGridLines="0" tabSelected="1" workbookViewId="0">
      <selection activeCell="B8" sqref="B8"/>
    </sheetView>
  </sheetViews>
  <sheetFormatPr baseColWidth="10" defaultRowHeight="15" x14ac:dyDescent="0.25"/>
  <cols>
    <col min="1" max="1" width="4.42578125" customWidth="1"/>
    <col min="2" max="2" width="24.28515625" customWidth="1"/>
    <col min="4" max="4" width="14" customWidth="1"/>
    <col min="5" max="5" width="18.140625" customWidth="1"/>
    <col min="6" max="6" width="20.7109375" customWidth="1"/>
    <col min="7" max="7" width="17.28515625" customWidth="1"/>
  </cols>
  <sheetData>
    <row r="1" spans="1:7" ht="16.5" thickBot="1" x14ac:dyDescent="0.3">
      <c r="A1" s="1" t="s">
        <v>0</v>
      </c>
      <c r="B1" s="2" t="s">
        <v>1</v>
      </c>
      <c r="C1" s="3" t="s">
        <v>2</v>
      </c>
      <c r="D1" s="4" t="s">
        <v>3</v>
      </c>
      <c r="E1" s="5" t="s">
        <v>4</v>
      </c>
      <c r="F1" s="6" t="s">
        <v>5</v>
      </c>
      <c r="G1" s="7" t="s">
        <v>6</v>
      </c>
    </row>
    <row r="2" spans="1:7" ht="15.75" thickBot="1" x14ac:dyDescent="0.3">
      <c r="A2" s="8">
        <v>1</v>
      </c>
      <c r="B2" s="9" t="s">
        <v>17</v>
      </c>
      <c r="C2" s="10">
        <v>200.76</v>
      </c>
      <c r="D2" s="11">
        <v>10</v>
      </c>
      <c r="E2" s="12">
        <v>42522</v>
      </c>
      <c r="F2" s="13">
        <f>IF(D2*C2=0,"",D2*C2)</f>
        <v>2007.6</v>
      </c>
      <c r="G2" s="14" t="str">
        <f t="shared" ref="G2:G40" ca="1" si="0">IF(E2="","",IF(E2&lt;TODAY(),"Périmé",IF(E2&gt;TODAY()+121,"","Proche")))</f>
        <v/>
      </c>
    </row>
    <row r="3" spans="1:7" ht="15.75" thickBot="1" x14ac:dyDescent="0.3">
      <c r="A3" s="15">
        <v>2</v>
      </c>
      <c r="B3" s="9" t="s">
        <v>17</v>
      </c>
      <c r="C3" s="16">
        <v>192.72</v>
      </c>
      <c r="D3" s="17">
        <v>4</v>
      </c>
      <c r="E3" s="18">
        <v>42430</v>
      </c>
      <c r="F3" s="13">
        <f t="shared" ref="F3:F40" si="1">IF(D3*C3=0,"",D3*C3)</f>
        <v>770.88</v>
      </c>
      <c r="G3" s="19" t="str">
        <f t="shared" ca="1" si="0"/>
        <v/>
      </c>
    </row>
    <row r="4" spans="1:7" x14ac:dyDescent="0.25">
      <c r="A4" s="15">
        <v>3</v>
      </c>
      <c r="B4" s="9" t="s">
        <v>17</v>
      </c>
      <c r="C4" s="16">
        <v>194.69</v>
      </c>
      <c r="D4" s="17">
        <v>8</v>
      </c>
      <c r="E4" s="18">
        <v>42401</v>
      </c>
      <c r="F4" s="13">
        <f t="shared" si="1"/>
        <v>1557.52</v>
      </c>
      <c r="G4" s="19" t="str">
        <f t="shared" ca="1" si="0"/>
        <v/>
      </c>
    </row>
    <row r="5" spans="1:7" x14ac:dyDescent="0.25">
      <c r="A5" s="15">
        <v>4</v>
      </c>
      <c r="B5" s="20" t="s">
        <v>8</v>
      </c>
      <c r="C5" s="16">
        <v>1694.27</v>
      </c>
      <c r="D5" s="17">
        <v>7</v>
      </c>
      <c r="E5" s="18">
        <v>42370</v>
      </c>
      <c r="F5" s="13">
        <f t="shared" si="1"/>
        <v>11859.89</v>
      </c>
      <c r="G5" s="19" t="str">
        <f t="shared" ca="1" si="0"/>
        <v/>
      </c>
    </row>
    <row r="6" spans="1:7" x14ac:dyDescent="0.25">
      <c r="A6" s="15">
        <v>5</v>
      </c>
      <c r="B6" s="20" t="s">
        <v>9</v>
      </c>
      <c r="C6" s="16">
        <v>110</v>
      </c>
      <c r="D6" s="17">
        <v>49</v>
      </c>
      <c r="E6" s="18">
        <v>42491</v>
      </c>
      <c r="F6" s="13">
        <f t="shared" si="1"/>
        <v>5390</v>
      </c>
      <c r="G6" s="19" t="str">
        <f t="shared" ca="1" si="0"/>
        <v/>
      </c>
    </row>
    <row r="7" spans="1:7" x14ac:dyDescent="0.25">
      <c r="A7" s="15">
        <v>6</v>
      </c>
      <c r="B7" s="20" t="s">
        <v>10</v>
      </c>
      <c r="C7" s="16">
        <v>187.88</v>
      </c>
      <c r="D7" s="17">
        <v>4</v>
      </c>
      <c r="E7" s="18">
        <v>42156</v>
      </c>
      <c r="F7" s="13">
        <f t="shared" si="1"/>
        <v>751.52</v>
      </c>
      <c r="G7" s="19" t="str">
        <f t="shared" ca="1" si="0"/>
        <v/>
      </c>
    </row>
    <row r="8" spans="1:7" x14ac:dyDescent="0.25">
      <c r="A8" s="15">
        <v>7</v>
      </c>
      <c r="B8" s="20" t="s">
        <v>11</v>
      </c>
      <c r="C8" s="16">
        <v>237.84</v>
      </c>
      <c r="D8" s="17">
        <v>6</v>
      </c>
      <c r="E8" s="18">
        <v>42036</v>
      </c>
      <c r="F8" s="13">
        <f t="shared" si="1"/>
        <v>1427.04</v>
      </c>
      <c r="G8" s="19" t="str">
        <f t="shared" ca="1" si="0"/>
        <v/>
      </c>
    </row>
    <row r="9" spans="1:7" x14ac:dyDescent="0.25">
      <c r="A9" s="15">
        <v>8</v>
      </c>
      <c r="B9" s="20" t="s">
        <v>12</v>
      </c>
      <c r="C9" s="16">
        <v>376.7</v>
      </c>
      <c r="D9" s="17">
        <v>9</v>
      </c>
      <c r="E9" s="18">
        <v>42370</v>
      </c>
      <c r="F9" s="13">
        <f t="shared" si="1"/>
        <v>3390.2999999999997</v>
      </c>
      <c r="G9" s="19" t="str">
        <f t="shared" ca="1" si="0"/>
        <v/>
      </c>
    </row>
    <row r="10" spans="1:7" x14ac:dyDescent="0.25">
      <c r="A10" s="15">
        <v>9</v>
      </c>
      <c r="B10" s="20" t="s">
        <v>13</v>
      </c>
      <c r="C10" s="16">
        <v>380</v>
      </c>
      <c r="D10" s="17">
        <v>9</v>
      </c>
      <c r="E10" s="18">
        <v>42186</v>
      </c>
      <c r="F10" s="13">
        <f t="shared" si="1"/>
        <v>3420</v>
      </c>
      <c r="G10" s="19" t="str">
        <f t="shared" ca="1" si="0"/>
        <v/>
      </c>
    </row>
    <row r="11" spans="1:7" x14ac:dyDescent="0.25">
      <c r="A11" s="15">
        <v>10</v>
      </c>
      <c r="B11" s="20" t="s">
        <v>13</v>
      </c>
      <c r="C11" s="16">
        <v>400</v>
      </c>
      <c r="D11" s="17">
        <v>2</v>
      </c>
      <c r="E11" s="18">
        <v>42552</v>
      </c>
      <c r="F11" s="13">
        <f t="shared" si="1"/>
        <v>800</v>
      </c>
      <c r="G11" s="19" t="str">
        <f t="shared" ca="1" si="0"/>
        <v/>
      </c>
    </row>
    <row r="12" spans="1:7" x14ac:dyDescent="0.25">
      <c r="A12" s="15">
        <v>11</v>
      </c>
      <c r="B12" s="20" t="s">
        <v>13</v>
      </c>
      <c r="C12" s="16">
        <v>395</v>
      </c>
      <c r="D12" s="17">
        <v>3</v>
      </c>
      <c r="E12" s="18">
        <v>42401</v>
      </c>
      <c r="F12" s="13">
        <f t="shared" si="1"/>
        <v>1185</v>
      </c>
      <c r="G12" s="19" t="str">
        <f t="shared" ca="1" si="0"/>
        <v/>
      </c>
    </row>
    <row r="13" spans="1:7" x14ac:dyDescent="0.25">
      <c r="A13" s="15">
        <v>12</v>
      </c>
      <c r="B13" s="20" t="s">
        <v>14</v>
      </c>
      <c r="C13" s="16">
        <v>420</v>
      </c>
      <c r="D13" s="17">
        <v>3</v>
      </c>
      <c r="E13" s="18">
        <v>42401</v>
      </c>
      <c r="F13" s="13">
        <f t="shared" si="1"/>
        <v>1260</v>
      </c>
      <c r="G13" s="19" t="str">
        <f t="shared" ca="1" si="0"/>
        <v/>
      </c>
    </row>
    <row r="14" spans="1:7" x14ac:dyDescent="0.25">
      <c r="A14" s="15">
        <v>13</v>
      </c>
      <c r="B14" s="20" t="s">
        <v>14</v>
      </c>
      <c r="C14" s="16">
        <v>423.5</v>
      </c>
      <c r="D14" s="17">
        <v>5</v>
      </c>
      <c r="E14" s="18">
        <v>42186</v>
      </c>
      <c r="F14" s="13">
        <f t="shared" si="1"/>
        <v>2117.5</v>
      </c>
      <c r="G14" s="19" t="str">
        <f t="shared" ca="1" si="0"/>
        <v/>
      </c>
    </row>
    <row r="15" spans="1:7" x14ac:dyDescent="0.25">
      <c r="A15" s="15">
        <v>14</v>
      </c>
      <c r="B15" s="20" t="s">
        <v>15</v>
      </c>
      <c r="C15" s="16">
        <v>180.33</v>
      </c>
      <c r="D15" s="17">
        <v>3</v>
      </c>
      <c r="E15" s="18">
        <v>42370</v>
      </c>
      <c r="F15" s="13">
        <f t="shared" si="1"/>
        <v>540.99</v>
      </c>
      <c r="G15" s="19" t="str">
        <f t="shared" ca="1" si="0"/>
        <v/>
      </c>
    </row>
    <row r="16" spans="1:7" ht="15.75" x14ac:dyDescent="0.25">
      <c r="A16" s="15">
        <v>15</v>
      </c>
      <c r="B16" s="20" t="s">
        <v>16</v>
      </c>
      <c r="C16" s="21">
        <v>120.61</v>
      </c>
      <c r="D16" s="22">
        <v>5</v>
      </c>
      <c r="E16" s="18">
        <v>42370</v>
      </c>
      <c r="F16" s="13">
        <f t="shared" si="1"/>
        <v>603.04999999999995</v>
      </c>
      <c r="G16" s="19" t="str">
        <f t="shared" ca="1" si="0"/>
        <v/>
      </c>
    </row>
    <row r="17" spans="1:7" x14ac:dyDescent="0.25">
      <c r="A17" s="15">
        <v>16</v>
      </c>
      <c r="B17" s="20"/>
      <c r="C17" s="16">
        <v>151.02000000000001</v>
      </c>
      <c r="D17" s="17">
        <v>2</v>
      </c>
      <c r="E17" s="18">
        <v>42278</v>
      </c>
      <c r="F17" s="13">
        <f t="shared" si="1"/>
        <v>302.04000000000002</v>
      </c>
      <c r="G17" s="19" t="str">
        <f t="shared" ca="1" si="0"/>
        <v/>
      </c>
    </row>
    <row r="18" spans="1:7" x14ac:dyDescent="0.25">
      <c r="A18" s="15">
        <v>17</v>
      </c>
      <c r="B18" s="20"/>
      <c r="C18" s="16">
        <v>241.62</v>
      </c>
      <c r="D18" s="17">
        <v>9</v>
      </c>
      <c r="E18" s="18">
        <v>41913</v>
      </c>
      <c r="F18" s="13">
        <f t="shared" si="1"/>
        <v>2174.58</v>
      </c>
      <c r="G18" s="19" t="str">
        <f t="shared" ca="1" si="0"/>
        <v/>
      </c>
    </row>
    <row r="19" spans="1:7" x14ac:dyDescent="0.25">
      <c r="A19" s="15">
        <v>18</v>
      </c>
      <c r="B19" s="20"/>
      <c r="C19" s="16">
        <v>277.32</v>
      </c>
      <c r="D19" s="17">
        <v>5</v>
      </c>
      <c r="E19" s="18">
        <v>42461</v>
      </c>
      <c r="F19" s="13">
        <f t="shared" si="1"/>
        <v>1386.6</v>
      </c>
      <c r="G19" s="19" t="str">
        <f t="shared" ca="1" si="0"/>
        <v/>
      </c>
    </row>
    <row r="20" spans="1:7" x14ac:dyDescent="0.25">
      <c r="A20" s="15">
        <v>19</v>
      </c>
      <c r="B20" s="20"/>
      <c r="C20" s="16">
        <v>310.7</v>
      </c>
      <c r="D20" s="17">
        <v>4</v>
      </c>
      <c r="E20" s="18">
        <v>42248</v>
      </c>
      <c r="F20" s="13">
        <f t="shared" si="1"/>
        <v>1242.8</v>
      </c>
      <c r="G20" s="19" t="str">
        <f t="shared" ca="1" si="0"/>
        <v/>
      </c>
    </row>
    <row r="21" spans="1:7" x14ac:dyDescent="0.25">
      <c r="A21" s="15">
        <v>20</v>
      </c>
      <c r="B21" s="20"/>
      <c r="C21" s="16">
        <v>1037.8499999999999</v>
      </c>
      <c r="D21" s="17">
        <v>2</v>
      </c>
      <c r="E21" s="18">
        <v>42156</v>
      </c>
      <c r="F21" s="13">
        <f t="shared" si="1"/>
        <v>2075.6999999999998</v>
      </c>
      <c r="G21" s="19" t="str">
        <f t="shared" ca="1" si="0"/>
        <v/>
      </c>
    </row>
    <row r="22" spans="1:7" x14ac:dyDescent="0.25">
      <c r="A22" s="15">
        <v>21</v>
      </c>
      <c r="B22" s="20"/>
      <c r="C22" s="16">
        <v>335.27</v>
      </c>
      <c r="D22" s="17">
        <v>6</v>
      </c>
      <c r="E22" s="18">
        <v>42064</v>
      </c>
      <c r="F22" s="13">
        <f t="shared" si="1"/>
        <v>2011.62</v>
      </c>
      <c r="G22" s="19" t="str">
        <f t="shared" ca="1" si="0"/>
        <v/>
      </c>
    </row>
    <row r="23" spans="1:7" x14ac:dyDescent="0.25">
      <c r="A23" s="15">
        <v>22</v>
      </c>
      <c r="B23" s="20"/>
      <c r="C23" s="16">
        <v>211.56</v>
      </c>
      <c r="D23" s="17">
        <v>15</v>
      </c>
      <c r="E23" s="18">
        <v>42522</v>
      </c>
      <c r="F23" s="13">
        <f t="shared" si="1"/>
        <v>3173.4</v>
      </c>
      <c r="G23" s="19" t="str">
        <f t="shared" ca="1" si="0"/>
        <v/>
      </c>
    </row>
    <row r="24" spans="1:7" x14ac:dyDescent="0.25">
      <c r="A24" s="15">
        <v>23</v>
      </c>
      <c r="B24" s="20"/>
      <c r="C24" s="16">
        <v>215.16</v>
      </c>
      <c r="D24" s="17">
        <v>3</v>
      </c>
      <c r="E24" s="18">
        <v>42491</v>
      </c>
      <c r="F24" s="13">
        <f t="shared" si="1"/>
        <v>645.48</v>
      </c>
      <c r="G24" s="19" t="str">
        <f t="shared" ca="1" si="0"/>
        <v/>
      </c>
    </row>
    <row r="25" spans="1:7" x14ac:dyDescent="0.25">
      <c r="A25" s="15">
        <v>24</v>
      </c>
      <c r="B25" s="20"/>
      <c r="C25" s="16">
        <v>1484.16</v>
      </c>
      <c r="D25" s="17">
        <v>7</v>
      </c>
      <c r="E25" s="18">
        <v>42156</v>
      </c>
      <c r="F25" s="13">
        <f t="shared" si="1"/>
        <v>10389.120000000001</v>
      </c>
      <c r="G25" s="19" t="str">
        <f t="shared" ca="1" si="0"/>
        <v/>
      </c>
    </row>
    <row r="26" spans="1:7" x14ac:dyDescent="0.25">
      <c r="A26" s="15">
        <v>25</v>
      </c>
      <c r="B26" s="20"/>
      <c r="C26" s="16">
        <v>172.39</v>
      </c>
      <c r="D26" s="17">
        <v>8</v>
      </c>
      <c r="E26" s="18">
        <v>42036</v>
      </c>
      <c r="F26" s="13">
        <f t="shared" si="1"/>
        <v>1379.12</v>
      </c>
      <c r="G26" s="19" t="str">
        <f t="shared" ca="1" si="0"/>
        <v/>
      </c>
    </row>
    <row r="27" spans="1:7" x14ac:dyDescent="0.25">
      <c r="A27" s="15">
        <v>26</v>
      </c>
      <c r="B27" s="20"/>
      <c r="C27" s="16">
        <v>372.71</v>
      </c>
      <c r="D27" s="17">
        <v>5</v>
      </c>
      <c r="E27" s="18">
        <v>42125</v>
      </c>
      <c r="F27" s="13">
        <f t="shared" si="1"/>
        <v>1863.55</v>
      </c>
      <c r="G27" s="19" t="str">
        <f t="shared" ca="1" si="0"/>
        <v/>
      </c>
    </row>
    <row r="28" spans="1:7" x14ac:dyDescent="0.25">
      <c r="A28" s="15">
        <v>27</v>
      </c>
      <c r="B28" s="20"/>
      <c r="C28" s="16">
        <v>699.02</v>
      </c>
      <c r="D28" s="17">
        <v>2</v>
      </c>
      <c r="E28" s="18">
        <v>42125</v>
      </c>
      <c r="F28" s="13">
        <f t="shared" si="1"/>
        <v>1398.04</v>
      </c>
      <c r="G28" s="19" t="str">
        <f t="shared" ca="1" si="0"/>
        <v/>
      </c>
    </row>
    <row r="29" spans="1:7" x14ac:dyDescent="0.25">
      <c r="A29" s="15">
        <v>28</v>
      </c>
      <c r="B29" s="20"/>
      <c r="C29" s="16">
        <v>159.16</v>
      </c>
      <c r="D29" s="17">
        <v>11</v>
      </c>
      <c r="E29" s="18">
        <v>42125</v>
      </c>
      <c r="F29" s="13">
        <f t="shared" si="1"/>
        <v>1750.76</v>
      </c>
      <c r="G29" s="19" t="str">
        <f t="shared" ca="1" si="0"/>
        <v/>
      </c>
    </row>
    <row r="30" spans="1:7" x14ac:dyDescent="0.25">
      <c r="A30" s="15">
        <v>29</v>
      </c>
      <c r="B30" s="20"/>
      <c r="C30" s="16">
        <v>1861.34</v>
      </c>
      <c r="D30" s="17">
        <v>1</v>
      </c>
      <c r="E30" s="18">
        <v>42278</v>
      </c>
      <c r="F30" s="13">
        <f t="shared" si="1"/>
        <v>1861.34</v>
      </c>
      <c r="G30" s="19" t="str">
        <f t="shared" ca="1" si="0"/>
        <v/>
      </c>
    </row>
    <row r="31" spans="1:7" x14ac:dyDescent="0.25">
      <c r="A31" s="15">
        <v>30</v>
      </c>
      <c r="B31" s="20"/>
      <c r="C31" s="16">
        <v>705.64</v>
      </c>
      <c r="D31" s="17">
        <v>10</v>
      </c>
      <c r="E31" s="18">
        <v>42186</v>
      </c>
      <c r="F31" s="13">
        <f t="shared" si="1"/>
        <v>7056.4</v>
      </c>
      <c r="G31" s="19" t="str">
        <f t="shared" ca="1" si="0"/>
        <v/>
      </c>
    </row>
    <row r="32" spans="1:7" x14ac:dyDescent="0.25">
      <c r="A32" s="15">
        <v>31</v>
      </c>
      <c r="B32" s="20"/>
      <c r="C32" s="16">
        <v>215.5</v>
      </c>
      <c r="D32" s="17">
        <v>17</v>
      </c>
      <c r="E32" s="18">
        <v>42522</v>
      </c>
      <c r="F32" s="13">
        <f t="shared" si="1"/>
        <v>3663.5</v>
      </c>
      <c r="G32" s="19" t="str">
        <f t="shared" ca="1" si="0"/>
        <v/>
      </c>
    </row>
    <row r="33" spans="1:7" x14ac:dyDescent="0.25">
      <c r="A33" s="15">
        <v>32</v>
      </c>
      <c r="B33" s="20"/>
      <c r="C33" s="16">
        <v>983.28</v>
      </c>
      <c r="D33" s="17">
        <v>5</v>
      </c>
      <c r="E33" s="18">
        <v>42278</v>
      </c>
      <c r="F33" s="13">
        <f t="shared" si="1"/>
        <v>4916.3999999999996</v>
      </c>
      <c r="G33" s="19" t="str">
        <f t="shared" ca="1" si="0"/>
        <v/>
      </c>
    </row>
    <row r="34" spans="1:7" x14ac:dyDescent="0.25">
      <c r="A34" s="15">
        <v>33</v>
      </c>
      <c r="B34" s="20"/>
      <c r="C34" s="16">
        <v>178.33</v>
      </c>
      <c r="D34" s="17">
        <v>4</v>
      </c>
      <c r="E34" s="18">
        <v>42156</v>
      </c>
      <c r="F34" s="13">
        <f t="shared" si="1"/>
        <v>713.32</v>
      </c>
      <c r="G34" s="19" t="str">
        <f t="shared" ca="1" si="0"/>
        <v/>
      </c>
    </row>
    <row r="35" spans="1:7" x14ac:dyDescent="0.25">
      <c r="A35" s="15">
        <v>34</v>
      </c>
      <c r="B35" s="20"/>
      <c r="C35" s="16">
        <v>272.85000000000002</v>
      </c>
      <c r="D35" s="17">
        <v>4</v>
      </c>
      <c r="E35" s="18">
        <v>42005</v>
      </c>
      <c r="F35" s="13">
        <f t="shared" si="1"/>
        <v>1091.4000000000001</v>
      </c>
      <c r="G35" s="19" t="str">
        <f t="shared" ca="1" si="0"/>
        <v/>
      </c>
    </row>
    <row r="36" spans="1:7" x14ac:dyDescent="0.25">
      <c r="A36" s="15">
        <v>35</v>
      </c>
      <c r="B36" s="20"/>
      <c r="C36" s="23">
        <v>274.60000000000002</v>
      </c>
      <c r="D36" s="24">
        <v>1</v>
      </c>
      <c r="E36" s="25">
        <v>42005</v>
      </c>
      <c r="F36" s="13">
        <f t="shared" si="1"/>
        <v>274.60000000000002</v>
      </c>
      <c r="G36" s="19" t="str">
        <f t="shared" ca="1" si="0"/>
        <v/>
      </c>
    </row>
    <row r="37" spans="1:7" ht="15.75" x14ac:dyDescent="0.25">
      <c r="A37" s="15">
        <v>35</v>
      </c>
      <c r="B37" s="20"/>
      <c r="C37" s="21">
        <v>153.58000000000001</v>
      </c>
      <c r="D37" s="22">
        <v>4</v>
      </c>
      <c r="E37" s="18">
        <v>41944</v>
      </c>
      <c r="F37" s="13">
        <f t="shared" si="1"/>
        <v>614.32000000000005</v>
      </c>
      <c r="G37" s="19" t="str">
        <f t="shared" ca="1" si="0"/>
        <v/>
      </c>
    </row>
    <row r="38" spans="1:7" ht="15.75" x14ac:dyDescent="0.25">
      <c r="A38" s="15">
        <v>36</v>
      </c>
      <c r="B38" s="20"/>
      <c r="C38" s="21">
        <v>206.74</v>
      </c>
      <c r="D38" s="22">
        <v>8</v>
      </c>
      <c r="E38" s="18">
        <v>42248</v>
      </c>
      <c r="F38" s="13">
        <f t="shared" si="1"/>
        <v>1653.92</v>
      </c>
      <c r="G38" s="19" t="str">
        <f t="shared" ca="1" si="0"/>
        <v/>
      </c>
    </row>
    <row r="39" spans="1:7" ht="15.75" x14ac:dyDescent="0.25">
      <c r="A39" s="15">
        <v>37</v>
      </c>
      <c r="B39" s="20"/>
      <c r="C39" s="21">
        <v>192.19</v>
      </c>
      <c r="D39" s="22">
        <v>2</v>
      </c>
      <c r="E39" s="18">
        <v>42186</v>
      </c>
      <c r="F39" s="13">
        <f t="shared" si="1"/>
        <v>384.38</v>
      </c>
      <c r="G39" s="19" t="str">
        <f t="shared" ca="1" si="0"/>
        <v/>
      </c>
    </row>
    <row r="40" spans="1:7" ht="16.5" thickBot="1" x14ac:dyDescent="0.3">
      <c r="A40" s="26">
        <v>38</v>
      </c>
      <c r="B40" s="34"/>
      <c r="C40" s="27">
        <v>173.38</v>
      </c>
      <c r="D40" s="28">
        <v>8</v>
      </c>
      <c r="E40" s="25">
        <v>42217</v>
      </c>
      <c r="F40" s="13">
        <f t="shared" si="1"/>
        <v>1387.04</v>
      </c>
      <c r="G40" s="29" t="str">
        <f t="shared" ca="1" si="0"/>
        <v/>
      </c>
    </row>
    <row r="41" spans="1:7" ht="16.5" thickBot="1" x14ac:dyDescent="0.3">
      <c r="A41" s="30"/>
      <c r="B41" s="31" t="s">
        <v>7</v>
      </c>
      <c r="C41" s="32"/>
      <c r="D41" s="32"/>
      <c r="E41" s="32"/>
      <c r="F41" s="32">
        <f>SUM(F15:F40)</f>
        <v>54553.469999999994</v>
      </c>
      <c r="G41" s="33"/>
    </row>
  </sheetData>
  <conditionalFormatting sqref="E1 E41">
    <cfRule type="expression" dxfId="6" priority="1" stopIfTrue="1">
      <formula>$E1&gt;TODAY()+91</formula>
    </cfRule>
    <cfRule type="expression" dxfId="5" priority="2" stopIfTrue="1">
      <formula>(TODAY()&lt;=$E1)*($E1&lt;=TODAY()+91)</formula>
    </cfRule>
    <cfRule type="expression" dxfId="4" priority="3" stopIfTrue="1">
      <formula>($E1&lt;TODAY())*($E1&lt;&gt;"")</formula>
    </cfRule>
  </conditionalFormatting>
  <conditionalFormatting sqref="G1 G41">
    <cfRule type="cellIs" priority="7" stopIfTrue="1" operator="equal">
      <formula>""</formula>
    </cfRule>
    <cfRule type="cellIs" dxfId="3" priority="8" stopIfTrue="1" operator="equal">
      <formula>"Proche"</formula>
    </cfRule>
    <cfRule type="cellIs" dxfId="2" priority="9" stopIfTrue="1" operator="equal">
      <formula>"Périmé"</formula>
    </cfRule>
  </conditionalFormatting>
  <conditionalFormatting sqref="A2:G40">
    <cfRule type="expression" priority="13" stopIfTrue="1">
      <formula>$E2&gt;TODAY()+121</formula>
    </cfRule>
    <cfRule type="expression" dxfId="1" priority="14" stopIfTrue="1">
      <formula>(TODAY()&lt;=$E2)*($E2&lt;=TODAY()+121)</formula>
    </cfRule>
    <cfRule type="expression" dxfId="0" priority="15" stopIfTrue="1">
      <formula>($E2&lt;TODAY())*($E2&lt;&gt;"")</formula>
    </cfRule>
  </conditionalFormatting>
  <dataValidations count="1">
    <dataValidation type="list" allowBlank="1" showInputMessage="1" showErrorMessage="1" sqref="B2:B40">
      <formula1>TableArticles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11"/>
  <sheetViews>
    <sheetView showGridLines="0" workbookViewId="0">
      <pane ySplit="1" topLeftCell="A2" activePane="bottomLeft" state="frozen"/>
      <selection pane="bottomLeft" activeCell="A6" sqref="A6"/>
    </sheetView>
  </sheetViews>
  <sheetFormatPr baseColWidth="10" defaultRowHeight="15" x14ac:dyDescent="0.25"/>
  <cols>
    <col min="1" max="1" width="26" bestFit="1" customWidth="1"/>
  </cols>
  <sheetData>
    <row r="1" spans="1:1" ht="15.75" x14ac:dyDescent="0.25">
      <c r="A1" s="35" t="s">
        <v>18</v>
      </c>
    </row>
    <row r="2" spans="1:1" x14ac:dyDescent="0.25">
      <c r="A2" s="36" t="s">
        <v>17</v>
      </c>
    </row>
    <row r="3" spans="1:1" x14ac:dyDescent="0.25">
      <c r="A3" s="36" t="s">
        <v>8</v>
      </c>
    </row>
    <row r="4" spans="1:1" x14ac:dyDescent="0.25">
      <c r="A4" s="36" t="s">
        <v>9</v>
      </c>
    </row>
    <row r="5" spans="1:1" x14ac:dyDescent="0.25">
      <c r="A5" s="36" t="s">
        <v>10</v>
      </c>
    </row>
    <row r="6" spans="1:1" x14ac:dyDescent="0.25">
      <c r="A6" s="36" t="s">
        <v>11</v>
      </c>
    </row>
    <row r="7" spans="1:1" x14ac:dyDescent="0.25">
      <c r="A7" s="36" t="s">
        <v>12</v>
      </c>
    </row>
    <row r="8" spans="1:1" x14ac:dyDescent="0.25">
      <c r="A8" s="36" t="s">
        <v>13</v>
      </c>
    </row>
    <row r="9" spans="1:1" x14ac:dyDescent="0.25">
      <c r="A9" s="36" t="s">
        <v>14</v>
      </c>
    </row>
    <row r="10" spans="1:1" x14ac:dyDescent="0.25">
      <c r="A10" s="36" t="s">
        <v>15</v>
      </c>
    </row>
    <row r="11" spans="1:1" x14ac:dyDescent="0.25">
      <c r="A11" s="36" t="s">
        <v>16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Table Articles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MED</dc:creator>
  <cp:lastModifiedBy>Benead</cp:lastModifiedBy>
  <dcterms:created xsi:type="dcterms:W3CDTF">2014-05-08T15:32:41Z</dcterms:created>
  <dcterms:modified xsi:type="dcterms:W3CDTF">2014-05-08T20:19:33Z</dcterms:modified>
</cp:coreProperties>
</file>