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Jonathan\Desktop\"/>
    </mc:Choice>
  </mc:AlternateContent>
  <xr:revisionPtr revIDLastSave="0" documentId="13_ncr:1_{D983505B-3FB3-4B44-B1E7-3AEBAA236F5C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Séance" sheetId="1" r:id="rId1"/>
    <sheet name="Evolution" sheetId="3" r:id="rId2"/>
  </sheets>
  <definedNames>
    <definedName name="_xlnm._FilterDatabase" localSheetId="0" hidden="1">Séance!$A$1:$H$400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8" i="3" l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1" i="1"/>
  <c r="G52" i="1"/>
  <c r="G53" i="1"/>
  <c r="G54" i="1"/>
  <c r="G55" i="1"/>
  <c r="G56" i="1"/>
  <c r="G57" i="1"/>
  <c r="G58" i="1"/>
  <c r="G43" i="1"/>
  <c r="G44" i="1"/>
  <c r="G45" i="1"/>
  <c r="G46" i="1"/>
  <c r="G47" i="1"/>
  <c r="G48" i="1"/>
  <c r="G49" i="1"/>
  <c r="G50" i="1"/>
  <c r="C10" i="3" l="1"/>
  <c r="Q13" i="3" s="1"/>
  <c r="R13" i="3" s="1"/>
  <c r="S13" i="3" s="1"/>
  <c r="T13" i="3" s="1"/>
  <c r="U13" i="3" s="1"/>
  <c r="V13" i="3" s="1"/>
  <c r="W13" i="3" s="1"/>
  <c r="X13" i="3" s="1"/>
  <c r="Y13" i="3" s="1"/>
  <c r="Z13" i="3" s="1"/>
  <c r="AA13" i="3" s="1"/>
  <c r="AB13" i="3" s="1"/>
  <c r="AC13" i="3" s="1"/>
  <c r="AD13" i="3" s="1"/>
  <c r="AE13" i="3" s="1"/>
  <c r="AF13" i="3" s="1"/>
  <c r="AG13" i="3" s="1"/>
  <c r="AH13" i="3" s="1"/>
  <c r="AI13" i="3" s="1"/>
  <c r="AJ13" i="3" s="1"/>
  <c r="AK13" i="3" s="1"/>
  <c r="AL13" i="3" s="1"/>
  <c r="AM13" i="3" s="1"/>
  <c r="AN13" i="3" s="1"/>
  <c r="AO13" i="3" s="1"/>
  <c r="AP13" i="3" s="1"/>
  <c r="AQ13" i="3" s="1"/>
  <c r="AR13" i="3" s="1"/>
  <c r="AS13" i="3" s="1"/>
  <c r="AT13" i="3" s="1"/>
  <c r="AU13" i="3" s="1"/>
  <c r="O39" i="3"/>
  <c r="N39" i="3"/>
  <c r="M39" i="3"/>
  <c r="L39" i="3"/>
  <c r="K39" i="3"/>
  <c r="J39" i="3"/>
  <c r="I39" i="3"/>
  <c r="H39" i="3"/>
  <c r="G39" i="3"/>
  <c r="F39" i="3"/>
  <c r="E39" i="3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2" i="1"/>
  <c r="W18" i="3" l="1"/>
  <c r="V18" i="3"/>
  <c r="AU18" i="3"/>
  <c r="AU19" i="3" s="1"/>
  <c r="AQ18" i="3"/>
  <c r="AQ19" i="3" s="1"/>
  <c r="AM18" i="3"/>
  <c r="AM19" i="3" s="1"/>
  <c r="AI18" i="3"/>
  <c r="AI19" i="3" s="1"/>
  <c r="AE18" i="3"/>
  <c r="AE19" i="3" s="1"/>
  <c r="AA18" i="3"/>
  <c r="AA19" i="3" s="1"/>
  <c r="W19" i="3"/>
  <c r="S18" i="3"/>
  <c r="S19" i="3" s="1"/>
  <c r="U18" i="3"/>
  <c r="U19" i="3" s="1"/>
  <c r="AN18" i="3"/>
  <c r="AN19" i="3" s="1"/>
  <c r="AB18" i="3"/>
  <c r="AB19" i="3" s="1"/>
  <c r="AT18" i="3"/>
  <c r="AT19" i="3" s="1"/>
  <c r="AP18" i="3"/>
  <c r="AP19" i="3" s="1"/>
  <c r="AL18" i="3"/>
  <c r="AL19" i="3" s="1"/>
  <c r="AH18" i="3"/>
  <c r="AH19" i="3" s="1"/>
  <c r="AD18" i="3"/>
  <c r="AD19" i="3" s="1"/>
  <c r="Z18" i="3"/>
  <c r="V19" i="3"/>
  <c r="R18" i="3"/>
  <c r="R19" i="3" s="1"/>
  <c r="Q19" i="3"/>
  <c r="AJ18" i="3"/>
  <c r="AJ19" i="3" s="1"/>
  <c r="X18" i="3"/>
  <c r="X19" i="3" s="1"/>
  <c r="AS18" i="3"/>
  <c r="AS19" i="3" s="1"/>
  <c r="AO18" i="3"/>
  <c r="AO19" i="3" s="1"/>
  <c r="AK18" i="3"/>
  <c r="AK19" i="3" s="1"/>
  <c r="AG18" i="3"/>
  <c r="AG19" i="3" s="1"/>
  <c r="AC18" i="3"/>
  <c r="AC19" i="3" s="1"/>
  <c r="Y18" i="3"/>
  <c r="Y19" i="3" s="1"/>
  <c r="AR18" i="3"/>
  <c r="AR19" i="3" s="1"/>
  <c r="AF18" i="3"/>
  <c r="AF19" i="3" s="1"/>
  <c r="T18" i="3"/>
  <c r="T19" i="3" s="1"/>
  <c r="D18" i="3"/>
  <c r="D19" i="3" s="1"/>
  <c r="Z19" i="3"/>
  <c r="H49" i="3"/>
  <c r="H50" i="3" s="1"/>
  <c r="L49" i="3"/>
  <c r="L50" i="3" s="1"/>
  <c r="D62" i="3"/>
  <c r="D63" i="3" s="1"/>
  <c r="H62" i="3"/>
  <c r="H63" i="3" s="1"/>
  <c r="L62" i="3"/>
  <c r="L63" i="3" s="1"/>
  <c r="D49" i="3"/>
  <c r="D50" i="3" s="1"/>
  <c r="E49" i="3"/>
  <c r="E50" i="3" s="1"/>
  <c r="I49" i="3"/>
  <c r="I50" i="3" s="1"/>
  <c r="M49" i="3"/>
  <c r="M50" i="3" s="1"/>
  <c r="E62" i="3"/>
  <c r="E63" i="3" s="1"/>
  <c r="I62" i="3"/>
  <c r="I63" i="3" s="1"/>
  <c r="M62" i="3"/>
  <c r="M63" i="3" s="1"/>
  <c r="O26" i="3"/>
  <c r="O27" i="3" s="1"/>
  <c r="F49" i="3"/>
  <c r="F50" i="3" s="1"/>
  <c r="J49" i="3"/>
  <c r="J50" i="3" s="1"/>
  <c r="N49" i="3"/>
  <c r="N50" i="3" s="1"/>
  <c r="F62" i="3"/>
  <c r="F63" i="3" s="1"/>
  <c r="J62" i="3"/>
  <c r="J63" i="3" s="1"/>
  <c r="N62" i="3"/>
  <c r="N63" i="3" s="1"/>
  <c r="G49" i="3"/>
  <c r="G50" i="3" s="1"/>
  <c r="K49" i="3"/>
  <c r="K50" i="3" s="1"/>
  <c r="O49" i="3"/>
  <c r="O50" i="3" s="1"/>
  <c r="G62" i="3"/>
  <c r="G63" i="3" s="1"/>
  <c r="K62" i="3"/>
  <c r="K63" i="3" s="1"/>
  <c r="O62" i="3"/>
  <c r="O63" i="3" s="1"/>
  <c r="D38" i="3"/>
  <c r="D39" i="3" s="1"/>
  <c r="H18" i="3"/>
  <c r="H19" i="3" s="1"/>
  <c r="L18" i="3"/>
  <c r="L19" i="3" s="1"/>
  <c r="D26" i="3"/>
  <c r="D27" i="3" s="1"/>
  <c r="H26" i="3"/>
  <c r="H27" i="3" s="1"/>
  <c r="L26" i="3"/>
  <c r="L27" i="3" s="1"/>
  <c r="E18" i="3"/>
  <c r="E19" i="3" s="1"/>
  <c r="I18" i="3"/>
  <c r="I19" i="3" s="1"/>
  <c r="M18" i="3"/>
  <c r="M19" i="3" s="1"/>
  <c r="E26" i="3"/>
  <c r="E27" i="3" s="1"/>
  <c r="I26" i="3"/>
  <c r="I27" i="3" s="1"/>
  <c r="M26" i="3"/>
  <c r="M27" i="3" s="1"/>
  <c r="F18" i="3"/>
  <c r="F19" i="3" s="1"/>
  <c r="J18" i="3"/>
  <c r="J19" i="3" s="1"/>
  <c r="N18" i="3"/>
  <c r="N19" i="3" s="1"/>
  <c r="F26" i="3"/>
  <c r="F27" i="3" s="1"/>
  <c r="J26" i="3"/>
  <c r="J27" i="3" s="1"/>
  <c r="N26" i="3"/>
  <c r="N27" i="3" s="1"/>
  <c r="G18" i="3"/>
  <c r="G19" i="3" s="1"/>
  <c r="K18" i="3"/>
  <c r="K19" i="3" s="1"/>
  <c r="O18" i="3"/>
  <c r="O19" i="3" s="1"/>
  <c r="G26" i="3"/>
  <c r="G27" i="3" s="1"/>
  <c r="K26" i="3"/>
  <c r="K27" i="3" s="1"/>
</calcChain>
</file>

<file path=xl/sharedStrings.xml><?xml version="1.0" encoding="utf-8"?>
<sst xmlns="http://schemas.openxmlformats.org/spreadsheetml/2006/main" count="227" uniqueCount="67">
  <si>
    <t>Date</t>
  </si>
  <si>
    <t>Exercice</t>
  </si>
  <si>
    <t>Mois</t>
  </si>
  <si>
    <t>Numéro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</si>
  <si>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</si>
  <si>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</si>
  <si>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</si>
  <si>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</si>
  <si>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</si>
  <si>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</si>
  <si>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</si>
  <si>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</si>
  <si>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</si>
  <si>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</si>
  <si>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</si>
  <si>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</si>
  <si>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Groupe</t>
  </si>
  <si>
    <t>Sélection d'un exercice</t>
  </si>
  <si>
    <t>pompes</t>
  </si>
  <si>
    <t>Squat</t>
  </si>
  <si>
    <t>Abdominaux</t>
  </si>
  <si>
    <t>Bras</t>
  </si>
  <si>
    <t>curl  haltéres avec rotation</t>
  </si>
  <si>
    <t>Curl  avec 2 haltéres</t>
  </si>
  <si>
    <t>Curl barre droite</t>
  </si>
  <si>
    <t>Curl marteau</t>
  </si>
  <si>
    <t>Curl rotation unilatéral penché</t>
  </si>
  <si>
    <t>Avant bras, flexion en supination</t>
  </si>
  <si>
    <t>Avant bras, flexion en pronation</t>
  </si>
  <si>
    <t>Avant bras, bobine Andrieu</t>
  </si>
  <si>
    <t xml:space="preserve">Charge </t>
  </si>
  <si>
    <t>Charge</t>
  </si>
  <si>
    <t>Série 1</t>
  </si>
  <si>
    <t>Série 2</t>
  </si>
  <si>
    <t>Série 3</t>
  </si>
  <si>
    <t>Série 4</t>
  </si>
  <si>
    <t>NOMBRE REPETITIONS MENSUELLE</t>
  </si>
  <si>
    <t>NOMBRE REPETITIONS JOURNALIERE</t>
  </si>
  <si>
    <t>PDC</t>
  </si>
  <si>
    <t xml:space="preserve">Tractions </t>
  </si>
  <si>
    <t>Pompe sautée claquée</t>
  </si>
  <si>
    <t>Pompe arraignée</t>
  </si>
  <si>
    <t>Pompe prise sérée</t>
  </si>
  <si>
    <t>Pompe prise neutre</t>
  </si>
  <si>
    <t>Pompe prise large</t>
  </si>
  <si>
    <t>Traction supination</t>
  </si>
  <si>
    <t xml:space="preserve"> Traction pronation</t>
  </si>
  <si>
    <t>Traction supi prise sérée</t>
  </si>
  <si>
    <t>Traction supi prise large</t>
  </si>
  <si>
    <t xml:space="preserve"> Traction pro prise sérée</t>
  </si>
  <si>
    <t>Traction pro prise large</t>
  </si>
  <si>
    <t>Jambes</t>
  </si>
  <si>
    <t>Tractions</t>
  </si>
  <si>
    <t>Fente avant</t>
  </si>
  <si>
    <t>Fente ariére</t>
  </si>
  <si>
    <t>pistol squat</t>
  </si>
  <si>
    <t>squat jump</t>
  </si>
  <si>
    <t>box jump</t>
  </si>
  <si>
    <t>Dips</t>
  </si>
  <si>
    <t>Crunch</t>
  </si>
  <si>
    <t>Sit up</t>
  </si>
  <si>
    <t>Crunch rameur</t>
  </si>
  <si>
    <t>Burpees</t>
  </si>
  <si>
    <t>Gainage</t>
  </si>
  <si>
    <t>Gainage latéral</t>
  </si>
  <si>
    <t>Abdo oblique</t>
  </si>
  <si>
    <t>Répétitions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</si>
</sst>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kg&quot;"/>
    <numFmt numFmtId="165" formatCode="dd"/>
    <numFmt numFmtId="166" formatCode="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/>
    <xf numFmtId="165" fontId="0" fillId="0" borderId="0" xfId="0" applyNumberForma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shrinkToFit="1"/>
    </xf>
    <xf numFmtId="164" fontId="1" fillId="0" borderId="1" xfId="0" applyNumberFormat="1" applyFont="1" applyBorder="1" applyAlignment="1">
      <alignment horizontal="center" vertical="center" shrinkToFit="1"/>
    </xf>
    <xf numFmtId="164" fontId="1" fillId="0" borderId="9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right" vertical="center"/>
    </xf>
    <xf numFmtId="166" fontId="0" fillId="0" borderId="3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255" shrinkToFit="1"/>
    </xf>
    <xf numFmtId="0" fontId="4" fillId="2" borderId="1" xfId="0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255" shrinkToFit="1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255" shrinkToFit="1"/>
    </xf>
    <xf numFmtId="0" fontId="5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316297510879E-2"/>
          <c:y val="1.6820175433308503E-2"/>
          <c:w val="0.94123676006918333"/>
          <c:h val="0.90373231626993578"/>
        </c:manualLayout>
      </c:layout>
      <c:lineChart>
        <c:grouping val="standard"/>
        <c:varyColors val="0"/>
        <c:ser>
          <c:idx val="1"/>
          <c:order val="0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Evolution!$D$13:$O$13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Evolution!$D$19:$O$19</c:f>
              <c:numCache>
                <c:formatCode>General</c:formatCode>
                <c:ptCount val="12"/>
                <c:pt idx="0">
                  <c:v>176</c:v>
                </c:pt>
                <c:pt idx="1">
                  <c:v>259</c:v>
                </c:pt>
                <c:pt idx="2">
                  <c:v>175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D323-442E-9B8B-6F341F05F90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56955967"/>
        <c:axId val="856939647"/>
      </c:lineChart>
      <c:catAx>
        <c:axId val="8569559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39647"/>
        <c:crosses val="autoZero"/>
        <c:auto val="1"/>
        <c:lblAlgn val="ctr"/>
        <c:lblOffset val="100"/>
        <c:noMultiLvlLbl val="0"/>
      </c:catAx>
      <c:valAx>
        <c:axId val="856939647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55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Séance!$A$2:$A$78</c:f>
              <c:numCache>
                <c:formatCode>m/d/yyyy</c:formatCode>
                <c:ptCount val="77"/>
                <c:pt idx="0">
                  <c:v>45682</c:v>
                </c:pt>
                <c:pt idx="1">
                  <c:v>45682</c:v>
                </c:pt>
                <c:pt idx="2">
                  <c:v>45682</c:v>
                </c:pt>
                <c:pt idx="3">
                  <c:v>45682</c:v>
                </c:pt>
                <c:pt idx="4">
                  <c:v>45682</c:v>
                </c:pt>
                <c:pt idx="5">
                  <c:v>45682</c:v>
                </c:pt>
                <c:pt idx="6">
                  <c:v>45682</c:v>
                </c:pt>
                <c:pt idx="7">
                  <c:v>45682</c:v>
                </c:pt>
                <c:pt idx="8">
                  <c:v>45682</c:v>
                </c:pt>
                <c:pt idx="9">
                  <c:v>45686</c:v>
                </c:pt>
                <c:pt idx="10">
                  <c:v>45686</c:v>
                </c:pt>
                <c:pt idx="11">
                  <c:v>45686</c:v>
                </c:pt>
                <c:pt idx="12">
                  <c:v>45686</c:v>
                </c:pt>
                <c:pt idx="13">
                  <c:v>45686</c:v>
                </c:pt>
                <c:pt idx="14">
                  <c:v>45686</c:v>
                </c:pt>
                <c:pt idx="15">
                  <c:v>45686</c:v>
                </c:pt>
                <c:pt idx="16">
                  <c:v>45686</c:v>
                </c:pt>
                <c:pt idx="17">
                  <c:v>45693</c:v>
                </c:pt>
                <c:pt idx="18">
                  <c:v>45693</c:v>
                </c:pt>
                <c:pt idx="19">
                  <c:v>45693</c:v>
                </c:pt>
                <c:pt idx="20">
                  <c:v>45693</c:v>
                </c:pt>
                <c:pt idx="21">
                  <c:v>45693</c:v>
                </c:pt>
                <c:pt idx="22">
                  <c:v>45693</c:v>
                </c:pt>
                <c:pt idx="23">
                  <c:v>45693</c:v>
                </c:pt>
                <c:pt idx="24">
                  <c:v>45693</c:v>
                </c:pt>
                <c:pt idx="25">
                  <c:v>45699</c:v>
                </c:pt>
                <c:pt idx="26">
                  <c:v>45699</c:v>
                </c:pt>
                <c:pt idx="27">
                  <c:v>45699</c:v>
                </c:pt>
                <c:pt idx="28">
                  <c:v>45699</c:v>
                </c:pt>
                <c:pt idx="29">
                  <c:v>45699</c:v>
                </c:pt>
                <c:pt idx="30">
                  <c:v>45699</c:v>
                </c:pt>
                <c:pt idx="31">
                  <c:v>45699</c:v>
                </c:pt>
                <c:pt idx="32">
                  <c:v>45699</c:v>
                </c:pt>
                <c:pt idx="33">
                  <c:v>45703</c:v>
                </c:pt>
                <c:pt idx="34">
                  <c:v>45703</c:v>
                </c:pt>
                <c:pt idx="35">
                  <c:v>45703</c:v>
                </c:pt>
                <c:pt idx="36">
                  <c:v>45703</c:v>
                </c:pt>
                <c:pt idx="37">
                  <c:v>45703</c:v>
                </c:pt>
                <c:pt idx="38">
                  <c:v>45703</c:v>
                </c:pt>
                <c:pt idx="39">
                  <c:v>45703</c:v>
                </c:pt>
                <c:pt idx="40">
                  <c:v>45703</c:v>
                </c:pt>
                <c:pt idx="41">
                  <c:v>45708</c:v>
                </c:pt>
                <c:pt idx="42">
                  <c:v>45708</c:v>
                </c:pt>
                <c:pt idx="43">
                  <c:v>45708</c:v>
                </c:pt>
                <c:pt idx="44">
                  <c:v>45708</c:v>
                </c:pt>
                <c:pt idx="45">
                  <c:v>45708</c:v>
                </c:pt>
                <c:pt idx="46">
                  <c:v>45708</c:v>
                </c:pt>
                <c:pt idx="47">
                  <c:v>45708</c:v>
                </c:pt>
                <c:pt idx="48">
                  <c:v>45708</c:v>
                </c:pt>
                <c:pt idx="49">
                  <c:v>45711</c:v>
                </c:pt>
                <c:pt idx="50">
                  <c:v>45711</c:v>
                </c:pt>
                <c:pt idx="51">
                  <c:v>45711</c:v>
                </c:pt>
                <c:pt idx="52">
                  <c:v>45711</c:v>
                </c:pt>
                <c:pt idx="53">
                  <c:v>45711</c:v>
                </c:pt>
                <c:pt idx="54">
                  <c:v>45711</c:v>
                </c:pt>
                <c:pt idx="55">
                  <c:v>45711</c:v>
                </c:pt>
                <c:pt idx="56">
                  <c:v>45711</c:v>
                </c:pt>
                <c:pt idx="57">
                  <c:v>45725</c:v>
                </c:pt>
                <c:pt idx="58">
                  <c:v>45725</c:v>
                </c:pt>
                <c:pt idx="59">
                  <c:v>45725</c:v>
                </c:pt>
                <c:pt idx="60">
                  <c:v>45725</c:v>
                </c:pt>
                <c:pt idx="61">
                  <c:v>45725</c:v>
                </c:pt>
                <c:pt idx="62">
                  <c:v>45725</c:v>
                </c:pt>
                <c:pt idx="63">
                  <c:v>45725</c:v>
                </c:pt>
                <c:pt idx="64">
                  <c:v>45725</c:v>
                </c:pt>
                <c:pt idx="65">
                  <c:v>45725</c:v>
                </c:pt>
                <c:pt idx="66">
                  <c:v>45731</c:v>
                </c:pt>
                <c:pt idx="67">
                  <c:v>45731</c:v>
                </c:pt>
                <c:pt idx="68">
                  <c:v>45731</c:v>
                </c:pt>
                <c:pt idx="69">
                  <c:v>45731</c:v>
                </c:pt>
                <c:pt idx="70">
                  <c:v>45731</c:v>
                </c:pt>
                <c:pt idx="71">
                  <c:v>45731</c:v>
                </c:pt>
                <c:pt idx="72">
                  <c:v>45731</c:v>
                </c:pt>
                <c:pt idx="73">
                  <c:v>45731</c:v>
                </c:pt>
              </c:numCache>
            </c:numRef>
          </c:cat>
          <c:val>
            <c:numRef>
              <c:f>Evolution!$Q$19:$AU$19</c:f>
              <c:numCache>
                <c:formatCode>General</c:formatCode>
                <c:ptCount val="3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54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121</c:v>
                </c:pt>
                <c:pt idx="9">
                  <c:v>#N/A</c:v>
                </c:pt>
                <c:pt idx="10">
                  <c:v>52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104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50</c:v>
                </c:pt>
                <c:pt idx="20">
                  <c:v>#N/A</c:v>
                </c:pt>
                <c:pt idx="21">
                  <c:v>#N/A</c:v>
                </c:pt>
                <c:pt idx="22">
                  <c:v>53</c:v>
                </c:pt>
                <c:pt idx="23">
                  <c:v>#N/A</c:v>
                </c:pt>
                <c:pt idx="24">
                  <c:v>121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55</c:v>
                </c:pt>
                <c:pt idx="29">
                  <c:v>#N/A</c:v>
                </c:pt>
                <c:pt idx="30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DFE-430E-945E-4981DDD82E3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594913535"/>
        <c:axId val="1594914015"/>
      </c:lineChart>
      <c:dateAx>
        <c:axId val="1594913535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4914015"/>
        <c:crosses val="autoZero"/>
        <c:auto val="1"/>
        <c:lblOffset val="100"/>
        <c:baseTimeUnit val="days"/>
      </c:dateAx>
      <c:valAx>
        <c:axId val="1594914015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49135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316297510879E-2"/>
          <c:y val="1.6820175433308503E-2"/>
          <c:w val="0.94123676006918333"/>
          <c:h val="0.90373231626993578"/>
        </c:manualLayout>
      </c:layout>
      <c:lineChart>
        <c:grouping val="standard"/>
        <c:varyColors val="0"/>
        <c:ser>
          <c:idx val="1"/>
          <c:order val="0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Evolution!$D$13:$O$13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Evolution!$D$27:$O$27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A4E-4392-8870-78ED6C25C0B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56955967"/>
        <c:axId val="856939647"/>
      </c:lineChart>
      <c:catAx>
        <c:axId val="8569559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39647"/>
        <c:crosses val="autoZero"/>
        <c:auto val="1"/>
        <c:lblAlgn val="ctr"/>
        <c:lblOffset val="100"/>
        <c:noMultiLvlLbl val="0"/>
      </c:catAx>
      <c:valAx>
        <c:axId val="856939647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55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316297510879E-2"/>
          <c:y val="1.6820175433308503E-2"/>
          <c:w val="0.94123676006918333"/>
          <c:h val="0.90373231626993578"/>
        </c:manualLayout>
      </c:layout>
      <c:lineChart>
        <c:grouping val="standard"/>
        <c:varyColors val="0"/>
        <c:ser>
          <c:idx val="1"/>
          <c:order val="0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Evolution!$D$13:$O$13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Evolution!$D$39:$O$39</c:f>
              <c:numCache>
                <c:formatCode>General</c:formatCode>
                <c:ptCount val="12"/>
                <c:pt idx="0">
                  <c:v>152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8B7-481F-80DA-A860D1BE21D4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56955967"/>
        <c:axId val="856939647"/>
      </c:lineChart>
      <c:catAx>
        <c:axId val="8569559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39647"/>
        <c:crosses val="autoZero"/>
        <c:auto val="1"/>
        <c:lblAlgn val="ctr"/>
        <c:lblOffset val="100"/>
        <c:noMultiLvlLbl val="0"/>
      </c:catAx>
      <c:valAx>
        <c:axId val="856939647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55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316297510879E-2"/>
          <c:y val="1.6820175433308503E-2"/>
          <c:w val="0.94123676006918333"/>
          <c:h val="0.90373231626993578"/>
        </c:manualLayout>
      </c:layout>
      <c:lineChart>
        <c:grouping val="standard"/>
        <c:varyColors val="0"/>
        <c:ser>
          <c:idx val="1"/>
          <c:order val="0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Evolution!$D$13:$O$13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Evolution!$D$50:$O$50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BE14-4118-A6DC-07B1C0385E84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56955967"/>
        <c:axId val="856939647"/>
      </c:lineChart>
      <c:catAx>
        <c:axId val="8569559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39647"/>
        <c:crosses val="autoZero"/>
        <c:auto val="1"/>
        <c:lblAlgn val="ctr"/>
        <c:lblOffset val="100"/>
        <c:noMultiLvlLbl val="0"/>
      </c:catAx>
      <c:valAx>
        <c:axId val="856939647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55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316297510879E-2"/>
          <c:y val="1.6820175433308503E-2"/>
          <c:w val="0.94123676006918333"/>
          <c:h val="0.90373231626993578"/>
        </c:manualLayout>
      </c:layout>
      <c:lineChart>
        <c:grouping val="standard"/>
        <c:varyColors val="0"/>
        <c:ser>
          <c:idx val="0"/>
          <c:order val="0"/>
          <c:tx>
            <c:v>bras</c:v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Evolution!$D$63:$O$63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774-4EE3-BDE7-2257972C398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56955967"/>
        <c:axId val="856939647"/>
      </c:lineChart>
      <c:catAx>
        <c:axId val="8569559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39647"/>
        <c:crosses val="autoZero"/>
        <c:auto val="1"/>
        <c:lblAlgn val="ctr"/>
        <c:lblOffset val="100"/>
        <c:noMultiLvlLbl val="0"/>
      </c:catAx>
      <c:valAx>
        <c:axId val="856939647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6955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305642</xdr:colOff>
      <xdr:row>1</xdr:row>
      <xdr:rowOff>77515</xdr:rowOff>
    </xdr:from>
    <xdr:to>
      <xdr:col>15</xdr:col>
      <xdr:colOff>273437</xdr:colOff>
      <xdr:row>10</xdr:row>
      <xdr:rowOff>33618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1A52EEC4-E5CC-D031-4A8D-36C914A1E5A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257736</xdr:colOff>
      <xdr:row>20</xdr:row>
      <xdr:rowOff>56030</xdr:rowOff>
    </xdr:from>
    <xdr:to>
      <xdr:col>47</xdr:col>
      <xdr:colOff>22411</xdr:colOff>
      <xdr:row>38</xdr:row>
      <xdr:rowOff>179294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95EF87D-F0C1-4534-58C3-9992071C4A2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24848</xdr:colOff>
      <xdr:row>23</xdr:row>
      <xdr:rowOff>24848</xdr:rowOff>
    </xdr:from>
    <xdr:to>
      <xdr:col>14</xdr:col>
      <xdr:colOff>703608</xdr:colOff>
      <xdr:row>34</xdr:row>
      <xdr:rowOff>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E72D4EAD-1FBA-44E8-A24A-BA243CBFFEC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41413</xdr:colOff>
      <xdr:row>35</xdr:row>
      <xdr:rowOff>33130</xdr:rowOff>
    </xdr:from>
    <xdr:to>
      <xdr:col>14</xdr:col>
      <xdr:colOff>708163</xdr:colOff>
      <xdr:row>45</xdr:row>
      <xdr:rowOff>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7C7F1EF8-1D60-404F-A050-FF634A20704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41413</xdr:colOff>
      <xdr:row>46</xdr:row>
      <xdr:rowOff>41412</xdr:rowOff>
    </xdr:from>
    <xdr:to>
      <xdr:col>16</xdr:col>
      <xdr:colOff>1</xdr:colOff>
      <xdr:row>56</xdr:row>
      <xdr:rowOff>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B997729C-6D82-404C-BCB6-4D71BA2743F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36053</xdr:colOff>
      <xdr:row>57</xdr:row>
      <xdr:rowOff>38977</xdr:rowOff>
    </xdr:from>
    <xdr:to>
      <xdr:col>14</xdr:col>
      <xdr:colOff>706946</xdr:colOff>
      <xdr:row>67</xdr:row>
      <xdr:rowOff>22411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3E9CECBD-61B7-4056-A906-2F370D03AD1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oneCellAnchor>
    <xdr:from>
      <xdr:col>0</xdr:col>
      <xdr:colOff>265046</xdr:colOff>
      <xdr:row>8</xdr:row>
      <xdr:rowOff>82826</xdr:rowOff>
    </xdr:from>
    <xdr:ext cx="687454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2D8767E-1FC3-99C3-DA96-E8C48F37D1BB}"/>
            </a:ext>
          </a:extLst>
        </xdr:cNvPr>
        <xdr:cNvSpPr txBox="1"/>
      </xdr:nvSpPr>
      <xdr:spPr>
        <a:xfrm>
          <a:off x="265046" y="2749826"/>
          <a:ext cx="687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ANNEE :</a:t>
          </a:r>
        </a:p>
      </xdr:txBody>
    </xdr:sp>
    <xdr:clientData/>
  </xdr:oneCellAnchor>
  <xdr:oneCellAnchor>
    <xdr:from>
      <xdr:col>1</xdr:col>
      <xdr:colOff>513522</xdr:colOff>
      <xdr:row>8</xdr:row>
      <xdr:rowOff>82826</xdr:rowOff>
    </xdr:from>
    <xdr:ext cx="579782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B0FE38D-456E-58AF-4ED7-BB5DC5258D72}"/>
            </a:ext>
          </a:extLst>
        </xdr:cNvPr>
        <xdr:cNvSpPr txBox="1"/>
      </xdr:nvSpPr>
      <xdr:spPr>
        <a:xfrm>
          <a:off x="1780761" y="2749826"/>
          <a:ext cx="57978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/>
            <a:t>MOIS :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00"/>
  <sheetViews>
    <sheetView topLeftCell="A38" workbookViewId="0">
      <selection activeCell="G64" sqref="G64"/>
    </sheetView>
  </sheetViews>
  <sheetFormatPr baseColWidth="10" defaultColWidth="9.140625" defaultRowHeight="15" x14ac:dyDescent="0.25"/>
  <cols>
    <col min="1" max="1" width="10.7109375" style="6" bestFit="1" customWidth="1"/>
    <col min="2" max="2" width="22.85546875" style="1" bestFit="1" customWidth="1"/>
    <col min="3" max="6" width="11.7109375" style="1" customWidth="1"/>
    <col min="7" max="7" width="21.7109375" style="1" bestFit="1" customWidth="1"/>
    <col min="8" max="8" width="12" style="8" customWidth="1"/>
    <col min="9" max="9" width="10.7109375" customWidth="1"/>
    <col min="17" max="18" width="10.7109375" customWidth="1"/>
  </cols>
  <sheetData>
    <row r="1" spans="1:18" x14ac:dyDescent="0.25">
      <c r="A1" s="5" t="s">
        <v>0</v>
      </c>
      <c r="B1" s="2" t="s">
        <v>1</v>
      </c>
      <c r="C1" s="2" t="s">
        <v>32</v>
      </c>
      <c r="D1" s="2" t="s">
        <v>33</v>
      </c>
      <c r="E1" s="2" t="s">
        <v>34</v>
      </c>
      <c r="F1" s="2" t="s">
        <v>35</v>
      </c>
      <c r="G1" s="2" t="s">
        <v>66</v>
      </c>
      <c r="H1" s="7" t="s">
        <v>31</v>
      </c>
      <c r="Q1" s="3" t="s">
        <v>2</v>
      </c>
      <c r="R1" s="3" t="s">
        <v>3</v>
      </c>
    </row>
    <row r="2" spans="1:18" x14ac:dyDescent="0.25">
      <c r="A2" s="6">
        <v>45682</v>
      </c>
      <c r="B2" s="1" t="s">
        <v>19</v>
      </c>
      <c r="C2" s="1">
        <v>14</v>
      </c>
      <c r="D2" s="1">
        <v>14</v>
      </c>
      <c r="E2" s="1">
        <v>14</v>
      </c>
      <c r="F2" s="1">
        <v>14</v>
      </c>
      <c r="G2" s="1">
        <f t="shared" ref="G2:G58" si="0">+SUM(C2:F2)</f>
        <v>56</v>
      </c>
      <c r="H2" s="8" t="s">
        <v>38</v>
      </c>
      <c r="Q2" s="4" t="s">
        <v>4</v>
      </c>
      <c r="R2" s="4">
        <v>1</v>
      </c>
    </row>
    <row r="3" spans="1:18" x14ac:dyDescent="0.25">
      <c r="A3" s="6">
        <v>45682</v>
      </c>
      <c r="B3" s="1" t="s">
        <v>58</v>
      </c>
      <c r="C3" s="1">
        <v>14</v>
      </c>
      <c r="D3" s="1">
        <v>14</v>
      </c>
      <c r="E3" s="1">
        <v>14</v>
      </c>
      <c r="F3" s="1">
        <v>14</v>
      </c>
      <c r="G3" s="1">
        <f t="shared" si="0"/>
        <v>56</v>
      </c>
      <c r="H3" s="8" t="s">
        <v>38</v>
      </c>
      <c r="Q3" s="4" t="s">
        <v>5</v>
      </c>
      <c r="R3" s="4">
        <v>2</v>
      </c>
    </row>
    <row r="4" spans="1:18" x14ac:dyDescent="0.25">
      <c r="A4" s="6">
        <v>45682</v>
      </c>
      <c r="B4" s="1" t="s">
        <v>42</v>
      </c>
      <c r="C4" s="1">
        <v>20</v>
      </c>
      <c r="D4" s="1">
        <v>20</v>
      </c>
      <c r="E4" s="1">
        <v>20</v>
      </c>
      <c r="F4" s="1">
        <v>20</v>
      </c>
      <c r="G4" s="1">
        <f t="shared" si="0"/>
        <v>80</v>
      </c>
      <c r="H4" s="8" t="s">
        <v>38</v>
      </c>
      <c r="Q4" s="4" t="s">
        <v>6</v>
      </c>
      <c r="R4" s="4">
        <v>3</v>
      </c>
    </row>
    <row r="5" spans="1:18" x14ac:dyDescent="0.25">
      <c r="A5" s="6">
        <v>45682</v>
      </c>
      <c r="B5" s="1" t="s">
        <v>62</v>
      </c>
      <c r="C5" s="1">
        <v>1</v>
      </c>
      <c r="D5" s="1">
        <v>1</v>
      </c>
      <c r="E5" s="1">
        <v>0</v>
      </c>
      <c r="F5" s="1">
        <v>0</v>
      </c>
      <c r="G5" s="1">
        <f t="shared" si="0"/>
        <v>2</v>
      </c>
      <c r="H5" s="8" t="s">
        <v>38</v>
      </c>
      <c r="Q5" s="4" t="s">
        <v>7</v>
      </c>
      <c r="R5" s="4">
        <v>4</v>
      </c>
    </row>
    <row r="6" spans="1:18" x14ac:dyDescent="0.25">
      <c r="A6" s="6">
        <v>45682</v>
      </c>
      <c r="B6" s="1" t="s">
        <v>47</v>
      </c>
      <c r="C6" s="1">
        <v>28</v>
      </c>
      <c r="D6" s="1">
        <v>20</v>
      </c>
      <c r="E6" s="1">
        <v>0</v>
      </c>
      <c r="F6" s="1">
        <v>0</v>
      </c>
      <c r="G6" s="1">
        <f t="shared" si="0"/>
        <v>48</v>
      </c>
      <c r="H6" s="8" t="s">
        <v>38</v>
      </c>
      <c r="Q6" s="4" t="s">
        <v>8</v>
      </c>
      <c r="R6" s="4">
        <v>5</v>
      </c>
    </row>
    <row r="7" spans="1:18" x14ac:dyDescent="0.25">
      <c r="A7" s="6">
        <v>45682</v>
      </c>
      <c r="B7" s="1" t="s">
        <v>60</v>
      </c>
      <c r="C7" s="1">
        <v>20</v>
      </c>
      <c r="D7" s="1">
        <v>14</v>
      </c>
      <c r="E7" s="1">
        <v>14</v>
      </c>
      <c r="F7" s="1">
        <v>12</v>
      </c>
      <c r="G7" s="1">
        <f t="shared" si="0"/>
        <v>60</v>
      </c>
      <c r="H7" s="8" t="s">
        <v>38</v>
      </c>
      <c r="Q7" s="4" t="s">
        <v>9</v>
      </c>
      <c r="R7" s="4">
        <v>6</v>
      </c>
    </row>
    <row r="8" spans="1:18" x14ac:dyDescent="0.25">
      <c r="A8" s="6">
        <v>45682</v>
      </c>
      <c r="B8" s="1" t="s">
        <v>40</v>
      </c>
      <c r="C8" s="1">
        <v>32</v>
      </c>
      <c r="D8" s="1">
        <v>30</v>
      </c>
      <c r="E8" s="1">
        <v>30</v>
      </c>
      <c r="F8" s="1">
        <v>29</v>
      </c>
      <c r="G8" s="1">
        <f t="shared" si="0"/>
        <v>121</v>
      </c>
      <c r="H8" s="8" t="s">
        <v>38</v>
      </c>
      <c r="Q8" s="4" t="s">
        <v>10</v>
      </c>
      <c r="R8" s="4">
        <v>7</v>
      </c>
    </row>
    <row r="9" spans="1:18" x14ac:dyDescent="0.25">
      <c r="A9" s="6">
        <v>45682</v>
      </c>
      <c r="B9" s="1" t="s">
        <v>50</v>
      </c>
      <c r="C9" s="1">
        <v>27</v>
      </c>
      <c r="D9" s="1">
        <v>19</v>
      </c>
      <c r="E9" s="1">
        <v>14</v>
      </c>
      <c r="F9" s="1">
        <v>15</v>
      </c>
      <c r="G9" s="1">
        <f t="shared" si="0"/>
        <v>75</v>
      </c>
      <c r="H9" s="8" t="s">
        <v>38</v>
      </c>
      <c r="Q9" s="4" t="s">
        <v>11</v>
      </c>
      <c r="R9" s="4">
        <v>8</v>
      </c>
    </row>
    <row r="10" spans="1:18" x14ac:dyDescent="0.25">
      <c r="A10" s="6">
        <v>45682</v>
      </c>
      <c r="B10" s="1" t="s">
        <v>65</v>
      </c>
      <c r="C10" s="1">
        <v>16</v>
      </c>
      <c r="D10" s="1">
        <v>16</v>
      </c>
      <c r="E10" s="1">
        <v>15</v>
      </c>
      <c r="F10" s="1">
        <v>15</v>
      </c>
      <c r="G10" s="1">
        <f t="shared" si="0"/>
        <v>62</v>
      </c>
      <c r="H10" s="8" t="s">
        <v>38</v>
      </c>
      <c r="Q10" s="4" t="s">
        <v>12</v>
      </c>
      <c r="R10" s="4">
        <v>9</v>
      </c>
    </row>
    <row r="11" spans="1:18" x14ac:dyDescent="0.25">
      <c r="A11" s="6">
        <v>45686</v>
      </c>
      <c r="B11" s="1" t="s">
        <v>19</v>
      </c>
      <c r="C11" s="18">
        <v>42</v>
      </c>
      <c r="D11" s="18">
        <v>25</v>
      </c>
      <c r="E11" s="18">
        <v>16</v>
      </c>
      <c r="F11" s="18">
        <v>13</v>
      </c>
      <c r="G11" s="1">
        <f t="shared" si="0"/>
        <v>96</v>
      </c>
      <c r="H11" s="8" t="s">
        <v>38</v>
      </c>
      <c r="Q11" s="4" t="s">
        <v>13</v>
      </c>
      <c r="R11" s="4">
        <v>10</v>
      </c>
    </row>
    <row r="12" spans="1:18" x14ac:dyDescent="0.25">
      <c r="A12" s="6">
        <v>45686</v>
      </c>
      <c r="B12" s="1" t="s">
        <v>58</v>
      </c>
      <c r="C12" s="1">
        <v>11</v>
      </c>
      <c r="D12" s="1">
        <v>11</v>
      </c>
      <c r="E12" s="1">
        <v>10</v>
      </c>
      <c r="F12" s="1">
        <v>9</v>
      </c>
      <c r="G12" s="1">
        <f t="shared" si="0"/>
        <v>41</v>
      </c>
      <c r="H12" s="8" t="s">
        <v>38</v>
      </c>
      <c r="Q12" s="4" t="s">
        <v>14</v>
      </c>
      <c r="R12" s="4">
        <v>11</v>
      </c>
    </row>
    <row r="13" spans="1:18" x14ac:dyDescent="0.25">
      <c r="A13" s="6">
        <v>45686</v>
      </c>
      <c r="B13" s="1" t="s">
        <v>42</v>
      </c>
      <c r="C13" s="1">
        <v>5</v>
      </c>
      <c r="D13" s="1">
        <v>5</v>
      </c>
      <c r="E13" s="1">
        <v>5</v>
      </c>
      <c r="F13" s="1">
        <v>5</v>
      </c>
      <c r="G13" s="1">
        <f t="shared" si="0"/>
        <v>20</v>
      </c>
      <c r="H13" s="8" t="s">
        <v>38</v>
      </c>
      <c r="Q13" s="4" t="s">
        <v>15</v>
      </c>
      <c r="R13" s="4">
        <v>12</v>
      </c>
    </row>
    <row r="14" spans="1:18" x14ac:dyDescent="0.25">
      <c r="A14" s="6">
        <v>45686</v>
      </c>
      <c r="B14" s="1" t="s">
        <v>62</v>
      </c>
      <c r="C14" s="1">
        <v>11</v>
      </c>
      <c r="D14" s="1">
        <v>11</v>
      </c>
      <c r="E14" s="1">
        <v>11</v>
      </c>
      <c r="F14" s="1">
        <v>11</v>
      </c>
      <c r="G14" s="1">
        <f t="shared" si="0"/>
        <v>44</v>
      </c>
      <c r="H14" s="8" t="s">
        <v>38</v>
      </c>
    </row>
    <row r="15" spans="1:18" x14ac:dyDescent="0.25">
      <c r="A15" s="6">
        <v>45686</v>
      </c>
      <c r="B15" s="1" t="s">
        <v>47</v>
      </c>
      <c r="C15" s="1">
        <v>11</v>
      </c>
      <c r="D15" s="1">
        <v>11</v>
      </c>
      <c r="E15" s="1">
        <v>11</v>
      </c>
      <c r="F15" s="1">
        <v>10</v>
      </c>
      <c r="G15" s="1">
        <f t="shared" si="0"/>
        <v>43</v>
      </c>
      <c r="H15" s="8" t="s">
        <v>38</v>
      </c>
    </row>
    <row r="16" spans="1:18" x14ac:dyDescent="0.25">
      <c r="A16" s="6">
        <v>45686</v>
      </c>
      <c r="B16" s="1" t="s">
        <v>60</v>
      </c>
      <c r="C16" s="1">
        <v>15</v>
      </c>
      <c r="D16" s="1">
        <v>15</v>
      </c>
      <c r="E16" s="1">
        <v>11</v>
      </c>
      <c r="F16" s="1">
        <v>13</v>
      </c>
      <c r="G16" s="1">
        <f t="shared" si="0"/>
        <v>54</v>
      </c>
      <c r="H16" s="8" t="s">
        <v>38</v>
      </c>
    </row>
    <row r="17" spans="1:9" x14ac:dyDescent="0.25">
      <c r="A17" s="6">
        <v>45686</v>
      </c>
      <c r="B17" s="1" t="s">
        <v>40</v>
      </c>
      <c r="C17" s="1">
        <v>15</v>
      </c>
      <c r="D17" s="1">
        <v>15</v>
      </c>
      <c r="E17" s="1">
        <v>13</v>
      </c>
      <c r="F17" s="1">
        <v>12</v>
      </c>
      <c r="G17" s="1">
        <f t="shared" si="0"/>
        <v>55</v>
      </c>
      <c r="H17" s="8">
        <v>12</v>
      </c>
    </row>
    <row r="18" spans="1:9" x14ac:dyDescent="0.25">
      <c r="A18" s="6">
        <v>45686</v>
      </c>
      <c r="B18" s="1" t="s">
        <v>50</v>
      </c>
      <c r="C18" s="1">
        <v>8</v>
      </c>
      <c r="D18" s="1">
        <v>15</v>
      </c>
      <c r="E18" s="1">
        <v>29</v>
      </c>
      <c r="F18" s="1">
        <v>18</v>
      </c>
      <c r="G18" s="1">
        <f t="shared" si="0"/>
        <v>70</v>
      </c>
      <c r="H18" s="8">
        <v>8</v>
      </c>
    </row>
    <row r="19" spans="1:9" x14ac:dyDescent="0.25">
      <c r="A19" s="6">
        <v>45693</v>
      </c>
      <c r="B19" s="1" t="s">
        <v>19</v>
      </c>
      <c r="C19" s="18">
        <v>40</v>
      </c>
      <c r="D19" s="18">
        <v>25</v>
      </c>
      <c r="E19" s="18">
        <v>18</v>
      </c>
      <c r="F19" s="18">
        <v>16</v>
      </c>
      <c r="G19" s="1">
        <f t="shared" si="0"/>
        <v>99</v>
      </c>
      <c r="H19" s="8" t="s">
        <v>38</v>
      </c>
    </row>
    <row r="20" spans="1:9" x14ac:dyDescent="0.25">
      <c r="A20" s="6">
        <v>45693</v>
      </c>
      <c r="B20" s="1" t="s">
        <v>58</v>
      </c>
      <c r="C20" s="1">
        <v>9</v>
      </c>
      <c r="D20" s="1">
        <v>9</v>
      </c>
      <c r="E20" s="1">
        <v>9</v>
      </c>
      <c r="F20" s="1">
        <v>9</v>
      </c>
      <c r="G20" s="1">
        <f t="shared" si="0"/>
        <v>36</v>
      </c>
      <c r="H20" s="8" t="s">
        <v>38</v>
      </c>
    </row>
    <row r="21" spans="1:9" x14ac:dyDescent="0.25">
      <c r="A21" s="6">
        <v>45693</v>
      </c>
      <c r="B21" s="1" t="s">
        <v>42</v>
      </c>
      <c r="C21" s="1">
        <v>6</v>
      </c>
      <c r="D21" s="1">
        <v>6</v>
      </c>
      <c r="E21" s="1">
        <v>6</v>
      </c>
      <c r="F21" s="1">
        <v>6</v>
      </c>
      <c r="G21" s="1">
        <f t="shared" si="0"/>
        <v>24</v>
      </c>
      <c r="H21" s="8" t="s">
        <v>38</v>
      </c>
    </row>
    <row r="22" spans="1:9" x14ac:dyDescent="0.25">
      <c r="A22" s="6">
        <v>45693</v>
      </c>
      <c r="B22" s="1" t="s">
        <v>62</v>
      </c>
      <c r="C22" s="1">
        <v>12</v>
      </c>
      <c r="D22" s="1">
        <v>12</v>
      </c>
      <c r="E22" s="1">
        <v>12</v>
      </c>
      <c r="F22" s="1">
        <v>11</v>
      </c>
      <c r="G22" s="1">
        <f t="shared" si="0"/>
        <v>47</v>
      </c>
      <c r="H22" s="8" t="s">
        <v>38</v>
      </c>
    </row>
    <row r="23" spans="1:9" x14ac:dyDescent="0.25">
      <c r="A23" s="6">
        <v>45693</v>
      </c>
      <c r="B23" s="1" t="s">
        <v>47</v>
      </c>
      <c r="C23" s="1">
        <v>11</v>
      </c>
      <c r="D23" s="1">
        <v>11</v>
      </c>
      <c r="E23" s="1">
        <v>10</v>
      </c>
      <c r="F23" s="1">
        <v>11</v>
      </c>
      <c r="G23" s="1">
        <f t="shared" si="0"/>
        <v>43</v>
      </c>
      <c r="H23" s="8" t="s">
        <v>38</v>
      </c>
    </row>
    <row r="24" spans="1:9" x14ac:dyDescent="0.25">
      <c r="A24" s="6">
        <v>45693</v>
      </c>
      <c r="B24" s="1" t="s">
        <v>60</v>
      </c>
      <c r="C24" s="1">
        <v>15</v>
      </c>
      <c r="D24" s="1">
        <v>15</v>
      </c>
      <c r="E24" s="1">
        <v>12</v>
      </c>
      <c r="F24" s="1">
        <v>12</v>
      </c>
      <c r="G24" s="1">
        <f t="shared" si="0"/>
        <v>54</v>
      </c>
      <c r="H24" s="8" t="s">
        <v>38</v>
      </c>
    </row>
    <row r="25" spans="1:9" x14ac:dyDescent="0.25">
      <c r="A25" s="6">
        <v>45693</v>
      </c>
      <c r="B25" s="1" t="s">
        <v>40</v>
      </c>
      <c r="C25" s="1">
        <v>15</v>
      </c>
      <c r="D25" s="1">
        <v>15</v>
      </c>
      <c r="E25" s="1">
        <v>13</v>
      </c>
      <c r="F25" s="1">
        <v>11</v>
      </c>
      <c r="G25" s="1">
        <f t="shared" si="0"/>
        <v>54</v>
      </c>
      <c r="H25" s="8">
        <v>12</v>
      </c>
      <c r="I25" s="1"/>
    </row>
    <row r="26" spans="1:9" x14ac:dyDescent="0.25">
      <c r="A26" s="6">
        <v>45693</v>
      </c>
      <c r="B26" s="1" t="s">
        <v>50</v>
      </c>
      <c r="C26" s="1">
        <v>9</v>
      </c>
      <c r="D26" s="1">
        <v>15</v>
      </c>
      <c r="E26" s="1">
        <v>32</v>
      </c>
      <c r="F26" s="1">
        <v>22</v>
      </c>
      <c r="G26" s="1">
        <f t="shared" si="0"/>
        <v>78</v>
      </c>
      <c r="H26" s="8">
        <v>8</v>
      </c>
    </row>
    <row r="27" spans="1:9" x14ac:dyDescent="0.25">
      <c r="A27" s="6">
        <v>45699</v>
      </c>
      <c r="B27" s="1" t="s">
        <v>19</v>
      </c>
      <c r="C27" s="18">
        <v>45</v>
      </c>
      <c r="D27" s="18">
        <v>28</v>
      </c>
      <c r="E27" s="18">
        <v>22</v>
      </c>
      <c r="F27" s="18">
        <v>16</v>
      </c>
      <c r="G27" s="1">
        <f t="shared" si="0"/>
        <v>111</v>
      </c>
      <c r="H27" s="8" t="s">
        <v>38</v>
      </c>
    </row>
    <row r="28" spans="1:9" x14ac:dyDescent="0.25">
      <c r="A28" s="6">
        <v>45699</v>
      </c>
      <c r="B28" s="1" t="s">
        <v>58</v>
      </c>
      <c r="C28" s="1">
        <v>10</v>
      </c>
      <c r="D28" s="1">
        <v>10</v>
      </c>
      <c r="E28" s="1">
        <v>10</v>
      </c>
      <c r="F28" s="1">
        <v>10</v>
      </c>
      <c r="G28" s="1">
        <f t="shared" si="0"/>
        <v>40</v>
      </c>
      <c r="H28" s="8" t="s">
        <v>38</v>
      </c>
    </row>
    <row r="29" spans="1:9" x14ac:dyDescent="0.25">
      <c r="A29" s="6">
        <v>45699</v>
      </c>
      <c r="B29" s="1" t="s">
        <v>42</v>
      </c>
      <c r="C29" s="1">
        <v>7</v>
      </c>
      <c r="D29" s="1">
        <v>7</v>
      </c>
      <c r="E29" s="1">
        <v>7</v>
      </c>
      <c r="F29" s="1">
        <v>7</v>
      </c>
      <c r="G29" s="1">
        <f t="shared" si="0"/>
        <v>28</v>
      </c>
      <c r="H29" s="8" t="s">
        <v>38</v>
      </c>
    </row>
    <row r="30" spans="1:9" x14ac:dyDescent="0.25">
      <c r="A30" s="6">
        <v>45699</v>
      </c>
      <c r="B30" s="1" t="s">
        <v>62</v>
      </c>
      <c r="C30" s="1">
        <v>12</v>
      </c>
      <c r="D30" s="1">
        <v>12</v>
      </c>
      <c r="E30" s="1">
        <v>12</v>
      </c>
      <c r="F30" s="1">
        <v>12</v>
      </c>
      <c r="G30" s="1">
        <f t="shared" si="0"/>
        <v>48</v>
      </c>
      <c r="H30" s="8" t="s">
        <v>38</v>
      </c>
    </row>
    <row r="31" spans="1:9" x14ac:dyDescent="0.25">
      <c r="A31" s="6">
        <v>45699</v>
      </c>
      <c r="B31" s="1" t="s">
        <v>47</v>
      </c>
      <c r="C31" s="1">
        <v>11</v>
      </c>
      <c r="D31" s="1">
        <v>10</v>
      </c>
      <c r="E31" s="1">
        <v>10</v>
      </c>
      <c r="F31" s="1">
        <v>10</v>
      </c>
      <c r="G31" s="1">
        <f t="shared" si="0"/>
        <v>41</v>
      </c>
      <c r="H31" s="8" t="s">
        <v>38</v>
      </c>
    </row>
    <row r="32" spans="1:9" x14ac:dyDescent="0.25">
      <c r="A32" s="6">
        <v>45699</v>
      </c>
      <c r="B32" s="1" t="s">
        <v>60</v>
      </c>
      <c r="C32" s="1">
        <v>15</v>
      </c>
      <c r="D32" s="1">
        <v>15</v>
      </c>
      <c r="E32" s="1">
        <v>13</v>
      </c>
      <c r="F32" s="1">
        <v>11</v>
      </c>
      <c r="G32" s="1">
        <f t="shared" si="0"/>
        <v>54</v>
      </c>
      <c r="H32" s="8" t="s">
        <v>38</v>
      </c>
    </row>
    <row r="33" spans="1:8" x14ac:dyDescent="0.25">
      <c r="A33" s="6">
        <v>45699</v>
      </c>
      <c r="B33" s="1" t="s">
        <v>40</v>
      </c>
      <c r="C33" s="1">
        <v>15</v>
      </c>
      <c r="D33" s="1">
        <v>15</v>
      </c>
      <c r="E33" s="1">
        <v>12</v>
      </c>
      <c r="F33" s="1">
        <v>10</v>
      </c>
      <c r="G33" s="1">
        <f t="shared" si="0"/>
        <v>52</v>
      </c>
      <c r="H33" s="8">
        <v>12</v>
      </c>
    </row>
    <row r="34" spans="1:8" x14ac:dyDescent="0.25">
      <c r="A34" s="6">
        <v>45699</v>
      </c>
      <c r="B34" s="1" t="s">
        <v>50</v>
      </c>
      <c r="C34" s="1">
        <v>10</v>
      </c>
      <c r="D34" s="1">
        <v>15</v>
      </c>
      <c r="E34" s="1">
        <v>33</v>
      </c>
      <c r="F34" s="1">
        <v>25</v>
      </c>
      <c r="G34" s="1">
        <f t="shared" si="0"/>
        <v>83</v>
      </c>
      <c r="H34" s="8">
        <v>8</v>
      </c>
    </row>
    <row r="35" spans="1:8" x14ac:dyDescent="0.25">
      <c r="A35" s="6">
        <v>45703</v>
      </c>
      <c r="B35" s="1" t="s">
        <v>19</v>
      </c>
      <c r="C35" s="18">
        <v>43</v>
      </c>
      <c r="D35" s="18">
        <v>25</v>
      </c>
      <c r="E35" s="18">
        <v>17</v>
      </c>
      <c r="F35" s="18">
        <v>15</v>
      </c>
      <c r="G35" s="1">
        <f t="shared" si="0"/>
        <v>100</v>
      </c>
      <c r="H35" s="8" t="s">
        <v>38</v>
      </c>
    </row>
    <row r="36" spans="1:8" x14ac:dyDescent="0.25">
      <c r="A36" s="6">
        <v>45703</v>
      </c>
      <c r="B36" s="1" t="s">
        <v>58</v>
      </c>
      <c r="C36" s="1">
        <v>11</v>
      </c>
      <c r="D36" s="1">
        <v>11</v>
      </c>
      <c r="E36" s="1">
        <v>11</v>
      </c>
      <c r="F36" s="1">
        <v>11</v>
      </c>
      <c r="G36" s="1">
        <f t="shared" si="0"/>
        <v>44</v>
      </c>
      <c r="H36" s="8" t="s">
        <v>38</v>
      </c>
    </row>
    <row r="37" spans="1:8" x14ac:dyDescent="0.25">
      <c r="A37" s="6">
        <v>45703</v>
      </c>
      <c r="B37" s="1" t="s">
        <v>42</v>
      </c>
      <c r="C37" s="1">
        <v>8</v>
      </c>
      <c r="D37" s="1">
        <v>8</v>
      </c>
      <c r="E37" s="1">
        <v>8</v>
      </c>
      <c r="F37" s="1">
        <v>8</v>
      </c>
      <c r="G37" s="1">
        <f t="shared" si="0"/>
        <v>32</v>
      </c>
      <c r="H37" s="8" t="s">
        <v>38</v>
      </c>
    </row>
    <row r="38" spans="1:8" x14ac:dyDescent="0.25">
      <c r="A38" s="6">
        <v>45703</v>
      </c>
      <c r="B38" s="1" t="s">
        <v>62</v>
      </c>
      <c r="C38" s="1">
        <v>12</v>
      </c>
      <c r="D38" s="1">
        <v>12</v>
      </c>
      <c r="E38" s="1">
        <v>12</v>
      </c>
      <c r="F38" s="1">
        <v>12</v>
      </c>
      <c r="G38" s="1">
        <f t="shared" si="0"/>
        <v>48</v>
      </c>
      <c r="H38" s="8" t="s">
        <v>38</v>
      </c>
    </row>
    <row r="39" spans="1:8" x14ac:dyDescent="0.25">
      <c r="A39" s="6">
        <v>45703</v>
      </c>
      <c r="B39" s="1" t="s">
        <v>47</v>
      </c>
      <c r="C39" s="1">
        <v>10</v>
      </c>
      <c r="D39" s="1">
        <v>10</v>
      </c>
      <c r="E39" s="1">
        <v>10</v>
      </c>
      <c r="F39" s="1">
        <v>10</v>
      </c>
      <c r="G39" s="1">
        <f t="shared" si="0"/>
        <v>40</v>
      </c>
      <c r="H39" s="8" t="s">
        <v>38</v>
      </c>
    </row>
    <row r="40" spans="1:8" x14ac:dyDescent="0.25">
      <c r="A40" s="6">
        <v>45703</v>
      </c>
      <c r="B40" s="1" t="s">
        <v>60</v>
      </c>
      <c r="C40" s="1">
        <v>15</v>
      </c>
      <c r="D40" s="1">
        <v>15</v>
      </c>
      <c r="E40" s="1">
        <v>14</v>
      </c>
      <c r="F40" s="1">
        <v>13</v>
      </c>
      <c r="G40" s="1">
        <f t="shared" si="0"/>
        <v>57</v>
      </c>
      <c r="H40" s="8" t="s">
        <v>38</v>
      </c>
    </row>
    <row r="41" spans="1:8" x14ac:dyDescent="0.25">
      <c r="A41" s="6">
        <v>45703</v>
      </c>
      <c r="B41" s="1" t="s">
        <v>40</v>
      </c>
      <c r="C41" s="1">
        <v>15</v>
      </c>
      <c r="D41" s="1">
        <v>15</v>
      </c>
      <c r="E41" s="1">
        <v>11</v>
      </c>
      <c r="F41" s="1">
        <v>9</v>
      </c>
      <c r="G41" s="1">
        <f t="shared" si="0"/>
        <v>50</v>
      </c>
      <c r="H41" s="8">
        <v>12</v>
      </c>
    </row>
    <row r="42" spans="1:8" x14ac:dyDescent="0.25">
      <c r="A42" s="6">
        <v>45703</v>
      </c>
      <c r="B42" s="1" t="s">
        <v>50</v>
      </c>
      <c r="C42" s="1">
        <v>11</v>
      </c>
      <c r="D42" s="1">
        <v>15</v>
      </c>
      <c r="E42" s="1">
        <v>33</v>
      </c>
      <c r="F42" s="1">
        <v>21</v>
      </c>
      <c r="G42" s="1">
        <f t="shared" si="0"/>
        <v>80</v>
      </c>
      <c r="H42" s="8">
        <v>8</v>
      </c>
    </row>
    <row r="43" spans="1:8" x14ac:dyDescent="0.25">
      <c r="A43" s="6">
        <v>45708</v>
      </c>
      <c r="B43" s="1" t="s">
        <v>19</v>
      </c>
      <c r="C43" s="18">
        <v>43</v>
      </c>
      <c r="D43" s="18">
        <v>25</v>
      </c>
      <c r="E43" s="18">
        <v>17</v>
      </c>
      <c r="F43" s="18">
        <v>15</v>
      </c>
      <c r="G43" s="1">
        <f t="shared" si="0"/>
        <v>100</v>
      </c>
      <c r="H43" s="8" t="s">
        <v>38</v>
      </c>
    </row>
    <row r="44" spans="1:8" x14ac:dyDescent="0.25">
      <c r="A44" s="6">
        <v>45708</v>
      </c>
      <c r="B44" s="1" t="s">
        <v>58</v>
      </c>
      <c r="C44" s="1">
        <v>11</v>
      </c>
      <c r="D44" s="1">
        <v>11</v>
      </c>
      <c r="E44" s="1">
        <v>11</v>
      </c>
      <c r="F44" s="1">
        <v>11</v>
      </c>
      <c r="G44" s="1">
        <f t="shared" si="0"/>
        <v>44</v>
      </c>
      <c r="H44" s="8" t="s">
        <v>38</v>
      </c>
    </row>
    <row r="45" spans="1:8" x14ac:dyDescent="0.25">
      <c r="A45" s="6">
        <v>45708</v>
      </c>
      <c r="B45" s="1" t="s">
        <v>42</v>
      </c>
      <c r="C45" s="1">
        <v>8</v>
      </c>
      <c r="D45" s="1">
        <v>8</v>
      </c>
      <c r="E45" s="1">
        <v>8</v>
      </c>
      <c r="F45" s="1">
        <v>8</v>
      </c>
      <c r="G45" s="1">
        <f t="shared" si="0"/>
        <v>32</v>
      </c>
      <c r="H45" s="8" t="s">
        <v>38</v>
      </c>
    </row>
    <row r="46" spans="1:8" x14ac:dyDescent="0.25">
      <c r="A46" s="6">
        <v>45708</v>
      </c>
      <c r="B46" s="1" t="s">
        <v>62</v>
      </c>
      <c r="C46" s="1">
        <v>12</v>
      </c>
      <c r="D46" s="1">
        <v>12</v>
      </c>
      <c r="E46" s="1">
        <v>12</v>
      </c>
      <c r="F46" s="1">
        <v>12</v>
      </c>
      <c r="G46" s="1">
        <f t="shared" si="0"/>
        <v>48</v>
      </c>
      <c r="H46" s="8" t="s">
        <v>38</v>
      </c>
    </row>
    <row r="47" spans="1:8" x14ac:dyDescent="0.25">
      <c r="A47" s="6">
        <v>45708</v>
      </c>
      <c r="B47" s="1" t="s">
        <v>47</v>
      </c>
      <c r="C47" s="1">
        <v>10</v>
      </c>
      <c r="D47" s="1">
        <v>10</v>
      </c>
      <c r="E47" s="1">
        <v>10</v>
      </c>
      <c r="F47" s="1">
        <v>10</v>
      </c>
      <c r="G47" s="1">
        <f t="shared" si="0"/>
        <v>40</v>
      </c>
      <c r="H47" s="8" t="s">
        <v>38</v>
      </c>
    </row>
    <row r="48" spans="1:8" x14ac:dyDescent="0.25">
      <c r="A48" s="6">
        <v>45708</v>
      </c>
      <c r="B48" s="1" t="s">
        <v>60</v>
      </c>
      <c r="C48" s="1">
        <v>15</v>
      </c>
      <c r="D48" s="1">
        <v>15</v>
      </c>
      <c r="E48" s="1">
        <v>14</v>
      </c>
      <c r="F48" s="1">
        <v>13</v>
      </c>
      <c r="G48" s="1">
        <f t="shared" si="0"/>
        <v>57</v>
      </c>
      <c r="H48" s="8" t="s">
        <v>38</v>
      </c>
    </row>
    <row r="49" spans="1:8" x14ac:dyDescent="0.25">
      <c r="A49" s="6">
        <v>45708</v>
      </c>
      <c r="B49" s="1" t="s">
        <v>40</v>
      </c>
      <c r="C49" s="1">
        <v>15</v>
      </c>
      <c r="D49" s="1">
        <v>15</v>
      </c>
      <c r="E49" s="1">
        <v>11</v>
      </c>
      <c r="F49" s="1">
        <v>9</v>
      </c>
      <c r="G49" s="1">
        <f t="shared" si="0"/>
        <v>50</v>
      </c>
      <c r="H49" s="8" t="s">
        <v>38</v>
      </c>
    </row>
    <row r="50" spans="1:8" x14ac:dyDescent="0.25">
      <c r="A50" s="6">
        <v>45708</v>
      </c>
      <c r="B50" s="1" t="s">
        <v>50</v>
      </c>
      <c r="C50" s="1">
        <v>11</v>
      </c>
      <c r="D50" s="1">
        <v>15</v>
      </c>
      <c r="E50" s="1">
        <v>33</v>
      </c>
      <c r="F50" s="1">
        <v>21</v>
      </c>
      <c r="G50" s="1">
        <f t="shared" si="0"/>
        <v>80</v>
      </c>
      <c r="H50" s="8" t="s">
        <v>38</v>
      </c>
    </row>
    <row r="51" spans="1:8" x14ac:dyDescent="0.25">
      <c r="A51" s="6">
        <v>45711</v>
      </c>
      <c r="B51" s="1" t="s">
        <v>19</v>
      </c>
      <c r="C51" s="1">
        <v>46</v>
      </c>
      <c r="D51" s="1">
        <v>26</v>
      </c>
      <c r="E51" s="1">
        <v>19</v>
      </c>
      <c r="F51" s="1">
        <v>16</v>
      </c>
      <c r="G51" s="1">
        <f t="shared" si="0"/>
        <v>107</v>
      </c>
      <c r="H51" s="8" t="s">
        <v>38</v>
      </c>
    </row>
    <row r="52" spans="1:8" x14ac:dyDescent="0.25">
      <c r="A52" s="6">
        <v>45711</v>
      </c>
      <c r="B52" s="1" t="s">
        <v>58</v>
      </c>
      <c r="C52" s="1">
        <v>11</v>
      </c>
      <c r="D52" s="1">
        <v>11</v>
      </c>
      <c r="E52" s="1">
        <v>11</v>
      </c>
      <c r="F52" s="1">
        <v>11</v>
      </c>
      <c r="G52" s="1">
        <f t="shared" si="0"/>
        <v>44</v>
      </c>
      <c r="H52" s="8" t="s">
        <v>38</v>
      </c>
    </row>
    <row r="53" spans="1:8" x14ac:dyDescent="0.25">
      <c r="A53" s="6">
        <v>45711</v>
      </c>
      <c r="B53" s="1" t="s">
        <v>42</v>
      </c>
      <c r="C53" s="1">
        <v>9</v>
      </c>
      <c r="D53" s="1">
        <v>9</v>
      </c>
      <c r="E53" s="1">
        <v>9</v>
      </c>
      <c r="F53" s="1">
        <v>9</v>
      </c>
      <c r="G53" s="1">
        <f t="shared" si="0"/>
        <v>36</v>
      </c>
      <c r="H53" s="8" t="s">
        <v>38</v>
      </c>
    </row>
    <row r="54" spans="1:8" x14ac:dyDescent="0.25">
      <c r="A54" s="6">
        <v>45711</v>
      </c>
      <c r="B54" s="1" t="s">
        <v>62</v>
      </c>
      <c r="C54" s="1">
        <v>12</v>
      </c>
      <c r="D54" s="1">
        <v>12</v>
      </c>
      <c r="E54" s="1">
        <v>12</v>
      </c>
      <c r="F54" s="1">
        <v>12</v>
      </c>
      <c r="G54" s="1">
        <f t="shared" si="0"/>
        <v>48</v>
      </c>
      <c r="H54" s="8" t="s">
        <v>38</v>
      </c>
    </row>
    <row r="55" spans="1:8" x14ac:dyDescent="0.25">
      <c r="A55" s="6">
        <v>45711</v>
      </c>
      <c r="B55" s="1" t="s">
        <v>47</v>
      </c>
      <c r="C55" s="1">
        <v>11</v>
      </c>
      <c r="D55" s="1">
        <v>11</v>
      </c>
      <c r="E55" s="1">
        <v>11</v>
      </c>
      <c r="F55" s="1">
        <v>11</v>
      </c>
      <c r="G55" s="1">
        <f t="shared" si="0"/>
        <v>44</v>
      </c>
      <c r="H55" s="8" t="s">
        <v>38</v>
      </c>
    </row>
    <row r="56" spans="1:8" x14ac:dyDescent="0.25">
      <c r="A56" s="6">
        <v>45711</v>
      </c>
      <c r="B56" s="1" t="s">
        <v>60</v>
      </c>
      <c r="C56" s="1">
        <v>15</v>
      </c>
      <c r="D56" s="1">
        <v>15</v>
      </c>
      <c r="E56" s="1">
        <v>13</v>
      </c>
      <c r="F56" s="1">
        <v>14</v>
      </c>
      <c r="G56" s="1">
        <f t="shared" si="0"/>
        <v>57</v>
      </c>
      <c r="H56" s="8" t="s">
        <v>38</v>
      </c>
    </row>
    <row r="57" spans="1:8" x14ac:dyDescent="0.25">
      <c r="A57" s="6">
        <v>45711</v>
      </c>
      <c r="B57" s="1" t="s">
        <v>40</v>
      </c>
      <c r="C57" s="1">
        <v>15</v>
      </c>
      <c r="D57" s="1">
        <v>15</v>
      </c>
      <c r="E57" s="1">
        <v>12</v>
      </c>
      <c r="F57" s="1">
        <v>11</v>
      </c>
      <c r="G57" s="1">
        <f t="shared" si="0"/>
        <v>53</v>
      </c>
      <c r="H57" s="8" t="s">
        <v>38</v>
      </c>
    </row>
    <row r="58" spans="1:8" x14ac:dyDescent="0.25">
      <c r="A58" s="6">
        <v>45711</v>
      </c>
      <c r="B58" s="1" t="s">
        <v>50</v>
      </c>
      <c r="C58" s="1">
        <v>11</v>
      </c>
      <c r="D58" s="1">
        <v>11</v>
      </c>
      <c r="E58" s="1">
        <v>11</v>
      </c>
      <c r="F58" s="1">
        <v>11</v>
      </c>
      <c r="G58" s="1">
        <f t="shared" si="0"/>
        <v>44</v>
      </c>
      <c r="H58" s="8" t="s">
        <v>38</v>
      </c>
    </row>
    <row r="59" spans="1:8" x14ac:dyDescent="0.25">
      <c r="A59" s="6">
        <v>45725</v>
      </c>
      <c r="B59" s="1" t="s">
        <v>19</v>
      </c>
      <c r="C59" s="1">
        <v>14</v>
      </c>
      <c r="D59" s="1">
        <v>14</v>
      </c>
      <c r="E59" s="1">
        <v>14</v>
      </c>
      <c r="F59" s="1">
        <v>14</v>
      </c>
      <c r="G59" s="1">
        <f t="shared" ref="G59:G75" si="1">+SUM(C59:F59)</f>
        <v>56</v>
      </c>
      <c r="H59" s="8" t="s">
        <v>38</v>
      </c>
    </row>
    <row r="60" spans="1:8" x14ac:dyDescent="0.25">
      <c r="A60" s="6">
        <v>45725</v>
      </c>
      <c r="B60" s="1" t="s">
        <v>58</v>
      </c>
      <c r="C60" s="1">
        <v>14</v>
      </c>
      <c r="D60" s="1">
        <v>14</v>
      </c>
      <c r="E60" s="1">
        <v>14</v>
      </c>
      <c r="F60" s="1">
        <v>14</v>
      </c>
      <c r="G60" s="1">
        <f t="shared" si="1"/>
        <v>56</v>
      </c>
      <c r="H60" s="8" t="s">
        <v>38</v>
      </c>
    </row>
    <row r="61" spans="1:8" x14ac:dyDescent="0.25">
      <c r="A61" s="6">
        <v>45725</v>
      </c>
      <c r="B61" s="1" t="s">
        <v>42</v>
      </c>
      <c r="C61" s="1">
        <v>20</v>
      </c>
      <c r="D61" s="1">
        <v>20</v>
      </c>
      <c r="E61" s="1">
        <v>20</v>
      </c>
      <c r="F61" s="1">
        <v>20</v>
      </c>
      <c r="G61" s="1">
        <f t="shared" si="1"/>
        <v>80</v>
      </c>
      <c r="H61" s="8" t="s">
        <v>38</v>
      </c>
    </row>
    <row r="62" spans="1:8" x14ac:dyDescent="0.25">
      <c r="A62" s="6">
        <v>45725</v>
      </c>
      <c r="B62" s="1" t="s">
        <v>62</v>
      </c>
      <c r="C62" s="1">
        <v>1</v>
      </c>
      <c r="D62" s="1">
        <v>1</v>
      </c>
      <c r="E62" s="1">
        <v>0</v>
      </c>
      <c r="F62" s="1">
        <v>0</v>
      </c>
      <c r="G62" s="1">
        <f t="shared" si="1"/>
        <v>2</v>
      </c>
      <c r="H62" s="8" t="s">
        <v>38</v>
      </c>
    </row>
    <row r="63" spans="1:8" x14ac:dyDescent="0.25">
      <c r="A63" s="6">
        <v>45725</v>
      </c>
      <c r="B63" s="1" t="s">
        <v>47</v>
      </c>
      <c r="C63" s="1">
        <v>28</v>
      </c>
      <c r="D63" s="1">
        <v>20</v>
      </c>
      <c r="E63" s="1">
        <v>0</v>
      </c>
      <c r="F63" s="1">
        <v>0</v>
      </c>
      <c r="G63" s="1">
        <f t="shared" si="1"/>
        <v>48</v>
      </c>
      <c r="H63" s="8" t="s">
        <v>38</v>
      </c>
    </row>
    <row r="64" spans="1:8" x14ac:dyDescent="0.25">
      <c r="A64" s="6">
        <v>45725</v>
      </c>
      <c r="B64" s="1" t="s">
        <v>60</v>
      </c>
      <c r="C64" s="1">
        <v>20</v>
      </c>
      <c r="D64" s="1">
        <v>14</v>
      </c>
      <c r="E64" s="1">
        <v>14</v>
      </c>
      <c r="F64" s="1">
        <v>12</v>
      </c>
      <c r="G64" s="1">
        <f t="shared" si="1"/>
        <v>60</v>
      </c>
      <c r="H64" s="8" t="s">
        <v>38</v>
      </c>
    </row>
    <row r="65" spans="1:8" x14ac:dyDescent="0.25">
      <c r="A65" s="6">
        <v>45725</v>
      </c>
      <c r="B65" s="1" t="s">
        <v>40</v>
      </c>
      <c r="C65" s="1">
        <v>32</v>
      </c>
      <c r="D65" s="1">
        <v>30</v>
      </c>
      <c r="E65" s="1">
        <v>30</v>
      </c>
      <c r="F65" s="1">
        <v>29</v>
      </c>
      <c r="G65" s="1">
        <f t="shared" si="1"/>
        <v>121</v>
      </c>
      <c r="H65" s="8" t="s">
        <v>38</v>
      </c>
    </row>
    <row r="66" spans="1:8" x14ac:dyDescent="0.25">
      <c r="A66" s="6">
        <v>45725</v>
      </c>
      <c r="B66" s="1" t="s">
        <v>50</v>
      </c>
      <c r="C66" s="1">
        <v>27</v>
      </c>
      <c r="D66" s="1">
        <v>19</v>
      </c>
      <c r="E66" s="1">
        <v>14</v>
      </c>
      <c r="F66" s="1">
        <v>15</v>
      </c>
      <c r="G66" s="1">
        <f t="shared" si="1"/>
        <v>75</v>
      </c>
      <c r="H66" s="8" t="s">
        <v>38</v>
      </c>
    </row>
    <row r="67" spans="1:8" x14ac:dyDescent="0.25">
      <c r="A67" s="6">
        <v>45725</v>
      </c>
      <c r="B67" s="1" t="s">
        <v>65</v>
      </c>
      <c r="C67" s="1">
        <v>16</v>
      </c>
      <c r="D67" s="1">
        <v>16</v>
      </c>
      <c r="E67" s="1">
        <v>15</v>
      </c>
      <c r="F67" s="1">
        <v>15</v>
      </c>
      <c r="G67" s="1">
        <f t="shared" si="1"/>
        <v>62</v>
      </c>
      <c r="H67" s="8" t="s">
        <v>38</v>
      </c>
    </row>
    <row r="68" spans="1:8" x14ac:dyDescent="0.25">
      <c r="A68" s="6">
        <v>45731</v>
      </c>
      <c r="B68" s="1" t="s">
        <v>19</v>
      </c>
      <c r="C68" s="18">
        <v>40</v>
      </c>
      <c r="D68" s="18">
        <v>25</v>
      </c>
      <c r="E68" s="18">
        <v>18</v>
      </c>
      <c r="F68" s="18">
        <v>16</v>
      </c>
      <c r="G68" s="1">
        <f t="shared" si="1"/>
        <v>99</v>
      </c>
      <c r="H68" s="8" t="s">
        <v>38</v>
      </c>
    </row>
    <row r="69" spans="1:8" x14ac:dyDescent="0.25">
      <c r="A69" s="6">
        <v>45731</v>
      </c>
      <c r="B69" s="1" t="s">
        <v>58</v>
      </c>
      <c r="C69" s="1">
        <v>9</v>
      </c>
      <c r="D69" s="1">
        <v>9</v>
      </c>
      <c r="E69" s="1">
        <v>9</v>
      </c>
      <c r="F69" s="1">
        <v>9</v>
      </c>
      <c r="G69" s="1">
        <f t="shared" si="1"/>
        <v>36</v>
      </c>
      <c r="H69" s="8" t="s">
        <v>38</v>
      </c>
    </row>
    <row r="70" spans="1:8" x14ac:dyDescent="0.25">
      <c r="A70" s="6">
        <v>45731</v>
      </c>
      <c r="B70" s="1" t="s">
        <v>42</v>
      </c>
      <c r="C70" s="1">
        <v>6</v>
      </c>
      <c r="D70" s="1">
        <v>6</v>
      </c>
      <c r="E70" s="1">
        <v>6</v>
      </c>
      <c r="F70" s="1">
        <v>6</v>
      </c>
      <c r="G70" s="1">
        <f t="shared" si="1"/>
        <v>24</v>
      </c>
      <c r="H70" s="8" t="s">
        <v>38</v>
      </c>
    </row>
    <row r="71" spans="1:8" x14ac:dyDescent="0.25">
      <c r="A71" s="6">
        <v>45731</v>
      </c>
      <c r="B71" s="1" t="s">
        <v>62</v>
      </c>
      <c r="C71" s="1">
        <v>12</v>
      </c>
      <c r="D71" s="1">
        <v>12</v>
      </c>
      <c r="E71" s="1">
        <v>12</v>
      </c>
      <c r="F71" s="1">
        <v>11</v>
      </c>
      <c r="G71" s="1">
        <f t="shared" si="1"/>
        <v>47</v>
      </c>
      <c r="H71" s="8" t="s">
        <v>38</v>
      </c>
    </row>
    <row r="72" spans="1:8" x14ac:dyDescent="0.25">
      <c r="A72" s="6">
        <v>45731</v>
      </c>
      <c r="B72" s="1" t="s">
        <v>47</v>
      </c>
      <c r="C72" s="1">
        <v>11</v>
      </c>
      <c r="D72" s="1">
        <v>11</v>
      </c>
      <c r="E72" s="1">
        <v>10</v>
      </c>
      <c r="F72" s="1">
        <v>11</v>
      </c>
      <c r="G72" s="1">
        <f t="shared" si="1"/>
        <v>43</v>
      </c>
      <c r="H72" s="8" t="s">
        <v>38</v>
      </c>
    </row>
    <row r="73" spans="1:8" x14ac:dyDescent="0.25">
      <c r="A73" s="6">
        <v>45731</v>
      </c>
      <c r="B73" s="1" t="s">
        <v>60</v>
      </c>
      <c r="C73" s="1">
        <v>15</v>
      </c>
      <c r="D73" s="1">
        <v>15</v>
      </c>
      <c r="E73" s="1">
        <v>12</v>
      </c>
      <c r="F73" s="1">
        <v>12</v>
      </c>
      <c r="G73" s="1">
        <f t="shared" si="1"/>
        <v>54</v>
      </c>
      <c r="H73" s="8" t="s">
        <v>38</v>
      </c>
    </row>
    <row r="74" spans="1:8" x14ac:dyDescent="0.25">
      <c r="A74" s="6">
        <v>45731</v>
      </c>
      <c r="B74" s="1" t="s">
        <v>40</v>
      </c>
      <c r="C74" s="1">
        <v>15</v>
      </c>
      <c r="D74" s="1">
        <v>15</v>
      </c>
      <c r="E74" s="1">
        <v>13</v>
      </c>
      <c r="F74" s="1">
        <v>11</v>
      </c>
      <c r="G74" s="1">
        <f t="shared" si="1"/>
        <v>54</v>
      </c>
      <c r="H74" s="8">
        <v>12</v>
      </c>
    </row>
    <row r="75" spans="1:8" x14ac:dyDescent="0.25">
      <c r="A75" s="6">
        <v>45731</v>
      </c>
      <c r="B75" s="1" t="s">
        <v>50</v>
      </c>
      <c r="C75" s="1">
        <v>9</v>
      </c>
      <c r="D75" s="1">
        <v>15</v>
      </c>
      <c r="E75" s="1">
        <v>32</v>
      </c>
      <c r="F75" s="1">
        <v>22</v>
      </c>
      <c r="G75" s="1">
        <f t="shared" si="1"/>
        <v>78</v>
      </c>
      <c r="H75" s="8">
        <v>8</v>
      </c>
    </row>
    <row r="76" spans="1:8" x14ac:dyDescent="0.25">
      <c r="G76" s="1">
        <f t="shared" ref="G76:G129" si="2">+SUM(C76:F76)</f>
        <v>0</v>
      </c>
    </row>
    <row r="77" spans="1:8" x14ac:dyDescent="0.25">
      <c r="G77" s="1">
        <f t="shared" si="2"/>
        <v>0</v>
      </c>
    </row>
    <row r="78" spans="1:8" x14ac:dyDescent="0.25">
      <c r="G78" s="1">
        <f t="shared" si="2"/>
        <v>0</v>
      </c>
    </row>
    <row r="79" spans="1:8" x14ac:dyDescent="0.25">
      <c r="G79" s="1">
        <f t="shared" si="2"/>
        <v>0</v>
      </c>
    </row>
    <row r="80" spans="1:8" x14ac:dyDescent="0.25">
      <c r="G80" s="1">
        <f t="shared" si="2"/>
        <v>0</v>
      </c>
    </row>
    <row r="81" spans="7:7" x14ac:dyDescent="0.25">
      <c r="G81" s="1">
        <f t="shared" si="2"/>
        <v>0</v>
      </c>
    </row>
    <row r="82" spans="7:7" x14ac:dyDescent="0.25">
      <c r="G82" s="1">
        <f t="shared" si="2"/>
        <v>0</v>
      </c>
    </row>
    <row r="83" spans="7:7" x14ac:dyDescent="0.25">
      <c r="G83" s="1">
        <f t="shared" si="2"/>
        <v>0</v>
      </c>
    </row>
    <row r="84" spans="7:7" x14ac:dyDescent="0.25">
      <c r="G84" s="1">
        <f t="shared" si="2"/>
        <v>0</v>
      </c>
    </row>
    <row r="85" spans="7:7" x14ac:dyDescent="0.25">
      <c r="G85" s="1">
        <f t="shared" si="2"/>
        <v>0</v>
      </c>
    </row>
    <row r="86" spans="7:7" x14ac:dyDescent="0.25">
      <c r="G86" s="1">
        <f t="shared" si="2"/>
        <v>0</v>
      </c>
    </row>
    <row r="87" spans="7:7" x14ac:dyDescent="0.25">
      <c r="G87" s="1">
        <f t="shared" si="2"/>
        <v>0</v>
      </c>
    </row>
    <row r="88" spans="7:7" x14ac:dyDescent="0.25">
      <c r="G88" s="1">
        <f t="shared" si="2"/>
        <v>0</v>
      </c>
    </row>
    <row r="89" spans="7:7" x14ac:dyDescent="0.25">
      <c r="G89" s="1">
        <f t="shared" si="2"/>
        <v>0</v>
      </c>
    </row>
    <row r="90" spans="7:7" x14ac:dyDescent="0.25">
      <c r="G90" s="1">
        <f t="shared" si="2"/>
        <v>0</v>
      </c>
    </row>
    <row r="91" spans="7:7" x14ac:dyDescent="0.25">
      <c r="G91" s="1">
        <f t="shared" si="2"/>
        <v>0</v>
      </c>
    </row>
    <row r="92" spans="7:7" x14ac:dyDescent="0.25">
      <c r="G92" s="1">
        <f t="shared" si="2"/>
        <v>0</v>
      </c>
    </row>
    <row r="93" spans="7:7" x14ac:dyDescent="0.25">
      <c r="G93" s="1">
        <f t="shared" si="2"/>
        <v>0</v>
      </c>
    </row>
    <row r="94" spans="7:7" x14ac:dyDescent="0.25">
      <c r="G94" s="1">
        <f t="shared" si="2"/>
        <v>0</v>
      </c>
    </row>
    <row r="95" spans="7:7" x14ac:dyDescent="0.25">
      <c r="G95" s="1">
        <f t="shared" si="2"/>
        <v>0</v>
      </c>
    </row>
    <row r="96" spans="7:7" x14ac:dyDescent="0.25">
      <c r="G96" s="1">
        <f t="shared" si="2"/>
        <v>0</v>
      </c>
    </row>
    <row r="97" spans="7:7" x14ac:dyDescent="0.25">
      <c r="G97" s="1">
        <f t="shared" si="2"/>
        <v>0</v>
      </c>
    </row>
    <row r="98" spans="7:7" x14ac:dyDescent="0.25">
      <c r="G98" s="1">
        <f t="shared" si="2"/>
        <v>0</v>
      </c>
    </row>
    <row r="99" spans="7:7" x14ac:dyDescent="0.25">
      <c r="G99" s="1">
        <f t="shared" si="2"/>
        <v>0</v>
      </c>
    </row>
    <row r="100" spans="7:7" x14ac:dyDescent="0.25">
      <c r="G100" s="1">
        <f t="shared" si="2"/>
        <v>0</v>
      </c>
    </row>
    <row r="101" spans="7:7" x14ac:dyDescent="0.25">
      <c r="G101" s="1">
        <f t="shared" si="2"/>
        <v>0</v>
      </c>
    </row>
    <row r="102" spans="7:7" x14ac:dyDescent="0.25">
      <c r="G102" s="1">
        <f t="shared" si="2"/>
        <v>0</v>
      </c>
    </row>
    <row r="103" spans="7:7" x14ac:dyDescent="0.25">
      <c r="G103" s="1">
        <f t="shared" si="2"/>
        <v>0</v>
      </c>
    </row>
    <row r="104" spans="7:7" x14ac:dyDescent="0.25">
      <c r="G104" s="1">
        <f t="shared" si="2"/>
        <v>0</v>
      </c>
    </row>
    <row r="105" spans="7:7" x14ac:dyDescent="0.25">
      <c r="G105" s="1">
        <f t="shared" si="2"/>
        <v>0</v>
      </c>
    </row>
    <row r="106" spans="7:7" x14ac:dyDescent="0.25">
      <c r="G106" s="1">
        <f t="shared" si="2"/>
        <v>0</v>
      </c>
    </row>
    <row r="107" spans="7:7" x14ac:dyDescent="0.25">
      <c r="G107" s="1">
        <f t="shared" si="2"/>
        <v>0</v>
      </c>
    </row>
    <row r="108" spans="7:7" x14ac:dyDescent="0.25">
      <c r="G108" s="1">
        <f t="shared" si="2"/>
        <v>0</v>
      </c>
    </row>
    <row r="109" spans="7:7" x14ac:dyDescent="0.25">
      <c r="G109" s="1">
        <f t="shared" si="2"/>
        <v>0</v>
      </c>
    </row>
    <row r="110" spans="7:7" x14ac:dyDescent="0.25">
      <c r="G110" s="1">
        <f t="shared" si="2"/>
        <v>0</v>
      </c>
    </row>
    <row r="111" spans="7:7" x14ac:dyDescent="0.25">
      <c r="G111" s="1">
        <f t="shared" si="2"/>
        <v>0</v>
      </c>
    </row>
    <row r="112" spans="7:7" x14ac:dyDescent="0.25">
      <c r="G112" s="1">
        <f t="shared" si="2"/>
        <v>0</v>
      </c>
    </row>
    <row r="113" spans="7:7" x14ac:dyDescent="0.25">
      <c r="G113" s="1">
        <f t="shared" si="2"/>
        <v>0</v>
      </c>
    </row>
    <row r="114" spans="7:7" x14ac:dyDescent="0.25">
      <c r="G114" s="1">
        <f t="shared" si="2"/>
        <v>0</v>
      </c>
    </row>
    <row r="115" spans="7:7" x14ac:dyDescent="0.25">
      <c r="G115" s="1">
        <f t="shared" si="2"/>
        <v>0</v>
      </c>
    </row>
    <row r="116" spans="7:7" x14ac:dyDescent="0.25">
      <c r="G116" s="1">
        <f t="shared" si="2"/>
        <v>0</v>
      </c>
    </row>
    <row r="117" spans="7:7" x14ac:dyDescent="0.25">
      <c r="G117" s="1">
        <f t="shared" si="2"/>
        <v>0</v>
      </c>
    </row>
    <row r="118" spans="7:7" x14ac:dyDescent="0.25">
      <c r="G118" s="1">
        <f t="shared" si="2"/>
        <v>0</v>
      </c>
    </row>
    <row r="119" spans="7:7" x14ac:dyDescent="0.25">
      <c r="G119" s="1">
        <f t="shared" si="2"/>
        <v>0</v>
      </c>
    </row>
    <row r="120" spans="7:7" x14ac:dyDescent="0.25">
      <c r="G120" s="1">
        <f t="shared" si="2"/>
        <v>0</v>
      </c>
    </row>
    <row r="121" spans="7:7" x14ac:dyDescent="0.25">
      <c r="G121" s="1">
        <f t="shared" si="2"/>
        <v>0</v>
      </c>
    </row>
    <row r="122" spans="7:7" x14ac:dyDescent="0.25">
      <c r="G122" s="1">
        <f t="shared" si="2"/>
        <v>0</v>
      </c>
    </row>
    <row r="123" spans="7:7" x14ac:dyDescent="0.25">
      <c r="G123" s="1">
        <f t="shared" si="2"/>
        <v>0</v>
      </c>
    </row>
    <row r="124" spans="7:7" x14ac:dyDescent="0.25">
      <c r="G124" s="1">
        <f t="shared" si="2"/>
        <v>0</v>
      </c>
    </row>
    <row r="125" spans="7:7" x14ac:dyDescent="0.25">
      <c r="G125" s="1">
        <f t="shared" si="2"/>
        <v>0</v>
      </c>
    </row>
    <row r="126" spans="7:7" x14ac:dyDescent="0.25">
      <c r="G126" s="1">
        <f t="shared" si="2"/>
        <v>0</v>
      </c>
    </row>
    <row r="127" spans="7:7" x14ac:dyDescent="0.25">
      <c r="G127" s="1">
        <f t="shared" si="2"/>
        <v>0</v>
      </c>
    </row>
    <row r="128" spans="7:7" x14ac:dyDescent="0.25">
      <c r="G128" s="1">
        <f t="shared" si="2"/>
        <v>0</v>
      </c>
    </row>
    <row r="129" spans="7:7" x14ac:dyDescent="0.25">
      <c r="G129" s="1">
        <f t="shared" si="2"/>
        <v>0</v>
      </c>
    </row>
    <row r="130" spans="7:7" x14ac:dyDescent="0.25">
      <c r="G130" s="1">
        <f t="shared" ref="G130:G193" si="3">+SUM(C130:F130)</f>
        <v>0</v>
      </c>
    </row>
    <row r="131" spans="7:7" x14ac:dyDescent="0.25">
      <c r="G131" s="1">
        <f t="shared" si="3"/>
        <v>0</v>
      </c>
    </row>
    <row r="132" spans="7:7" x14ac:dyDescent="0.25">
      <c r="G132" s="1">
        <f t="shared" si="3"/>
        <v>0</v>
      </c>
    </row>
    <row r="133" spans="7:7" x14ac:dyDescent="0.25">
      <c r="G133" s="1">
        <f t="shared" si="3"/>
        <v>0</v>
      </c>
    </row>
    <row r="134" spans="7:7" x14ac:dyDescent="0.25">
      <c r="G134" s="1">
        <f t="shared" si="3"/>
        <v>0</v>
      </c>
    </row>
    <row r="135" spans="7:7" x14ac:dyDescent="0.25">
      <c r="G135" s="1">
        <f t="shared" si="3"/>
        <v>0</v>
      </c>
    </row>
    <row r="136" spans="7:7" x14ac:dyDescent="0.25">
      <c r="G136" s="1">
        <f t="shared" si="3"/>
        <v>0</v>
      </c>
    </row>
    <row r="137" spans="7:7" x14ac:dyDescent="0.25">
      <c r="G137" s="1">
        <f t="shared" si="3"/>
        <v>0</v>
      </c>
    </row>
    <row r="138" spans="7:7" x14ac:dyDescent="0.25">
      <c r="G138" s="1">
        <f t="shared" si="3"/>
        <v>0</v>
      </c>
    </row>
    <row r="139" spans="7:7" x14ac:dyDescent="0.25">
      <c r="G139" s="1">
        <f t="shared" si="3"/>
        <v>0</v>
      </c>
    </row>
    <row r="140" spans="7:7" x14ac:dyDescent="0.25">
      <c r="G140" s="1">
        <f t="shared" si="3"/>
        <v>0</v>
      </c>
    </row>
    <row r="141" spans="7:7" x14ac:dyDescent="0.25">
      <c r="G141" s="1">
        <f t="shared" si="3"/>
        <v>0</v>
      </c>
    </row>
    <row r="142" spans="7:7" x14ac:dyDescent="0.25">
      <c r="G142" s="1">
        <f t="shared" si="3"/>
        <v>0</v>
      </c>
    </row>
    <row r="143" spans="7:7" x14ac:dyDescent="0.25">
      <c r="G143" s="1">
        <f t="shared" si="3"/>
        <v>0</v>
      </c>
    </row>
    <row r="144" spans="7:7" x14ac:dyDescent="0.25">
      <c r="G144" s="1">
        <f t="shared" si="3"/>
        <v>0</v>
      </c>
    </row>
    <row r="145" spans="7:7" x14ac:dyDescent="0.25">
      <c r="G145" s="1">
        <f t="shared" si="3"/>
        <v>0</v>
      </c>
    </row>
    <row r="146" spans="7:7" x14ac:dyDescent="0.25">
      <c r="G146" s="1">
        <f t="shared" si="3"/>
        <v>0</v>
      </c>
    </row>
    <row r="147" spans="7:7" x14ac:dyDescent="0.25">
      <c r="G147" s="1">
        <f t="shared" si="3"/>
        <v>0</v>
      </c>
    </row>
    <row r="148" spans="7:7" x14ac:dyDescent="0.25">
      <c r="G148" s="1">
        <f t="shared" si="3"/>
        <v>0</v>
      </c>
    </row>
    <row r="149" spans="7:7" x14ac:dyDescent="0.25">
      <c r="G149" s="1">
        <f t="shared" si="3"/>
        <v>0</v>
      </c>
    </row>
    <row r="150" spans="7:7" x14ac:dyDescent="0.25">
      <c r="G150" s="1">
        <f t="shared" si="3"/>
        <v>0</v>
      </c>
    </row>
    <row r="151" spans="7:7" x14ac:dyDescent="0.25">
      <c r="G151" s="1">
        <f t="shared" si="3"/>
        <v>0</v>
      </c>
    </row>
    <row r="152" spans="7:7" x14ac:dyDescent="0.25">
      <c r="G152" s="1">
        <f t="shared" si="3"/>
        <v>0</v>
      </c>
    </row>
    <row r="153" spans="7:7" x14ac:dyDescent="0.25">
      <c r="G153" s="1">
        <f t="shared" si="3"/>
        <v>0</v>
      </c>
    </row>
    <row r="154" spans="7:7" x14ac:dyDescent="0.25">
      <c r="G154" s="1">
        <f t="shared" si="3"/>
        <v>0</v>
      </c>
    </row>
    <row r="155" spans="7:7" x14ac:dyDescent="0.25">
      <c r="G155" s="1">
        <f t="shared" si="3"/>
        <v>0</v>
      </c>
    </row>
    <row r="156" spans="7:7" x14ac:dyDescent="0.25">
      <c r="G156" s="1">
        <f t="shared" si="3"/>
        <v>0</v>
      </c>
    </row>
    <row r="157" spans="7:7" x14ac:dyDescent="0.25">
      <c r="G157" s="1">
        <f t="shared" si="3"/>
        <v>0</v>
      </c>
    </row>
    <row r="158" spans="7:7" x14ac:dyDescent="0.25">
      <c r="G158" s="1">
        <f t="shared" si="3"/>
        <v>0</v>
      </c>
    </row>
    <row r="159" spans="7:7" x14ac:dyDescent="0.25">
      <c r="G159" s="1">
        <f t="shared" si="3"/>
        <v>0</v>
      </c>
    </row>
    <row r="160" spans="7:7" x14ac:dyDescent="0.25">
      <c r="G160" s="1">
        <f t="shared" si="3"/>
        <v>0</v>
      </c>
    </row>
    <row r="161" spans="7:7" x14ac:dyDescent="0.25">
      <c r="G161" s="1">
        <f t="shared" si="3"/>
        <v>0</v>
      </c>
    </row>
    <row r="162" spans="7:7" x14ac:dyDescent="0.25">
      <c r="G162" s="1">
        <f t="shared" si="3"/>
        <v>0</v>
      </c>
    </row>
    <row r="163" spans="7:7" x14ac:dyDescent="0.25">
      <c r="G163" s="1">
        <f t="shared" si="3"/>
        <v>0</v>
      </c>
    </row>
    <row r="164" spans="7:7" x14ac:dyDescent="0.25">
      <c r="G164" s="1">
        <f t="shared" si="3"/>
        <v>0</v>
      </c>
    </row>
    <row r="165" spans="7:7" x14ac:dyDescent="0.25">
      <c r="G165" s="1">
        <f t="shared" si="3"/>
        <v>0</v>
      </c>
    </row>
    <row r="166" spans="7:7" x14ac:dyDescent="0.25">
      <c r="G166" s="1">
        <f t="shared" si="3"/>
        <v>0</v>
      </c>
    </row>
    <row r="167" spans="7:7" x14ac:dyDescent="0.25">
      <c r="G167" s="1">
        <f t="shared" si="3"/>
        <v>0</v>
      </c>
    </row>
    <row r="168" spans="7:7" x14ac:dyDescent="0.25">
      <c r="G168" s="1">
        <f t="shared" si="3"/>
        <v>0</v>
      </c>
    </row>
    <row r="169" spans="7:7" x14ac:dyDescent="0.25">
      <c r="G169" s="1">
        <f t="shared" si="3"/>
        <v>0</v>
      </c>
    </row>
    <row r="170" spans="7:7" x14ac:dyDescent="0.25">
      <c r="G170" s="1">
        <f t="shared" si="3"/>
        <v>0</v>
      </c>
    </row>
    <row r="171" spans="7:7" x14ac:dyDescent="0.25">
      <c r="G171" s="1">
        <f t="shared" si="3"/>
        <v>0</v>
      </c>
    </row>
    <row r="172" spans="7:7" x14ac:dyDescent="0.25">
      <c r="G172" s="1">
        <f t="shared" si="3"/>
        <v>0</v>
      </c>
    </row>
    <row r="173" spans="7:7" x14ac:dyDescent="0.25">
      <c r="G173" s="1">
        <f t="shared" si="3"/>
        <v>0</v>
      </c>
    </row>
    <row r="174" spans="7:7" x14ac:dyDescent="0.25">
      <c r="G174" s="1">
        <f t="shared" si="3"/>
        <v>0</v>
      </c>
    </row>
    <row r="175" spans="7:7" x14ac:dyDescent="0.25">
      <c r="G175" s="1">
        <f t="shared" si="3"/>
        <v>0</v>
      </c>
    </row>
    <row r="176" spans="7:7" x14ac:dyDescent="0.25">
      <c r="G176" s="1">
        <f t="shared" si="3"/>
        <v>0</v>
      </c>
    </row>
    <row r="177" spans="7:7" x14ac:dyDescent="0.25">
      <c r="G177" s="1">
        <f t="shared" si="3"/>
        <v>0</v>
      </c>
    </row>
    <row r="178" spans="7:7" x14ac:dyDescent="0.25">
      <c r="G178" s="1">
        <f t="shared" si="3"/>
        <v>0</v>
      </c>
    </row>
    <row r="179" spans="7:7" x14ac:dyDescent="0.25">
      <c r="G179" s="1">
        <f t="shared" si="3"/>
        <v>0</v>
      </c>
    </row>
    <row r="180" spans="7:7" x14ac:dyDescent="0.25">
      <c r="G180" s="1">
        <f t="shared" si="3"/>
        <v>0</v>
      </c>
    </row>
    <row r="181" spans="7:7" x14ac:dyDescent="0.25">
      <c r="G181" s="1">
        <f t="shared" si="3"/>
        <v>0</v>
      </c>
    </row>
    <row r="182" spans="7:7" x14ac:dyDescent="0.25">
      <c r="G182" s="1">
        <f t="shared" si="3"/>
        <v>0</v>
      </c>
    </row>
    <row r="183" spans="7:7" x14ac:dyDescent="0.25">
      <c r="G183" s="1">
        <f t="shared" si="3"/>
        <v>0</v>
      </c>
    </row>
    <row r="184" spans="7:7" x14ac:dyDescent="0.25">
      <c r="G184" s="1">
        <f t="shared" si="3"/>
        <v>0</v>
      </c>
    </row>
    <row r="185" spans="7:7" x14ac:dyDescent="0.25">
      <c r="G185" s="1">
        <f t="shared" si="3"/>
        <v>0</v>
      </c>
    </row>
    <row r="186" spans="7:7" x14ac:dyDescent="0.25">
      <c r="G186" s="1">
        <f t="shared" si="3"/>
        <v>0</v>
      </c>
    </row>
    <row r="187" spans="7:7" x14ac:dyDescent="0.25">
      <c r="G187" s="1">
        <f t="shared" si="3"/>
        <v>0</v>
      </c>
    </row>
    <row r="188" spans="7:7" x14ac:dyDescent="0.25">
      <c r="G188" s="1">
        <f t="shared" si="3"/>
        <v>0</v>
      </c>
    </row>
    <row r="189" spans="7:7" x14ac:dyDescent="0.25">
      <c r="G189" s="1">
        <f t="shared" si="3"/>
        <v>0</v>
      </c>
    </row>
    <row r="190" spans="7:7" x14ac:dyDescent="0.25">
      <c r="G190" s="1">
        <f t="shared" si="3"/>
        <v>0</v>
      </c>
    </row>
    <row r="191" spans="7:7" x14ac:dyDescent="0.25">
      <c r="G191" s="1">
        <f t="shared" si="3"/>
        <v>0</v>
      </c>
    </row>
    <row r="192" spans="7:7" x14ac:dyDescent="0.25">
      <c r="G192" s="1">
        <f t="shared" si="3"/>
        <v>0</v>
      </c>
    </row>
    <row r="193" spans="7:7" x14ac:dyDescent="0.25">
      <c r="G193" s="1">
        <f t="shared" si="3"/>
        <v>0</v>
      </c>
    </row>
    <row r="194" spans="7:7" x14ac:dyDescent="0.25">
      <c r="G194" s="1">
        <f t="shared" ref="G194:G257" si="4">+SUM(C194:F194)</f>
        <v>0</v>
      </c>
    </row>
    <row r="195" spans="7:7" x14ac:dyDescent="0.25">
      <c r="G195" s="1">
        <f t="shared" si="4"/>
        <v>0</v>
      </c>
    </row>
    <row r="196" spans="7:7" x14ac:dyDescent="0.25">
      <c r="G196" s="1">
        <f t="shared" si="4"/>
        <v>0</v>
      </c>
    </row>
    <row r="197" spans="7:7" x14ac:dyDescent="0.25">
      <c r="G197" s="1">
        <f t="shared" si="4"/>
        <v>0</v>
      </c>
    </row>
    <row r="198" spans="7:7" x14ac:dyDescent="0.25">
      <c r="G198" s="1">
        <f t="shared" si="4"/>
        <v>0</v>
      </c>
    </row>
    <row r="199" spans="7:7" x14ac:dyDescent="0.25">
      <c r="G199" s="1">
        <f t="shared" si="4"/>
        <v>0</v>
      </c>
    </row>
    <row r="200" spans="7:7" x14ac:dyDescent="0.25">
      <c r="G200" s="1">
        <f t="shared" si="4"/>
        <v>0</v>
      </c>
    </row>
    <row r="201" spans="7:7" x14ac:dyDescent="0.25">
      <c r="G201" s="1">
        <f t="shared" si="4"/>
        <v>0</v>
      </c>
    </row>
    <row r="202" spans="7:7" x14ac:dyDescent="0.25">
      <c r="G202" s="1">
        <f t="shared" si="4"/>
        <v>0</v>
      </c>
    </row>
    <row r="203" spans="7:7" x14ac:dyDescent="0.25">
      <c r="G203" s="1">
        <f t="shared" si="4"/>
        <v>0</v>
      </c>
    </row>
    <row r="204" spans="7:7" x14ac:dyDescent="0.25">
      <c r="G204" s="1">
        <f t="shared" si="4"/>
        <v>0</v>
      </c>
    </row>
    <row r="205" spans="7:7" x14ac:dyDescent="0.25">
      <c r="G205" s="1">
        <f t="shared" si="4"/>
        <v>0</v>
      </c>
    </row>
    <row r="206" spans="7:7" x14ac:dyDescent="0.25">
      <c r="G206" s="1">
        <f t="shared" si="4"/>
        <v>0</v>
      </c>
    </row>
    <row r="207" spans="7:7" x14ac:dyDescent="0.25">
      <c r="G207" s="1">
        <f t="shared" si="4"/>
        <v>0</v>
      </c>
    </row>
    <row r="208" spans="7:7" x14ac:dyDescent="0.25">
      <c r="G208" s="1">
        <f t="shared" si="4"/>
        <v>0</v>
      </c>
    </row>
    <row r="209" spans="7:7" x14ac:dyDescent="0.25">
      <c r="G209" s="1">
        <f t="shared" si="4"/>
        <v>0</v>
      </c>
    </row>
    <row r="210" spans="7:7" x14ac:dyDescent="0.25">
      <c r="G210" s="1">
        <f t="shared" si="4"/>
        <v>0</v>
      </c>
    </row>
    <row r="211" spans="7:7" x14ac:dyDescent="0.25">
      <c r="G211" s="1">
        <f t="shared" si="4"/>
        <v>0</v>
      </c>
    </row>
    <row r="212" spans="7:7" x14ac:dyDescent="0.25">
      <c r="G212" s="1">
        <f t="shared" si="4"/>
        <v>0</v>
      </c>
    </row>
    <row r="213" spans="7:7" x14ac:dyDescent="0.25">
      <c r="G213" s="1">
        <f t="shared" si="4"/>
        <v>0</v>
      </c>
    </row>
    <row r="214" spans="7:7" x14ac:dyDescent="0.25">
      <c r="G214" s="1">
        <f t="shared" si="4"/>
        <v>0</v>
      </c>
    </row>
    <row r="215" spans="7:7" x14ac:dyDescent="0.25">
      <c r="G215" s="1">
        <f t="shared" si="4"/>
        <v>0</v>
      </c>
    </row>
    <row r="216" spans="7:7" x14ac:dyDescent="0.25">
      <c r="G216" s="1">
        <f t="shared" si="4"/>
        <v>0</v>
      </c>
    </row>
    <row r="217" spans="7:7" x14ac:dyDescent="0.25">
      <c r="G217" s="1">
        <f t="shared" si="4"/>
        <v>0</v>
      </c>
    </row>
    <row r="218" spans="7:7" x14ac:dyDescent="0.25">
      <c r="G218" s="1">
        <f t="shared" si="4"/>
        <v>0</v>
      </c>
    </row>
    <row r="219" spans="7:7" x14ac:dyDescent="0.25">
      <c r="G219" s="1">
        <f t="shared" si="4"/>
        <v>0</v>
      </c>
    </row>
    <row r="220" spans="7:7" x14ac:dyDescent="0.25">
      <c r="G220" s="1">
        <f t="shared" si="4"/>
        <v>0</v>
      </c>
    </row>
    <row r="221" spans="7:7" x14ac:dyDescent="0.25">
      <c r="G221" s="1">
        <f t="shared" si="4"/>
        <v>0</v>
      </c>
    </row>
    <row r="222" spans="7:7" x14ac:dyDescent="0.25">
      <c r="G222" s="1">
        <f t="shared" si="4"/>
        <v>0</v>
      </c>
    </row>
    <row r="223" spans="7:7" x14ac:dyDescent="0.25">
      <c r="G223" s="1">
        <f t="shared" si="4"/>
        <v>0</v>
      </c>
    </row>
    <row r="224" spans="7:7" x14ac:dyDescent="0.25">
      <c r="G224" s="1">
        <f t="shared" si="4"/>
        <v>0</v>
      </c>
    </row>
    <row r="225" spans="7:7" x14ac:dyDescent="0.25">
      <c r="G225" s="1">
        <f t="shared" si="4"/>
        <v>0</v>
      </c>
    </row>
    <row r="226" spans="7:7" x14ac:dyDescent="0.25">
      <c r="G226" s="1">
        <f t="shared" si="4"/>
        <v>0</v>
      </c>
    </row>
    <row r="227" spans="7:7" x14ac:dyDescent="0.25">
      <c r="G227" s="1">
        <f t="shared" si="4"/>
        <v>0</v>
      </c>
    </row>
    <row r="228" spans="7:7" x14ac:dyDescent="0.25">
      <c r="G228" s="1">
        <f t="shared" si="4"/>
        <v>0</v>
      </c>
    </row>
    <row r="229" spans="7:7" x14ac:dyDescent="0.25">
      <c r="G229" s="1">
        <f t="shared" si="4"/>
        <v>0</v>
      </c>
    </row>
    <row r="230" spans="7:7" x14ac:dyDescent="0.25">
      <c r="G230" s="1">
        <f t="shared" si="4"/>
        <v>0</v>
      </c>
    </row>
    <row r="231" spans="7:7" x14ac:dyDescent="0.25">
      <c r="G231" s="1">
        <f t="shared" si="4"/>
        <v>0</v>
      </c>
    </row>
    <row r="232" spans="7:7" x14ac:dyDescent="0.25">
      <c r="G232" s="1">
        <f t="shared" si="4"/>
        <v>0</v>
      </c>
    </row>
    <row r="233" spans="7:7" x14ac:dyDescent="0.25">
      <c r="G233" s="1">
        <f t="shared" si="4"/>
        <v>0</v>
      </c>
    </row>
    <row r="234" spans="7:7" x14ac:dyDescent="0.25">
      <c r="G234" s="1">
        <f t="shared" si="4"/>
        <v>0</v>
      </c>
    </row>
    <row r="235" spans="7:7" x14ac:dyDescent="0.25">
      <c r="G235" s="1">
        <f t="shared" si="4"/>
        <v>0</v>
      </c>
    </row>
    <row r="236" spans="7:7" x14ac:dyDescent="0.25">
      <c r="G236" s="1">
        <f t="shared" si="4"/>
        <v>0</v>
      </c>
    </row>
    <row r="237" spans="7:7" x14ac:dyDescent="0.25">
      <c r="G237" s="1">
        <f t="shared" si="4"/>
        <v>0</v>
      </c>
    </row>
    <row r="238" spans="7:7" x14ac:dyDescent="0.25">
      <c r="G238" s="1">
        <f t="shared" si="4"/>
        <v>0</v>
      </c>
    </row>
    <row r="239" spans="7:7" x14ac:dyDescent="0.25">
      <c r="G239" s="1">
        <f t="shared" si="4"/>
        <v>0</v>
      </c>
    </row>
    <row r="240" spans="7:7" x14ac:dyDescent="0.25">
      <c r="G240" s="1">
        <f t="shared" si="4"/>
        <v>0</v>
      </c>
    </row>
    <row r="241" spans="7:7" x14ac:dyDescent="0.25">
      <c r="G241" s="1">
        <f t="shared" si="4"/>
        <v>0</v>
      </c>
    </row>
    <row r="242" spans="7:7" x14ac:dyDescent="0.25">
      <c r="G242" s="1">
        <f t="shared" si="4"/>
        <v>0</v>
      </c>
    </row>
    <row r="243" spans="7:7" x14ac:dyDescent="0.25">
      <c r="G243" s="1">
        <f t="shared" si="4"/>
        <v>0</v>
      </c>
    </row>
    <row r="244" spans="7:7" x14ac:dyDescent="0.25">
      <c r="G244" s="1">
        <f t="shared" si="4"/>
        <v>0</v>
      </c>
    </row>
    <row r="245" spans="7:7" x14ac:dyDescent="0.25">
      <c r="G245" s="1">
        <f t="shared" si="4"/>
        <v>0</v>
      </c>
    </row>
    <row r="246" spans="7:7" x14ac:dyDescent="0.25">
      <c r="G246" s="1">
        <f t="shared" si="4"/>
        <v>0</v>
      </c>
    </row>
    <row r="247" spans="7:7" x14ac:dyDescent="0.25">
      <c r="G247" s="1">
        <f t="shared" si="4"/>
        <v>0</v>
      </c>
    </row>
    <row r="248" spans="7:7" x14ac:dyDescent="0.25">
      <c r="G248" s="1">
        <f t="shared" si="4"/>
        <v>0</v>
      </c>
    </row>
    <row r="249" spans="7:7" x14ac:dyDescent="0.25">
      <c r="G249" s="1">
        <f t="shared" si="4"/>
        <v>0</v>
      </c>
    </row>
    <row r="250" spans="7:7" x14ac:dyDescent="0.25">
      <c r="G250" s="1">
        <f t="shared" si="4"/>
        <v>0</v>
      </c>
    </row>
    <row r="251" spans="7:7" x14ac:dyDescent="0.25">
      <c r="G251" s="1">
        <f t="shared" si="4"/>
        <v>0</v>
      </c>
    </row>
    <row r="252" spans="7:7" x14ac:dyDescent="0.25">
      <c r="G252" s="1">
        <f t="shared" si="4"/>
        <v>0</v>
      </c>
    </row>
    <row r="253" spans="7:7" x14ac:dyDescent="0.25">
      <c r="G253" s="1">
        <f t="shared" si="4"/>
        <v>0</v>
      </c>
    </row>
    <row r="254" spans="7:7" x14ac:dyDescent="0.25">
      <c r="G254" s="1">
        <f t="shared" si="4"/>
        <v>0</v>
      </c>
    </row>
    <row r="255" spans="7:7" x14ac:dyDescent="0.25">
      <c r="G255" s="1">
        <f t="shared" si="4"/>
        <v>0</v>
      </c>
    </row>
    <row r="256" spans="7:7" x14ac:dyDescent="0.25">
      <c r="G256" s="1">
        <f t="shared" si="4"/>
        <v>0</v>
      </c>
    </row>
    <row r="257" spans="7:7" x14ac:dyDescent="0.25">
      <c r="G257" s="1">
        <f t="shared" si="4"/>
        <v>0</v>
      </c>
    </row>
    <row r="258" spans="7:7" x14ac:dyDescent="0.25">
      <c r="G258" s="1">
        <f t="shared" ref="G258:G321" si="5">+SUM(C258:F258)</f>
        <v>0</v>
      </c>
    </row>
    <row r="259" spans="7:7" x14ac:dyDescent="0.25">
      <c r="G259" s="1">
        <f t="shared" si="5"/>
        <v>0</v>
      </c>
    </row>
    <row r="260" spans="7:7" x14ac:dyDescent="0.25">
      <c r="G260" s="1">
        <f t="shared" si="5"/>
        <v>0</v>
      </c>
    </row>
    <row r="261" spans="7:7" x14ac:dyDescent="0.25">
      <c r="G261" s="1">
        <f t="shared" si="5"/>
        <v>0</v>
      </c>
    </row>
    <row r="262" spans="7:7" x14ac:dyDescent="0.25">
      <c r="G262" s="1">
        <f t="shared" si="5"/>
        <v>0</v>
      </c>
    </row>
    <row r="263" spans="7:7" x14ac:dyDescent="0.25">
      <c r="G263" s="1">
        <f t="shared" si="5"/>
        <v>0</v>
      </c>
    </row>
    <row r="264" spans="7:7" x14ac:dyDescent="0.25">
      <c r="G264" s="1">
        <f t="shared" si="5"/>
        <v>0</v>
      </c>
    </row>
    <row r="265" spans="7:7" x14ac:dyDescent="0.25">
      <c r="G265" s="1">
        <f t="shared" si="5"/>
        <v>0</v>
      </c>
    </row>
    <row r="266" spans="7:7" x14ac:dyDescent="0.25">
      <c r="G266" s="1">
        <f t="shared" si="5"/>
        <v>0</v>
      </c>
    </row>
    <row r="267" spans="7:7" x14ac:dyDescent="0.25">
      <c r="G267" s="1">
        <f t="shared" si="5"/>
        <v>0</v>
      </c>
    </row>
    <row r="268" spans="7:7" x14ac:dyDescent="0.25">
      <c r="G268" s="1">
        <f t="shared" si="5"/>
        <v>0</v>
      </c>
    </row>
    <row r="269" spans="7:7" x14ac:dyDescent="0.25">
      <c r="G269" s="1">
        <f t="shared" si="5"/>
        <v>0</v>
      </c>
    </row>
    <row r="270" spans="7:7" x14ac:dyDescent="0.25">
      <c r="G270" s="1">
        <f t="shared" si="5"/>
        <v>0</v>
      </c>
    </row>
    <row r="271" spans="7:7" x14ac:dyDescent="0.25">
      <c r="G271" s="1">
        <f t="shared" si="5"/>
        <v>0</v>
      </c>
    </row>
    <row r="272" spans="7:7" x14ac:dyDescent="0.25">
      <c r="G272" s="1">
        <f t="shared" si="5"/>
        <v>0</v>
      </c>
    </row>
    <row r="273" spans="7:7" x14ac:dyDescent="0.25">
      <c r="G273" s="1">
        <f t="shared" si="5"/>
        <v>0</v>
      </c>
    </row>
    <row r="274" spans="7:7" x14ac:dyDescent="0.25">
      <c r="G274" s="1">
        <f t="shared" si="5"/>
        <v>0</v>
      </c>
    </row>
    <row r="275" spans="7:7" x14ac:dyDescent="0.25">
      <c r="G275" s="1">
        <f t="shared" si="5"/>
        <v>0</v>
      </c>
    </row>
    <row r="276" spans="7:7" x14ac:dyDescent="0.25">
      <c r="G276" s="1">
        <f t="shared" si="5"/>
        <v>0</v>
      </c>
    </row>
    <row r="277" spans="7:7" x14ac:dyDescent="0.25">
      <c r="G277" s="1">
        <f t="shared" si="5"/>
        <v>0</v>
      </c>
    </row>
    <row r="278" spans="7:7" x14ac:dyDescent="0.25">
      <c r="G278" s="1">
        <f t="shared" si="5"/>
        <v>0</v>
      </c>
    </row>
    <row r="279" spans="7:7" x14ac:dyDescent="0.25">
      <c r="G279" s="1">
        <f t="shared" si="5"/>
        <v>0</v>
      </c>
    </row>
    <row r="280" spans="7:7" x14ac:dyDescent="0.25">
      <c r="G280" s="1">
        <f t="shared" si="5"/>
        <v>0</v>
      </c>
    </row>
    <row r="281" spans="7:7" x14ac:dyDescent="0.25">
      <c r="G281" s="1">
        <f t="shared" si="5"/>
        <v>0</v>
      </c>
    </row>
    <row r="282" spans="7:7" x14ac:dyDescent="0.25">
      <c r="G282" s="1">
        <f t="shared" si="5"/>
        <v>0</v>
      </c>
    </row>
    <row r="283" spans="7:7" x14ac:dyDescent="0.25">
      <c r="G283" s="1">
        <f t="shared" si="5"/>
        <v>0</v>
      </c>
    </row>
    <row r="284" spans="7:7" x14ac:dyDescent="0.25">
      <c r="G284" s="1">
        <f t="shared" si="5"/>
        <v>0</v>
      </c>
    </row>
    <row r="285" spans="7:7" x14ac:dyDescent="0.25">
      <c r="G285" s="1">
        <f t="shared" si="5"/>
        <v>0</v>
      </c>
    </row>
    <row r="286" spans="7:7" x14ac:dyDescent="0.25">
      <c r="G286" s="1">
        <f t="shared" si="5"/>
        <v>0</v>
      </c>
    </row>
    <row r="287" spans="7:7" x14ac:dyDescent="0.25">
      <c r="G287" s="1">
        <f t="shared" si="5"/>
        <v>0</v>
      </c>
    </row>
    <row r="288" spans="7:7" x14ac:dyDescent="0.25">
      <c r="G288" s="1">
        <f t="shared" si="5"/>
        <v>0</v>
      </c>
    </row>
    <row r="289" spans="7:7" x14ac:dyDescent="0.25">
      <c r="G289" s="1">
        <f t="shared" si="5"/>
        <v>0</v>
      </c>
    </row>
    <row r="290" spans="7:7" x14ac:dyDescent="0.25">
      <c r="G290" s="1">
        <f t="shared" si="5"/>
        <v>0</v>
      </c>
    </row>
    <row r="291" spans="7:7" x14ac:dyDescent="0.25">
      <c r="G291" s="1">
        <f t="shared" si="5"/>
        <v>0</v>
      </c>
    </row>
    <row r="292" spans="7:7" x14ac:dyDescent="0.25">
      <c r="G292" s="1">
        <f t="shared" si="5"/>
        <v>0</v>
      </c>
    </row>
    <row r="293" spans="7:7" x14ac:dyDescent="0.25">
      <c r="G293" s="1">
        <f t="shared" si="5"/>
        <v>0</v>
      </c>
    </row>
    <row r="294" spans="7:7" x14ac:dyDescent="0.25">
      <c r="G294" s="1">
        <f t="shared" si="5"/>
        <v>0</v>
      </c>
    </row>
    <row r="295" spans="7:7" x14ac:dyDescent="0.25">
      <c r="G295" s="1">
        <f t="shared" si="5"/>
        <v>0</v>
      </c>
    </row>
    <row r="296" spans="7:7" x14ac:dyDescent="0.25">
      <c r="G296" s="1">
        <f t="shared" si="5"/>
        <v>0</v>
      </c>
    </row>
    <row r="297" spans="7:7" x14ac:dyDescent="0.25">
      <c r="G297" s="1">
        <f t="shared" si="5"/>
        <v>0</v>
      </c>
    </row>
    <row r="298" spans="7:7" x14ac:dyDescent="0.25">
      <c r="G298" s="1">
        <f t="shared" si="5"/>
        <v>0</v>
      </c>
    </row>
    <row r="299" spans="7:7" x14ac:dyDescent="0.25">
      <c r="G299" s="1">
        <f t="shared" si="5"/>
        <v>0</v>
      </c>
    </row>
    <row r="300" spans="7:7" x14ac:dyDescent="0.25">
      <c r="G300" s="1">
        <f t="shared" si="5"/>
        <v>0</v>
      </c>
    </row>
    <row r="301" spans="7:7" x14ac:dyDescent="0.25">
      <c r="G301" s="1">
        <f t="shared" si="5"/>
        <v>0</v>
      </c>
    </row>
    <row r="302" spans="7:7" x14ac:dyDescent="0.25">
      <c r="G302" s="1">
        <f t="shared" si="5"/>
        <v>0</v>
      </c>
    </row>
    <row r="303" spans="7:7" x14ac:dyDescent="0.25">
      <c r="G303" s="1">
        <f t="shared" si="5"/>
        <v>0</v>
      </c>
    </row>
    <row r="304" spans="7:7" x14ac:dyDescent="0.25">
      <c r="G304" s="1">
        <f t="shared" si="5"/>
        <v>0</v>
      </c>
    </row>
    <row r="305" spans="7:7" x14ac:dyDescent="0.25">
      <c r="G305" s="1">
        <f t="shared" si="5"/>
        <v>0</v>
      </c>
    </row>
    <row r="306" spans="7:7" x14ac:dyDescent="0.25">
      <c r="G306" s="1">
        <f t="shared" si="5"/>
        <v>0</v>
      </c>
    </row>
    <row r="307" spans="7:7" x14ac:dyDescent="0.25">
      <c r="G307" s="1">
        <f t="shared" si="5"/>
        <v>0</v>
      </c>
    </row>
    <row r="308" spans="7:7" x14ac:dyDescent="0.25">
      <c r="G308" s="1">
        <f t="shared" si="5"/>
        <v>0</v>
      </c>
    </row>
    <row r="309" spans="7:7" x14ac:dyDescent="0.25">
      <c r="G309" s="1">
        <f t="shared" si="5"/>
        <v>0</v>
      </c>
    </row>
    <row r="310" spans="7:7" x14ac:dyDescent="0.25">
      <c r="G310" s="1">
        <f t="shared" si="5"/>
        <v>0</v>
      </c>
    </row>
    <row r="311" spans="7:7" x14ac:dyDescent="0.25">
      <c r="G311" s="1">
        <f t="shared" si="5"/>
        <v>0</v>
      </c>
    </row>
    <row r="312" spans="7:7" x14ac:dyDescent="0.25">
      <c r="G312" s="1">
        <f t="shared" si="5"/>
        <v>0</v>
      </c>
    </row>
    <row r="313" spans="7:7" x14ac:dyDescent="0.25">
      <c r="G313" s="1">
        <f t="shared" si="5"/>
        <v>0</v>
      </c>
    </row>
    <row r="314" spans="7:7" x14ac:dyDescent="0.25">
      <c r="G314" s="1">
        <f t="shared" si="5"/>
        <v>0</v>
      </c>
    </row>
    <row r="315" spans="7:7" x14ac:dyDescent="0.25">
      <c r="G315" s="1">
        <f t="shared" si="5"/>
        <v>0</v>
      </c>
    </row>
    <row r="316" spans="7:7" x14ac:dyDescent="0.25">
      <c r="G316" s="1">
        <f t="shared" si="5"/>
        <v>0</v>
      </c>
    </row>
    <row r="317" spans="7:7" x14ac:dyDescent="0.25">
      <c r="G317" s="1">
        <f t="shared" si="5"/>
        <v>0</v>
      </c>
    </row>
    <row r="318" spans="7:7" x14ac:dyDescent="0.25">
      <c r="G318" s="1">
        <f t="shared" si="5"/>
        <v>0</v>
      </c>
    </row>
    <row r="319" spans="7:7" x14ac:dyDescent="0.25">
      <c r="G319" s="1">
        <f t="shared" si="5"/>
        <v>0</v>
      </c>
    </row>
    <row r="320" spans="7:7" x14ac:dyDescent="0.25">
      <c r="G320" s="1">
        <f t="shared" si="5"/>
        <v>0</v>
      </c>
    </row>
    <row r="321" spans="7:7" x14ac:dyDescent="0.25">
      <c r="G321" s="1">
        <f t="shared" si="5"/>
        <v>0</v>
      </c>
    </row>
    <row r="322" spans="7:7" x14ac:dyDescent="0.25">
      <c r="G322" s="1">
        <f t="shared" ref="G322:G385" si="6">+SUM(C322:F322)</f>
        <v>0</v>
      </c>
    </row>
    <row r="323" spans="7:7" x14ac:dyDescent="0.25">
      <c r="G323" s="1">
        <f t="shared" si="6"/>
        <v>0</v>
      </c>
    </row>
    <row r="324" spans="7:7" x14ac:dyDescent="0.25">
      <c r="G324" s="1">
        <f t="shared" si="6"/>
        <v>0</v>
      </c>
    </row>
    <row r="325" spans="7:7" x14ac:dyDescent="0.25">
      <c r="G325" s="1">
        <f t="shared" si="6"/>
        <v>0</v>
      </c>
    </row>
    <row r="326" spans="7:7" x14ac:dyDescent="0.25">
      <c r="G326" s="1">
        <f t="shared" si="6"/>
        <v>0</v>
      </c>
    </row>
    <row r="327" spans="7:7" x14ac:dyDescent="0.25">
      <c r="G327" s="1">
        <f t="shared" si="6"/>
        <v>0</v>
      </c>
    </row>
    <row r="328" spans="7:7" x14ac:dyDescent="0.25">
      <c r="G328" s="1">
        <f t="shared" si="6"/>
        <v>0</v>
      </c>
    </row>
    <row r="329" spans="7:7" x14ac:dyDescent="0.25">
      <c r="G329" s="1">
        <f t="shared" si="6"/>
        <v>0</v>
      </c>
    </row>
    <row r="330" spans="7:7" x14ac:dyDescent="0.25">
      <c r="G330" s="1">
        <f t="shared" si="6"/>
        <v>0</v>
      </c>
    </row>
    <row r="331" spans="7:7" x14ac:dyDescent="0.25">
      <c r="G331" s="1">
        <f t="shared" si="6"/>
        <v>0</v>
      </c>
    </row>
    <row r="332" spans="7:7" x14ac:dyDescent="0.25">
      <c r="G332" s="1">
        <f t="shared" si="6"/>
        <v>0</v>
      </c>
    </row>
    <row r="333" spans="7:7" x14ac:dyDescent="0.25">
      <c r="G333" s="1">
        <f t="shared" si="6"/>
        <v>0</v>
      </c>
    </row>
    <row r="334" spans="7:7" x14ac:dyDescent="0.25">
      <c r="G334" s="1">
        <f t="shared" si="6"/>
        <v>0</v>
      </c>
    </row>
    <row r="335" spans="7:7" x14ac:dyDescent="0.25">
      <c r="G335" s="1">
        <f t="shared" si="6"/>
        <v>0</v>
      </c>
    </row>
    <row r="336" spans="7:7" x14ac:dyDescent="0.25">
      <c r="G336" s="1">
        <f t="shared" si="6"/>
        <v>0</v>
      </c>
    </row>
    <row r="337" spans="7:7" x14ac:dyDescent="0.25">
      <c r="G337" s="1">
        <f t="shared" si="6"/>
        <v>0</v>
      </c>
    </row>
    <row r="338" spans="7:7" x14ac:dyDescent="0.25">
      <c r="G338" s="1">
        <f t="shared" si="6"/>
        <v>0</v>
      </c>
    </row>
    <row r="339" spans="7:7" x14ac:dyDescent="0.25">
      <c r="G339" s="1">
        <f t="shared" si="6"/>
        <v>0</v>
      </c>
    </row>
    <row r="340" spans="7:7" x14ac:dyDescent="0.25">
      <c r="G340" s="1">
        <f t="shared" si="6"/>
        <v>0</v>
      </c>
    </row>
    <row r="341" spans="7:7" x14ac:dyDescent="0.25">
      <c r="G341" s="1">
        <f t="shared" si="6"/>
        <v>0</v>
      </c>
    </row>
    <row r="342" spans="7:7" x14ac:dyDescent="0.25">
      <c r="G342" s="1">
        <f t="shared" si="6"/>
        <v>0</v>
      </c>
    </row>
    <row r="343" spans="7:7" x14ac:dyDescent="0.25">
      <c r="G343" s="1">
        <f t="shared" si="6"/>
        <v>0</v>
      </c>
    </row>
    <row r="344" spans="7:7" x14ac:dyDescent="0.25">
      <c r="G344" s="1">
        <f t="shared" si="6"/>
        <v>0</v>
      </c>
    </row>
    <row r="345" spans="7:7" x14ac:dyDescent="0.25">
      <c r="G345" s="1">
        <f t="shared" si="6"/>
        <v>0</v>
      </c>
    </row>
    <row r="346" spans="7:7" x14ac:dyDescent="0.25">
      <c r="G346" s="1">
        <f t="shared" si="6"/>
        <v>0</v>
      </c>
    </row>
    <row r="347" spans="7:7" x14ac:dyDescent="0.25">
      <c r="G347" s="1">
        <f t="shared" si="6"/>
        <v>0</v>
      </c>
    </row>
    <row r="348" spans="7:7" x14ac:dyDescent="0.25">
      <c r="G348" s="1">
        <f t="shared" si="6"/>
        <v>0</v>
      </c>
    </row>
    <row r="349" spans="7:7" x14ac:dyDescent="0.25">
      <c r="G349" s="1">
        <f t="shared" si="6"/>
        <v>0</v>
      </c>
    </row>
    <row r="350" spans="7:7" x14ac:dyDescent="0.25">
      <c r="G350" s="1">
        <f t="shared" si="6"/>
        <v>0</v>
      </c>
    </row>
    <row r="351" spans="7:7" x14ac:dyDescent="0.25">
      <c r="G351" s="1">
        <f t="shared" si="6"/>
        <v>0</v>
      </c>
    </row>
    <row r="352" spans="7:7" x14ac:dyDescent="0.25">
      <c r="G352" s="1">
        <f t="shared" si="6"/>
        <v>0</v>
      </c>
    </row>
    <row r="353" spans="7:7" x14ac:dyDescent="0.25">
      <c r="G353" s="1">
        <f t="shared" si="6"/>
        <v>0</v>
      </c>
    </row>
    <row r="354" spans="7:7" x14ac:dyDescent="0.25">
      <c r="G354" s="1">
        <f t="shared" si="6"/>
        <v>0</v>
      </c>
    </row>
    <row r="355" spans="7:7" x14ac:dyDescent="0.25">
      <c r="G355" s="1">
        <f t="shared" si="6"/>
        <v>0</v>
      </c>
    </row>
    <row r="356" spans="7:7" x14ac:dyDescent="0.25">
      <c r="G356" s="1">
        <f t="shared" si="6"/>
        <v>0</v>
      </c>
    </row>
    <row r="357" spans="7:7" x14ac:dyDescent="0.25">
      <c r="G357" s="1">
        <f t="shared" si="6"/>
        <v>0</v>
      </c>
    </row>
    <row r="358" spans="7:7" x14ac:dyDescent="0.25">
      <c r="G358" s="1">
        <f t="shared" si="6"/>
        <v>0</v>
      </c>
    </row>
    <row r="359" spans="7:7" x14ac:dyDescent="0.25">
      <c r="G359" s="1">
        <f t="shared" si="6"/>
        <v>0</v>
      </c>
    </row>
    <row r="360" spans="7:7" x14ac:dyDescent="0.25">
      <c r="G360" s="1">
        <f t="shared" si="6"/>
        <v>0</v>
      </c>
    </row>
    <row r="361" spans="7:7" x14ac:dyDescent="0.25">
      <c r="G361" s="1">
        <f t="shared" si="6"/>
        <v>0</v>
      </c>
    </row>
    <row r="362" spans="7:7" x14ac:dyDescent="0.25">
      <c r="G362" s="1">
        <f t="shared" si="6"/>
        <v>0</v>
      </c>
    </row>
    <row r="363" spans="7:7" x14ac:dyDescent="0.25">
      <c r="G363" s="1">
        <f t="shared" si="6"/>
        <v>0</v>
      </c>
    </row>
    <row r="364" spans="7:7" x14ac:dyDescent="0.25">
      <c r="G364" s="1">
        <f t="shared" si="6"/>
        <v>0</v>
      </c>
    </row>
    <row r="365" spans="7:7" x14ac:dyDescent="0.25">
      <c r="G365" s="1">
        <f t="shared" si="6"/>
        <v>0</v>
      </c>
    </row>
    <row r="366" spans="7:7" x14ac:dyDescent="0.25">
      <c r="G366" s="1">
        <f t="shared" si="6"/>
        <v>0</v>
      </c>
    </row>
    <row r="367" spans="7:7" x14ac:dyDescent="0.25">
      <c r="G367" s="1">
        <f t="shared" si="6"/>
        <v>0</v>
      </c>
    </row>
    <row r="368" spans="7:7" x14ac:dyDescent="0.25">
      <c r="G368" s="1">
        <f t="shared" si="6"/>
        <v>0</v>
      </c>
    </row>
    <row r="369" spans="7:7" x14ac:dyDescent="0.25">
      <c r="G369" s="1">
        <f t="shared" si="6"/>
        <v>0</v>
      </c>
    </row>
    <row r="370" spans="7:7" x14ac:dyDescent="0.25">
      <c r="G370" s="1">
        <f t="shared" si="6"/>
        <v>0</v>
      </c>
    </row>
    <row r="371" spans="7:7" x14ac:dyDescent="0.25">
      <c r="G371" s="1">
        <f t="shared" si="6"/>
        <v>0</v>
      </c>
    </row>
    <row r="372" spans="7:7" x14ac:dyDescent="0.25">
      <c r="G372" s="1">
        <f t="shared" si="6"/>
        <v>0</v>
      </c>
    </row>
    <row r="373" spans="7:7" x14ac:dyDescent="0.25">
      <c r="G373" s="1">
        <f t="shared" si="6"/>
        <v>0</v>
      </c>
    </row>
    <row r="374" spans="7:7" x14ac:dyDescent="0.25">
      <c r="G374" s="1">
        <f t="shared" si="6"/>
        <v>0</v>
      </c>
    </row>
    <row r="375" spans="7:7" x14ac:dyDescent="0.25">
      <c r="G375" s="1">
        <f t="shared" si="6"/>
        <v>0</v>
      </c>
    </row>
    <row r="376" spans="7:7" x14ac:dyDescent="0.25">
      <c r="G376" s="1">
        <f t="shared" si="6"/>
        <v>0</v>
      </c>
    </row>
    <row r="377" spans="7:7" x14ac:dyDescent="0.25">
      <c r="G377" s="1">
        <f t="shared" si="6"/>
        <v>0</v>
      </c>
    </row>
    <row r="378" spans="7:7" x14ac:dyDescent="0.25">
      <c r="G378" s="1">
        <f t="shared" si="6"/>
        <v>0</v>
      </c>
    </row>
    <row r="379" spans="7:7" x14ac:dyDescent="0.25">
      <c r="G379" s="1">
        <f t="shared" si="6"/>
        <v>0</v>
      </c>
    </row>
    <row r="380" spans="7:7" x14ac:dyDescent="0.25">
      <c r="G380" s="1">
        <f t="shared" si="6"/>
        <v>0</v>
      </c>
    </row>
    <row r="381" spans="7:7" x14ac:dyDescent="0.25">
      <c r="G381" s="1">
        <f t="shared" si="6"/>
        <v>0</v>
      </c>
    </row>
    <row r="382" spans="7:7" x14ac:dyDescent="0.25">
      <c r="G382" s="1">
        <f t="shared" si="6"/>
        <v>0</v>
      </c>
    </row>
    <row r="383" spans="7:7" x14ac:dyDescent="0.25">
      <c r="G383" s="1">
        <f t="shared" si="6"/>
        <v>0</v>
      </c>
    </row>
    <row r="384" spans="7:7" x14ac:dyDescent="0.25">
      <c r="G384" s="1">
        <f t="shared" si="6"/>
        <v>0</v>
      </c>
    </row>
    <row r="385" spans="7:7" x14ac:dyDescent="0.25">
      <c r="G385" s="1">
        <f t="shared" si="6"/>
        <v>0</v>
      </c>
    </row>
    <row r="386" spans="7:7" x14ac:dyDescent="0.25">
      <c r="G386" s="1">
        <f t="shared" ref="G386:G400" si="7">+SUM(C386:F386)</f>
        <v>0</v>
      </c>
    </row>
    <row r="387" spans="7:7" x14ac:dyDescent="0.25">
      <c r="G387" s="1">
        <f t="shared" si="7"/>
        <v>0</v>
      </c>
    </row>
    <row r="388" spans="7:7" x14ac:dyDescent="0.25">
      <c r="G388" s="1">
        <f t="shared" si="7"/>
        <v>0</v>
      </c>
    </row>
    <row r="389" spans="7:7" x14ac:dyDescent="0.25">
      <c r="G389" s="1">
        <f t="shared" si="7"/>
        <v>0</v>
      </c>
    </row>
    <row r="390" spans="7:7" x14ac:dyDescent="0.25">
      <c r="G390" s="1">
        <f t="shared" si="7"/>
        <v>0</v>
      </c>
    </row>
    <row r="391" spans="7:7" x14ac:dyDescent="0.25">
      <c r="G391" s="1">
        <f t="shared" si="7"/>
        <v>0</v>
      </c>
    </row>
    <row r="392" spans="7:7" x14ac:dyDescent="0.25">
      <c r="G392" s="1">
        <f t="shared" si="7"/>
        <v>0</v>
      </c>
    </row>
    <row r="393" spans="7:7" x14ac:dyDescent="0.25">
      <c r="G393" s="1">
        <f t="shared" si="7"/>
        <v>0</v>
      </c>
    </row>
    <row r="394" spans="7:7" x14ac:dyDescent="0.25">
      <c r="G394" s="1">
        <f t="shared" si="7"/>
        <v>0</v>
      </c>
    </row>
    <row r="395" spans="7:7" x14ac:dyDescent="0.25">
      <c r="G395" s="1">
        <f t="shared" si="7"/>
        <v>0</v>
      </c>
    </row>
    <row r="396" spans="7:7" x14ac:dyDescent="0.25">
      <c r="G396" s="1">
        <f t="shared" si="7"/>
        <v>0</v>
      </c>
    </row>
    <row r="397" spans="7:7" x14ac:dyDescent="0.25">
      <c r="G397" s="1">
        <f t="shared" si="7"/>
        <v>0</v>
      </c>
    </row>
    <row r="398" spans="7:7" x14ac:dyDescent="0.25">
      <c r="G398" s="1">
        <f t="shared" si="7"/>
        <v>0</v>
      </c>
    </row>
    <row r="399" spans="7:7" x14ac:dyDescent="0.25">
      <c r="G399" s="1">
        <f t="shared" si="7"/>
        <v>0</v>
      </c>
    </row>
    <row r="400" spans="7:7" x14ac:dyDescent="0.25">
      <c r="G400" s="1">
        <f t="shared" si="7"/>
        <v>0</v>
      </c>
    </row>
  </sheetData>
  <autoFilter ref="A1:H400" xr:uid="{00000000-0001-0000-0000-000000000000}"/>
  <phoneticPr fontId="2" type="noConversion"/>
  <conditionalFormatting sqref="A1:H1048576 I25">
    <cfRule type="expression" dxfId="0" priority="2">
      <formula>A1&lt;&gt;""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Exercice non référencé" xr:uid="{E6594F8A-C1D2-4AA3-976B-00318A32F17C}">
          <x14:formula1>
            <xm:f>Evolution!$B$13:$B$67</xm:f>
          </x14:formula1>
          <xm:sqref>B2:B400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01F8A-66C1-4C24-B357-8F85460898FF}">
  <dimension ref="A2:AU67"/>
  <sheetViews>
    <sheetView tabSelected="1" zoomScale="85" zoomScaleNormal="85" workbookViewId="0">
      <selection activeCell="B3" sqref="B3"/>
    </sheetView>
  </sheetViews>
  <sheetFormatPr baseColWidth="10" defaultRowHeight="15" outlineLevelRow="1" outlineLevelCol="1" x14ac:dyDescent="0.25"/>
  <cols>
    <col min="1" max="1" width="19" bestFit="1" customWidth="1"/>
    <col min="2" max="2" width="22.7109375" customWidth="1"/>
    <col min="3" max="3" width="11.42578125" style="9"/>
    <col min="4" max="15" width="10.7109375" style="1" customWidth="1" outlineLevel="1"/>
    <col min="16" max="16" width="4.42578125" style="1" customWidth="1"/>
    <col min="17" max="47" width="3.7109375" customWidth="1" outlineLevel="1"/>
  </cols>
  <sheetData>
    <row r="2" spans="1:47" x14ac:dyDescent="0.25">
      <c r="B2" s="3" t="s">
        <v>17</v>
      </c>
    </row>
    <row r="3" spans="1:47" x14ac:dyDescent="0.25">
      <c r="A3" s="4" t="s">
        <v>18</v>
      </c>
      <c r="B3" s="4" t="s">
        <v>40</v>
      </c>
      <c r="D3" s="27"/>
      <c r="E3" s="2"/>
    </row>
    <row r="4" spans="1:47" x14ac:dyDescent="0.25">
      <c r="A4" s="4" t="s">
        <v>52</v>
      </c>
      <c r="B4" s="4" t="s">
        <v>46</v>
      </c>
      <c r="D4" s="27"/>
      <c r="E4" s="2"/>
    </row>
    <row r="5" spans="1:47" x14ac:dyDescent="0.25">
      <c r="A5" s="4" t="s">
        <v>51</v>
      </c>
      <c r="B5" s="4" t="s">
        <v>19</v>
      </c>
    </row>
    <row r="6" spans="1:47" x14ac:dyDescent="0.25">
      <c r="A6" s="4" t="s">
        <v>20</v>
      </c>
      <c r="B6" s="4" t="s">
        <v>61</v>
      </c>
    </row>
    <row r="7" spans="1:47" x14ac:dyDescent="0.25">
      <c r="A7" s="4"/>
      <c r="B7" s="4"/>
    </row>
    <row r="8" spans="1:47" x14ac:dyDescent="0.25">
      <c r="A8" s="4" t="s">
        <v>21</v>
      </c>
      <c r="B8" s="4" t="s">
        <v>25</v>
      </c>
    </row>
    <row r="9" spans="1:47" x14ac:dyDescent="0.25">
      <c r="A9" s="1"/>
      <c r="B9" s="1"/>
    </row>
    <row r="10" spans="1:47" x14ac:dyDescent="0.25">
      <c r="A10" s="28">
        <v>2025</v>
      </c>
      <c r="B10" s="29" t="s">
        <v>4</v>
      </c>
      <c r="C10" s="2">
        <f>VLOOKUP(Evolution!B10,Séance!Q1:R13,2,FALSE)</f>
        <v>1</v>
      </c>
    </row>
    <row r="12" spans="1:47" x14ac:dyDescent="0.25">
      <c r="A12" s="16" t="s">
        <v>16</v>
      </c>
      <c r="B12" s="16" t="s">
        <v>1</v>
      </c>
      <c r="C12" s="15" t="s">
        <v>30</v>
      </c>
      <c r="D12" s="41" t="s">
        <v>36</v>
      </c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3"/>
      <c r="Q12" s="36" t="s">
        <v>37</v>
      </c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8"/>
    </row>
    <row r="13" spans="1:47" outlineLevel="1" x14ac:dyDescent="0.25">
      <c r="A13" s="39" t="s">
        <v>18</v>
      </c>
      <c r="B13" s="12" t="s">
        <v>42</v>
      </c>
      <c r="C13" s="11"/>
      <c r="D13" s="30" t="s">
        <v>4</v>
      </c>
      <c r="E13" s="18" t="s">
        <v>5</v>
      </c>
      <c r="F13" s="18" t="s">
        <v>6</v>
      </c>
      <c r="G13" s="18" t="s">
        <v>7</v>
      </c>
      <c r="H13" s="18" t="s">
        <v>8</v>
      </c>
      <c r="I13" s="18" t="s">
        <v>9</v>
      </c>
      <c r="J13" s="18" t="s">
        <v>10</v>
      </c>
      <c r="K13" s="18" t="s">
        <v>11</v>
      </c>
      <c r="L13" s="18" t="s">
        <v>12</v>
      </c>
      <c r="M13" s="18" t="s">
        <v>13</v>
      </c>
      <c r="N13" s="18" t="s">
        <v>14</v>
      </c>
      <c r="O13" s="23" t="s">
        <v>15</v>
      </c>
      <c r="Q13" s="34">
        <f>DATE($A$10,C10,1)</f>
        <v>45658</v>
      </c>
      <c r="R13" s="10">
        <f>IFERROR(IF(DAY(Q13+1)&lt;DAY(Q13),"",Q13+1),"")</f>
        <v>45659</v>
      </c>
      <c r="S13" s="10">
        <f t="shared" ref="S13:AU13" si="0">IFERROR(IF(DAY(R13+1)&lt;DAY(R13),"",R13+1),"")</f>
        <v>45660</v>
      </c>
      <c r="T13" s="10">
        <f t="shared" si="0"/>
        <v>45661</v>
      </c>
      <c r="U13" s="10">
        <f t="shared" si="0"/>
        <v>45662</v>
      </c>
      <c r="V13" s="10">
        <f t="shared" si="0"/>
        <v>45663</v>
      </c>
      <c r="W13" s="10">
        <f t="shared" si="0"/>
        <v>45664</v>
      </c>
      <c r="X13" s="10">
        <f t="shared" si="0"/>
        <v>45665</v>
      </c>
      <c r="Y13" s="10">
        <f t="shared" si="0"/>
        <v>45666</v>
      </c>
      <c r="Z13" s="10">
        <f t="shared" si="0"/>
        <v>45667</v>
      </c>
      <c r="AA13" s="10">
        <f t="shared" si="0"/>
        <v>45668</v>
      </c>
      <c r="AB13" s="10">
        <f t="shared" si="0"/>
        <v>45669</v>
      </c>
      <c r="AC13" s="10">
        <f t="shared" si="0"/>
        <v>45670</v>
      </c>
      <c r="AD13" s="10">
        <f t="shared" si="0"/>
        <v>45671</v>
      </c>
      <c r="AE13" s="10">
        <f t="shared" si="0"/>
        <v>45672</v>
      </c>
      <c r="AF13" s="10">
        <f t="shared" si="0"/>
        <v>45673</v>
      </c>
      <c r="AG13" s="10">
        <f t="shared" si="0"/>
        <v>45674</v>
      </c>
      <c r="AH13" s="10">
        <f t="shared" si="0"/>
        <v>45675</v>
      </c>
      <c r="AI13" s="10">
        <f t="shared" si="0"/>
        <v>45676</v>
      </c>
      <c r="AJ13" s="10">
        <f t="shared" si="0"/>
        <v>45677</v>
      </c>
      <c r="AK13" s="10">
        <f t="shared" si="0"/>
        <v>45678</v>
      </c>
      <c r="AL13" s="10">
        <f t="shared" si="0"/>
        <v>45679</v>
      </c>
      <c r="AM13" s="10">
        <f t="shared" si="0"/>
        <v>45680</v>
      </c>
      <c r="AN13" s="10">
        <f t="shared" si="0"/>
        <v>45681</v>
      </c>
      <c r="AO13" s="10">
        <f t="shared" si="0"/>
        <v>45682</v>
      </c>
      <c r="AP13" s="10">
        <f t="shared" si="0"/>
        <v>45683</v>
      </c>
      <c r="AQ13" s="10">
        <f t="shared" si="0"/>
        <v>45684</v>
      </c>
      <c r="AR13" s="10">
        <f t="shared" si="0"/>
        <v>45685</v>
      </c>
      <c r="AS13" s="10">
        <f t="shared" si="0"/>
        <v>45686</v>
      </c>
      <c r="AT13" s="10">
        <f t="shared" si="0"/>
        <v>45687</v>
      </c>
      <c r="AU13" s="31">
        <f t="shared" si="0"/>
        <v>45688</v>
      </c>
    </row>
    <row r="14" spans="1:47" outlineLevel="1" x14ac:dyDescent="0.25">
      <c r="A14" s="39"/>
      <c r="B14" s="12" t="s">
        <v>43</v>
      </c>
      <c r="C14" s="11"/>
      <c r="O14" s="19"/>
      <c r="Q14" s="20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9"/>
    </row>
    <row r="15" spans="1:47" outlineLevel="1" x14ac:dyDescent="0.25">
      <c r="A15" s="39"/>
      <c r="B15" s="12" t="s">
        <v>44</v>
      </c>
      <c r="C15" s="11"/>
      <c r="O15" s="19"/>
      <c r="Q15" s="20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9"/>
    </row>
    <row r="16" spans="1:47" outlineLevel="1" x14ac:dyDescent="0.25">
      <c r="A16" s="39"/>
      <c r="B16" s="12" t="s">
        <v>40</v>
      </c>
      <c r="C16" s="11"/>
      <c r="D16" s="20"/>
      <c r="O16" s="19"/>
      <c r="Q16" s="20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9"/>
    </row>
    <row r="17" spans="1:47" outlineLevel="1" x14ac:dyDescent="0.25">
      <c r="A17" s="39"/>
      <c r="B17" s="12" t="s">
        <v>41</v>
      </c>
      <c r="C17" s="11"/>
      <c r="D17" s="20"/>
      <c r="O17" s="19"/>
      <c r="Q17" s="20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9"/>
    </row>
    <row r="18" spans="1:47" outlineLevel="1" x14ac:dyDescent="0.25">
      <c r="A18" s="39"/>
      <c r="B18" s="12" t="s">
        <v>58</v>
      </c>
      <c r="C18" s="11"/>
      <c r="D18" s="20">
        <f>SUMPRODUCT((MONTH(Séance!$A$2:$A$400)=COLUMN()-3)*(Séance!$B$2:$B$400=Evolution!$B$3)*(Séance!$G$2:$G$400))</f>
        <v>176</v>
      </c>
      <c r="E18" s="1">
        <f>SUMPRODUCT((MONTH(Séance!$A$2:$A$400)=COLUMN()-3)*(Séance!$B$2:$B$400=Evolution!$B$3)*(Séance!$G$2:$G$400))</f>
        <v>259</v>
      </c>
      <c r="F18" s="1">
        <f>SUMPRODUCT((MONTH(Séance!$A$2:$A$400)=COLUMN()-3)*(Séance!$B$2:$B$400=Evolution!$B$3)*(Séance!$G$2:$G$400))</f>
        <v>175</v>
      </c>
      <c r="G18" s="1">
        <f>SUMPRODUCT((MONTH(Séance!$A$2:$A$400)=COLUMN()-3)*(Séance!$B$2:$B$400=Evolution!$B$3)*(Séance!$G$2:$G$400))</f>
        <v>0</v>
      </c>
      <c r="H18" s="1">
        <f>SUMPRODUCT((MONTH(Séance!$A$2:$A$400)=COLUMN()-3)*(Séance!$B$2:$B$400=Evolution!$B$3)*(Séance!$G$2:$G$400))</f>
        <v>0</v>
      </c>
      <c r="I18" s="1">
        <f>SUMPRODUCT((MONTH(Séance!$A$2:$A$400)=COLUMN()-3)*(Séance!$B$2:$B$400=Evolution!$B$3)*(Séance!$G$2:$G$400))</f>
        <v>0</v>
      </c>
      <c r="J18" s="1">
        <f>SUMPRODUCT((MONTH(Séance!$A$2:$A$400)=COLUMN()-3)*(Séance!$B$2:$B$400=Evolution!$B$3)*(Séance!$G$2:$G$400))</f>
        <v>0</v>
      </c>
      <c r="K18" s="1">
        <f>SUMPRODUCT((MONTH(Séance!$A$2:$A$400)=COLUMN()-3)*(Séance!$B$2:$B$400=Evolution!$B$3)*(Séance!$G$2:$G$400))</f>
        <v>0</v>
      </c>
      <c r="L18" s="1">
        <f>SUMPRODUCT((MONTH(Séance!$A$2:$A$400)=COLUMN()-3)*(Séance!$B$2:$B$400=Evolution!$B$3)*(Séance!$G$2:$G$400))</f>
        <v>0</v>
      </c>
      <c r="M18" s="1">
        <f>SUMPRODUCT((MONTH(Séance!$A$2:$A$400)=COLUMN()-3)*(Séance!$B$2:$B$400=Evolution!$B$3)*(Séance!$G$2:$G$400))</f>
        <v>0</v>
      </c>
      <c r="N18" s="1">
        <f>SUMPRODUCT((MONTH(Séance!$A$2:$A$400)=COLUMN()-3)*(Séance!$B$2:$B$400=Evolution!$B$3)*(Séance!$G$2:$G$400))</f>
        <v>0</v>
      </c>
      <c r="O18" s="19">
        <f>SUMPRODUCT((MONTH(Séance!$A$2:$A$400)=COLUMN()-3)*(Séance!$B$2:$B$400=Evolution!$B$3)*(Séance!$G$2:$G$400))</f>
        <v>0</v>
      </c>
      <c r="Q18" s="24">
        <f>SUMPRODUCT((DAY(Séance!$A$2:$A$400)=COLUMN()-16)*(Séance!$B$2:$B$400=Evolution!$B$3)*(Séance!$G$2:$G$400))</f>
        <v>0</v>
      </c>
      <c r="R18" s="25">
        <f>SUMPRODUCT((DAY(Séance!$A$2:$A$400)=COLUMN()-16)*(Séance!$B$2:$B$400=Evolution!$B$3)*(Séance!$G$2:$G$400))</f>
        <v>0</v>
      </c>
      <c r="S18" s="25">
        <f>SUMPRODUCT((DAY(Séance!$A$2:$A$400)=COLUMN()-16)*(Séance!$B$2:$B$400=Evolution!$B$3)*(Séance!$G$2:$G$400))</f>
        <v>0</v>
      </c>
      <c r="T18" s="25">
        <f>SUMPRODUCT((DAY(Séance!$A$2:$A$400)=COLUMN()-16)*(Séance!$B$2:$B$400=Evolution!$B$3)*(Séance!$G$2:$G$400))</f>
        <v>0</v>
      </c>
      <c r="U18" s="25">
        <f>SUMPRODUCT((DAY(Séance!$A$2:$A$400)=COLUMN()-16)*(Séance!$B$2:$B$400=Evolution!$B$3)*(Séance!$G$2:$G$400))</f>
        <v>54</v>
      </c>
      <c r="V18" s="25">
        <f>SUMPRODUCT((DAY(Séance!$A$2:$A$400)=COLUMN()-16)*(Séance!$B$2:$B$400=Evolution!$B$3)*(Séance!$G$2:$G$400))</f>
        <v>0</v>
      </c>
      <c r="W18" s="25">
        <f>SUMPRODUCT((DAY(Séance!$A$2:$A$400)=COLUMN()-16)*(Séance!$B$2:$B$400=Evolution!$B$3)*(Séance!$G$2:$G$400))</f>
        <v>0</v>
      </c>
      <c r="X18" s="25">
        <f>SUMPRODUCT((DAY(Séance!$A$2:$A$400)=COLUMN()-16)*(Séance!$B$2:$B$400=Evolution!$B$3)*(Séance!$G$2:$G$400))</f>
        <v>0</v>
      </c>
      <c r="Y18" s="25">
        <f>SUMPRODUCT((DAY(Séance!$A$2:$A$400)=COLUMN()-16)*(Séance!$B$2:$B$400=Evolution!$B$3)*(Séance!$G$2:$G$400))</f>
        <v>121</v>
      </c>
      <c r="Z18" s="25">
        <f>SUMPRODUCT((DAY(Séance!$A$2:$A$400)=COLUMN()-16)*(Séance!$B$2:$B$400=Evolution!$B$3)*(Séance!$G$2:$G$400))</f>
        <v>0</v>
      </c>
      <c r="AA18" s="25">
        <f>SUMPRODUCT((DAY(Séance!$A$2:$A$400)=COLUMN()-16)*(Séance!$B$2:$B$400=Evolution!$B$3)*(Séance!$G$2:$G$400))</f>
        <v>52</v>
      </c>
      <c r="AB18" s="25">
        <f>SUMPRODUCT((DAY(Séance!$A$2:$A$400)=COLUMN()-16)*(Séance!$B$2:$B$400=Evolution!$B$3)*(Séance!$G$2:$G$400))</f>
        <v>0</v>
      </c>
      <c r="AC18" s="25">
        <f>SUMPRODUCT((DAY(Séance!$A$2:$A$400)=COLUMN()-16)*(Séance!$B$2:$B$400=Evolution!$B$3)*(Séance!$G$2:$G$400))</f>
        <v>0</v>
      </c>
      <c r="AD18" s="25">
        <f>SUMPRODUCT((DAY(Séance!$A$2:$A$400)=COLUMN()-16)*(Séance!$B$2:$B$400=Evolution!$B$3)*(Séance!$G$2:$G$400))</f>
        <v>0</v>
      </c>
      <c r="AE18" s="25">
        <f>SUMPRODUCT((DAY(Séance!$A$2:$A$400)=COLUMN()-16)*(Séance!$B$2:$B$400=Evolution!$B$3)*(Séance!$G$2:$G$400))</f>
        <v>104</v>
      </c>
      <c r="AF18" s="25">
        <f>SUMPRODUCT((DAY(Séance!$A$2:$A$400)=COLUMN()-16)*(Séance!$B$2:$B$400=Evolution!$B$3)*(Séance!$G$2:$G$400))</f>
        <v>0</v>
      </c>
      <c r="AG18" s="25">
        <f>SUMPRODUCT((DAY(Séance!$A$2:$A$400)=COLUMN()-16)*(Séance!$B$2:$B$400=Evolution!$B$3)*(Séance!$G$2:$G$400))</f>
        <v>0</v>
      </c>
      <c r="AH18" s="25">
        <f>SUMPRODUCT((DAY(Séance!$A$2:$A$400)=COLUMN()-16)*(Séance!$B$2:$B$400=Evolution!$B$3)*(Séance!$G$2:$G$400))</f>
        <v>0</v>
      </c>
      <c r="AI18" s="25">
        <f>SUMPRODUCT((DAY(Séance!$A$2:$A$400)=COLUMN()-16)*(Séance!$B$2:$B$400=Evolution!$B$3)*(Séance!$G$2:$G$400))</f>
        <v>0</v>
      </c>
      <c r="AJ18" s="25">
        <f>SUMPRODUCT((DAY(Séance!$A$2:$A$400)=COLUMN()-16)*(Séance!$B$2:$B$400=Evolution!$B$3)*(Séance!$G$2:$G$400))</f>
        <v>50</v>
      </c>
      <c r="AK18" s="25">
        <f>SUMPRODUCT((DAY(Séance!$A$2:$A$400)=COLUMN()-16)*(Séance!$B$2:$B$400=Evolution!$B$3)*(Séance!$G$2:$G$400))</f>
        <v>0</v>
      </c>
      <c r="AL18" s="25">
        <f>SUMPRODUCT((DAY(Séance!$A$2:$A$400)=COLUMN()-16)*(Séance!$B$2:$B$400=Evolution!$B$3)*(Séance!$G$2:$G$400))</f>
        <v>0</v>
      </c>
      <c r="AM18" s="25">
        <f>SUMPRODUCT((DAY(Séance!$A$2:$A$400)=COLUMN()-16)*(Séance!$B$2:$B$400=Evolution!$B$3)*(Séance!$G$2:$G$400))</f>
        <v>53</v>
      </c>
      <c r="AN18" s="25">
        <f>SUMPRODUCT((DAY(Séance!$A$2:$A$400)=COLUMN()-16)*(Séance!$B$2:$B$400=Evolution!$B$3)*(Séance!$G$2:$G$400))</f>
        <v>0</v>
      </c>
      <c r="AO18" s="25">
        <f>SUMPRODUCT((DAY(Séance!$A$2:$A$400)=COLUMN()-16)*(Séance!$B$2:$B$400=Evolution!$B$3)*(Séance!$G$2:$G$400))</f>
        <v>121</v>
      </c>
      <c r="AP18" s="25">
        <f>SUMPRODUCT((DAY(Séance!$A$2:$A$400)=COLUMN()-16)*(Séance!$B$2:$B$400=Evolution!$B$3)*(Séance!$G$2:$G$400))</f>
        <v>0</v>
      </c>
      <c r="AQ18" s="25">
        <f>SUMPRODUCT((DAY(Séance!$A$2:$A$400)=COLUMN()-16)*(Séance!$B$2:$B$400=Evolution!$B$3)*(Séance!$G$2:$G$400))</f>
        <v>0</v>
      </c>
      <c r="AR18" s="25">
        <f>SUMPRODUCT((DAY(Séance!$A$2:$A$400)=COLUMN()-16)*(Séance!$B$2:$B$400=Evolution!$B$3)*(Séance!$G$2:$G$400))</f>
        <v>0</v>
      </c>
      <c r="AS18" s="25">
        <f>SUMPRODUCT((DAY(Séance!$A$2:$A$400)=COLUMN()-16)*(Séance!$B$2:$B$400=Evolution!$B$3)*(Séance!$G$2:$G$400))</f>
        <v>55</v>
      </c>
      <c r="AT18" s="25">
        <f>SUMPRODUCT((DAY(Séance!$A$2:$A$400)=COLUMN()-16)*(Séance!$B$2:$B$400=Evolution!$B$3)*(Séance!$G$2:$G$400))</f>
        <v>0</v>
      </c>
      <c r="AU18" s="26">
        <f>SUMPRODUCT((DAY(Séance!$A$2:$A$400)=COLUMN()-16)*(Séance!$B$2:$B$400=Evolution!$B$3)*(Séance!$G$2:$G$400))</f>
        <v>0</v>
      </c>
    </row>
    <row r="19" spans="1:47" outlineLevel="1" x14ac:dyDescent="0.25">
      <c r="A19" s="39"/>
      <c r="B19" s="12" t="s">
        <v>62</v>
      </c>
      <c r="C19" s="11"/>
      <c r="D19" s="20">
        <f>IF(D18&gt;0.1,D18,NA())</f>
        <v>176</v>
      </c>
      <c r="E19" s="1">
        <f t="shared" ref="E19:O19" si="1">IF(E18&gt;0.1,E18,NA())</f>
        <v>259</v>
      </c>
      <c r="F19" s="1">
        <f t="shared" si="1"/>
        <v>175</v>
      </c>
      <c r="G19" s="1" t="e">
        <f t="shared" si="1"/>
        <v>#N/A</v>
      </c>
      <c r="H19" s="1" t="e">
        <f t="shared" si="1"/>
        <v>#N/A</v>
      </c>
      <c r="I19" s="1" t="e">
        <f t="shared" si="1"/>
        <v>#N/A</v>
      </c>
      <c r="J19" s="1" t="e">
        <f t="shared" si="1"/>
        <v>#N/A</v>
      </c>
      <c r="K19" s="1" t="e">
        <f t="shared" si="1"/>
        <v>#N/A</v>
      </c>
      <c r="L19" s="1" t="e">
        <f t="shared" si="1"/>
        <v>#N/A</v>
      </c>
      <c r="M19" s="1" t="e">
        <f t="shared" si="1"/>
        <v>#N/A</v>
      </c>
      <c r="N19" s="1" t="e">
        <f t="shared" si="1"/>
        <v>#N/A</v>
      </c>
      <c r="O19" s="19" t="e">
        <f t="shared" si="1"/>
        <v>#N/A</v>
      </c>
      <c r="Q19" s="20" t="e">
        <f>IF(Q18&gt;0.1,Q18,NA())</f>
        <v>#N/A</v>
      </c>
      <c r="R19" s="1" t="e">
        <f t="shared" ref="R19:AU19" si="2">IF(R18&gt;0.1,R18,NA())</f>
        <v>#N/A</v>
      </c>
      <c r="S19" s="1" t="e">
        <f t="shared" si="2"/>
        <v>#N/A</v>
      </c>
      <c r="T19" s="1" t="e">
        <f t="shared" si="2"/>
        <v>#N/A</v>
      </c>
      <c r="U19" s="1">
        <f t="shared" si="2"/>
        <v>54</v>
      </c>
      <c r="V19" s="1" t="e">
        <f t="shared" si="2"/>
        <v>#N/A</v>
      </c>
      <c r="W19" s="1" t="e">
        <f t="shared" si="2"/>
        <v>#N/A</v>
      </c>
      <c r="X19" s="1" t="e">
        <f t="shared" si="2"/>
        <v>#N/A</v>
      </c>
      <c r="Y19" s="1">
        <f t="shared" si="2"/>
        <v>121</v>
      </c>
      <c r="Z19" s="1" t="e">
        <f t="shared" si="2"/>
        <v>#N/A</v>
      </c>
      <c r="AA19" s="1">
        <f t="shared" si="2"/>
        <v>52</v>
      </c>
      <c r="AB19" s="1" t="e">
        <f t="shared" si="2"/>
        <v>#N/A</v>
      </c>
      <c r="AC19" s="1" t="e">
        <f t="shared" si="2"/>
        <v>#N/A</v>
      </c>
      <c r="AD19" s="1" t="e">
        <f t="shared" si="2"/>
        <v>#N/A</v>
      </c>
      <c r="AE19" s="1">
        <f t="shared" si="2"/>
        <v>104</v>
      </c>
      <c r="AF19" s="1" t="e">
        <f t="shared" si="2"/>
        <v>#N/A</v>
      </c>
      <c r="AG19" s="1" t="e">
        <f t="shared" si="2"/>
        <v>#N/A</v>
      </c>
      <c r="AH19" s="1" t="e">
        <f t="shared" si="2"/>
        <v>#N/A</v>
      </c>
      <c r="AI19" s="1" t="e">
        <f t="shared" si="2"/>
        <v>#N/A</v>
      </c>
      <c r="AJ19" s="1">
        <f t="shared" si="2"/>
        <v>50</v>
      </c>
      <c r="AK19" s="1" t="e">
        <f t="shared" si="2"/>
        <v>#N/A</v>
      </c>
      <c r="AL19" s="1" t="e">
        <f t="shared" si="2"/>
        <v>#N/A</v>
      </c>
      <c r="AM19" s="1">
        <f t="shared" si="2"/>
        <v>53</v>
      </c>
      <c r="AN19" s="1" t="e">
        <f t="shared" si="2"/>
        <v>#N/A</v>
      </c>
      <c r="AO19" s="1">
        <f t="shared" si="2"/>
        <v>121</v>
      </c>
      <c r="AP19" s="1" t="e">
        <f t="shared" si="2"/>
        <v>#N/A</v>
      </c>
      <c r="AQ19" s="1" t="e">
        <f t="shared" si="2"/>
        <v>#N/A</v>
      </c>
      <c r="AR19" s="1" t="e">
        <f t="shared" si="2"/>
        <v>#N/A</v>
      </c>
      <c r="AS19" s="1">
        <f t="shared" si="2"/>
        <v>55</v>
      </c>
      <c r="AT19" s="1" t="e">
        <f t="shared" si="2"/>
        <v>#N/A</v>
      </c>
      <c r="AU19" s="19" t="e">
        <f t="shared" si="2"/>
        <v>#N/A</v>
      </c>
    </row>
    <row r="20" spans="1:47" outlineLevel="1" x14ac:dyDescent="0.25">
      <c r="A20" s="39"/>
      <c r="B20" s="12"/>
      <c r="C20" s="11"/>
      <c r="D20" s="20"/>
      <c r="O20" s="19"/>
      <c r="Q20" s="20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9"/>
    </row>
    <row r="21" spans="1:47" outlineLevel="1" x14ac:dyDescent="0.25">
      <c r="A21" s="39"/>
      <c r="B21" s="12"/>
      <c r="C21" s="11"/>
      <c r="D21" s="20"/>
      <c r="O21" s="19"/>
      <c r="Q21" s="20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9"/>
    </row>
    <row r="22" spans="1:47" outlineLevel="1" x14ac:dyDescent="0.25">
      <c r="A22" s="39"/>
      <c r="B22" s="12"/>
      <c r="C22" s="11"/>
      <c r="D22" s="20"/>
      <c r="O22" s="19"/>
      <c r="Q22" s="20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9"/>
    </row>
    <row r="23" spans="1:47" x14ac:dyDescent="0.25">
      <c r="A23" s="32"/>
      <c r="B23" s="12"/>
      <c r="C23" s="11"/>
      <c r="D23" s="20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9"/>
    </row>
    <row r="24" spans="1:47" outlineLevel="1" x14ac:dyDescent="0.25">
      <c r="A24" s="39" t="s">
        <v>39</v>
      </c>
      <c r="B24" s="12" t="s">
        <v>45</v>
      </c>
      <c r="C24" s="11"/>
      <c r="D24" s="17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23"/>
      <c r="Q24" s="17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23"/>
    </row>
    <row r="25" spans="1:47" outlineLevel="1" x14ac:dyDescent="0.25">
      <c r="A25" s="39"/>
      <c r="B25" s="12" t="s">
        <v>47</v>
      </c>
      <c r="C25" s="11"/>
      <c r="D25" s="20"/>
      <c r="O25" s="19"/>
      <c r="Q25" s="20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9"/>
    </row>
    <row r="26" spans="1:47" outlineLevel="1" x14ac:dyDescent="0.25">
      <c r="A26" s="39"/>
      <c r="B26" s="12" t="s">
        <v>48</v>
      </c>
      <c r="C26" s="11"/>
      <c r="D26" s="1">
        <f>SUMPRODUCT((MONTH(Séance!$A$2:$A$400)=COLUMN()-3)*(Séance!$B$2:$B$400=Evolution!$B$4)*(Séance!$G$2:$G$400))</f>
        <v>0</v>
      </c>
      <c r="E26" s="1">
        <f>SUMPRODUCT((MONTH(Séance!$A$2:$A$400)=COLUMN()-3)*(Séance!$B$2:$B$400=Evolution!$B$4)*(Séance!$G$2:$G$400))</f>
        <v>0</v>
      </c>
      <c r="F26" s="1">
        <f>SUMPRODUCT((MONTH(Séance!$A$2:$A$400)=COLUMN()-3)*(Séance!$B$2:$B$400=Evolution!$B$4)*(Séance!$G$2:$G$400))</f>
        <v>0</v>
      </c>
      <c r="G26" s="1">
        <f>SUMPRODUCT((MONTH(Séance!$A$2:$A$400)=COLUMN()-3)*(Séance!$B$2:$B$400=Evolution!$B$4)*(Séance!$G$2:$G$400))</f>
        <v>0</v>
      </c>
      <c r="H26" s="1">
        <f>SUMPRODUCT((MONTH(Séance!$A$2:$A$400)=COLUMN()-3)*(Séance!$B$2:$B$400=Evolution!$B$4)*(Séance!$G$2:$G$400))</f>
        <v>0</v>
      </c>
      <c r="I26" s="1">
        <f>SUMPRODUCT((MONTH(Séance!$A$2:$A$400)=COLUMN()-3)*(Séance!$B$2:$B$400=Evolution!$B$4)*(Séance!$G$2:$G$400))</f>
        <v>0</v>
      </c>
      <c r="J26" s="1">
        <f>SUMPRODUCT((MONTH(Séance!$A$2:$A$400)=COLUMN()-3)*(Séance!$B$2:$B$400=Evolution!$B$4)*(Séance!$G$2:$G$400))</f>
        <v>0</v>
      </c>
      <c r="K26" s="1">
        <f>SUMPRODUCT((MONTH(Séance!$A$2:$A$400)=COLUMN()-3)*(Séance!$B$2:$B$400=Evolution!$B$4)*(Séance!$G$2:$G$400))</f>
        <v>0</v>
      </c>
      <c r="L26" s="1">
        <f>SUMPRODUCT((MONTH(Séance!$A$2:$A$400)=COLUMN()-3)*(Séance!$B$2:$B$400=Evolution!$B$4)*(Séance!$G$2:$G$400))</f>
        <v>0</v>
      </c>
      <c r="M26" s="1">
        <f>SUMPRODUCT((MONTH(Séance!$A$2:$A$400)=COLUMN()-3)*(Séance!$B$2:$B$400=Evolution!$B$4)*(Séance!$G$2:$G$400))</f>
        <v>0</v>
      </c>
      <c r="N26" s="1">
        <f>SUMPRODUCT((MONTH(Séance!$A$2:$A$400)=COLUMN()-3)*(Séance!$B$2:$B$400=Evolution!$B$4)*(Séance!$G$2:$G$400))</f>
        <v>0</v>
      </c>
      <c r="O26" s="19">
        <f>SUMPRODUCT((MONTH(Séance!$A$2:$A$400)=COLUMN()-3)*(Séance!$B$2:$B$400=Evolution!$B$4)*(Séance!$G$2:$G$400))</f>
        <v>0</v>
      </c>
      <c r="Q26" s="20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9"/>
    </row>
    <row r="27" spans="1:47" outlineLevel="1" x14ac:dyDescent="0.25">
      <c r="A27" s="39"/>
      <c r="B27" s="12" t="s">
        <v>46</v>
      </c>
      <c r="C27" s="11"/>
      <c r="D27" s="20" t="e">
        <f>IF(D26&gt;0.1,D26,NA())</f>
        <v>#N/A</v>
      </c>
      <c r="E27" s="1" t="e">
        <f t="shared" ref="E27:O27" si="3">IF(E26&gt;0.1,E26,NA())</f>
        <v>#N/A</v>
      </c>
      <c r="F27" s="1" t="e">
        <f t="shared" si="3"/>
        <v>#N/A</v>
      </c>
      <c r="G27" s="1" t="e">
        <f t="shared" si="3"/>
        <v>#N/A</v>
      </c>
      <c r="H27" s="1" t="e">
        <f t="shared" si="3"/>
        <v>#N/A</v>
      </c>
      <c r="I27" s="1" t="e">
        <f t="shared" si="3"/>
        <v>#N/A</v>
      </c>
      <c r="J27" s="1" t="e">
        <f t="shared" si="3"/>
        <v>#N/A</v>
      </c>
      <c r="K27" s="1" t="e">
        <f t="shared" si="3"/>
        <v>#N/A</v>
      </c>
      <c r="L27" s="1" t="e">
        <f t="shared" si="3"/>
        <v>#N/A</v>
      </c>
      <c r="M27" s="1" t="e">
        <f t="shared" si="3"/>
        <v>#N/A</v>
      </c>
      <c r="N27" s="1" t="e">
        <f t="shared" si="3"/>
        <v>#N/A</v>
      </c>
      <c r="O27" s="19" t="e">
        <f t="shared" si="3"/>
        <v>#N/A</v>
      </c>
      <c r="Q27" s="20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9"/>
    </row>
    <row r="28" spans="1:47" outlineLevel="1" x14ac:dyDescent="0.25">
      <c r="A28" s="39"/>
      <c r="B28" s="12" t="s">
        <v>49</v>
      </c>
      <c r="C28" s="11"/>
      <c r="D28" s="20"/>
      <c r="O28" s="19"/>
      <c r="Q28" s="20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9"/>
    </row>
    <row r="29" spans="1:47" outlineLevel="1" x14ac:dyDescent="0.25">
      <c r="A29" s="39"/>
      <c r="B29" s="12" t="s">
        <v>50</v>
      </c>
      <c r="C29" s="11"/>
      <c r="D29" s="20"/>
      <c r="O29" s="19"/>
      <c r="Q29" s="20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9"/>
    </row>
    <row r="30" spans="1:47" outlineLevel="1" x14ac:dyDescent="0.25">
      <c r="A30" s="39"/>
      <c r="B30" s="12"/>
      <c r="C30" s="11"/>
      <c r="D30" s="20"/>
      <c r="O30" s="19"/>
      <c r="Q30" s="20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9"/>
    </row>
    <row r="31" spans="1:47" outlineLevel="1" x14ac:dyDescent="0.25">
      <c r="A31" s="39"/>
      <c r="B31" s="12"/>
      <c r="C31" s="11"/>
      <c r="D31" s="20"/>
      <c r="O31" s="19"/>
      <c r="Q31" s="20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9"/>
    </row>
    <row r="32" spans="1:47" outlineLevel="1" x14ac:dyDescent="0.25">
      <c r="A32" s="39"/>
      <c r="B32" s="12"/>
      <c r="C32" s="11"/>
      <c r="D32" s="20"/>
      <c r="O32" s="19"/>
      <c r="Q32" s="20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9"/>
    </row>
    <row r="33" spans="1:47" outlineLevel="1" x14ac:dyDescent="0.25">
      <c r="A33" s="39"/>
      <c r="B33" s="12"/>
      <c r="C33" s="11"/>
      <c r="D33" s="20"/>
      <c r="O33" s="19"/>
      <c r="Q33" s="20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9"/>
    </row>
    <row r="34" spans="1:47" outlineLevel="1" x14ac:dyDescent="0.25">
      <c r="A34" s="39"/>
      <c r="B34" s="12"/>
      <c r="C34" s="11"/>
      <c r="D34" s="20"/>
      <c r="O34" s="19"/>
      <c r="Q34" s="20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9"/>
    </row>
    <row r="35" spans="1:47" x14ac:dyDescent="0.25">
      <c r="A35" s="32"/>
      <c r="B35" s="12"/>
      <c r="C35" s="11"/>
      <c r="D35" s="20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9"/>
    </row>
    <row r="36" spans="1:47" outlineLevel="1" x14ac:dyDescent="0.25">
      <c r="A36" s="39" t="s">
        <v>51</v>
      </c>
      <c r="B36" s="12" t="s">
        <v>19</v>
      </c>
      <c r="C36" s="11"/>
      <c r="D36" s="17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23"/>
      <c r="Q36" s="17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23"/>
    </row>
    <row r="37" spans="1:47" outlineLevel="1" x14ac:dyDescent="0.25">
      <c r="A37" s="39"/>
      <c r="B37" s="12" t="s">
        <v>53</v>
      </c>
      <c r="C37" s="11"/>
      <c r="D37" s="20"/>
      <c r="O37" s="19"/>
      <c r="Q37" s="20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9"/>
    </row>
    <row r="38" spans="1:47" outlineLevel="1" x14ac:dyDescent="0.25">
      <c r="A38" s="39"/>
      <c r="B38" s="12" t="s">
        <v>54</v>
      </c>
      <c r="C38" s="11"/>
      <c r="D38" s="20">
        <f>SUMPRODUCT((MONTH(Séance!$A$2:$A$400)=COLUMN()-3)*(Séance!$B$2:$B$400=Evolution!$B$5)*(Séance!$G$2:$G$400))</f>
        <v>152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">
        <v>0</v>
      </c>
      <c r="K38" s="1">
        <v>0</v>
      </c>
      <c r="L38" s="1">
        <v>0</v>
      </c>
      <c r="M38" s="1">
        <v>0</v>
      </c>
      <c r="N38" s="1">
        <v>0</v>
      </c>
      <c r="O38" s="19">
        <v>0</v>
      </c>
      <c r="Q38" s="20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9"/>
    </row>
    <row r="39" spans="1:47" outlineLevel="1" x14ac:dyDescent="0.25">
      <c r="A39" s="39"/>
      <c r="B39" s="12" t="s">
        <v>55</v>
      </c>
      <c r="C39" s="11"/>
      <c r="D39" s="20">
        <f>IF(D38&gt;0.1,D38,NA())</f>
        <v>152</v>
      </c>
      <c r="E39" s="1" t="e">
        <f t="shared" ref="E39:O39" si="4">IF(E38&gt;0.1,E38,NA())</f>
        <v>#N/A</v>
      </c>
      <c r="F39" s="1" t="e">
        <f t="shared" si="4"/>
        <v>#N/A</v>
      </c>
      <c r="G39" s="1" t="e">
        <f t="shared" si="4"/>
        <v>#N/A</v>
      </c>
      <c r="H39" s="1" t="e">
        <f t="shared" si="4"/>
        <v>#N/A</v>
      </c>
      <c r="I39" s="1" t="e">
        <f t="shared" si="4"/>
        <v>#N/A</v>
      </c>
      <c r="J39" s="1" t="e">
        <f t="shared" si="4"/>
        <v>#N/A</v>
      </c>
      <c r="K39" s="1" t="e">
        <f t="shared" si="4"/>
        <v>#N/A</v>
      </c>
      <c r="L39" s="1" t="e">
        <f t="shared" si="4"/>
        <v>#N/A</v>
      </c>
      <c r="M39" s="1" t="e">
        <f t="shared" si="4"/>
        <v>#N/A</v>
      </c>
      <c r="N39" s="1" t="e">
        <f t="shared" si="4"/>
        <v>#N/A</v>
      </c>
      <c r="O39" s="19" t="e">
        <f t="shared" si="4"/>
        <v>#N/A</v>
      </c>
      <c r="Q39" s="20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9"/>
    </row>
    <row r="40" spans="1:47" outlineLevel="1" x14ac:dyDescent="0.25">
      <c r="A40" s="39"/>
      <c r="B40" s="12" t="s">
        <v>56</v>
      </c>
      <c r="C40" s="11"/>
      <c r="D40" s="20"/>
      <c r="O40" s="19"/>
      <c r="Q40" s="20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9"/>
    </row>
    <row r="41" spans="1:47" outlineLevel="1" x14ac:dyDescent="0.25">
      <c r="A41" s="39"/>
      <c r="B41" s="12" t="s">
        <v>57</v>
      </c>
      <c r="C41" s="11"/>
      <c r="D41" s="20"/>
      <c r="O41" s="19"/>
      <c r="Q41" s="20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9"/>
    </row>
    <row r="42" spans="1:47" outlineLevel="1" x14ac:dyDescent="0.25">
      <c r="A42" s="39"/>
      <c r="B42" s="12"/>
      <c r="C42" s="11"/>
      <c r="D42" s="20"/>
      <c r="O42" s="19"/>
      <c r="Q42" s="20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9"/>
    </row>
    <row r="43" spans="1:47" outlineLevel="1" x14ac:dyDescent="0.25">
      <c r="A43" s="39"/>
      <c r="B43" s="12"/>
      <c r="C43" s="11"/>
      <c r="D43" s="20"/>
      <c r="O43" s="19"/>
      <c r="Q43" s="20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9"/>
    </row>
    <row r="44" spans="1:47" outlineLevel="1" x14ac:dyDescent="0.25">
      <c r="A44" s="39"/>
      <c r="B44" s="12"/>
      <c r="C44" s="11"/>
      <c r="D44" s="20"/>
      <c r="O44" s="19"/>
      <c r="Q44" s="20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9"/>
    </row>
    <row r="45" spans="1:47" outlineLevel="1" x14ac:dyDescent="0.25">
      <c r="A45" s="39"/>
      <c r="B45" s="12"/>
      <c r="C45" s="11"/>
      <c r="D45" s="20"/>
      <c r="O45" s="19"/>
      <c r="Q45" s="20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9"/>
    </row>
    <row r="46" spans="1:47" x14ac:dyDescent="0.25">
      <c r="A46" s="33"/>
      <c r="B46" s="12"/>
      <c r="C46" s="1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9"/>
    </row>
    <row r="47" spans="1:47" outlineLevel="1" x14ac:dyDescent="0.25">
      <c r="A47" s="39" t="s">
        <v>20</v>
      </c>
      <c r="B47" s="12" t="s">
        <v>59</v>
      </c>
      <c r="C47" s="11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23"/>
      <c r="Q47" s="17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23"/>
    </row>
    <row r="48" spans="1:47" outlineLevel="1" x14ac:dyDescent="0.25">
      <c r="A48" s="39"/>
      <c r="B48" s="12" t="s">
        <v>60</v>
      </c>
      <c r="C48" s="11"/>
      <c r="O48" s="19"/>
      <c r="Q48" s="20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9"/>
    </row>
    <row r="49" spans="1:47" outlineLevel="1" x14ac:dyDescent="0.25">
      <c r="A49" s="39"/>
      <c r="B49" s="12" t="s">
        <v>61</v>
      </c>
      <c r="C49" s="11"/>
      <c r="D49" s="20">
        <f>SUMPRODUCT((MONTH(Séance!$A$2:$A$400)=COLUMN()-3)*(Séance!$B$2:$B$400=Evolution!$B$6)*(Séance!$G$2:$G$400))</f>
        <v>0</v>
      </c>
      <c r="E49" s="1">
        <f>SUMPRODUCT((MONTH(Séance!$A$2:$A$400)=COLUMN()-3)*(Séance!$B$2:$B$400=Evolution!$B$6)*(Séance!$G$2:$G$400))</f>
        <v>0</v>
      </c>
      <c r="F49" s="1">
        <f>SUMPRODUCT((MONTH(Séance!$A$2:$A$400)=COLUMN()-3)*(Séance!$B$2:$B$400=Evolution!$B$6)*(Séance!$G$2:$G$400))</f>
        <v>0</v>
      </c>
      <c r="G49" s="1">
        <f>SUMPRODUCT((MONTH(Séance!$A$2:$A$400)=COLUMN()-3)*(Séance!$B$2:$B$400=Evolution!$B$6)*(Séance!$G$2:$G$400))</f>
        <v>0</v>
      </c>
      <c r="H49" s="1">
        <f>SUMPRODUCT((MONTH(Séance!$A$2:$A$400)=COLUMN()-3)*(Séance!$B$2:$B$400=Evolution!$B$6)*(Séance!$G$2:$G$400))</f>
        <v>0</v>
      </c>
      <c r="I49" s="1">
        <f>SUMPRODUCT((MONTH(Séance!$A$2:$A$400)=COLUMN()-3)*(Séance!$B$2:$B$400=Evolution!$B$6)*(Séance!$G$2:$G$400))</f>
        <v>0</v>
      </c>
      <c r="J49" s="1">
        <f>SUMPRODUCT((MONTH(Séance!$A$2:$A$400)=COLUMN()-3)*(Séance!$B$2:$B$400=Evolution!$B$6)*(Séance!$G$2:$G$400))</f>
        <v>0</v>
      </c>
      <c r="K49" s="1">
        <f>SUMPRODUCT((MONTH(Séance!$A$2:$A$400)=COLUMN()-3)*(Séance!$B$2:$B$400=Evolution!$B$6)*(Séance!$G$2:$G$400))</f>
        <v>0</v>
      </c>
      <c r="L49" s="1">
        <f>SUMPRODUCT((MONTH(Séance!$A$2:$A$400)=COLUMN()-3)*(Séance!$B$2:$B$400=Evolution!$B$6)*(Séance!$G$2:$G$400))</f>
        <v>0</v>
      </c>
      <c r="M49" s="1">
        <f>SUMPRODUCT((MONTH(Séance!$A$2:$A$400)=COLUMN()-3)*(Séance!$B$2:$B$400=Evolution!$B$6)*(Séance!$G$2:$G$400))</f>
        <v>0</v>
      </c>
      <c r="N49" s="1">
        <f>SUMPRODUCT((MONTH(Séance!$A$2:$A$400)=COLUMN()-3)*(Séance!$B$2:$B$400=Evolution!$B$6)*(Séance!$G$2:$G$400))</f>
        <v>0</v>
      </c>
      <c r="O49" s="19">
        <f>SUMPRODUCT((MONTH(Séance!$A$2:$A$400)=COLUMN()-3)*(Séance!$B$2:$B$400=Evolution!$B$6)*(Séance!$G$2:$G$400))</f>
        <v>0</v>
      </c>
      <c r="Q49" s="20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9"/>
    </row>
    <row r="50" spans="1:47" outlineLevel="1" x14ac:dyDescent="0.25">
      <c r="A50" s="39"/>
      <c r="B50" s="12" t="s">
        <v>63</v>
      </c>
      <c r="C50" s="11"/>
      <c r="D50" s="1" t="e">
        <f t="shared" ref="D50:O50" si="5">IF(D49&gt;0.1,D49,NA())</f>
        <v>#N/A</v>
      </c>
      <c r="E50" s="1" t="e">
        <f t="shared" si="5"/>
        <v>#N/A</v>
      </c>
      <c r="F50" s="1" t="e">
        <f t="shared" si="5"/>
        <v>#N/A</v>
      </c>
      <c r="G50" s="1" t="e">
        <f t="shared" si="5"/>
        <v>#N/A</v>
      </c>
      <c r="H50" s="1" t="e">
        <f t="shared" si="5"/>
        <v>#N/A</v>
      </c>
      <c r="I50" s="1" t="e">
        <f t="shared" si="5"/>
        <v>#N/A</v>
      </c>
      <c r="J50" s="1" t="e">
        <f t="shared" si="5"/>
        <v>#N/A</v>
      </c>
      <c r="K50" s="1" t="e">
        <f t="shared" si="5"/>
        <v>#N/A</v>
      </c>
      <c r="L50" s="1" t="e">
        <f t="shared" si="5"/>
        <v>#N/A</v>
      </c>
      <c r="M50" s="1" t="e">
        <f t="shared" si="5"/>
        <v>#N/A</v>
      </c>
      <c r="N50" s="1" t="e">
        <f t="shared" si="5"/>
        <v>#N/A</v>
      </c>
      <c r="O50" s="19" t="e">
        <f t="shared" si="5"/>
        <v>#N/A</v>
      </c>
      <c r="Q50" s="20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9"/>
    </row>
    <row r="51" spans="1:47" outlineLevel="1" x14ac:dyDescent="0.25">
      <c r="A51" s="39"/>
      <c r="B51" s="12" t="s">
        <v>64</v>
      </c>
      <c r="C51" s="11"/>
      <c r="O51" s="19"/>
      <c r="Q51" s="20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9"/>
    </row>
    <row r="52" spans="1:47" outlineLevel="1" x14ac:dyDescent="0.25">
      <c r="A52" s="39"/>
      <c r="B52" s="12" t="s">
        <v>65</v>
      </c>
      <c r="C52" s="11"/>
      <c r="O52" s="19"/>
      <c r="Q52" s="20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9"/>
    </row>
    <row r="53" spans="1:47" outlineLevel="1" x14ac:dyDescent="0.25">
      <c r="A53" s="39"/>
      <c r="B53" s="12"/>
      <c r="C53" s="11"/>
      <c r="O53" s="19"/>
      <c r="Q53" s="20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9"/>
    </row>
    <row r="54" spans="1:47" outlineLevel="1" x14ac:dyDescent="0.25">
      <c r="A54" s="39"/>
      <c r="B54" s="12"/>
      <c r="C54" s="11"/>
      <c r="O54" s="19"/>
      <c r="Q54" s="20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9"/>
    </row>
    <row r="55" spans="1:47" outlineLevel="1" x14ac:dyDescent="0.25">
      <c r="A55" s="39"/>
      <c r="B55" s="12"/>
      <c r="C55" s="11"/>
      <c r="O55" s="19"/>
      <c r="Q55" s="20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9"/>
    </row>
    <row r="56" spans="1:47" outlineLevel="1" x14ac:dyDescent="0.25">
      <c r="A56" s="39"/>
      <c r="B56" s="12"/>
      <c r="C56" s="11"/>
      <c r="O56" s="19"/>
      <c r="Q56" s="20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9"/>
    </row>
    <row r="57" spans="1:47" x14ac:dyDescent="0.25">
      <c r="A57" s="32"/>
      <c r="B57" s="12"/>
      <c r="C57" s="1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9"/>
    </row>
    <row r="58" spans="1:47" outlineLevel="1" x14ac:dyDescent="0.25">
      <c r="A58" s="40"/>
      <c r="B58" s="12"/>
      <c r="C58" s="11"/>
      <c r="D58" s="17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23"/>
      <c r="Q58" s="17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23"/>
    </row>
    <row r="59" spans="1:47" outlineLevel="1" x14ac:dyDescent="0.25">
      <c r="A59" s="40"/>
      <c r="B59" s="12"/>
      <c r="C59" s="1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2"/>
      <c r="Q59" s="20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9"/>
    </row>
    <row r="60" spans="1:47" outlineLevel="1" x14ac:dyDescent="0.25">
      <c r="A60" s="35" t="s">
        <v>21</v>
      </c>
      <c r="B60" s="13" t="s">
        <v>24</v>
      </c>
      <c r="C60" s="14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23"/>
      <c r="Q60" s="20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9"/>
    </row>
    <row r="61" spans="1:47" outlineLevel="1" x14ac:dyDescent="0.25">
      <c r="A61" s="35"/>
      <c r="B61" s="13" t="s">
        <v>25</v>
      </c>
      <c r="C61" s="14"/>
      <c r="O61" s="19"/>
      <c r="Q61" s="20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9"/>
    </row>
    <row r="62" spans="1:47" outlineLevel="1" x14ac:dyDescent="0.25">
      <c r="A62" s="35"/>
      <c r="B62" s="13" t="s">
        <v>22</v>
      </c>
      <c r="C62" s="14"/>
      <c r="D62" s="20">
        <f>SUMPRODUCT((MONTH(Séance!$A$2:$A$400)=COLUMN()-3)*(Séance!$B$2:$B$400=Evolution!$B$8)*(Séance!$G$2:$G$400))</f>
        <v>0</v>
      </c>
      <c r="E62" s="1">
        <f>SUMPRODUCT((MONTH(Séance!$A$2:$A$400)=COLUMN()-3)*(Séance!$B$2:$B$400=Evolution!$B$8)*(Séance!$G$2:$G$400))</f>
        <v>0</v>
      </c>
      <c r="F62" s="1">
        <f>SUMPRODUCT((MONTH(Séance!$A$2:$A$400)=COLUMN()-3)*(Séance!$B$2:$B$400=Evolution!$B$8)*(Séance!$G$2:$G$400))</f>
        <v>0</v>
      </c>
      <c r="G62" s="1">
        <f>SUMPRODUCT((MONTH(Séance!$A$2:$A$400)=COLUMN()-3)*(Séance!$B$2:$B$400=Evolution!$B$8)*(Séance!$G$2:$G$400))</f>
        <v>0</v>
      </c>
      <c r="H62" s="1">
        <f>SUMPRODUCT((MONTH(Séance!$A$2:$A$400)=COLUMN()-3)*(Séance!$B$2:$B$400=Evolution!$B$8)*(Séance!$G$2:$G$400))</f>
        <v>0</v>
      </c>
      <c r="I62" s="1">
        <f>SUMPRODUCT((MONTH(Séance!$A$2:$A$400)=COLUMN()-3)*(Séance!$B$2:$B$400=Evolution!$B$8)*(Séance!$G$2:$G$400))</f>
        <v>0</v>
      </c>
      <c r="J62" s="1">
        <f>SUMPRODUCT((MONTH(Séance!$A$2:$A$400)=COLUMN()-3)*(Séance!$B$2:$B$400=Evolution!$B$8)*(Séance!$G$2:$G$400))</f>
        <v>0</v>
      </c>
      <c r="K62" s="1">
        <f>SUMPRODUCT((MONTH(Séance!$A$2:$A$400)=COLUMN()-3)*(Séance!$B$2:$B$400=Evolution!$B$8)*(Séance!$G$2:$G$400))</f>
        <v>0</v>
      </c>
      <c r="L62" s="1">
        <f>SUMPRODUCT((MONTH(Séance!$A$2:$A$400)=COLUMN()-3)*(Séance!$B$2:$B$400=Evolution!$B$8)*(Séance!$G$2:$G$400))</f>
        <v>0</v>
      </c>
      <c r="M62" s="1">
        <f>SUMPRODUCT((MONTH(Séance!$A$2:$A$400)=COLUMN()-3)*(Séance!$B$2:$B$400=Evolution!$B$8)*(Séance!$G$2:$G$400))</f>
        <v>0</v>
      </c>
      <c r="N62" s="1">
        <f>SUMPRODUCT((MONTH(Séance!$A$2:$A$400)=COLUMN()-3)*(Séance!$B$2:$B$400=Evolution!$B$8)*(Séance!$G$2:$G$400))</f>
        <v>0</v>
      </c>
      <c r="O62" s="19">
        <f>SUMPRODUCT((MONTH(Séance!$A$2:$A$400)=COLUMN()-3)*(Séance!$B$2:$B$400=Evolution!$B$8)*(Séance!$G$2:$G$400))</f>
        <v>0</v>
      </c>
      <c r="Q62" s="20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9"/>
    </row>
    <row r="63" spans="1:47" outlineLevel="1" x14ac:dyDescent="0.25">
      <c r="A63" s="35"/>
      <c r="B63" s="13" t="s">
        <v>23</v>
      </c>
      <c r="C63" s="14"/>
      <c r="D63" s="1" t="e">
        <f t="shared" ref="D63:O63" si="6">IF(D62&gt;0.1,D62,NA())</f>
        <v>#N/A</v>
      </c>
      <c r="E63" s="1" t="e">
        <f t="shared" si="6"/>
        <v>#N/A</v>
      </c>
      <c r="F63" s="1" t="e">
        <f t="shared" si="6"/>
        <v>#N/A</v>
      </c>
      <c r="G63" s="1" t="e">
        <f t="shared" si="6"/>
        <v>#N/A</v>
      </c>
      <c r="H63" s="1" t="e">
        <f t="shared" si="6"/>
        <v>#N/A</v>
      </c>
      <c r="I63" s="1" t="e">
        <f t="shared" si="6"/>
        <v>#N/A</v>
      </c>
      <c r="J63" s="1" t="e">
        <f t="shared" si="6"/>
        <v>#N/A</v>
      </c>
      <c r="K63" s="1" t="e">
        <f t="shared" si="6"/>
        <v>#N/A</v>
      </c>
      <c r="L63" s="1" t="e">
        <f t="shared" si="6"/>
        <v>#N/A</v>
      </c>
      <c r="M63" s="1" t="e">
        <f t="shared" si="6"/>
        <v>#N/A</v>
      </c>
      <c r="N63" s="1" t="e">
        <f t="shared" si="6"/>
        <v>#N/A</v>
      </c>
      <c r="O63" s="19" t="e">
        <f t="shared" si="6"/>
        <v>#N/A</v>
      </c>
      <c r="Q63" s="20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9"/>
    </row>
    <row r="64" spans="1:47" outlineLevel="1" x14ac:dyDescent="0.25">
      <c r="A64" s="35"/>
      <c r="B64" s="13" t="s">
        <v>26</v>
      </c>
      <c r="C64" s="14"/>
      <c r="O64" s="19"/>
      <c r="Q64" s="20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9"/>
    </row>
    <row r="65" spans="1:47" outlineLevel="1" x14ac:dyDescent="0.25">
      <c r="A65" s="35"/>
      <c r="B65" s="13" t="s">
        <v>27</v>
      </c>
      <c r="C65" s="14"/>
      <c r="O65" s="19"/>
      <c r="Q65" s="20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9"/>
    </row>
    <row r="66" spans="1:47" outlineLevel="1" x14ac:dyDescent="0.25">
      <c r="A66" s="35"/>
      <c r="B66" s="13" t="s">
        <v>28</v>
      </c>
      <c r="C66" s="14"/>
      <c r="O66" s="19"/>
      <c r="Q66" s="20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9"/>
    </row>
    <row r="67" spans="1:47" outlineLevel="1" x14ac:dyDescent="0.25">
      <c r="A67" s="35"/>
      <c r="B67" s="13" t="s">
        <v>29</v>
      </c>
      <c r="C67" s="14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2"/>
      <c r="Q67" s="20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9"/>
    </row>
  </sheetData>
  <mergeCells count="8">
    <mergeCell ref="A60:A67"/>
    <mergeCell ref="Q12:AU12"/>
    <mergeCell ref="A47:A56"/>
    <mergeCell ref="A58:A59"/>
    <mergeCell ref="D12:O12"/>
    <mergeCell ref="A13:A22"/>
    <mergeCell ref="A24:A34"/>
    <mergeCell ref="A36:A45"/>
  </mergeCells>
  <phoneticPr fontId="2" type="noConversion"/>
  <conditionalFormatting sqref="B13:B23">
    <cfRule type="expression" dxfId="7" priority="12">
      <formula>$B$3=B13</formula>
    </cfRule>
  </conditionalFormatting>
  <conditionalFormatting sqref="B24:B35">
    <cfRule type="expression" dxfId="6" priority="10">
      <formula>$B$4=B24</formula>
    </cfRule>
  </conditionalFormatting>
  <conditionalFormatting sqref="B36:B45">
    <cfRule type="expression" dxfId="5" priority="9">
      <formula>$B$5=B36</formula>
    </cfRule>
  </conditionalFormatting>
  <conditionalFormatting sqref="B46">
    <cfRule type="expression" dxfId="4" priority="5">
      <formula>#REF!=B46</formula>
    </cfRule>
  </conditionalFormatting>
  <conditionalFormatting sqref="B47:B57">
    <cfRule type="expression" dxfId="3" priority="4">
      <formula>$B$6=B47</formula>
    </cfRule>
  </conditionalFormatting>
  <conditionalFormatting sqref="B58:B59">
    <cfRule type="expression" dxfId="2" priority="3">
      <formula>$B$7=B58</formula>
    </cfRule>
  </conditionalFormatting>
  <conditionalFormatting sqref="B60:B67">
    <cfRule type="expression" dxfId="1" priority="2">
      <formula>$B$8=B60</formula>
    </cfRule>
  </conditionalFormatting>
  <dataValidations count="6">
    <dataValidation type="list" allowBlank="1" showInputMessage="1" showErrorMessage="1" sqref="B7" xr:uid="{6280C9D5-667C-4DED-94BC-476CB616E0E1}">
      <formula1>$B$58:$B$59</formula1>
    </dataValidation>
    <dataValidation type="list" allowBlank="1" showInputMessage="1" showErrorMessage="1" sqref="B8" xr:uid="{CD5C69EA-0F5B-4AEC-B4EF-C2CE228077AE}">
      <formula1>$B$60:$B$67</formula1>
    </dataValidation>
    <dataValidation type="list" allowBlank="1" showInputMessage="1" showErrorMessage="1" sqref="B3" xr:uid="{4DE03AF8-1A20-45A1-9249-702CB3925DE3}">
      <formula1>$B$13:$B$22</formula1>
    </dataValidation>
    <dataValidation type="list" allowBlank="1" showInputMessage="1" showErrorMessage="1" sqref="B4" xr:uid="{5EF5BF10-8ED9-4B6E-8602-73E365D4DD5C}">
      <formula1>$B$24:$B$34</formula1>
    </dataValidation>
    <dataValidation type="list" allowBlank="1" showInputMessage="1" showErrorMessage="1" sqref="B5" xr:uid="{A27B5C32-2886-457C-BB05-ABAB772406CA}">
      <formula1>$B$36:$B$45</formula1>
    </dataValidation>
    <dataValidation type="list" allowBlank="1" showInputMessage="1" showErrorMessage="1" sqref="B6" xr:uid="{D9F69C0D-7163-4A9F-A9BB-B183FD21840F}">
      <formula1>$B$47:$B$56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0879AD-6511-45B6-9569-FFACB3106AC1}">
          <x14:formula1>
            <xm:f>Séance!$Q$2:$Q$13</xm:f>
          </x14:formula1>
          <xm:sqref>B10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Séance</vt:lpstr>
      <vt:lpstr>Evolution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dcterms:created xsi:type="dcterms:W3CDTF">2015-06-05T18:19:34Z</dcterms:created>
  <dcterms:modified xsi:type="dcterms:W3CDTF">2026-01-15T14:59:02Z</dcterms:modified>
</cp:coreProperties>
</file>