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4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KANG\Desktop\WATCH LISTS VK\2026\08-2026\Test\"/>
    </mc:Choice>
  </mc:AlternateContent>
  <xr:revisionPtr revIDLastSave="0" documentId="13_ncr:1_{EB769DEE-412C-4E4D-9074-88FD94C00143}" xr6:coauthVersionLast="47" xr6:coauthVersionMax="47" xr10:uidLastSave="{00000000-0000-0000-0000-000000000000}"/>
  <bookViews>
    <workbookView xWindow="28680" yWindow="-120" windowWidth="29040" windowHeight="15720" xr2:uid="{4DC0BFE3-9665-4AFF-960E-F63070BB7F6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C21" i="1" l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27" i="1" a="1"/>
  <c r="C27" i="1" s="1"/>
  <c r="C28" i="1" a="1"/>
  <c r="C28" i="1" s="1"/>
  <c r="C29" i="1" a="1"/>
  <c r="C29" i="1"/>
  <c r="C30" i="1" a="1"/>
  <c r="C30" i="1"/>
  <c r="C31" i="1" a="1"/>
  <c r="C31" i="1" s="1"/>
  <c r="C20" i="1" a="1"/>
  <c r="C20" i="1" s="1"/>
  <c r="B15" i="1" l="1" a="1"/>
  <c r="B15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3" i="1" a="1"/>
  <c r="C3" i="1" s="1"/>
  <c r="B7" i="1" a="1"/>
  <c r="B7" i="1" s="1"/>
  <c r="B14" i="1" a="1"/>
  <c r="B14" i="1" s="1"/>
  <c r="B13" i="1" a="1"/>
  <c r="B13" i="1" s="1"/>
  <c r="B12" i="1" a="1"/>
  <c r="B12" i="1" s="1"/>
  <c r="B11" i="1" a="1"/>
  <c r="B11" i="1" s="1"/>
  <c r="B10" i="1" a="1"/>
  <c r="B10" i="1" s="1"/>
  <c r="B9" i="1" a="1"/>
  <c r="B9" i="1" s="1"/>
  <c r="B8" i="1" a="1"/>
  <c r="B8" i="1" s="1"/>
  <c r="B6" i="1" a="1"/>
  <c r="B6" i="1" s="1"/>
  <c r="B5" i="1" a="1"/>
  <c r="B5" i="1" s="1"/>
  <c r="B4" i="1" a="1"/>
  <c r="B4" i="1" s="1"/>
  <c r="B3" i="1" a="1"/>
  <c r="B3" i="1" s="1"/>
  <c r="C15" i="1" l="1"/>
  <c r="C15" i="1" a="1"/>
  <c r="C32" i="1"/>
  <c r="C32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<sst xmlns="http://schemas.openxmlformats.org/spreadsheetml/2006/main" count="272" uniqueCount="33">
  <si>
    <t>Nb de j</t>
  </si>
  <si>
    <t>IMPAYES</t>
  </si>
  <si>
    <t>Nb de j dépassement</t>
  </si>
  <si>
    <t>DEPASSEMENT</t>
  </si>
  <si>
    <t>Nb de j échus</t>
  </si>
  <si>
    <t/>
  </si>
  <si>
    <t>Gel</t>
  </si>
  <si>
    <t>Impayés</t>
  </si>
  <si>
    <t>Dépassement</t>
  </si>
  <si>
    <t>Nombre de jours d'échéance</t>
  </si>
  <si>
    <t>gel</t>
  </si>
  <si>
    <t>Nb de j Gel</t>
  </si>
  <si>
    <t>DEPASSEMENT / ECHEANCE</t>
  </si>
  <si>
    <t>Créances saines</t>
  </si>
  <si>
    <t>Créances  sains</t>
  </si>
  <si>
    <t>Crédit</t>
  </si>
  <si>
    <t>COMMENTAIRE</t>
  </si>
  <si>
    <t>ID CLIENT</t>
  </si>
  <si>
    <t>001</t>
  </si>
  <si>
    <t>007</t>
  </si>
  <si>
    <t>002</t>
  </si>
  <si>
    <t>003</t>
  </si>
  <si>
    <t>004</t>
  </si>
  <si>
    <t>005</t>
  </si>
  <si>
    <t>006</t>
  </si>
  <si>
    <t>008</t>
  </si>
  <si>
    <t>009</t>
  </si>
  <si>
    <t>010</t>
  </si>
  <si>
    <t>011</t>
  </si>
  <si>
    <t>012</t>
  </si>
  <si>
    <t>Formule DJIDJI</t>
  </si>
  <si>
    <t>Sans rajout de colonnes</t>
  </si>
  <si>
    <t>Avec rajout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</si>
</sst>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Aptos Narrow"/>
      <family val="2"/>
      <scheme val="minor"/>
    </font>
    <font>
      <b/>
      <sz val="11"/>
      <color indexed="8"/>
      <name val="Aptos Narrow"/>
      <family val="2"/>
      <scheme val="minor"/>
    </font>
    <font>
      <i/>
      <sz val="11"/>
      <color theme="1"/>
      <name val="Aptos Narrow"/>
      <scheme val="minor"/>
    </font>
    <font>
      <sz val="8"/>
      <name val="Aptos Narrow"/>
      <family val="2"/>
      <scheme val="minor"/>
    </font>
    <font>
      <b/>
      <sz val="11"/>
      <color theme="1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wrapText="1"/>
    </xf>
    <xf numFmtId="14" fontId="1" fillId="2" borderId="1" xfId="0" applyNumberFormat="1" applyFont="1" applyFill="1" applyBorder="1" applyAlignment="1">
      <alignment horizontal="left" vertical="center" wrapText="1"/>
    </xf>
    <xf numFmtId="0" fontId="0" fillId="3" borderId="0" xfId="0" applyFill="1" applyAlignment="1">
      <alignment wrapText="1"/>
    </xf>
    <xf numFmtId="0" fontId="2" fillId="3" borderId="0" xfId="0" applyFont="1" applyFill="1" applyAlignment="1">
      <alignment wrapText="1"/>
    </xf>
    <xf numFmtId="0" fontId="0" fillId="0" borderId="0" xfId="0" quotePrefix="1"/>
    <xf numFmtId="0" fontId="2" fillId="0" borderId="0" xfId="0" applyFont="1"/>
    <xf numFmtId="0" fontId="2" fillId="4" borderId="0" xfId="0" applyFont="1" applyFill="1" applyAlignment="1">
      <alignment wrapText="1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21FF60-542B-4B9C-A18B-ED4F33CDF13B}">
  <dimension ref="A1:V32"/>
  <sheetViews>
    <sheetView tabSelected="1" topLeftCell="A13" workbookViewId="0">
      <selection activeCell="E21" sqref="E21"/>
    </sheetView>
  </sheetViews>
  <sheetFormatPr baseColWidth="10" defaultRowHeight="14.15"/>
  <cols>
    <col min="1" max="1" width="21" customWidth="1"/>
    <col min="2" max="3" width="26.640625" customWidth="1"/>
    <col min="4" max="4" width="18.7109375" customWidth="1"/>
    <col min="5" max="5" width="22" customWidth="1"/>
    <col min="6" max="6" width="17.35546875" customWidth="1"/>
    <col min="9" max="9" width="15.35546875" customWidth="1"/>
    <col min="13" max="13" width="12.2109375" customWidth="1"/>
    <col min="14" max="14" width="14.140625" customWidth="1"/>
    <col min="20" max="20" width="13" customWidth="1"/>
    <col min="21" max="21" width="14.35546875" customWidth="1"/>
    <col min="23" max="23" width="14.140625" customWidth="1"/>
  </cols>
  <sheetData>
    <row r="1" spans="1:22">
      <c r="A1" s="8" t="s">
        <v>31</v>
      </c>
    </row>
    <row r="2" spans="1:22" ht="42.45">
      <c r="A2" t="s">
        <v>17</v>
      </c>
      <c r="B2" t="s">
        <v>16</v>
      </c>
      <c r="C2" s="6" t="s">
        <v>30</v>
      </c>
      <c r="D2" s="2" t="s">
        <v>3</v>
      </c>
      <c r="E2" s="2" t="s">
        <v>0</v>
      </c>
      <c r="F2" s="2" t="s">
        <v>12</v>
      </c>
      <c r="G2" s="2" t="s">
        <v>2</v>
      </c>
      <c r="H2" s="2" t="s">
        <v>4</v>
      </c>
      <c r="I2" s="2" t="s">
        <v>3</v>
      </c>
      <c r="J2" s="2" t="s">
        <v>0</v>
      </c>
      <c r="K2" s="2" t="s">
        <v>1</v>
      </c>
      <c r="L2" s="2" t="s">
        <v>0</v>
      </c>
      <c r="M2" s="2" t="s">
        <v>15</v>
      </c>
      <c r="N2" s="2" t="s">
        <v>0</v>
      </c>
      <c r="O2" s="2" t="s">
        <v>6</v>
      </c>
      <c r="P2" s="2" t="s">
        <v>0</v>
      </c>
      <c r="Q2" s="2" t="s">
        <v>6</v>
      </c>
      <c r="R2" s="2" t="s">
        <v>0</v>
      </c>
      <c r="S2" s="2" t="s">
        <v>10</v>
      </c>
      <c r="T2" s="2" t="s">
        <v>2</v>
      </c>
      <c r="U2" s="2" t="s">
        <v>11</v>
      </c>
      <c r="V2" s="2" t="s">
        <v>14</v>
      </c>
    </row>
    <row r="3" spans="1:22" ht="26.6" customHeight="1">
      <c r="A3" s="5" t="s">
        <v>18</v>
      </c>
      <c r="B3" s="3" t="str" cm="1">
        <f t="array" ref="B3">IF(AND(M3="",V3=""),_xlfn.IFS((AND((MAX(E3,G3,H3,J3,L3,P3,R3,T3,U3)=U3),U3&lt;&gt;0)),"Gel",(AND((MAX(E3,G3,H3,J3,L3,P3,R3,T3,U3)=P3),P3&lt;&gt;0)),"Gel",(AND((MAX(E3,G3,H3,J3,L3,P3,R3,T3,U3)=R3),R3&lt;&gt;0)),"Gel",(AND((MAX(E3,G3,H3,J3,L3,P3,R3,T3,U3)=E3),E3&lt;&gt;0)),"Dépassement",(AND((MAX(E3,G3,H3,J3,L3,P3,R3,T3,U3)=H3),H3&lt;&gt;0)),F3,(AND((MAX(E3,G3,H3,J3,L3,P3,R3,T3,U3)=J3),J3&lt;&gt;0)),"Dépassement",(AND((MAX(E3,G3,H3,J3,L3,P3,R3,T3,U3)=G3),G3&lt;&gt;0)),F3,(AND((MAX(E3,G3,H3,J3,L3,P3,R3,T3,U3)=L3),L3&lt;&gt;0)),"Impayé(s)",(AND((MAX(E3,G3,H3,J3,L3,P3,R3,T3,U3)=T3),T3&lt;&gt;0)),"Dépassement",(AND(E3=0,G3,H3=0,J3=0,L3=0,P3=0,R3=0,T3,U3=0)),""),"à traiter manuellement")</f>
        <v>Dépassement</v>
      </c>
      <c r="C3" s="7" t="str" cm="1">
        <f t="array" ref="C3">IF(AND(M3="",V3=""),INDEX(A3:V3,MAX(IF(IF(NOT(ISNUMBER(D3:V3))*(D3:V3&lt;&gt;"")=1,COLUMN(D3:V3),"")&lt;MATCH(MAX(D3:V3),D3:V3,0)+3,COLUMN(D3:V3)))),"à traiter")</f>
        <v>Dépassement</v>
      </c>
      <c r="D3" s="1" t="s">
        <v>8</v>
      </c>
      <c r="E3" s="1">
        <v>41</v>
      </c>
      <c r="F3" s="1" t="s">
        <v>5</v>
      </c>
      <c r="G3" s="1">
        <v>0</v>
      </c>
      <c r="H3" s="1">
        <v>0</v>
      </c>
      <c r="I3" s="1" t="s">
        <v>5</v>
      </c>
      <c r="J3" s="1">
        <v>0</v>
      </c>
      <c r="K3" s="1" t="s">
        <v>5</v>
      </c>
      <c r="L3" s="1">
        <v>0</v>
      </c>
      <c r="M3" s="1" t="s">
        <v>5</v>
      </c>
      <c r="N3" s="1">
        <v>0</v>
      </c>
      <c r="O3" s="1" t="s">
        <v>5</v>
      </c>
      <c r="P3" s="1">
        <v>0</v>
      </c>
      <c r="Q3" s="1" t="s">
        <v>5</v>
      </c>
      <c r="R3" s="1">
        <v>0</v>
      </c>
      <c r="S3" s="1" t="s">
        <v>5</v>
      </c>
      <c r="T3" s="1">
        <v>0</v>
      </c>
      <c r="U3" s="1">
        <v>0</v>
      </c>
      <c r="V3" s="1" t="s">
        <v>5</v>
      </c>
    </row>
    <row r="4" spans="1:22" ht="26.6" customHeight="1">
      <c r="A4" s="5" t="s">
        <v>20</v>
      </c>
      <c r="B4" s="3" t="str" cm="1">
        <f t="array" ref="B4">IF(AND(M4="",V4=""),_xlfn.IFS((AND((MAX(E4,G4,H4,J4,L4,P4,R4,T4,U4)=U4),U4&lt;&gt;0)),"Gel",(AND((MAX(E4,G4,H4,J4,L4,P4,R4,T4,U4)=P4),P4&lt;&gt;0)),"Gel",(AND((MAX(E4,G4,H4,J4,L4,P4,R4,T4,U4)=R4),R4&lt;&gt;0)),"Gel",(AND((MAX(E4,G4,H4,J4,L4,P4,R4,T4,U4)=E4),E4&lt;&gt;0)),"Dépassement",(AND((MAX(E4,G4,H4,J4,L4,P4,R4,T4,U4)=H4),H4&lt;&gt;0)),F4,(AND((MAX(E4,G4,H4,J4,L4,P4,R4,T4,U4)=J4),J4&lt;&gt;0)),"Dépassement",(AND((MAX(E4,G4,H4,J4,L4,P4,R4,T4,U4)=G4),G4&lt;&gt;0)),F4,(AND((MAX(E4,G4,H4,J4,L4,P4,R4,T4,U4)=L4),L4&lt;&gt;0)),"Impayé(s)",(AND((MAX(E4,G4,H4,J4,L4,P4,R4,T4,U4)=T4),T4&lt;&gt;0)),"Dépassement",(AND(E4=0,G4,H4=0,J4=0,L4=0,P4=0,R4=0,T4,U4=0)),""),"à traiter manuellement")</f>
        <v>Gel</v>
      </c>
      <c r="C4" s="7" t="str" cm="1">
        <f t="array" ref="C4">IF(AND(M4="",V4=""),INDEX(A4:V4,MAX(IF(IF(NOT(ISNUMBER(D4:V4))*(D4:V4&lt;&gt;"")=1,COLUMN(D4:V4),"")&lt;MATCH(MAX(D4:V4),D4:V4,0)+3,COLUMN(D4:V4)))),"à traiter")</f>
        <v>Gel</v>
      </c>
      <c r="D4" s="1" t="s">
        <v>8</v>
      </c>
      <c r="E4" s="1">
        <v>31</v>
      </c>
      <c r="F4" s="1" t="s">
        <v>5</v>
      </c>
      <c r="G4" s="1">
        <v>0</v>
      </c>
      <c r="H4" s="1">
        <v>0</v>
      </c>
      <c r="I4" s="1" t="s">
        <v>5</v>
      </c>
      <c r="J4" s="1">
        <v>0</v>
      </c>
      <c r="K4" s="1" t="s">
        <v>5</v>
      </c>
      <c r="L4" s="1">
        <v>0</v>
      </c>
      <c r="M4" s="1" t="s">
        <v>5</v>
      </c>
      <c r="N4" s="1">
        <v>0</v>
      </c>
      <c r="O4" s="1" t="s">
        <v>5</v>
      </c>
      <c r="P4" s="1">
        <v>0</v>
      </c>
      <c r="Q4" s="1" t="s">
        <v>5</v>
      </c>
      <c r="R4" s="1">
        <v>0</v>
      </c>
      <c r="S4" s="1" t="s">
        <v>6</v>
      </c>
      <c r="T4" s="1">
        <v>0</v>
      </c>
      <c r="U4" s="1">
        <v>145</v>
      </c>
      <c r="V4" s="1" t="s">
        <v>5</v>
      </c>
    </row>
    <row r="5" spans="1:22" ht="26.6" customHeight="1">
      <c r="A5" s="5" t="s">
        <v>21</v>
      </c>
      <c r="B5" s="4" t="str" cm="1">
        <f t="array" ref="B5">IF(AND(M5="",V5=""),_xlfn.IFS((AND((MAX(E5,G5,H5,J5,L5,P5,R5,T5,U5)=U5),U5&lt;&gt;0)),"Gel",(AND((MAX(E5,G5,H5,J5,L5,P5,R5,T5,U5)=P5),P5&lt;&gt;0)),"Gel",(AND((MAX(E5,G5,H5,J5,L5,P5,R5,T5,U5)=R5),R5&lt;&gt;0)),"Gel",(AND((MAX(E5,G5,H5,J5,L5,P5,R5,T5,U5)=E5),E5&lt;&gt;0)),"Dépassement",(AND((MAX(E5,G5,H5,J5,L5,P5,R5,T5,U5)=H5),H5&lt;&gt;0)),F5,(AND((MAX(E5,G5,H5,J5,L5,P5,R5,T5,U5)=J5),J5&lt;&gt;0)),"Dépassement",(AND((MAX(E5,G5,H5,J5,L5,P5,R5,T5,U5)=G5),G5&lt;&gt;0)),F5,(AND((MAX(E5,G5,H5,J5,L5,P5,R5,T5,U5)=L5),L5&lt;&gt;0)),"Impayé(s)",(AND((MAX(E5,G5,H5,J5,L5,P5,R5,T5,U5)=T5),T5&lt;&gt;0)),"Dépassement",(AND(E5=0,G5,H5=0,J5=0,L5=0,P5=0,R5=0,T5,U5=0)),""),"à traiter manuellement")</f>
        <v>à traiter manuellement</v>
      </c>
      <c r="C5" s="7" t="str" cm="1">
        <f t="array" ref="C5">IF(AND(M5="",V5=""),INDEX(A5:V5,MAX(IF(IF(NOT(ISNUMBER(D5:V5))*(D5:V5&lt;&gt;"")=1,COLUMN(D5:V5),"")&lt;MATCH(MAX(D5:V5),D5:V5,0)+3,COLUMN(D5:V5)))),"à traiter")</f>
        <v>à traiter</v>
      </c>
      <c r="D5" s="1" t="s">
        <v>5</v>
      </c>
      <c r="E5" s="1">
        <v>6</v>
      </c>
      <c r="F5" s="1" t="s">
        <v>5</v>
      </c>
      <c r="G5" s="1">
        <v>0</v>
      </c>
      <c r="H5" s="1">
        <v>0</v>
      </c>
      <c r="I5" s="1" t="s">
        <v>5</v>
      </c>
      <c r="J5" s="1">
        <v>0</v>
      </c>
      <c r="K5" s="1" t="s">
        <v>5</v>
      </c>
      <c r="L5" s="1">
        <v>0</v>
      </c>
      <c r="M5" s="1" t="s">
        <v>5</v>
      </c>
      <c r="N5" s="1">
        <v>0</v>
      </c>
      <c r="O5" s="1" t="s">
        <v>5</v>
      </c>
      <c r="P5" s="1">
        <v>0</v>
      </c>
      <c r="Q5" s="1" t="s">
        <v>5</v>
      </c>
      <c r="R5" s="1">
        <v>0</v>
      </c>
      <c r="S5" s="1" t="s">
        <v>6</v>
      </c>
      <c r="T5" s="1">
        <v>0</v>
      </c>
      <c r="U5" s="1">
        <v>35</v>
      </c>
      <c r="V5" s="1" t="s">
        <v>13</v>
      </c>
    </row>
    <row r="6" spans="1:22" ht="26.6" customHeight="1">
      <c r="A6" s="5" t="s">
        <v>22</v>
      </c>
      <c r="B6" s="3" t="str" cm="1">
        <f t="array" ref="B6">IF(AND(M6="",V6=""),_xlfn.IFS((AND((MAX(E6,G6,H6,J6,L6,P6,R6,T6,U6)=U6),U6&lt;&gt;0)),"Gel",(AND((MAX(E6,G6,H6,J6,L6,P6,R6,T6,U6)=P6),P6&lt;&gt;0)),"Gel",(AND((MAX(E6,G6,H6,J6,L6,P6,R6,T6,U6)=R6),R6&lt;&gt;0)),"Gel",(AND((MAX(E6,G6,H6,J6,L6,P6,R6,T6,U6)=E6),E6&lt;&gt;0)),"Dépassement",(AND((MAX(E6,G6,H6,J6,L6,P6,R6,T6,U6)=H6),H6&lt;&gt;0)),F6,(AND((MAX(E6,G6,H6,J6,L6,P6,R6,T6,U6)=J6),J6&lt;&gt;0)),"Dépassement",(AND((MAX(E6,G6,H6,J6,L6,P6,R6,T6,U6)=G6),G6&lt;&gt;0)),F6,(AND((MAX(E6,G6,H6,J6,L6,P6,R6,T6,U6)=L6),L6&lt;&gt;0)),"Impayé(s)",(AND((MAX(E6,G6,H6,J6,L6,P6,R6,T6,U6)=T6),T6&lt;&gt;0)),"Dépassement",(AND(E6=0,G6,H6=0,J6=0,L6=0,P6=0,R6=0,T6,U6=0)),""),"à traiter manuellement")</f>
        <v>Impayé(s)</v>
      </c>
      <c r="C6" s="7" t="str" cm="1">
        <f t="array" ref="C6">IF(AND(M6="",V6=""),INDEX(A6:V6,MAX(IF(IF(NOT(ISNUMBER(D6:V6))*(D6:V6&lt;&gt;"")=1,COLUMN(D6:V6),"")&lt;MATCH(MAX(D6:V6),D6:V6,0)+3,COLUMN(D6:V6)))),"à traiter")</f>
        <v>Impayés</v>
      </c>
      <c r="D6" s="1" t="s">
        <v>5</v>
      </c>
      <c r="E6" s="1">
        <v>0</v>
      </c>
      <c r="F6" s="1" t="s">
        <v>5</v>
      </c>
      <c r="G6" s="1">
        <v>0</v>
      </c>
      <c r="H6" s="1">
        <v>0</v>
      </c>
      <c r="I6" s="1" t="s">
        <v>5</v>
      </c>
      <c r="J6" s="1">
        <v>0</v>
      </c>
      <c r="K6" s="1" t="s">
        <v>7</v>
      </c>
      <c r="L6" s="1">
        <v>39</v>
      </c>
      <c r="M6" s="1" t="s">
        <v>5</v>
      </c>
      <c r="N6" s="1">
        <v>0</v>
      </c>
      <c r="O6" s="1" t="s">
        <v>5</v>
      </c>
      <c r="P6" s="1">
        <v>0</v>
      </c>
      <c r="Q6" s="1" t="s">
        <v>5</v>
      </c>
      <c r="R6" s="1">
        <v>0</v>
      </c>
      <c r="S6" s="1" t="s">
        <v>5</v>
      </c>
      <c r="T6" s="1">
        <v>0</v>
      </c>
      <c r="U6" s="1">
        <v>0</v>
      </c>
      <c r="V6" s="1" t="s">
        <v>5</v>
      </c>
    </row>
    <row r="7" spans="1:22" ht="26.6" customHeight="1">
      <c r="A7" s="5" t="s">
        <v>23</v>
      </c>
      <c r="B7" s="3" t="str" cm="1">
        <f t="array" ref="B7">IF(AND(M7="",V7=""),_xlfn.IFS((AND((MAX(E7,G7,H7,J7,L7,P7,R7,T7,U7)=U7),U7&lt;&gt;0)),"Gel",(AND((MAX(E7,G7,H7,J7,L7,P7,R7,T7,U7)=P7),P7&lt;&gt;0)),"Gel",(AND((MAX(E7,G7,H7,J7,L7,P7,R7,T7,U7)=R7),R7&lt;&gt;0)),"Gel",(AND((MAX(E7,G7,H7,J7,L7,P7,R7,T7,U7)=E7),E7&lt;&gt;0)),"Dépassement",(AND((MAX(E7,G7,H7,J7,L7,P7,R7,T7,U7)=H7),H7&lt;&gt;0)),F7,(AND((MAX(E7,G7,H7,J7,L7,P7,R7,T7,U7)=J7),J7&lt;&gt;0)),"Dépassement",(AND((MAX(E7,G7,H7,J7,L7,P7,R7,T7,U7)=G7),G7&lt;&gt;0)),F7,(AND((MAX(E7,G7,H7,J7,L7,P7,R7,T7,U7)=L7),L7&lt;&gt;0)),"Impayé(s)",(AND((MAX(E7,G7,H7,J7,L7,P7,R7,T7,U7)=T7),T7&lt;&gt;0)),"Dépassement",(AND(E7=0,G7,H7=0,J7=0,L7=0,P7=0,R7=0,T7,U7=0)),""),"à traiter manuellement")</f>
        <v>Dépassement</v>
      </c>
      <c r="C7" s="7" t="str" cm="1">
        <f t="array" ref="C7">IF(AND(M7="",V7=""),INDEX(A7:V7,MAX(IF(IF(NOT(ISNUMBER(D7:V7))*(D7:V7&lt;&gt;"")=1,COLUMN(D7:V7),"")&lt;MATCH(MAX(D7:V7),D7:V7,0)+3,COLUMN(D7:V7)))),"à traiter")</f>
        <v>Dépassement</v>
      </c>
      <c r="D7" s="1" t="s">
        <v>8</v>
      </c>
      <c r="E7" s="1">
        <v>0</v>
      </c>
      <c r="F7" s="1" t="s">
        <v>8</v>
      </c>
      <c r="G7" s="1">
        <v>200</v>
      </c>
      <c r="H7" s="1">
        <v>0</v>
      </c>
      <c r="I7" s="1" t="s">
        <v>5</v>
      </c>
      <c r="J7" s="1">
        <v>0</v>
      </c>
      <c r="K7" s="1" t="s">
        <v>5</v>
      </c>
      <c r="L7" s="1">
        <v>0</v>
      </c>
      <c r="M7" s="1" t="s">
        <v>5</v>
      </c>
      <c r="N7" s="1">
        <v>0</v>
      </c>
      <c r="O7" s="1" t="s">
        <v>5</v>
      </c>
      <c r="P7" s="1">
        <v>0</v>
      </c>
      <c r="Q7" s="1" t="s">
        <v>5</v>
      </c>
      <c r="R7" s="1">
        <v>0</v>
      </c>
      <c r="S7" s="1" t="s">
        <v>6</v>
      </c>
      <c r="T7" s="1">
        <v>0</v>
      </c>
      <c r="U7" s="1">
        <v>56</v>
      </c>
      <c r="V7" s="1" t="s">
        <v>5</v>
      </c>
    </row>
    <row r="8" spans="1:22" ht="26.6" customHeight="1">
      <c r="A8" s="5" t="s">
        <v>24</v>
      </c>
      <c r="B8" s="3" t="str" cm="1">
        <f t="array" ref="B8">IF(AND(M8="",V8=""),_xlfn.IFS((AND((MAX(E8,G8,H8,J8,L8,P8,R8,T8,U8)=U8),U8&lt;&gt;0)),"Gel",(AND((MAX(E8,G8,H8,J8,L8,P8,R8,T8,U8)=P8),P8&lt;&gt;0)),"Gel",(AND((MAX(E8,G8,H8,J8,L8,P8,R8,T8,U8)=R8),R8&lt;&gt;0)),"Gel",(AND((MAX(E8,G8,H8,J8,L8,P8,R8,T8,U8)=E8),E8&lt;&gt;0)),"Dépassement",(AND((MAX(E8,G8,H8,J8,L8,P8,R8,T8,U8)=H8),H8&lt;&gt;0)),F8,(AND((MAX(E8,G8,H8,J8,L8,P8,R8,T8,U8)=J8),J8&lt;&gt;0)),"Dépassement",(AND((MAX(E8,G8,H8,J8,L8,P8,R8,T8,U8)=G8),G8&lt;&gt;0)),F8,(AND((MAX(E8,G8,H8,J8,L8,P8,R8,T8,U8)=L8),L8&lt;&gt;0)),"Impayé(s)",(AND((MAX(E8,G8,H8,J8,L8,P8,R8,T8,U8)=T8),T8&lt;&gt;0)),"Dépassement",(AND(E8=0,G8,H8=0,J8=0,L8=0,P8=0,R8=0,T8,U8=0)),""),"à traiter manuellement")</f>
        <v>Dépassement</v>
      </c>
      <c r="C8" s="7" t="str" cm="1">
        <f t="array" ref="C8">IF(AND(M8="",V8=""),INDEX(A8:V8,MAX(IF(IF(NOT(ISNUMBER(D8:V8))*(D8:V8&lt;&gt;"")=1,COLUMN(D8:V8),"")&lt;MATCH(MAX(D8:V8),D8:V8,0)+3,COLUMN(D8:V8)))),"à traiter")</f>
        <v>Dépassement</v>
      </c>
      <c r="D8" s="1" t="s">
        <v>8</v>
      </c>
      <c r="E8" s="1">
        <v>37</v>
      </c>
      <c r="F8" s="1" t="s">
        <v>5</v>
      </c>
      <c r="G8" s="1">
        <v>0</v>
      </c>
      <c r="H8" s="1">
        <v>0</v>
      </c>
      <c r="I8" s="1" t="s">
        <v>5</v>
      </c>
      <c r="J8" s="1">
        <v>0</v>
      </c>
      <c r="K8" s="1" t="s">
        <v>5</v>
      </c>
      <c r="L8" s="1">
        <v>0</v>
      </c>
      <c r="M8" s="1" t="s">
        <v>5</v>
      </c>
      <c r="N8" s="1">
        <v>0</v>
      </c>
      <c r="O8" s="1" t="s">
        <v>5</v>
      </c>
      <c r="P8" s="1">
        <v>0</v>
      </c>
      <c r="Q8" s="1" t="s">
        <v>5</v>
      </c>
      <c r="R8" s="1">
        <v>0</v>
      </c>
      <c r="S8" s="1" t="s">
        <v>5</v>
      </c>
      <c r="T8" s="1">
        <v>0</v>
      </c>
      <c r="U8" s="1">
        <v>0</v>
      </c>
      <c r="V8" s="1" t="s">
        <v>5</v>
      </c>
    </row>
    <row r="9" spans="1:22" ht="26.6" customHeight="1">
      <c r="A9" s="5" t="s">
        <v>19</v>
      </c>
      <c r="B9" s="3" t="str" cm="1">
        <f t="array" ref="B9">IF(AND(M9="",V9=""),_xlfn.IFS((AND((MAX(E9,G9,H9,J9,L9,P9,R9,T9,U9)=U9),U9&lt;&gt;0)),"Gel",(AND((MAX(E9,G9,H9,J9,L9,P9,R9,T9,U9)=P9),P9&lt;&gt;0)),"Gel",(AND((MAX(E9,G9,H9,J9,L9,P9,R9,T9,U9)=R9),R9&lt;&gt;0)),"Gel",(AND((MAX(E9,G9,H9,J9,L9,P9,R9,T9,U9)=E9),E9&lt;&gt;0)),"Dépassement",(AND((MAX(E9,G9,H9,J9,L9,P9,R9,T9,U9)=H9),H9&lt;&gt;0)),F9,(AND((MAX(E9,G9,H9,J9,L9,P9,R9,T9,U9)=J9),J9&lt;&gt;0)),"Dépassement",(AND((MAX(E9,G9,H9,J9,L9,P9,R9,T9,U9)=G9),G9&lt;&gt;0)),F9,(AND((MAX(E9,G9,H9,J9,L9,P9,R9,T9,U9)=L9),L9&lt;&gt;0)),"Impayé(s)",(AND((MAX(E9,G9,H9,J9,L9,P9,R9,T9,U9)=T9),T9&lt;&gt;0)),"Dépassement",(AND(E9=0,G9,H9=0,J9=0,L9=0,P9=0,R9=0,T9,U9=0)),""),"à traiter manuellement")</f>
        <v>Gel</v>
      </c>
      <c r="C9" s="7" t="str" cm="1">
        <f t="array" ref="C9">IF(AND(M9="",V9=""),INDEX(A9:V9,MAX(IF(IF(NOT(ISNUMBER(D9:V9))*(D9:V9&lt;&gt;"")=1,COLUMN(D9:V9),"")&lt;MATCH(MAX(D9:V9),D9:V9,0)+3,COLUMN(D9:V9)))),"à traiter")</f>
        <v>Gel</v>
      </c>
      <c r="D9" s="1" t="s">
        <v>5</v>
      </c>
      <c r="E9" s="1">
        <v>0</v>
      </c>
      <c r="F9" s="1" t="s">
        <v>8</v>
      </c>
      <c r="G9" s="1">
        <v>31</v>
      </c>
      <c r="H9" s="1">
        <v>31</v>
      </c>
      <c r="I9" s="1" t="s">
        <v>5</v>
      </c>
      <c r="J9" s="1">
        <v>0</v>
      </c>
      <c r="K9" s="1" t="s">
        <v>5</v>
      </c>
      <c r="L9" s="1">
        <v>8</v>
      </c>
      <c r="M9" s="1" t="s">
        <v>5</v>
      </c>
      <c r="N9" s="1">
        <v>0</v>
      </c>
      <c r="O9" s="1" t="s">
        <v>5</v>
      </c>
      <c r="P9" s="1">
        <v>0</v>
      </c>
      <c r="Q9" s="1" t="s">
        <v>5</v>
      </c>
      <c r="R9" s="1">
        <v>0</v>
      </c>
      <c r="S9" s="1" t="s">
        <v>6</v>
      </c>
      <c r="T9" s="1">
        <v>31</v>
      </c>
      <c r="U9" s="1">
        <v>34</v>
      </c>
      <c r="V9" s="1" t="s">
        <v>5</v>
      </c>
    </row>
    <row r="10" spans="1:22" ht="26.6" customHeight="1">
      <c r="A10" s="5" t="s">
        <v>25</v>
      </c>
      <c r="B10" s="3" t="str" cm="1">
        <f t="array" ref="B10">IF(AND(M10="",V10=""),_xlfn.IFS((AND((MAX(E10,G10,H10,J10,L10,P10,R10,T10,U10)=U10),U10&lt;&gt;0)),"Gel",(AND((MAX(E10,G10,H10,J10,L10,P10,R10,T10,U10)=P10),P10&lt;&gt;0)),"Gel",(AND((MAX(E10,G10,H10,J10,L10,P10,R10,T10,U10)=R10),R10&lt;&gt;0)),"Gel",(AND((MAX(E10,G10,H10,J10,L10,P10,R10,T10,U10)=E10),E10&lt;&gt;0)),"Dépassement",(AND((MAX(E10,G10,H10,J10,L10,P10,R10,T10,U10)=H10),H10&lt;&gt;0)),F10,(AND((MAX(E10,G10,H10,J10,L10,P10,R10,T10,U10)=J10),J10&lt;&gt;0)),"Dépassement",(AND((MAX(E10,G10,H10,J10,L10,P10,R10,T10,U10)=G10),G10&lt;&gt;0)),F10,(AND((MAX(E10,G10,H10,J10,L10,P10,R10,T10,U10)=L10),L10&lt;&gt;0)),"Impayé(s)",(AND((MAX(E10,G10,H10,J10,L10,P10,R10,T10,U10)=T10),T10&lt;&gt;0)),"Dépassement",(AND(E10=0,G10,H10=0,J10=0,L10=0,P10=0,R10=0,T10,U10=0)),""),"à traiter manuellement")</f>
        <v>Impayé(s)</v>
      </c>
      <c r="C10" s="7" t="str" cm="1">
        <f t="array" ref="C10">IF(AND(M10="",V10=""),INDEX(A10:V10,MAX(IF(IF(NOT(ISNUMBER(D10:V10))*(D10:V10&lt;&gt;"")=1,COLUMN(D10:V10),"")&lt;MATCH(MAX(D10:V10),D10:V10,0)+3,COLUMN(D10:V10)))),"à traiter")</f>
        <v>Impayés</v>
      </c>
      <c r="D10" s="1" t="s">
        <v>5</v>
      </c>
      <c r="E10" s="1">
        <v>0</v>
      </c>
      <c r="F10" s="1" t="s">
        <v>8</v>
      </c>
      <c r="G10" s="1">
        <v>31</v>
      </c>
      <c r="H10" s="1">
        <v>68</v>
      </c>
      <c r="I10" s="1" t="s">
        <v>5</v>
      </c>
      <c r="J10" s="1">
        <v>0</v>
      </c>
      <c r="K10" s="1" t="s">
        <v>7</v>
      </c>
      <c r="L10" s="1">
        <v>69</v>
      </c>
      <c r="M10" s="1" t="s">
        <v>5</v>
      </c>
      <c r="N10" s="1">
        <v>0</v>
      </c>
      <c r="O10" s="1" t="s">
        <v>5</v>
      </c>
      <c r="P10" s="1">
        <v>0</v>
      </c>
      <c r="Q10" s="1" t="s">
        <v>5</v>
      </c>
      <c r="R10" s="1">
        <v>0</v>
      </c>
      <c r="S10" s="1" t="s">
        <v>5</v>
      </c>
      <c r="T10" s="1">
        <v>0</v>
      </c>
      <c r="U10" s="1">
        <v>0</v>
      </c>
      <c r="V10" s="1" t="s">
        <v>5</v>
      </c>
    </row>
    <row r="11" spans="1:22" ht="26.6" customHeight="1">
      <c r="A11" s="5" t="s">
        <v>26</v>
      </c>
      <c r="B11" s="3" t="str" cm="1">
        <f t="array" ref="B11">IF(AND(M11="",V11=""),_xlfn.IFS((AND((MAX(E11,G11,H11,J11,L11,P11,R11,T11,U11)=U11),U11&lt;&gt;0)),"Gel",(AND((MAX(E11,G11,H11,J11,L11,P11,R11,T11,U11)=P11),P11&lt;&gt;0)),"Gel",(AND((MAX(E11,G11,H11,J11,L11,P11,R11,T11,U11)=R11),R11&lt;&gt;0)),"Gel",(AND((MAX(E11,G11,H11,J11,L11,P11,R11,T11,U11)=E11),E11&lt;&gt;0)),"Dépassement",(AND((MAX(E11,G11,H11,J11,L11,P11,R11,T11,U11)=H11),H11&lt;&gt;0)),F11,(AND((MAX(E11,G11,H11,J11,L11,P11,R11,T11,U11)=J11),J11&lt;&gt;0)),"Dépassement",(AND((MAX(E11,G11,H11,J11,L11,P11,R11,T11,U11)=G11),G11&lt;&gt;0)),F11,(AND((MAX(E11,G11,H11,J11,L11,P11,R11,T11,U11)=L11),L11&lt;&gt;0)),"Impayé(s)",(AND((MAX(E11,G11,H11,J11,L11,P11,R11,T11,U11)=T11),T11&lt;&gt;0)),"Dépassement",(AND(E11=0,G11,H11=0,J11=0,L11=0,P11=0,R11=0,T11,U11=0)),""),"à traiter manuellement")</f>
        <v>Gel</v>
      </c>
      <c r="C11" s="7" t="str" cm="1">
        <f t="array" ref="C11">IF(AND(M11="",V11=""),INDEX(A11:V11,MAX(IF(IF(NOT(ISNUMBER(D11:V11))*(D11:V11&lt;&gt;"")=1,COLUMN(D11:V11),"")&lt;MATCH(MAX(D11:V11),D11:V11,0)+3,COLUMN(D11:V11)))),"à traiter")</f>
        <v>Gel</v>
      </c>
      <c r="D11" s="1" t="s">
        <v>5</v>
      </c>
      <c r="E11" s="1">
        <v>0</v>
      </c>
      <c r="F11" s="1" t="s">
        <v>9</v>
      </c>
      <c r="G11" s="1">
        <v>62</v>
      </c>
      <c r="H11" s="1">
        <v>62</v>
      </c>
      <c r="I11" s="1" t="s">
        <v>5</v>
      </c>
      <c r="J11" s="1">
        <v>0</v>
      </c>
      <c r="K11" s="1" t="s">
        <v>5</v>
      </c>
      <c r="L11" s="1">
        <v>0</v>
      </c>
      <c r="M11" s="1" t="s">
        <v>5</v>
      </c>
      <c r="N11" s="1">
        <v>0</v>
      </c>
      <c r="O11" s="1" t="s">
        <v>5</v>
      </c>
      <c r="P11" s="1">
        <v>0</v>
      </c>
      <c r="Q11" s="1" t="s">
        <v>5</v>
      </c>
      <c r="R11" s="1">
        <v>0</v>
      </c>
      <c r="S11" s="1" t="s">
        <v>6</v>
      </c>
      <c r="T11" s="1">
        <v>62</v>
      </c>
      <c r="U11" s="1">
        <v>87</v>
      </c>
      <c r="V11" s="1" t="s">
        <v>5</v>
      </c>
    </row>
    <row r="12" spans="1:22" ht="26.6" customHeight="1">
      <c r="A12" s="5" t="s">
        <v>27</v>
      </c>
      <c r="B12" s="4" t="str" cm="1">
        <f t="array" ref="B12">IF(AND(M12="",V12=""),_xlfn.IFS((AND((MAX(E12,G12,H12,J12,L12,P12,R12,T12,U12)=U12),U12&lt;&gt;0)),"Gel",(AND((MAX(E12,G12,H12,J12,L12,P12,R12,T12,U12)=P12),P12&lt;&gt;0)),"Gel",(AND((MAX(E12,G12,H12,J12,L12,P12,R12,T12,U12)=R12),R12&lt;&gt;0)),"Gel",(AND((MAX(E12,G12,H12,J12,L12,P12,R12,T12,U12)=E12),E12&lt;&gt;0)),"Dépassement",(AND((MAX(E12,G12,H12,J12,L12,P12,R12,T12,U12)=H12),H12&lt;&gt;0)),F12,(AND((MAX(E12,G12,H12,J12,L12,P12,R12,T12,U12)=J12),J12&lt;&gt;0)),"Dépassement",(AND((MAX(E12,G12,H12,J12,L12,P12,R12,T12,U12)=G12),G12&lt;&gt;0)),F12,(AND((MAX(E12,G12,H12,J12,L12,P12,R12,T12,U12)=L12),L12&lt;&gt;0)),"Impayé(s)",(AND((MAX(E12,G12,H12,J12,L12,P12,R12,T12,U12)=T12),T12&lt;&gt;0)),"Dépassement",(AND(E12=0,G12,H12=0,J12=0,L12=0,P12=0,R12=0,T12,U12=0)),""),"à traiter manuellement")</f>
        <v>à traiter manuellement</v>
      </c>
      <c r="C12" s="7" t="str" cm="1">
        <f t="array" ref="C12">IF(AND(M12="",V12=""),INDEX(A12:V12,MAX(IF(IF(NOT(ISNUMBER(D12:V12))*(D12:V12&lt;&gt;"")=1,COLUMN(D12:V12),"")&lt;MATCH(MAX(D12:V12),D12:V12,0)+3,COLUMN(D12:V12)))),"à traiter")</f>
        <v>à traiter</v>
      </c>
      <c r="D12" s="1" t="s">
        <v>5</v>
      </c>
      <c r="E12" s="1">
        <v>0</v>
      </c>
      <c r="F12" s="1" t="s">
        <v>9</v>
      </c>
      <c r="G12" s="1">
        <v>184</v>
      </c>
      <c r="H12" s="1">
        <v>63</v>
      </c>
      <c r="I12" s="1" t="s">
        <v>5</v>
      </c>
      <c r="J12" s="1">
        <v>0</v>
      </c>
      <c r="K12" s="1" t="s">
        <v>5</v>
      </c>
      <c r="L12" s="1">
        <v>0</v>
      </c>
      <c r="M12" s="1" t="s">
        <v>15</v>
      </c>
      <c r="N12" s="1">
        <v>0</v>
      </c>
      <c r="O12" s="1" t="s">
        <v>5</v>
      </c>
      <c r="P12" s="1">
        <v>0</v>
      </c>
      <c r="Q12" s="1" t="s">
        <v>5</v>
      </c>
      <c r="R12" s="1">
        <v>0</v>
      </c>
      <c r="S12" s="1" t="s">
        <v>6</v>
      </c>
      <c r="T12" s="1">
        <v>90</v>
      </c>
      <c r="U12" s="1">
        <v>55</v>
      </c>
      <c r="V12" s="1" t="s">
        <v>5</v>
      </c>
    </row>
    <row r="13" spans="1:22" ht="26.6" customHeight="1">
      <c r="A13" s="5" t="s">
        <v>28</v>
      </c>
      <c r="B13" s="3" t="str" cm="1">
        <f t="array" ref="B13">IF(AND(M13="",V13=""),_xlfn.IFS((AND((MAX(E13,G13,H13,J13,L13,P13,R13,T13,U13)=U13),U13&lt;&gt;0)),"Gel",(AND((MAX(E13,G13,H13,J13,L13,P13,R13,T13,U13)=P13),P13&lt;&gt;0)),"Gel",(AND((MAX(E13,G13,H13,J13,L13,P13,R13,T13,U13)=R13),R13&lt;&gt;0)),"Gel",(AND((MAX(E13,G13,H13,J13,L13,P13,R13,T13,U13)=E13),E13&lt;&gt;0)),"Dépassement",(AND((MAX(E13,G13,H13,J13,L13,P13,R13,T13,U13)=H13),H13&lt;&gt;0)),F13,(AND((MAX(E13,G13,H13,J13,L13,P13,R13,T13,U13)=J13),J13&lt;&gt;0)),"Dépassement",(AND((MAX(E13,G13,H13,J13,L13,P13,R13,T13,U13)=G13),G13&lt;&gt;0)),F13,(AND((MAX(E13,G13,H13,J13,L13,P13,R13,T13,U13)=L13),L13&lt;&gt;0)),"Impayé(s)",(AND((MAX(E13,G13,H13,J13,L13,P13,R13,T13,U13)=T13),T13&lt;&gt;0)),"Dépassement",(AND(E13=0,G13,H13=0,J13=0,L13=0,P13=0,R13=0,T13,U13=0)),""),"à traiter manuellement")</f>
        <v>Gel</v>
      </c>
      <c r="C13" s="7" t="str" cm="1">
        <f t="array" ref="C13">IF(AND(M13="",V13=""),INDEX(A13:V13,MAX(IF(IF(NOT(ISNUMBER(D13:V13))*(D13:V13&lt;&gt;"")=1,COLUMN(D13:V13),"")&lt;MATCH(MAX(D13:V13),D13:V13,0)+3,COLUMN(D13:V13)))),"à traiter")</f>
        <v>Gel</v>
      </c>
      <c r="D13" t="s">
        <v>5</v>
      </c>
      <c r="E13" s="1">
        <v>0</v>
      </c>
      <c r="F13" s="1" t="s">
        <v>5</v>
      </c>
      <c r="G13" s="1">
        <v>0</v>
      </c>
      <c r="H13" s="1">
        <v>0</v>
      </c>
      <c r="I13" s="1" t="s">
        <v>5</v>
      </c>
      <c r="J13" s="1">
        <v>0</v>
      </c>
      <c r="K13" s="1" t="s">
        <v>5</v>
      </c>
      <c r="L13" s="1">
        <v>0</v>
      </c>
      <c r="M13" s="1" t="s">
        <v>5</v>
      </c>
      <c r="N13" s="1">
        <v>0</v>
      </c>
      <c r="O13" s="1" t="s">
        <v>5</v>
      </c>
      <c r="P13" s="1">
        <v>0</v>
      </c>
      <c r="Q13" s="1" t="s">
        <v>5</v>
      </c>
      <c r="R13" s="1">
        <v>0</v>
      </c>
      <c r="S13" s="1" t="s">
        <v>6</v>
      </c>
      <c r="T13" s="1">
        <v>31</v>
      </c>
      <c r="U13" s="1">
        <v>34</v>
      </c>
      <c r="V13" t="s">
        <v>5</v>
      </c>
    </row>
    <row r="14" spans="1:22" ht="26.6" customHeight="1">
      <c r="A14" s="5" t="s">
        <v>29</v>
      </c>
      <c r="B14" s="3" t="str" cm="1">
        <f t="array" ref="B14">IF(AND(M14="",V14=""),_xlfn.IFS((AND((MAX(E14,G14,H14,J14,L14,P14,R14,T14,U14)=U14),U14&lt;&gt;0)),"Gel",(AND((MAX(E14,G14,H14,J14,L14,P14,R14,T14,U14)=P14),P14&lt;&gt;0)),"Gel",(AND((MAX(E14,G14,H14,J14,L14,P14,R14,T14,U14)=R14),R14&lt;&gt;0)),"Gel",(AND((MAX(E14,G14,H14,J14,L14,P14,R14,T14,U14)=E14),E14&lt;&gt;0)),"Dépassement",(AND((MAX(E14,G14,H14,J14,L14,P14,R14,T14,U14)=H14),H14&lt;&gt;0)),F14,(AND((MAX(E14,G14,H14,J14,L14,P14,R14,T14,U14)=J14),J14&lt;&gt;0)),"Dépassement",(AND((MAX(E14,G14,H14,J14,L14,P14,R14,T14,U14)=G14),G14&lt;&gt;0)),F14,(AND((MAX(E14,G14,H14,J14,L14,P14,R14,T14,U14)=L14),L14&lt;&gt;0)),"Impayé(s)",(AND((MAX(E14,G14,H14,J14,L14,P14,R14,T14,U14)=T14),T14&lt;&gt;0)),"Dépassement",(AND(E14=0,G14,H14=0,J14=0,L14=0,P14=0,R14=0,T14,U14=0)),""),"à traiter manuellement")</f>
        <v>Nombre de jours d'échéance</v>
      </c>
      <c r="C14" s="7" t="str" cm="1">
        <f t="array" ref="C14">IF(AND(M14="",V14=""),INDEX(A14:V14,MAX(IF(IF(NOT(ISNUMBER(D14:V14))*(D14:V14&lt;&gt;"")=1,COLUMN(D14:V14),"")&lt;MATCH(MAX(D14:V14),D14:V14,0)+3,COLUMN(D14:V14)))),"à traiter")</f>
        <v>Nombre de jours d'échéance</v>
      </c>
      <c r="D14" t="s">
        <v>5</v>
      </c>
      <c r="E14" s="1">
        <v>0</v>
      </c>
      <c r="F14" s="1" t="s">
        <v>9</v>
      </c>
      <c r="G14" s="1">
        <v>2222</v>
      </c>
      <c r="H14" s="1">
        <v>335</v>
      </c>
      <c r="I14" s="1" t="s">
        <v>5</v>
      </c>
      <c r="J14" s="1">
        <v>0</v>
      </c>
      <c r="K14" s="1" t="s">
        <v>5</v>
      </c>
      <c r="L14" s="1">
        <v>0</v>
      </c>
      <c r="M14" s="1" t="s">
        <v>5</v>
      </c>
      <c r="N14" s="1">
        <v>0</v>
      </c>
      <c r="O14" s="1" t="s">
        <v>5</v>
      </c>
      <c r="P14" s="1">
        <v>0</v>
      </c>
      <c r="Q14" s="1" t="s">
        <v>5</v>
      </c>
      <c r="R14" s="1">
        <v>0</v>
      </c>
      <c r="S14" s="1" t="s">
        <v>6</v>
      </c>
      <c r="T14" s="1">
        <v>90</v>
      </c>
      <c r="U14" s="1">
        <v>374</v>
      </c>
      <c r="V14" t="s">
        <v>5</v>
      </c>
    </row>
    <row r="15" spans="1:22">
      <c r="B15" s="3" t="e" cm="1">
        <f t="array" ref="B15">IF(AND(M15="",V15=""),_xlfn.IFS((AND((MAX(E15,G15,H15,J15,L15,P15,R15,T15,U15)=U15),U15&lt;&gt;0)),"Gel",(AND((MAX(E15,G15,H15,J15,L15,P15,R15,T15,U15)=P15),P15&lt;&gt;0)),"Gel",(AND((MAX(E15,G15,H15,J15,L15,P15,R15,T15,U15)=R15),R15&lt;&gt;0)),"Gel",(AND((MAX(E15,G15,H15,J15,L15,P15,R15,T15,U15)=E15),E15&lt;&gt;0)),"Dépassement",(AND((MAX(E15,G15,H15,J15,L15,P15,R15,T15,U15)=H15),H15&lt;&gt;0)),F15,(AND((MAX(E15,G15,H15,J15,L15,P15,R15,T15,U15)=J15),J15&lt;&gt;0)),"Dépassement",(AND((MAX(E15,G15,H15,J15,L15,P15,R15,T15,U15)=G15),G15&lt;&gt;0)),F15,(AND((MAX(E15,G15,H15,J15,L15,P15,R15,T15,U15)=L15),L15&lt;&gt;0)),"Impayé(s)",(AND((MAX(E15,G15,H15,J15,L15,P15,R15,T15,U15)=T15),T15&lt;&gt;0)),"Dépassement",(AND(E15=0,G15,H15=0,J15=0,L15=0,P15=0,R15=0,T15,U15=0)),""),"à traiter manuellement")</f>
        <v>#N/A</v>
      </c>
      <c r="C15" s="7" t="e" cm="1">
        <f t="array" aca="1" ref="C15" ca="1">IF(AND(M15="",V15=""),INDEX(A15:V15,MAX(IF(IF(NOT(ISNUMBER(D15:V15))*(D15:V15&lt;&gt;"")=1,COLUMN(D15:V15),"")&lt;MATCH(MAX(D15:V15),D15:V15,0)+3,COLUMN(D15:V15)))),"à traiter")</f>
        <v>#N/A</v>
      </c>
      <c r="E15" s="1">
        <v>0</v>
      </c>
      <c r="F15" s="1"/>
      <c r="G15" s="1">
        <v>0</v>
      </c>
      <c r="H15" s="1">
        <v>0</v>
      </c>
      <c r="I15" s="1"/>
      <c r="J15" s="1">
        <v>0</v>
      </c>
      <c r="K15" s="1"/>
      <c r="L15" s="1">
        <v>0</v>
      </c>
      <c r="M15" s="1"/>
      <c r="N15" s="1">
        <v>0</v>
      </c>
      <c r="O15" s="1"/>
      <c r="P15" s="1">
        <v>0</v>
      </c>
      <c r="Q15" s="1"/>
      <c r="R15" s="1">
        <v>0</v>
      </c>
      <c r="S15" s="1"/>
      <c r="T15" s="1">
        <v>0</v>
      </c>
      <c r="U15" s="1">
        <v>0</v>
      </c>
    </row>
    <row r="16" spans="1:22"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</row>
    <row r="17" spans="1:22"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1:22">
      <c r="A18" s="8" t="s">
        <v>32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</row>
    <row r="19" spans="1:22" ht="42.45">
      <c r="C19" t="s">
        <v>16</v>
      </c>
      <c r="D19" s="2" t="s">
        <v>3</v>
      </c>
      <c r="E19" s="2" t="s">
        <v>0</v>
      </c>
      <c r="F19" s="2" t="s">
        <v>12</v>
      </c>
      <c r="G19" s="2" t="s">
        <v>2</v>
      </c>
      <c r="H19" s="2" t="s">
        <v>4</v>
      </c>
      <c r="I19" s="2" t="s">
        <v>3</v>
      </c>
      <c r="J19" s="2" t="s">
        <v>0</v>
      </c>
      <c r="K19" s="2" t="s">
        <v>1</v>
      </c>
      <c r="L19" s="2" t="s">
        <v>0</v>
      </c>
      <c r="M19" s="2" t="s">
        <v>15</v>
      </c>
      <c r="N19" s="2" t="s">
        <v>0</v>
      </c>
      <c r="O19" s="2" t="s">
        <v>6</v>
      </c>
      <c r="P19" s="2" t="s">
        <v>0</v>
      </c>
      <c r="Q19" s="2" t="s">
        <v>6</v>
      </c>
      <c r="R19" s="2" t="s">
        <v>0</v>
      </c>
      <c r="S19" s="2" t="s">
        <v>10</v>
      </c>
      <c r="T19" s="2" t="s">
        <v>2</v>
      </c>
      <c r="U19" s="2" t="s">
        <v>11</v>
      </c>
      <c r="V19" s="2" t="s">
        <v>14</v>
      </c>
    </row>
    <row r="20" spans="1:22">
      <c r="C20" s="7" t="str" cm="1">
        <f t="array" ref="C20">IF(AND(M20="",V20=""),INDEX(C20:V20,MAX(IF(IF(NOT(ISNUMBER(D20:V20))*(D20:V20&lt;&gt;"")=1,COLUMN(D20:V20),"")&lt;MATCH(MAX(D20:V20),D20:V20,0)+3,COLUMN(D20:V20)))),"à traiter")</f>
        <v/>
      </c>
      <c r="D20" s="1" t="s">
        <v>8</v>
      </c>
      <c r="E20" s="1">
        <v>41</v>
      </c>
      <c r="F20" s="1" t="s">
        <v>5</v>
      </c>
      <c r="G20" s="1">
        <v>0</v>
      </c>
      <c r="H20" s="1">
        <v>0</v>
      </c>
      <c r="I20" s="1" t="s">
        <v>5</v>
      </c>
      <c r="J20" s="1">
        <v>0</v>
      </c>
      <c r="K20" s="1" t="s">
        <v>5</v>
      </c>
      <c r="L20" s="1">
        <v>0</v>
      </c>
      <c r="M20" s="1" t="s">
        <v>5</v>
      </c>
      <c r="N20" s="1">
        <v>0</v>
      </c>
      <c r="O20" s="1" t="s">
        <v>5</v>
      </c>
      <c r="P20" s="1">
        <v>0</v>
      </c>
      <c r="Q20" s="1" t="s">
        <v>5</v>
      </c>
      <c r="R20" s="1">
        <v>0</v>
      </c>
      <c r="S20" s="1" t="s">
        <v>5</v>
      </c>
      <c r="T20" s="1">
        <v>0</v>
      </c>
      <c r="U20" s="1">
        <v>0</v>
      </c>
      <c r="V20" s="1" t="s">
        <v>5</v>
      </c>
    </row>
    <row r="21" spans="1:22" ht="27" customHeight="1">
      <c r="C21" s="7" cm="1">
        <f t="array" ref="C21">IF(AND(M21="",V21=""),INDEX(C21:V21,MAX(IF(IF(NOT(ISNUMBER(D21:V21))*(D21:V21&lt;&gt;"")=1,COLUMN(D21:V21),"")&lt;MATCH(MAX(D21:V21),D21:V21,0)+3,COLUMN(D21:V21)))),"à traiter")</f>
        <v>145</v>
      </c>
      <c r="D21" s="1" t="s">
        <v>8</v>
      </c>
      <c r="E21" s="1">
        <v>31</v>
      </c>
      <c r="F21" s="1" t="s">
        <v>5</v>
      </c>
      <c r="G21" s="1">
        <v>0</v>
      </c>
      <c r="H21" s="1">
        <v>0</v>
      </c>
      <c r="I21" s="1" t="s">
        <v>5</v>
      </c>
      <c r="J21" s="1">
        <v>0</v>
      </c>
      <c r="K21" s="1" t="s">
        <v>5</v>
      </c>
      <c r="L21" s="1">
        <v>0</v>
      </c>
      <c r="M21" s="1" t="s">
        <v>5</v>
      </c>
      <c r="N21" s="1">
        <v>0</v>
      </c>
      <c r="O21" s="1" t="s">
        <v>5</v>
      </c>
      <c r="P21" s="1">
        <v>0</v>
      </c>
      <c r="Q21" s="1" t="s">
        <v>5</v>
      </c>
      <c r="R21" s="1">
        <v>0</v>
      </c>
      <c r="S21" s="1" t="s">
        <v>6</v>
      </c>
      <c r="T21" s="1">
        <v>0</v>
      </c>
      <c r="U21" s="1">
        <v>145</v>
      </c>
      <c r="V21" s="1" t="s">
        <v>5</v>
      </c>
    </row>
    <row r="22" spans="1:22" ht="28.3">
      <c r="C22" s="7" t="str" cm="1">
        <f t="array" ref="C22">IF(AND(M22="",V22=""),INDEX(C22:V22,MAX(IF(IF(NOT(ISNUMBER(D22:V22))*(D22:V22&lt;&gt;"")=1,COLUMN(D22:V22),"")&lt;MATCH(MAX(D22:V22),D22:V22,0)+3,COLUMN(D22:V22)))),"à traiter")</f>
        <v>à traiter</v>
      </c>
      <c r="D22" s="1" t="s">
        <v>5</v>
      </c>
      <c r="E22" s="1">
        <v>6</v>
      </c>
      <c r="F22" s="1" t="s">
        <v>5</v>
      </c>
      <c r="G22" s="1">
        <v>0</v>
      </c>
      <c r="H22" s="1">
        <v>0</v>
      </c>
      <c r="I22" s="1" t="s">
        <v>5</v>
      </c>
      <c r="J22" s="1">
        <v>0</v>
      </c>
      <c r="K22" s="1" t="s">
        <v>5</v>
      </c>
      <c r="L22" s="1">
        <v>0</v>
      </c>
      <c r="M22" s="1" t="s">
        <v>5</v>
      </c>
      <c r="N22" s="1">
        <v>0</v>
      </c>
      <c r="O22" s="1" t="s">
        <v>5</v>
      </c>
      <c r="P22" s="1">
        <v>0</v>
      </c>
      <c r="Q22" s="1" t="s">
        <v>5</v>
      </c>
      <c r="R22" s="1">
        <v>0</v>
      </c>
      <c r="S22" s="1" t="s">
        <v>6</v>
      </c>
      <c r="T22" s="1">
        <v>0</v>
      </c>
      <c r="U22" s="1">
        <v>35</v>
      </c>
      <c r="V22" s="1" t="s">
        <v>13</v>
      </c>
    </row>
    <row r="23" spans="1:22">
      <c r="C23" s="7" t="str" cm="1">
        <f t="array" ref="C23">IF(AND(M23="",V23=""),INDEX(C23:V23,MAX(IF(IF(NOT(ISNUMBER(D23:V23))*(D23:V23&lt;&gt;"")=1,COLUMN(D23:V23),"")&lt;MATCH(MAX(D23:V23),D23:V23,0)+3,COLUMN(D23:V23)))),"à traiter")</f>
        <v/>
      </c>
      <c r="D23" s="1" t="s">
        <v>5</v>
      </c>
      <c r="E23" s="1">
        <v>0</v>
      </c>
      <c r="F23" s="1" t="s">
        <v>5</v>
      </c>
      <c r="G23" s="1">
        <v>0</v>
      </c>
      <c r="H23" s="1">
        <v>0</v>
      </c>
      <c r="I23" s="1" t="s">
        <v>5</v>
      </c>
      <c r="J23" s="1">
        <v>0</v>
      </c>
      <c r="K23" s="1" t="s">
        <v>7</v>
      </c>
      <c r="L23" s="1">
        <v>39</v>
      </c>
      <c r="M23" s="1" t="s">
        <v>5</v>
      </c>
      <c r="N23" s="1">
        <v>0</v>
      </c>
      <c r="O23" s="1" t="s">
        <v>5</v>
      </c>
      <c r="P23" s="1">
        <v>0</v>
      </c>
      <c r="Q23" s="1" t="s">
        <v>5</v>
      </c>
      <c r="R23" s="1">
        <v>0</v>
      </c>
      <c r="S23" s="1" t="s">
        <v>5</v>
      </c>
      <c r="T23" s="1">
        <v>0</v>
      </c>
      <c r="U23" s="1">
        <v>0</v>
      </c>
      <c r="V23" s="1" t="s">
        <v>5</v>
      </c>
    </row>
    <row r="24" spans="1:22">
      <c r="C24" s="7" cm="1">
        <f t="array" ref="C24">IF(AND(M24="",V24=""),INDEX(C24:V24,MAX(IF(IF(NOT(ISNUMBER(D24:V24))*(D24:V24&lt;&gt;"")=1,COLUMN(D24:V24),"")&lt;MATCH(MAX(D24:V24),D24:V24,0)+3,COLUMN(D24:V24)))),"à traiter")</f>
        <v>0</v>
      </c>
      <c r="D24" s="1" t="s">
        <v>8</v>
      </c>
      <c r="E24" s="1">
        <v>0</v>
      </c>
      <c r="F24" s="1" t="s">
        <v>8</v>
      </c>
      <c r="G24" s="1">
        <v>200</v>
      </c>
      <c r="H24" s="1">
        <v>0</v>
      </c>
      <c r="I24" s="1" t="s">
        <v>5</v>
      </c>
      <c r="J24" s="1">
        <v>0</v>
      </c>
      <c r="K24" s="1" t="s">
        <v>5</v>
      </c>
      <c r="L24" s="1">
        <v>0</v>
      </c>
      <c r="M24" s="1" t="s">
        <v>5</v>
      </c>
      <c r="N24" s="1">
        <v>0</v>
      </c>
      <c r="O24" s="1" t="s">
        <v>5</v>
      </c>
      <c r="P24" s="1">
        <v>0</v>
      </c>
      <c r="Q24" s="1" t="s">
        <v>5</v>
      </c>
      <c r="R24" s="1">
        <v>0</v>
      </c>
      <c r="S24" s="1" t="s">
        <v>6</v>
      </c>
      <c r="T24" s="1">
        <v>0</v>
      </c>
      <c r="U24" s="1">
        <v>56</v>
      </c>
      <c r="V24" s="1" t="s">
        <v>5</v>
      </c>
    </row>
    <row r="25" spans="1:22">
      <c r="C25" s="7" t="str" cm="1">
        <f t="array" ref="C25">IF(AND(M25="",V25=""),INDEX(C25:V25,MAX(IF(IF(NOT(ISNUMBER(D25:V25))*(D25:V25&lt;&gt;"")=1,COLUMN(D25:V25),"")&lt;MATCH(MAX(D25:V25),D25:V25,0)+3,COLUMN(D25:V25)))),"à traiter")</f>
        <v/>
      </c>
      <c r="D25" s="1" t="s">
        <v>8</v>
      </c>
      <c r="E25" s="1">
        <v>37</v>
      </c>
      <c r="F25" s="1" t="s">
        <v>5</v>
      </c>
      <c r="G25" s="1">
        <v>0</v>
      </c>
      <c r="H25" s="1">
        <v>0</v>
      </c>
      <c r="I25" s="1" t="s">
        <v>5</v>
      </c>
      <c r="J25" s="1">
        <v>0</v>
      </c>
      <c r="K25" s="1" t="s">
        <v>5</v>
      </c>
      <c r="L25" s="1">
        <v>0</v>
      </c>
      <c r="M25" s="1" t="s">
        <v>5</v>
      </c>
      <c r="N25" s="1">
        <v>0</v>
      </c>
      <c r="O25" s="1" t="s">
        <v>5</v>
      </c>
      <c r="P25" s="1">
        <v>0</v>
      </c>
      <c r="Q25" s="1" t="s">
        <v>5</v>
      </c>
      <c r="R25" s="1">
        <v>0</v>
      </c>
      <c r="S25" s="1" t="s">
        <v>5</v>
      </c>
      <c r="T25" s="1">
        <v>0</v>
      </c>
      <c r="U25" s="1">
        <v>0</v>
      </c>
      <c r="V25" s="1" t="s">
        <v>5</v>
      </c>
    </row>
    <row r="26" spans="1:22">
      <c r="C26" s="7" cm="1">
        <f t="array" ref="C26">IF(AND(M26="",V26=""),INDEX(C26:V26,MAX(IF(IF(NOT(ISNUMBER(D26:V26))*(D26:V26&lt;&gt;"")=1,COLUMN(D26:V26),"")&lt;MATCH(MAX(D26:V26),D26:V26,0)+3,COLUMN(D26:V26)))),"à traiter")</f>
        <v>34</v>
      </c>
      <c r="D26" s="1" t="s">
        <v>5</v>
      </c>
      <c r="E26" s="1">
        <v>0</v>
      </c>
      <c r="F26" s="1" t="s">
        <v>8</v>
      </c>
      <c r="G26" s="1">
        <v>31</v>
      </c>
      <c r="H26" s="1">
        <v>31</v>
      </c>
      <c r="I26" s="1" t="s">
        <v>5</v>
      </c>
      <c r="J26" s="1">
        <v>0</v>
      </c>
      <c r="K26" s="1" t="s">
        <v>5</v>
      </c>
      <c r="L26" s="1">
        <v>8</v>
      </c>
      <c r="M26" s="1" t="s">
        <v>5</v>
      </c>
      <c r="N26" s="1">
        <v>0</v>
      </c>
      <c r="O26" s="1" t="s">
        <v>5</v>
      </c>
      <c r="P26" s="1">
        <v>0</v>
      </c>
      <c r="Q26" s="1" t="s">
        <v>5</v>
      </c>
      <c r="R26" s="1">
        <v>0</v>
      </c>
      <c r="S26" s="1" t="s">
        <v>6</v>
      </c>
      <c r="T26" s="1">
        <v>31</v>
      </c>
      <c r="U26" s="1">
        <v>34</v>
      </c>
      <c r="V26" s="1" t="s">
        <v>5</v>
      </c>
    </row>
    <row r="27" spans="1:22">
      <c r="C27" s="7" t="str" cm="1">
        <f t="array" ref="C27">IF(AND(M27="",V27=""),INDEX(C27:V27,MAX(IF(IF(NOT(ISNUMBER(D27:V27))*(D27:V27&lt;&gt;"")=1,COLUMN(D27:V27),"")&lt;MATCH(MAX(D27:V27),D27:V27,0)+3,COLUMN(D27:V27)))),"à traiter")</f>
        <v/>
      </c>
      <c r="D27" s="1" t="s">
        <v>5</v>
      </c>
      <c r="E27" s="1">
        <v>0</v>
      </c>
      <c r="F27" s="1" t="s">
        <v>8</v>
      </c>
      <c r="G27" s="1">
        <v>31</v>
      </c>
      <c r="H27" s="1">
        <v>68</v>
      </c>
      <c r="I27" s="1" t="s">
        <v>5</v>
      </c>
      <c r="J27" s="1">
        <v>0</v>
      </c>
      <c r="K27" s="1" t="s">
        <v>7</v>
      </c>
      <c r="L27" s="1">
        <v>69</v>
      </c>
      <c r="M27" s="1" t="s">
        <v>5</v>
      </c>
      <c r="N27" s="1">
        <v>0</v>
      </c>
      <c r="O27" s="1" t="s">
        <v>5</v>
      </c>
      <c r="P27" s="1">
        <v>0</v>
      </c>
      <c r="Q27" s="1" t="s">
        <v>5</v>
      </c>
      <c r="R27" s="1">
        <v>0</v>
      </c>
      <c r="S27" s="1" t="s">
        <v>5</v>
      </c>
      <c r="T27" s="1">
        <v>0</v>
      </c>
      <c r="U27" s="1">
        <v>0</v>
      </c>
      <c r="V27" s="1" t="s">
        <v>5</v>
      </c>
    </row>
    <row r="28" spans="1:22" ht="28.3">
      <c r="C28" s="7" cm="1">
        <f t="array" ref="C28">IF(AND(M28="",V28=""),INDEX(C28:V28,MAX(IF(IF(NOT(ISNUMBER(D28:V28))*(D28:V28&lt;&gt;"")=1,COLUMN(D28:V28),"")&lt;MATCH(MAX(D28:V28),D28:V28,0)+3,COLUMN(D28:V28)))),"à traiter")</f>
        <v>87</v>
      </c>
      <c r="D28" s="1" t="s">
        <v>5</v>
      </c>
      <c r="E28" s="1">
        <v>0</v>
      </c>
      <c r="F28" s="1" t="s">
        <v>9</v>
      </c>
      <c r="G28" s="1">
        <v>62</v>
      </c>
      <c r="H28" s="1">
        <v>62</v>
      </c>
      <c r="I28" s="1" t="s">
        <v>5</v>
      </c>
      <c r="J28" s="1">
        <v>0</v>
      </c>
      <c r="K28" s="1" t="s">
        <v>5</v>
      </c>
      <c r="L28" s="1">
        <v>0</v>
      </c>
      <c r="M28" s="1" t="s">
        <v>5</v>
      </c>
      <c r="N28" s="1">
        <v>0</v>
      </c>
      <c r="O28" s="1" t="s">
        <v>5</v>
      </c>
      <c r="P28" s="1">
        <v>0</v>
      </c>
      <c r="Q28" s="1" t="s">
        <v>5</v>
      </c>
      <c r="R28" s="1">
        <v>0</v>
      </c>
      <c r="S28" s="1" t="s">
        <v>6</v>
      </c>
      <c r="T28" s="1">
        <v>62</v>
      </c>
      <c r="U28" s="1">
        <v>87</v>
      </c>
      <c r="V28" s="1" t="s">
        <v>5</v>
      </c>
    </row>
    <row r="29" spans="1:22" ht="28.3">
      <c r="C29" s="7" t="str" cm="1">
        <f t="array" ref="C29">IF(AND(M29="",V29=""),INDEX(C29:V29,MAX(IF(IF(NOT(ISNUMBER(D29:V29))*(D29:V29&lt;&gt;"")=1,COLUMN(D29:V29),"")&lt;MATCH(MAX(D29:V29),D29:V29,0)+3,COLUMN(D29:V29)))),"à traiter")</f>
        <v>à traiter</v>
      </c>
      <c r="D29" s="1" t="s">
        <v>5</v>
      </c>
      <c r="E29" s="1">
        <v>0</v>
      </c>
      <c r="F29" s="1" t="s">
        <v>9</v>
      </c>
      <c r="G29" s="1">
        <v>184</v>
      </c>
      <c r="H29" s="1">
        <v>63</v>
      </c>
      <c r="I29" s="1" t="s">
        <v>5</v>
      </c>
      <c r="J29" s="1">
        <v>0</v>
      </c>
      <c r="K29" s="1" t="s">
        <v>5</v>
      </c>
      <c r="L29" s="1">
        <v>0</v>
      </c>
      <c r="M29" s="1" t="s">
        <v>15</v>
      </c>
      <c r="N29" s="1">
        <v>0</v>
      </c>
      <c r="O29" s="1" t="s">
        <v>5</v>
      </c>
      <c r="P29" s="1">
        <v>0</v>
      </c>
      <c r="Q29" s="1" t="s">
        <v>5</v>
      </c>
      <c r="R29" s="1">
        <v>0</v>
      </c>
      <c r="S29" s="1" t="s">
        <v>6</v>
      </c>
      <c r="T29" s="1">
        <v>90</v>
      </c>
      <c r="U29" s="1">
        <v>55</v>
      </c>
      <c r="V29" s="1" t="s">
        <v>5</v>
      </c>
    </row>
    <row r="30" spans="1:22">
      <c r="C30" s="7" cm="1">
        <f t="array" ref="C30">IF(AND(M30="",V30=""),INDEX(C30:V30,MAX(IF(IF(NOT(ISNUMBER(D30:V30))*(D30:V30&lt;&gt;"")=1,COLUMN(D30:V30),"")&lt;MATCH(MAX(D30:V30),D30:V30,0)+3,COLUMN(D30:V30)))),"à traiter")</f>
        <v>34</v>
      </c>
      <c r="D30" t="s">
        <v>5</v>
      </c>
      <c r="E30" s="1">
        <v>0</v>
      </c>
      <c r="F30" s="1" t="s">
        <v>5</v>
      </c>
      <c r="G30" s="1">
        <v>0</v>
      </c>
      <c r="H30" s="1">
        <v>0</v>
      </c>
      <c r="I30" s="1" t="s">
        <v>5</v>
      </c>
      <c r="J30" s="1">
        <v>0</v>
      </c>
      <c r="K30" s="1" t="s">
        <v>5</v>
      </c>
      <c r="L30" s="1">
        <v>0</v>
      </c>
      <c r="M30" s="1" t="s">
        <v>5</v>
      </c>
      <c r="N30" s="1">
        <v>0</v>
      </c>
      <c r="O30" s="1" t="s">
        <v>5</v>
      </c>
      <c r="P30" s="1">
        <v>0</v>
      </c>
      <c r="Q30" s="1" t="s">
        <v>5</v>
      </c>
      <c r="R30" s="1">
        <v>0</v>
      </c>
      <c r="S30" s="1" t="s">
        <v>6</v>
      </c>
      <c r="T30" s="1">
        <v>31</v>
      </c>
      <c r="U30" s="1">
        <v>34</v>
      </c>
      <c r="V30" t="s">
        <v>5</v>
      </c>
    </row>
    <row r="31" spans="1:22" ht="28.3">
      <c r="C31" s="7" cm="1">
        <f t="array" ref="C31">IF(AND(M31="",V31=""),INDEX(C31:V31,MAX(IF(IF(NOT(ISNUMBER(D31:V31))*(D31:V31&lt;&gt;"")=1,COLUMN(D31:V31),"")&lt;MATCH(MAX(D31:V31),D31:V31,0)+3,COLUMN(D31:V31)))),"à traiter")</f>
        <v>335</v>
      </c>
      <c r="D31" t="s">
        <v>5</v>
      </c>
      <c r="E31" s="1">
        <v>0</v>
      </c>
      <c r="F31" s="1" t="s">
        <v>9</v>
      </c>
      <c r="G31" s="1">
        <v>2222</v>
      </c>
      <c r="H31" s="1">
        <v>335</v>
      </c>
      <c r="I31" s="1" t="s">
        <v>5</v>
      </c>
      <c r="J31" s="1">
        <v>0</v>
      </c>
      <c r="K31" s="1" t="s">
        <v>5</v>
      </c>
      <c r="L31" s="1">
        <v>0</v>
      </c>
      <c r="M31" s="1" t="s">
        <v>5</v>
      </c>
      <c r="N31" s="1">
        <v>0</v>
      </c>
      <c r="O31" s="1" t="s">
        <v>5</v>
      </c>
      <c r="P31" s="1">
        <v>0</v>
      </c>
      <c r="Q31" s="1" t="s">
        <v>5</v>
      </c>
      <c r="R31" s="1">
        <v>0</v>
      </c>
      <c r="S31" s="1" t="s">
        <v>6</v>
      </c>
      <c r="T31" s="1">
        <v>90</v>
      </c>
      <c r="U31" s="1">
        <v>374</v>
      </c>
      <c r="V31" t="s">
        <v>5</v>
      </c>
    </row>
    <row r="32" spans="1:22">
      <c r="C32" s="7" t="str" cm="1">
        <f t="array" aca="1" ref="C32" ca="1">IF(AND(M32="",V32=""),INDEX(C32:V32,MAX(IF(IF(NOT(ISNUMBER(D32:V32))*(D32:V32&lt;&gt;"")=1,COLUMN(D32:V32),"")&lt;MATCH(MAX(D32:V32),D32:V32,0)+3,COLUMN(D32:V32)))),"à traiter")</f>
        <v/>
      </c>
      <c r="E32" s="1">
        <v>0</v>
      </c>
      <c r="F32" s="1"/>
      <c r="G32" s="1">
        <v>0</v>
      </c>
      <c r="H32" s="1">
        <v>0</v>
      </c>
      <c r="I32" s="1"/>
      <c r="J32" s="1">
        <v>0</v>
      </c>
      <c r="K32" s="1"/>
      <c r="L32" s="1">
        <v>0</v>
      </c>
      <c r="M32" s="1"/>
      <c r="N32" s="1">
        <v>0</v>
      </c>
      <c r="O32" s="1"/>
      <c r="P32" s="1">
        <v>0</v>
      </c>
      <c r="Q32" s="1"/>
      <c r="R32" s="1">
        <v>0</v>
      </c>
      <c r="S32" s="1"/>
      <c r="T32" s="1">
        <v>0</v>
      </c>
      <c r="U32" s="1">
        <v>0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KANGNI</dc:creator>
  <cp:lastModifiedBy>Karine KANGNI</cp:lastModifiedBy>
  <dcterms:created xsi:type="dcterms:W3CDTF">2026-10-02T09:15:18Z</dcterms:created>
  <dcterms:modified xsi:type="dcterms:W3CDTF">2026-10-06T11:21:25Z</dcterms:modified>
</cp:coreProperties>
</file>