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5" windowWidth="12795" windowHeight="10995"/>
  </bookViews>
  <sheets>
    <sheet name="Cv_eau" sheetId="3" r:id="rId1"/>
    <sheet name="Feuil1" sheetId="6" state="veryHidden" r:id="rId2"/>
    <sheet name="Feuil2" sheetId="10" r:id="rId3"/>
  </sheets>
  <functionGroups builtInGroupCount="17"/>
  <definedNames>
    <definedName name="apercu">Cv_eau!$B$18:$I$27</definedName>
    <definedName name="conditions">Cv_eau!$E$18:$L$27</definedName>
    <definedName name="cv">Cv_eau!$D$14</definedName>
    <definedName name="debit">Cv_eau!$D$9</definedName>
    <definedName name="delta_p">Cv_eau!$D$13</definedName>
    <definedName name="kv">Cv_eau!$D$15</definedName>
    <definedName name="masse_volumique">Cv_eau!$D$12</definedName>
    <definedName name="plage">Cv_eau!$B$18:$J$27</definedName>
    <definedName name="pression_amont">Cv_eau!$D$10</definedName>
    <definedName name="pression_aval">Cv_eau!$D$11</definedName>
    <definedName name="temperature">Cv_eau!$D$8</definedName>
    <definedName name="zefzef">Cv_eau!$D$8</definedName>
  </definedNames>
  <calcPr calcId="145621"/>
</workbook>
</file>

<file path=xl/calcChain.xml><?xml version="1.0" encoding="utf-8"?>
<calcChain xmlns="http://schemas.openxmlformats.org/spreadsheetml/2006/main">
  <c r="D13" i="3" l="1"/>
  <c r="B29" i="3"/>
  <c r="D12" i="3" l="1"/>
  <c r="D14" i="3" s="1"/>
  <c r="D15" i="3" s="1"/>
</calcChain>
</file>

<file path=xl/comments1.xml><?xml version="1.0" encoding="utf-8"?>
<comments xmlns="http://schemas.openxmlformats.org/spreadsheetml/2006/main">
  <authors>
    <author>Stephanie Welfele</author>
  </authors>
  <commentList>
    <comment ref="G18" authorId="0">
      <text>
        <r>
          <rPr>
            <b/>
            <sz val="8"/>
            <color indexed="81"/>
            <rFont val="Tahoma"/>
            <family val="2"/>
          </rPr>
          <t>pour éviter ce genre de problème : une colonne vide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<sst xmlns="http://schemas.openxmlformats.org/spreadsheetml/2006/main" count="54" uniqueCount="31">
  <si>
    <t>Données d'entrées :</t>
  </si>
  <si>
    <t>Valeur</t>
  </si>
  <si>
    <t>Symbole</t>
  </si>
  <si>
    <t>Unité</t>
  </si>
  <si>
    <t>Débit de l'eau</t>
  </si>
  <si>
    <t>°C</t>
  </si>
  <si>
    <t>kg/m3</t>
  </si>
  <si>
    <t>kg/h</t>
  </si>
  <si>
    <t>barA</t>
  </si>
  <si>
    <t>T</t>
  </si>
  <si>
    <t>ρ</t>
  </si>
  <si>
    <t>F</t>
  </si>
  <si>
    <t>P1</t>
  </si>
  <si>
    <t>P2</t>
  </si>
  <si>
    <t xml:space="preserve">Température en amont </t>
  </si>
  <si>
    <t>Coefficient Cv</t>
  </si>
  <si>
    <t>Coefficienyt Kv</t>
  </si>
  <si>
    <t>Données d'entrées</t>
  </si>
  <si>
    <t>Résultats</t>
  </si>
  <si>
    <t>-----</t>
  </si>
  <si>
    <t>Cv vanne</t>
  </si>
  <si>
    <t>Unités</t>
  </si>
  <si>
    <t>******</t>
  </si>
  <si>
    <t/>
  </si>
  <si>
    <t>Fluide : EAU</t>
  </si>
  <si>
    <t>Delta Pression</t>
  </si>
  <si>
    <t>∆P</t>
  </si>
  <si>
    <t>Masse volumique</t>
  </si>
  <si>
    <t>Pression (aval)</t>
  </si>
  <si>
    <t>Pression (amont)</t>
  </si>
  <si>
    <t>Masse volumique (eau)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</si>
</sst>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2DF13"/>
        <bgColor indexed="64"/>
      </patternFill>
    </fill>
    <fill>
      <patternFill patternType="solid">
        <fgColor rgb="FFD6EF3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12" xfId="0" applyFont="1" applyFill="1" applyBorder="1" applyAlignment="1">
      <alignment horizontal="center" vertical="top"/>
    </xf>
    <xf numFmtId="0" fontId="0" fillId="0" borderId="0" xfId="0" applyBorder="1" applyAlignment="1">
      <alignment horizontal="left" indent="1"/>
    </xf>
    <xf numFmtId="0" fontId="0" fillId="0" borderId="0" xfId="0" applyFill="1" applyBorder="1"/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3" borderId="14" xfId="0" applyFont="1" applyFill="1" applyBorder="1" applyAlignment="1">
      <alignment horizontal="center" vertical="top"/>
    </xf>
    <xf numFmtId="0" fontId="0" fillId="0" borderId="4" xfId="0" applyBorder="1" applyAlignment="1">
      <alignment horizontal="left" indent="1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2" fontId="6" fillId="0" borderId="0" xfId="0" applyNumberFormat="1" applyFont="1" applyFill="1" applyBorder="1" applyAlignment="1">
      <alignment horizontal="center"/>
    </xf>
    <xf numFmtId="2" fontId="0" fillId="0" borderId="0" xfId="0" applyNumberFormat="1" applyAlignment="1">
      <alignment wrapText="1"/>
    </xf>
    <xf numFmtId="0" fontId="7" fillId="0" borderId="0" xfId="0" applyFont="1"/>
    <xf numFmtId="2" fontId="1" fillId="0" borderId="0" xfId="0" applyNumberFormat="1" applyFont="1" applyAlignment="1">
      <alignment wrapText="1"/>
    </xf>
    <xf numFmtId="0" fontId="0" fillId="0" borderId="0" xfId="0" applyBorder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2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8" fillId="0" borderId="0" xfId="0" applyFont="1" applyBorder="1"/>
    <xf numFmtId="0" fontId="0" fillId="0" borderId="0" xfId="0" applyAlignment="1">
      <alignment horizontal="left" vertical="top" indent="1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2" fontId="0" fillId="5" borderId="12" xfId="0" applyNumberFormat="1" applyFill="1" applyBorder="1" applyAlignment="1"/>
    <xf numFmtId="0" fontId="0" fillId="0" borderId="0" xfId="0" applyFill="1"/>
    <xf numFmtId="2" fontId="10" fillId="7" borderId="12" xfId="0" applyNumberFormat="1" applyFont="1" applyFill="1" applyBorder="1" applyAlignment="1"/>
    <xf numFmtId="2" fontId="10" fillId="7" borderId="10" xfId="0" applyNumberFormat="1" applyFont="1" applyFill="1" applyBorder="1" applyAlignment="1"/>
    <xf numFmtId="164" fontId="6" fillId="0" borderId="0" xfId="0" quotePrefix="1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2" fontId="6" fillId="3" borderId="0" xfId="0" applyNumberFormat="1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2" fontId="6" fillId="3" borderId="15" xfId="0" applyNumberFormat="1" applyFont="1" applyFill="1" applyBorder="1" applyAlignment="1">
      <alignment horizontal="center"/>
    </xf>
    <xf numFmtId="2" fontId="6" fillId="0" borderId="15" xfId="0" quotePrefix="1" applyNumberFormat="1" applyFont="1" applyFill="1" applyBorder="1" applyAlignment="1">
      <alignment horizontal="center"/>
    </xf>
    <xf numFmtId="2" fontId="5" fillId="2" borderId="16" xfId="0" applyNumberFormat="1" applyFont="1" applyFill="1" applyBorder="1" applyAlignment="1">
      <alignment horizontal="center" vertical="center" wrapText="1"/>
    </xf>
    <xf numFmtId="2" fontId="5" fillId="2" borderId="10" xfId="0" applyNumberFormat="1" applyFont="1" applyFill="1" applyBorder="1" applyAlignment="1">
      <alignment horizontal="center" vertical="center" wrapText="1"/>
    </xf>
    <xf numFmtId="2" fontId="6" fillId="8" borderId="15" xfId="0" quotePrefix="1" applyNumberFormat="1" applyFont="1" applyFill="1" applyBorder="1" applyAlignment="1">
      <alignment horizontal="center"/>
    </xf>
    <xf numFmtId="164" fontId="6" fillId="8" borderId="0" xfId="0" quotePrefix="1" applyNumberFormat="1" applyFont="1" applyFill="1" applyBorder="1" applyAlignment="1">
      <alignment horizontal="center"/>
    </xf>
    <xf numFmtId="164" fontId="6" fillId="8" borderId="0" xfId="0" applyNumberFormat="1" applyFont="1" applyFill="1" applyBorder="1" applyAlignment="1">
      <alignment horizontal="center"/>
    </xf>
    <xf numFmtId="0" fontId="0" fillId="9" borderId="12" xfId="0" applyFill="1" applyBorder="1" applyAlignment="1">
      <alignment horizontal="right"/>
    </xf>
    <xf numFmtId="0" fontId="9" fillId="6" borderId="0" xfId="0" applyFont="1" applyFill="1"/>
    <xf numFmtId="0" fontId="0" fillId="0" borderId="13" xfId="0" applyBorder="1" applyAlignment="1">
      <alignment horizontal="left" vertical="top" indent="1"/>
    </xf>
    <xf numFmtId="0" fontId="0" fillId="0" borderId="12" xfId="0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indent="1"/>
    </xf>
    <xf numFmtId="0" fontId="0" fillId="0" borderId="0" xfId="0" applyBorder="1" applyAlignment="1">
      <alignment horizontal="left" wrapText="1" indent="1"/>
    </xf>
    <xf numFmtId="0" fontId="0" fillId="0" borderId="0" xfId="0" applyBorder="1" applyAlignment="1">
      <alignment horizontal="left" indent="1"/>
    </xf>
    <xf numFmtId="0" fontId="6" fillId="8" borderId="0" xfId="0" applyFont="1" applyFill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12" xfId="0" applyFont="1" applyBorder="1" applyAlignment="1">
      <alignment horizontal="left" indent="1"/>
    </xf>
    <xf numFmtId="0" fontId="10" fillId="0" borderId="9" xfId="0" applyFont="1" applyBorder="1" applyAlignment="1">
      <alignment horizontal="left" indent="1"/>
    </xf>
    <xf numFmtId="0" fontId="10" fillId="0" borderId="10" xfId="0" applyFont="1" applyBorder="1" applyAlignment="1">
      <alignment horizontal="left" indent="1"/>
    </xf>
    <xf numFmtId="0" fontId="5" fillId="3" borderId="0" xfId="0" applyFont="1" applyFill="1" applyBorder="1" applyAlignment="1">
      <alignment horizontal="left" vertical="top"/>
    </xf>
    <xf numFmtId="0" fontId="5" fillId="2" borderId="10" xfId="0" applyFont="1" applyFill="1" applyBorder="1" applyAlignment="1">
      <alignment horizontal="left" vertical="top"/>
    </xf>
    <xf numFmtId="0" fontId="0" fillId="0" borderId="13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left" vertical="top" indent="1"/>
    </xf>
    <xf numFmtId="0" fontId="1" fillId="3" borderId="12" xfId="0" applyFont="1" applyFill="1" applyBorder="1" applyAlignment="1">
      <alignment horizontal="left" vertical="top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EF3F"/>
      <color rgb="FFC2DF13"/>
      <color rgb="FFADF33B"/>
      <color rgb="FFE6EE80"/>
      <color rgb="FF7FAEF3"/>
      <color rgb="FFCFF5AD"/>
      <color rgb="FFD3E0FD"/>
      <color rgb="FF3B83E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13</xdr:row>
          <xdr:rowOff>38100</xdr:rowOff>
        </xdr:from>
        <xdr:to>
          <xdr:col>4</xdr:col>
          <xdr:colOff>581025</xdr:colOff>
          <xdr:row>15</xdr:row>
          <xdr:rowOff>38100</xdr:rowOff>
        </xdr:to>
        <xdr:sp macro="" textlink="">
          <xdr:nvSpPr>
            <xdr:cNvPr id="1034" name="Image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2</xdr:row>
          <xdr:rowOff>76200</xdr:rowOff>
        </xdr:from>
        <xdr:to>
          <xdr:col>1</xdr:col>
          <xdr:colOff>76200</xdr:colOff>
          <xdr:row>4</xdr:row>
          <xdr:rowOff>142875</xdr:rowOff>
        </xdr:to>
        <xdr:sp macro="" textlink="">
          <xdr:nvSpPr>
            <xdr:cNvPr id="5121" name="Image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2"/>
  <sheetViews>
    <sheetView showGridLines="0" tabSelected="1" workbookViewId="0">
      <selection activeCell="J15" sqref="J15"/>
    </sheetView>
  </sheetViews>
  <sheetFormatPr baseColWidth="10" defaultRowHeight="15" x14ac:dyDescent="0.25"/>
  <cols>
    <col min="1" max="1" width="3.85546875" customWidth="1"/>
    <col min="3" max="3" width="11.7109375" customWidth="1"/>
    <col min="4" max="5" width="11.85546875" customWidth="1"/>
    <col min="6" max="6" width="14" customWidth="1"/>
    <col min="7" max="8" width="11.42578125" customWidth="1"/>
    <col min="10" max="10" width="13.28515625" customWidth="1"/>
  </cols>
  <sheetData>
    <row r="1" spans="1:10" ht="15" customHeight="1" thickBot="1" x14ac:dyDescent="0.3"/>
    <row r="2" spans="1:10" x14ac:dyDescent="0.25">
      <c r="B2" s="66" t="s">
        <v>20</v>
      </c>
      <c r="C2" s="67"/>
      <c r="D2" s="67"/>
      <c r="E2" s="67"/>
      <c r="F2" s="68"/>
    </row>
    <row r="3" spans="1:10" ht="19.5" customHeight="1" x14ac:dyDescent="0.25">
      <c r="B3" s="69"/>
      <c r="C3" s="70"/>
      <c r="D3" s="70"/>
      <c r="E3" s="70"/>
      <c r="F3" s="71"/>
    </row>
    <row r="4" spans="1:10" ht="16.5" thickBot="1" x14ac:dyDescent="0.3">
      <c r="B4" s="72" t="s">
        <v>24</v>
      </c>
      <c r="C4" s="73"/>
      <c r="D4" s="73"/>
      <c r="E4" s="73"/>
      <c r="F4" s="74"/>
    </row>
    <row r="5" spans="1:10" x14ac:dyDescent="0.25">
      <c r="B5" s="1"/>
      <c r="C5" s="2"/>
      <c r="D5" s="2"/>
      <c r="E5" s="2"/>
      <c r="F5" s="3"/>
      <c r="I5" s="10"/>
      <c r="J5" s="10"/>
    </row>
    <row r="6" spans="1:10" x14ac:dyDescent="0.25">
      <c r="B6" s="75" t="s">
        <v>0</v>
      </c>
      <c r="C6" s="76"/>
      <c r="D6" s="8" t="s">
        <v>1</v>
      </c>
      <c r="E6" s="8" t="s">
        <v>3</v>
      </c>
      <c r="F6" s="13" t="s">
        <v>2</v>
      </c>
      <c r="I6" s="10"/>
      <c r="J6" s="10"/>
    </row>
    <row r="7" spans="1:10" ht="10.5" customHeight="1" x14ac:dyDescent="0.25">
      <c r="B7" s="14"/>
      <c r="C7" s="9"/>
      <c r="D7" s="2"/>
      <c r="E7" s="4"/>
      <c r="F7" s="3"/>
      <c r="I7" s="10"/>
      <c r="J7" s="10"/>
    </row>
    <row r="8" spans="1:10" x14ac:dyDescent="0.25">
      <c r="B8" s="64" t="s">
        <v>14</v>
      </c>
      <c r="C8" s="65"/>
      <c r="D8" s="49">
        <v>325</v>
      </c>
      <c r="E8" s="11" t="s">
        <v>5</v>
      </c>
      <c r="F8" s="15" t="s">
        <v>9</v>
      </c>
      <c r="I8" s="17"/>
      <c r="J8" s="10"/>
    </row>
    <row r="9" spans="1:10" x14ac:dyDescent="0.25">
      <c r="B9" s="64" t="s">
        <v>4</v>
      </c>
      <c r="C9" s="65"/>
      <c r="D9" s="49">
        <v>256</v>
      </c>
      <c r="E9" s="12" t="s">
        <v>7</v>
      </c>
      <c r="F9" s="16" t="s">
        <v>11</v>
      </c>
      <c r="H9" s="22"/>
      <c r="I9" s="17"/>
      <c r="J9" s="10"/>
    </row>
    <row r="10" spans="1:10" x14ac:dyDescent="0.25">
      <c r="B10" s="64" t="s">
        <v>29</v>
      </c>
      <c r="C10" s="65"/>
      <c r="D10" s="49">
        <v>166</v>
      </c>
      <c r="E10" s="12" t="s">
        <v>8</v>
      </c>
      <c r="F10" s="16" t="s">
        <v>12</v>
      </c>
      <c r="I10" s="17"/>
      <c r="J10" s="10"/>
    </row>
    <row r="11" spans="1:10" x14ac:dyDescent="0.25">
      <c r="B11" s="64" t="s">
        <v>28</v>
      </c>
      <c r="C11" s="65"/>
      <c r="D11" s="49">
        <v>132</v>
      </c>
      <c r="E11" s="12" t="s">
        <v>8</v>
      </c>
      <c r="F11" s="16" t="s">
        <v>13</v>
      </c>
      <c r="I11" s="17"/>
      <c r="J11" s="10"/>
    </row>
    <row r="12" spans="1:10" x14ac:dyDescent="0.25">
      <c r="B12" s="51" t="s">
        <v>30</v>
      </c>
      <c r="C12" s="52"/>
      <c r="D12" s="33">
        <f>1/B29</f>
        <v>669.74282319099257</v>
      </c>
      <c r="E12" s="11" t="s">
        <v>6</v>
      </c>
      <c r="F12" s="15" t="s">
        <v>10</v>
      </c>
      <c r="I12" s="17"/>
      <c r="J12" s="10"/>
    </row>
    <row r="13" spans="1:10" ht="29.25" customHeight="1" x14ac:dyDescent="0.25">
      <c r="B13" s="51" t="s">
        <v>25</v>
      </c>
      <c r="C13" s="52"/>
      <c r="D13" s="24">
        <f>pression_amont-pression_aval</f>
        <v>34</v>
      </c>
      <c r="E13" s="25" t="s">
        <v>8</v>
      </c>
      <c r="F13" s="26" t="s">
        <v>26</v>
      </c>
      <c r="I13" s="17"/>
      <c r="J13" s="10"/>
    </row>
    <row r="14" spans="1:10" ht="15.75" x14ac:dyDescent="0.25">
      <c r="B14" s="58" t="s">
        <v>15</v>
      </c>
      <c r="C14" s="59"/>
      <c r="D14" s="35">
        <f>D9/(27.3*(SQRT((D10-D11)*D12)))</f>
        <v>6.2141799516004743E-2</v>
      </c>
      <c r="E14" s="2"/>
      <c r="F14" s="3"/>
      <c r="I14" s="17"/>
      <c r="J14" s="10"/>
    </row>
    <row r="15" spans="1:10" ht="15.75" x14ac:dyDescent="0.25">
      <c r="A15" s="2"/>
      <c r="B15" s="60" t="s">
        <v>16</v>
      </c>
      <c r="C15" s="61"/>
      <c r="D15" s="36">
        <f>D14*0.865</f>
        <v>5.3752656581344101E-2</v>
      </c>
      <c r="E15" s="2"/>
      <c r="F15" s="3"/>
      <c r="G15" s="2"/>
      <c r="I15" s="17"/>
      <c r="J15" s="10"/>
    </row>
    <row r="16" spans="1:10" ht="15.75" thickBot="1" x14ac:dyDescent="0.3">
      <c r="A16" s="2"/>
      <c r="B16" s="5"/>
      <c r="C16" s="6"/>
      <c r="D16" s="6"/>
      <c r="E16" s="6"/>
      <c r="F16" s="7"/>
      <c r="G16" s="2"/>
      <c r="I16" s="17"/>
      <c r="J16" s="10"/>
    </row>
    <row r="17" spans="1:43" x14ac:dyDescent="0.25">
      <c r="A17" s="2"/>
      <c r="B17" s="2"/>
      <c r="C17" s="2"/>
      <c r="D17" s="2"/>
      <c r="E17" s="2"/>
      <c r="F17" s="2"/>
      <c r="G17" s="10"/>
      <c r="H17" s="10"/>
      <c r="I17" s="10"/>
      <c r="J17" s="10"/>
    </row>
    <row r="18" spans="1:43" ht="27.75" customHeight="1" x14ac:dyDescent="0.25">
      <c r="B18" s="63" t="s">
        <v>17</v>
      </c>
      <c r="C18" s="63"/>
      <c r="D18" s="44" t="s">
        <v>21</v>
      </c>
      <c r="E18" s="45" t="s">
        <v>1</v>
      </c>
      <c r="F18" s="45" t="s">
        <v>1</v>
      </c>
      <c r="G18" s="45"/>
      <c r="H18" s="45" t="s">
        <v>1</v>
      </c>
      <c r="I18" s="45" t="s">
        <v>1</v>
      </c>
      <c r="J18" s="45"/>
      <c r="K18" s="27"/>
      <c r="L18" s="28"/>
      <c r="M18" s="28"/>
      <c r="N18" s="28"/>
      <c r="O18" s="23"/>
      <c r="P18" s="21"/>
      <c r="Q18" s="21"/>
      <c r="R18" s="21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</row>
    <row r="19" spans="1:43" x14ac:dyDescent="0.25">
      <c r="A19" s="2"/>
      <c r="B19" s="54" t="s">
        <v>14</v>
      </c>
      <c r="C19" s="54"/>
      <c r="D19" s="40" t="s">
        <v>5</v>
      </c>
      <c r="E19" s="20">
        <v>213</v>
      </c>
      <c r="F19" s="20">
        <v>256</v>
      </c>
      <c r="G19" s="20"/>
      <c r="H19" s="20">
        <v>245</v>
      </c>
      <c r="I19" s="20">
        <v>325</v>
      </c>
      <c r="J19" s="20"/>
      <c r="K19" s="17"/>
      <c r="L19" s="18"/>
      <c r="M19" s="18"/>
      <c r="N19" s="18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</row>
    <row r="20" spans="1:43" x14ac:dyDescent="0.25">
      <c r="A20" s="2"/>
      <c r="B20" s="53" t="s">
        <v>4</v>
      </c>
      <c r="C20" s="53"/>
      <c r="D20" s="40" t="s">
        <v>6</v>
      </c>
      <c r="E20" s="20">
        <v>2563</v>
      </c>
      <c r="F20" s="20">
        <v>2563</v>
      </c>
      <c r="G20" s="20"/>
      <c r="H20" s="20">
        <v>2563</v>
      </c>
      <c r="I20" s="20">
        <v>256</v>
      </c>
      <c r="J20" s="20"/>
      <c r="K20" s="17"/>
      <c r="L20" s="18"/>
      <c r="M20" s="18"/>
      <c r="N20" s="18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</row>
    <row r="21" spans="1:43" x14ac:dyDescent="0.25">
      <c r="A21" s="2"/>
      <c r="B21" s="54" t="s">
        <v>29</v>
      </c>
      <c r="C21" s="54"/>
      <c r="D21" s="41" t="s">
        <v>8</v>
      </c>
      <c r="E21" s="20">
        <v>154</v>
      </c>
      <c r="F21" s="20">
        <v>166</v>
      </c>
      <c r="G21" s="20"/>
      <c r="H21" s="20">
        <v>166</v>
      </c>
      <c r="I21" s="20">
        <v>166</v>
      </c>
      <c r="J21" s="20"/>
      <c r="K21" s="17"/>
      <c r="L21" s="18"/>
      <c r="M21" s="18"/>
      <c r="N21" s="18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</row>
    <row r="22" spans="1:43" x14ac:dyDescent="0.25">
      <c r="A22" s="2"/>
      <c r="B22" s="54" t="s">
        <v>28</v>
      </c>
      <c r="C22" s="54"/>
      <c r="D22" s="41" t="s">
        <v>8</v>
      </c>
      <c r="E22" s="20">
        <v>132</v>
      </c>
      <c r="F22" s="20">
        <v>132</v>
      </c>
      <c r="G22" s="20"/>
      <c r="H22" s="20">
        <v>132</v>
      </c>
      <c r="I22" s="20">
        <v>132</v>
      </c>
      <c r="J22" s="20"/>
      <c r="K22" s="17"/>
      <c r="L22" s="18"/>
      <c r="M22" s="18"/>
      <c r="N22" s="18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</row>
    <row r="23" spans="1:43" x14ac:dyDescent="0.25">
      <c r="A23" s="2"/>
      <c r="B23" s="54" t="s">
        <v>27</v>
      </c>
      <c r="C23" s="54"/>
      <c r="D23" s="41" t="s">
        <v>6</v>
      </c>
      <c r="E23" s="20">
        <v>860.00404995910696</v>
      </c>
      <c r="F23" s="20">
        <v>804.39009227332951</v>
      </c>
      <c r="G23" s="20"/>
      <c r="H23" s="20">
        <v>820.08376489098248</v>
      </c>
      <c r="I23" s="20">
        <v>669.74282319099257</v>
      </c>
      <c r="J23" s="20"/>
      <c r="K23" s="17"/>
      <c r="L23" s="18"/>
      <c r="M23" s="18"/>
      <c r="N23" s="18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</row>
    <row r="24" spans="1:43" x14ac:dyDescent="0.25">
      <c r="A24" s="2"/>
      <c r="B24" s="54" t="s">
        <v>25</v>
      </c>
      <c r="C24" s="54"/>
      <c r="D24" s="41" t="s">
        <v>8</v>
      </c>
      <c r="E24" s="20">
        <v>22</v>
      </c>
      <c r="F24" s="20">
        <v>34</v>
      </c>
      <c r="G24" s="20"/>
      <c r="H24" s="20">
        <v>34</v>
      </c>
      <c r="I24" s="20">
        <v>34</v>
      </c>
      <c r="J24" s="20"/>
      <c r="K24" s="17"/>
      <c r="L24" s="18"/>
      <c r="M24" s="18"/>
      <c r="N24" s="18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</row>
    <row r="25" spans="1:43" x14ac:dyDescent="0.25">
      <c r="A25" s="2"/>
      <c r="B25" s="62" t="s">
        <v>18</v>
      </c>
      <c r="C25" s="62"/>
      <c r="D25" s="42" t="s">
        <v>22</v>
      </c>
      <c r="E25" s="39" t="s">
        <v>19</v>
      </c>
      <c r="F25" s="39" t="s">
        <v>19</v>
      </c>
      <c r="G25" s="39"/>
      <c r="H25" s="39" t="s">
        <v>19</v>
      </c>
      <c r="I25" s="39" t="s">
        <v>19</v>
      </c>
      <c r="J25" s="39"/>
      <c r="K25" s="17"/>
      <c r="L25" s="18"/>
      <c r="M25" s="18"/>
      <c r="N25" s="18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</row>
    <row r="26" spans="1:43" x14ac:dyDescent="0.25">
      <c r="A26" s="2"/>
      <c r="B26" s="57" t="s">
        <v>15</v>
      </c>
      <c r="C26" s="57"/>
      <c r="D26" s="46" t="s">
        <v>23</v>
      </c>
      <c r="E26" s="47">
        <v>0.6825341259701263</v>
      </c>
      <c r="F26" s="47">
        <v>0.5676924838248697</v>
      </c>
      <c r="G26" s="47"/>
      <c r="H26" s="47">
        <v>0.56223437322856562</v>
      </c>
      <c r="I26" s="48">
        <v>6.2141799516004743E-2</v>
      </c>
      <c r="J26" s="48"/>
      <c r="K26" s="31"/>
      <c r="L26" s="32"/>
      <c r="M26" s="32"/>
      <c r="N26" s="18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</row>
    <row r="27" spans="1:43" x14ac:dyDescent="0.25">
      <c r="A27" s="2"/>
      <c r="B27" s="54" t="s">
        <v>16</v>
      </c>
      <c r="C27" s="54"/>
      <c r="D27" s="43" t="s">
        <v>23</v>
      </c>
      <c r="E27" s="37">
        <v>0.59039201896415927</v>
      </c>
      <c r="F27" s="37">
        <v>0.49105399850851228</v>
      </c>
      <c r="G27" s="37"/>
      <c r="H27" s="37">
        <v>0.48633273284270928</v>
      </c>
      <c r="I27" s="38">
        <v>5.3752656581344101E-2</v>
      </c>
      <c r="J27" s="38"/>
      <c r="K27" s="31"/>
      <c r="L27" s="32"/>
      <c r="M27" s="32"/>
      <c r="N27" s="18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</row>
    <row r="28" spans="1:43" x14ac:dyDescent="0.25">
      <c r="A28" s="2"/>
      <c r="B28" s="2"/>
      <c r="C28" s="2"/>
      <c r="D28" s="2"/>
      <c r="E28" s="10"/>
      <c r="F28" s="10"/>
      <c r="G28" s="10"/>
      <c r="H28" s="34"/>
    </row>
    <row r="29" spans="1:43" x14ac:dyDescent="0.25">
      <c r="A29" s="2"/>
      <c r="B29" s="50">
        <f>Mollier(D10,D8,"P-T","V")</f>
        <v>1.4931104378774762E-3</v>
      </c>
      <c r="C29" s="2"/>
      <c r="D29" s="2"/>
      <c r="E29" s="2"/>
      <c r="F29" s="2"/>
      <c r="G29" s="2"/>
    </row>
    <row r="30" spans="1:43" ht="18.75" x14ac:dyDescent="0.3">
      <c r="A30" s="2"/>
      <c r="B30" s="29"/>
      <c r="C30" s="2"/>
      <c r="D30" s="2"/>
      <c r="E30" s="2"/>
      <c r="F30" s="2"/>
      <c r="G30" s="2"/>
    </row>
    <row r="31" spans="1:43" ht="87" customHeight="1" x14ac:dyDescent="0.25">
      <c r="A31" s="2"/>
      <c r="B31" s="55"/>
      <c r="C31" s="56"/>
      <c r="D31" s="56"/>
      <c r="E31" s="56"/>
      <c r="F31" s="56"/>
      <c r="G31" s="56"/>
      <c r="H31" s="56"/>
      <c r="I31" s="56"/>
      <c r="L31" s="30"/>
    </row>
    <row r="32" spans="1:43" x14ac:dyDescent="0.25">
      <c r="A32" s="2"/>
      <c r="B32" s="2"/>
      <c r="C32" s="2"/>
      <c r="D32" s="2"/>
      <c r="E32" s="2"/>
      <c r="F32" s="2"/>
      <c r="G32" s="2"/>
    </row>
  </sheetData>
  <mergeCells count="22">
    <mergeCell ref="B8:C8"/>
    <mergeCell ref="B9:C9"/>
    <mergeCell ref="B10:C10"/>
    <mergeCell ref="B11:C11"/>
    <mergeCell ref="B2:F3"/>
    <mergeCell ref="B4:F4"/>
    <mergeCell ref="B6:C6"/>
    <mergeCell ref="B12:C12"/>
    <mergeCell ref="B13:C13"/>
    <mergeCell ref="B20:C20"/>
    <mergeCell ref="B24:C24"/>
    <mergeCell ref="B31:I31"/>
    <mergeCell ref="B26:C26"/>
    <mergeCell ref="B27:C27"/>
    <mergeCell ref="B14:C14"/>
    <mergeCell ref="B15:C15"/>
    <mergeCell ref="B25:C25"/>
    <mergeCell ref="B22:C22"/>
    <mergeCell ref="B23:C23"/>
    <mergeCell ref="B18:C18"/>
    <mergeCell ref="B19:C19"/>
    <mergeCell ref="B21:C2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Image1">
          <controlPr defaultSize="0" autoLine="0" r:id="rId5">
            <anchor moveWithCells="1">
              <from>
                <xdr:col>4</xdr:col>
                <xdr:colOff>180975</xdr:colOff>
                <xdr:row>13</xdr:row>
                <xdr:rowOff>38100</xdr:rowOff>
              </from>
              <to>
                <xdr:col>4</xdr:col>
                <xdr:colOff>581025</xdr:colOff>
                <xdr:row>15</xdr:row>
                <xdr:rowOff>38100</xdr:rowOff>
              </to>
            </anchor>
          </controlPr>
        </control>
      </mc:Choice>
      <mc:Fallback>
        <control shapeId="1034" r:id="rId4" name="Im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K10" sqref="K1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Image1">
          <controlPr defaultSize="0" autoLine="0" r:id="rId4">
            <anchor moveWithCells="1">
              <from>
                <xdr:col>0</xdr:col>
                <xdr:colOff>361950</xdr:colOff>
                <xdr:row>2</xdr:row>
                <xdr:rowOff>76200</xdr:rowOff>
              </from>
              <to>
                <xdr:col>1</xdr:col>
                <xdr:colOff>76200</xdr:colOff>
                <xdr:row>4</xdr:row>
                <xdr:rowOff>142875</xdr:rowOff>
              </to>
            </anchor>
          </controlPr>
        </control>
      </mc:Choice>
      <mc:Fallback>
        <control shapeId="5121" r:id="rId3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Cv_eau</vt:lpstr>
      <vt:lpstr>Feuil2</vt:lpstr>
      <vt:lpstr>apercu</vt:lpstr>
      <vt:lpstr>conditions</vt:lpstr>
      <vt:lpstr>cv</vt:lpstr>
      <vt:lpstr>debit</vt:lpstr>
      <vt:lpstr>delta_p</vt:lpstr>
      <vt:lpstr>kv</vt:lpstr>
      <vt:lpstr>masse_volumique</vt:lpstr>
      <vt:lpstr>plage</vt:lpstr>
      <vt:lpstr>pression_amont</vt:lpstr>
      <vt:lpstr>pression_aval</vt:lpstr>
      <vt:lpstr>temperature</vt:lpstr>
      <vt:lpstr>zefzef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Stephanie Welfele</cp:lastModifiedBy>
  <cp:lastPrinted>2011-11-28T13:38:53Z</cp:lastPrinted>
  <dcterms:created xsi:type="dcterms:W3CDTF">2011-10-07T13:09:16Z</dcterms:created>
  <dcterms:modified xsi:type="dcterms:W3CDTF">2011-11-28T16:24:22Z</dcterms:modified>
</cp:coreProperties>
</file>