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320" windowHeight="11760" firstSheet="2" activeTab="3"/>
  </bookViews>
  <sheets>
    <sheet name="Octobre" sheetId="9" r:id="rId1"/>
    <sheet name="Novembre" sheetId="8" r:id="rId2"/>
    <sheet name="Août" sheetId="11" r:id="rId3"/>
    <sheet name="Septembre" sheetId="10" r:id="rId4"/>
    <sheet name="Total annuel" sheetId="13" r:id="rId5"/>
  </sheets>
  <definedNames>
    <definedName name="_xlnm.Print_Titles" localSheetId="2">Août!$3:$3</definedName>
    <definedName name="_xlnm.Print_Titles" localSheetId="1">Novembre!$3:$3</definedName>
    <definedName name="_xlnm.Print_Titles" localSheetId="0">Octobre!$3:$3</definedName>
    <definedName name="_xlnm.Print_Titles" localSheetId="3">Septembre!$3:$3</definedName>
  </definedNames>
  <calcPr calcId="125725"/>
</workbook>
</file>

<file path=xl/calcChain.xml><?xml version="1.0" encoding="utf-8"?>
<calcChain xmlns="http://schemas.openxmlformats.org/spreadsheetml/2006/main">
  <c r="J14" i="10"/>
  <c r="J12"/>
  <c r="J10"/>
  <c r="J8"/>
  <c r="J6"/>
  <c r="J4"/>
  <c r="H3" i="13"/>
  <c r="AW5" i="8"/>
  <c r="AW4"/>
  <c r="AR48"/>
  <c r="AR49"/>
  <c r="AR50"/>
  <c r="AR51"/>
  <c r="S10" i="9"/>
  <c r="T10" s="1"/>
  <c r="S9"/>
  <c r="S8"/>
  <c r="T8" s="1"/>
  <c r="O40" i="8"/>
  <c r="O41"/>
  <c r="O42"/>
  <c r="O43"/>
  <c r="O44"/>
  <c r="O9"/>
  <c r="O40" i="9"/>
  <c r="O39"/>
  <c r="O38"/>
  <c r="O37"/>
  <c r="O36"/>
  <c r="I4"/>
  <c r="I5"/>
  <c r="I6"/>
  <c r="I7"/>
  <c r="I8"/>
  <c r="I9"/>
  <c r="J4"/>
  <c r="J5"/>
  <c r="J6"/>
  <c r="J7"/>
  <c r="J8"/>
  <c r="J9"/>
  <c r="I11"/>
  <c r="J11" s="1"/>
  <c r="I12"/>
  <c r="J12" s="1"/>
  <c r="I13"/>
  <c r="J13" s="1"/>
  <c r="I14"/>
  <c r="J14" s="1"/>
  <c r="D13" i="8"/>
  <c r="E13" s="1"/>
  <c r="D12"/>
  <c r="E12" s="1"/>
  <c r="D11"/>
  <c r="E11" s="1"/>
  <c r="D10"/>
  <c r="E10" s="1"/>
  <c r="D9"/>
  <c r="E9" s="1"/>
  <c r="D8"/>
  <c r="E8" s="1"/>
  <c r="D6"/>
  <c r="E6" s="1"/>
  <c r="D5"/>
  <c r="E5" s="1"/>
  <c r="D4"/>
  <c r="E4" s="1"/>
  <c r="D12" i="9"/>
  <c r="E12" s="1"/>
  <c r="D11"/>
  <c r="E11" s="1"/>
  <c r="D10"/>
  <c r="E10" s="1"/>
  <c r="D9"/>
  <c r="E9" s="1"/>
  <c r="D8"/>
  <c r="E8" s="1"/>
  <c r="D7"/>
  <c r="E7" s="1"/>
  <c r="D6"/>
  <c r="E6" s="1"/>
  <c r="D5"/>
  <c r="E5" s="1"/>
  <c r="D4"/>
  <c r="E4" s="1"/>
  <c r="AX5" i="8"/>
  <c r="AX4"/>
  <c r="AW281" i="11"/>
  <c r="AX281" s="1"/>
  <c r="AW280"/>
  <c r="AX280" s="1"/>
  <c r="AW279"/>
  <c r="AX279" s="1"/>
  <c r="AW278"/>
  <c r="AX278" s="1"/>
  <c r="AW277"/>
  <c r="AX277" s="1"/>
  <c r="AW276"/>
  <c r="AX276" s="1"/>
  <c r="AW275"/>
  <c r="AX275" s="1"/>
  <c r="AW274"/>
  <c r="AX274" s="1"/>
  <c r="AW272"/>
  <c r="AX272" s="1"/>
  <c r="AW271"/>
  <c r="AX271" s="1"/>
  <c r="AW270"/>
  <c r="AX270" s="1"/>
  <c r="AW269"/>
  <c r="AX269" s="1"/>
  <c r="AW268"/>
  <c r="AX268" s="1"/>
  <c r="AW267"/>
  <c r="AX267" s="1"/>
  <c r="AW266"/>
  <c r="AX266" s="1"/>
  <c r="AW265"/>
  <c r="AX265" s="1"/>
  <c r="AW263"/>
  <c r="AX263" s="1"/>
  <c r="AW262"/>
  <c r="AX262" s="1"/>
  <c r="AW261"/>
  <c r="AX261" s="1"/>
  <c r="AW260"/>
  <c r="AX260" s="1"/>
  <c r="AW259"/>
  <c r="AX259" s="1"/>
  <c r="AW258"/>
  <c r="AX258" s="1"/>
  <c r="AW257"/>
  <c r="AX257" s="1"/>
  <c r="AW256"/>
  <c r="AW254"/>
  <c r="AX254" s="1"/>
  <c r="AW253"/>
  <c r="AX253" s="1"/>
  <c r="AW252"/>
  <c r="AX252" s="1"/>
  <c r="AW251"/>
  <c r="AX251" s="1"/>
  <c r="AW250"/>
  <c r="AX250" s="1"/>
  <c r="AW249"/>
  <c r="AX249" s="1"/>
  <c r="AW248"/>
  <c r="AX248" s="1"/>
  <c r="AW247"/>
  <c r="AX247" s="1"/>
  <c r="AW245"/>
  <c r="AX245" s="1"/>
  <c r="AW244"/>
  <c r="AX244" s="1"/>
  <c r="AW243"/>
  <c r="AX243" s="1"/>
  <c r="AW242"/>
  <c r="AX242" s="1"/>
  <c r="AW241"/>
  <c r="AX241" s="1"/>
  <c r="AW240"/>
  <c r="AX240" s="1"/>
  <c r="AW239"/>
  <c r="AX239" s="1"/>
  <c r="AW238"/>
  <c r="AX238" s="1"/>
  <c r="AW236"/>
  <c r="AX236" s="1"/>
  <c r="AW235"/>
  <c r="AX235" s="1"/>
  <c r="AW234"/>
  <c r="AX234" s="1"/>
  <c r="AW233"/>
  <c r="AX233" s="1"/>
  <c r="AW232"/>
  <c r="AX232" s="1"/>
  <c r="AW231"/>
  <c r="AX231" s="1"/>
  <c r="AW230"/>
  <c r="AX230" s="1"/>
  <c r="AW229"/>
  <c r="AX229" s="1"/>
  <c r="AW227"/>
  <c r="AX227" s="1"/>
  <c r="AW226"/>
  <c r="AX226" s="1"/>
  <c r="AW225"/>
  <c r="AX225" s="1"/>
  <c r="AW224"/>
  <c r="AX224" s="1"/>
  <c r="AW223"/>
  <c r="AX223" s="1"/>
  <c r="AW222"/>
  <c r="AX222" s="1"/>
  <c r="AW221"/>
  <c r="AX221" s="1"/>
  <c r="AW220"/>
  <c r="AX220" s="1"/>
  <c r="AW218"/>
  <c r="AX218" s="1"/>
  <c r="AW217"/>
  <c r="AX217" s="1"/>
  <c r="AW216"/>
  <c r="AX216" s="1"/>
  <c r="AW215"/>
  <c r="AX215" s="1"/>
  <c r="AW214"/>
  <c r="AX214" s="1"/>
  <c r="AW213"/>
  <c r="AX213" s="1"/>
  <c r="AW212"/>
  <c r="AX212" s="1"/>
  <c r="AW211"/>
  <c r="AX211" s="1"/>
  <c r="AW209"/>
  <c r="AX209" s="1"/>
  <c r="AW208"/>
  <c r="AX208" s="1"/>
  <c r="AW207"/>
  <c r="AX207" s="1"/>
  <c r="AW206"/>
  <c r="AX206" s="1"/>
  <c r="AW205"/>
  <c r="AX205" s="1"/>
  <c r="AW204"/>
  <c r="AX204" s="1"/>
  <c r="AW203"/>
  <c r="AX203" s="1"/>
  <c r="AW202"/>
  <c r="AX202" s="1"/>
  <c r="AW200"/>
  <c r="AX200" s="1"/>
  <c r="AW199"/>
  <c r="AX199" s="1"/>
  <c r="AW198"/>
  <c r="AX198" s="1"/>
  <c r="AW197"/>
  <c r="AX197" s="1"/>
  <c r="AW196"/>
  <c r="AX196" s="1"/>
  <c r="AW195"/>
  <c r="AX195" s="1"/>
  <c r="AW194"/>
  <c r="AX194" s="1"/>
  <c r="AW193"/>
  <c r="AX193" s="1"/>
  <c r="AW191"/>
  <c r="AX191" s="1"/>
  <c r="AW190"/>
  <c r="AX190" s="1"/>
  <c r="AW189"/>
  <c r="AX189" s="1"/>
  <c r="AW188"/>
  <c r="AX188" s="1"/>
  <c r="AW187"/>
  <c r="AX187" s="1"/>
  <c r="AW186"/>
  <c r="AX186" s="1"/>
  <c r="AW185"/>
  <c r="AX185" s="1"/>
  <c r="AW184"/>
  <c r="AW182"/>
  <c r="AX182" s="1"/>
  <c r="AW181"/>
  <c r="AX181" s="1"/>
  <c r="AW180"/>
  <c r="AX180" s="1"/>
  <c r="AW179"/>
  <c r="AX179" s="1"/>
  <c r="AW178"/>
  <c r="AX178" s="1"/>
  <c r="AW177"/>
  <c r="AX177" s="1"/>
  <c r="AW176"/>
  <c r="AX176" s="1"/>
  <c r="AW175"/>
  <c r="AW173"/>
  <c r="AX173" s="1"/>
  <c r="AW172"/>
  <c r="AX172" s="1"/>
  <c r="AW171"/>
  <c r="AX171" s="1"/>
  <c r="AW170"/>
  <c r="AX170" s="1"/>
  <c r="AW169"/>
  <c r="AX169" s="1"/>
  <c r="AW168"/>
  <c r="AX168" s="1"/>
  <c r="AW167"/>
  <c r="AX167" s="1"/>
  <c r="AW166"/>
  <c r="AW164"/>
  <c r="AX164" s="1"/>
  <c r="AW163"/>
  <c r="AX163" s="1"/>
  <c r="AW162"/>
  <c r="AX162" s="1"/>
  <c r="AW161"/>
  <c r="AX161" s="1"/>
  <c r="AW160"/>
  <c r="AX160" s="1"/>
  <c r="AW159"/>
  <c r="AX159" s="1"/>
  <c r="AW158"/>
  <c r="AX158" s="1"/>
  <c r="AW157"/>
  <c r="AW155"/>
  <c r="AX155" s="1"/>
  <c r="AW154"/>
  <c r="AX154" s="1"/>
  <c r="AW153"/>
  <c r="AX153" s="1"/>
  <c r="AW152"/>
  <c r="AX152" s="1"/>
  <c r="AW151"/>
  <c r="AX151" s="1"/>
  <c r="AW150"/>
  <c r="AX150" s="1"/>
  <c r="AW149"/>
  <c r="AX149" s="1"/>
  <c r="AW148"/>
  <c r="AW146"/>
  <c r="AX146" s="1"/>
  <c r="AW145"/>
  <c r="AX145" s="1"/>
  <c r="AW144"/>
  <c r="AX144" s="1"/>
  <c r="AW143"/>
  <c r="AX143" s="1"/>
  <c r="AW142"/>
  <c r="AX142" s="1"/>
  <c r="AW141"/>
  <c r="AX141" s="1"/>
  <c r="AW140"/>
  <c r="AX140" s="1"/>
  <c r="AW139"/>
  <c r="AW137"/>
  <c r="AX137" s="1"/>
  <c r="AW136"/>
  <c r="AX136" s="1"/>
  <c r="AW135"/>
  <c r="AX135" s="1"/>
  <c r="AW134"/>
  <c r="AX134" s="1"/>
  <c r="AW133"/>
  <c r="AX133" s="1"/>
  <c r="AW132"/>
  <c r="AX132" s="1"/>
  <c r="AW131"/>
  <c r="AX131" s="1"/>
  <c r="AW130"/>
  <c r="AW128"/>
  <c r="AX128" s="1"/>
  <c r="AW127"/>
  <c r="AX127" s="1"/>
  <c r="AW126"/>
  <c r="AX126" s="1"/>
  <c r="AW125"/>
  <c r="AX125" s="1"/>
  <c r="AW124"/>
  <c r="AX124" s="1"/>
  <c r="AW123"/>
  <c r="AX123" s="1"/>
  <c r="AW122"/>
  <c r="AX122" s="1"/>
  <c r="AW121"/>
  <c r="AW119"/>
  <c r="AX119" s="1"/>
  <c r="AW118"/>
  <c r="AX118" s="1"/>
  <c r="AW117"/>
  <c r="AX117" s="1"/>
  <c r="AW116"/>
  <c r="AX116" s="1"/>
  <c r="AW115"/>
  <c r="AX115" s="1"/>
  <c r="AW114"/>
  <c r="AX114" s="1"/>
  <c r="AW113"/>
  <c r="AX113" s="1"/>
  <c r="AW112"/>
  <c r="AW110"/>
  <c r="AX110" s="1"/>
  <c r="AW109"/>
  <c r="AX109" s="1"/>
  <c r="AW108"/>
  <c r="AX108" s="1"/>
  <c r="AW107"/>
  <c r="AX107" s="1"/>
  <c r="AW106"/>
  <c r="AX106" s="1"/>
  <c r="AW105"/>
  <c r="AX105" s="1"/>
  <c r="AW104"/>
  <c r="AX104" s="1"/>
  <c r="AW103"/>
  <c r="AW101"/>
  <c r="AX101" s="1"/>
  <c r="AW100"/>
  <c r="AX100" s="1"/>
  <c r="AW99"/>
  <c r="AX99" s="1"/>
  <c r="AW98"/>
  <c r="AX98" s="1"/>
  <c r="AW97"/>
  <c r="AX97" s="1"/>
  <c r="AW96"/>
  <c r="AX96" s="1"/>
  <c r="AW95"/>
  <c r="AX95" s="1"/>
  <c r="AW94"/>
  <c r="AW92"/>
  <c r="AX92" s="1"/>
  <c r="AW91"/>
  <c r="AX91" s="1"/>
  <c r="AW90"/>
  <c r="AX90" s="1"/>
  <c r="AW89"/>
  <c r="AX89" s="1"/>
  <c r="AW88"/>
  <c r="AX88" s="1"/>
  <c r="AW87"/>
  <c r="AX87" s="1"/>
  <c r="AW86"/>
  <c r="AX86" s="1"/>
  <c r="AW85"/>
  <c r="AW83"/>
  <c r="AX83" s="1"/>
  <c r="AW82"/>
  <c r="AX82" s="1"/>
  <c r="AW81"/>
  <c r="AX81" s="1"/>
  <c r="AW80"/>
  <c r="AX80" s="1"/>
  <c r="AW79"/>
  <c r="AX79" s="1"/>
  <c r="AW78"/>
  <c r="AX78" s="1"/>
  <c r="AW77"/>
  <c r="AX77" s="1"/>
  <c r="AW76"/>
  <c r="AW74"/>
  <c r="AX74" s="1"/>
  <c r="AW73"/>
  <c r="AX73" s="1"/>
  <c r="AW72"/>
  <c r="AX72" s="1"/>
  <c r="AW71"/>
  <c r="AX71" s="1"/>
  <c r="AW70"/>
  <c r="AX70" s="1"/>
  <c r="AW69"/>
  <c r="AX69" s="1"/>
  <c r="AW68"/>
  <c r="AX68" s="1"/>
  <c r="AW67"/>
  <c r="AW65"/>
  <c r="AX65" s="1"/>
  <c r="AW64"/>
  <c r="AX64" s="1"/>
  <c r="AW63"/>
  <c r="AX63" s="1"/>
  <c r="AW62"/>
  <c r="AX62" s="1"/>
  <c r="AW61"/>
  <c r="AX61" s="1"/>
  <c r="AW60"/>
  <c r="AX60" s="1"/>
  <c r="AW59"/>
  <c r="AX59" s="1"/>
  <c r="AW58"/>
  <c r="AW56"/>
  <c r="AX56" s="1"/>
  <c r="AW55"/>
  <c r="AX55" s="1"/>
  <c r="AW54"/>
  <c r="AX54" s="1"/>
  <c r="AW53"/>
  <c r="AX53" s="1"/>
  <c r="AW52"/>
  <c r="AX52" s="1"/>
  <c r="AW51"/>
  <c r="AX51" s="1"/>
  <c r="AW50"/>
  <c r="AX50" s="1"/>
  <c r="AW49"/>
  <c r="AW47"/>
  <c r="AX47" s="1"/>
  <c r="AW46"/>
  <c r="AX46" s="1"/>
  <c r="AW45"/>
  <c r="AX45" s="1"/>
  <c r="AW44"/>
  <c r="AX44" s="1"/>
  <c r="AW43"/>
  <c r="AX43" s="1"/>
  <c r="AW42"/>
  <c r="AX42" s="1"/>
  <c r="AW41"/>
  <c r="AX41" s="1"/>
  <c r="AW40"/>
  <c r="AW38"/>
  <c r="AX38" s="1"/>
  <c r="AW37"/>
  <c r="AX37" s="1"/>
  <c r="AW36"/>
  <c r="AX36" s="1"/>
  <c r="AW35"/>
  <c r="AX35" s="1"/>
  <c r="AW34"/>
  <c r="AX34" s="1"/>
  <c r="AW33"/>
  <c r="AX33" s="1"/>
  <c r="AW32"/>
  <c r="AX32" s="1"/>
  <c r="AW31"/>
  <c r="AW29"/>
  <c r="AX29" s="1"/>
  <c r="AW28"/>
  <c r="AX28" s="1"/>
  <c r="AW27"/>
  <c r="AX27" s="1"/>
  <c r="AW26"/>
  <c r="AX26" s="1"/>
  <c r="AW25"/>
  <c r="AX25" s="1"/>
  <c r="AW24"/>
  <c r="AX24" s="1"/>
  <c r="AW23"/>
  <c r="AX23" s="1"/>
  <c r="AW22"/>
  <c r="AW20"/>
  <c r="AX20" s="1"/>
  <c r="AW19"/>
  <c r="AX19" s="1"/>
  <c r="AW18"/>
  <c r="AX18" s="1"/>
  <c r="AW17"/>
  <c r="AX17" s="1"/>
  <c r="AW16"/>
  <c r="AX16" s="1"/>
  <c r="AW15"/>
  <c r="AX15" s="1"/>
  <c r="AW14"/>
  <c r="AX14" s="1"/>
  <c r="AW13"/>
  <c r="AW11"/>
  <c r="AX11" s="1"/>
  <c r="AW10"/>
  <c r="AX10" s="1"/>
  <c r="AW9"/>
  <c r="AX9" s="1"/>
  <c r="AW8"/>
  <c r="AX8" s="1"/>
  <c r="AW7"/>
  <c r="AX7" s="1"/>
  <c r="AW6"/>
  <c r="AX6" s="1"/>
  <c r="AW5"/>
  <c r="AX5" s="1"/>
  <c r="AW4"/>
  <c r="AW281" i="10"/>
  <c r="AX281" s="1"/>
  <c r="AW280"/>
  <c r="AX280" s="1"/>
  <c r="AW279"/>
  <c r="AX279" s="1"/>
  <c r="AW278"/>
  <c r="AX278" s="1"/>
  <c r="AW277"/>
  <c r="AX277" s="1"/>
  <c r="AW276"/>
  <c r="AX276" s="1"/>
  <c r="AW275"/>
  <c r="AX275" s="1"/>
  <c r="AW274"/>
  <c r="AW272"/>
  <c r="AX272" s="1"/>
  <c r="AW271"/>
  <c r="AX271" s="1"/>
  <c r="AW270"/>
  <c r="AX270" s="1"/>
  <c r="AW269"/>
  <c r="AX269" s="1"/>
  <c r="AW268"/>
  <c r="AX268" s="1"/>
  <c r="AW267"/>
  <c r="AX267" s="1"/>
  <c r="AW266"/>
  <c r="AX266" s="1"/>
  <c r="AW265"/>
  <c r="AW263"/>
  <c r="AX263" s="1"/>
  <c r="AW262"/>
  <c r="AX262" s="1"/>
  <c r="AW261"/>
  <c r="AX261" s="1"/>
  <c r="AW260"/>
  <c r="AX260" s="1"/>
  <c r="AW259"/>
  <c r="AX259" s="1"/>
  <c r="AW258"/>
  <c r="AX258" s="1"/>
  <c r="AW257"/>
  <c r="AX257" s="1"/>
  <c r="AW256"/>
  <c r="AW254"/>
  <c r="AX254" s="1"/>
  <c r="AW253"/>
  <c r="AX253" s="1"/>
  <c r="AW252"/>
  <c r="AX252" s="1"/>
  <c r="AW251"/>
  <c r="AX251" s="1"/>
  <c r="AW250"/>
  <c r="AX250" s="1"/>
  <c r="AW249"/>
  <c r="AX249" s="1"/>
  <c r="AW248"/>
  <c r="AX248" s="1"/>
  <c r="AW247"/>
  <c r="AW245"/>
  <c r="AX245" s="1"/>
  <c r="AW244"/>
  <c r="AX244" s="1"/>
  <c r="AW243"/>
  <c r="AX243" s="1"/>
  <c r="AW242"/>
  <c r="AX242" s="1"/>
  <c r="AW241"/>
  <c r="AX241" s="1"/>
  <c r="AW240"/>
  <c r="AX240" s="1"/>
  <c r="AW239"/>
  <c r="AX239" s="1"/>
  <c r="AW238"/>
  <c r="AW236"/>
  <c r="AX236" s="1"/>
  <c r="AW235"/>
  <c r="AX235" s="1"/>
  <c r="AW234"/>
  <c r="AX234" s="1"/>
  <c r="AW233"/>
  <c r="AX233" s="1"/>
  <c r="AW232"/>
  <c r="AX232" s="1"/>
  <c r="AW231"/>
  <c r="AX231" s="1"/>
  <c r="AW230"/>
  <c r="AX230" s="1"/>
  <c r="AW229"/>
  <c r="AW227"/>
  <c r="AX227" s="1"/>
  <c r="AW226"/>
  <c r="AX226" s="1"/>
  <c r="AW225"/>
  <c r="AX225" s="1"/>
  <c r="AW224"/>
  <c r="AX224" s="1"/>
  <c r="AW223"/>
  <c r="AX223" s="1"/>
  <c r="AW222"/>
  <c r="AX222" s="1"/>
  <c r="AW221"/>
  <c r="AX221" s="1"/>
  <c r="AW220"/>
  <c r="AW218"/>
  <c r="AX218" s="1"/>
  <c r="AW217"/>
  <c r="AX217" s="1"/>
  <c r="AW216"/>
  <c r="AX216" s="1"/>
  <c r="AW215"/>
  <c r="AX215" s="1"/>
  <c r="AW214"/>
  <c r="AX214" s="1"/>
  <c r="AW213"/>
  <c r="AX213" s="1"/>
  <c r="AW212"/>
  <c r="AX212" s="1"/>
  <c r="AW211"/>
  <c r="AW209"/>
  <c r="AX209" s="1"/>
  <c r="AW208"/>
  <c r="AX208" s="1"/>
  <c r="AW207"/>
  <c r="AX207" s="1"/>
  <c r="AW206"/>
  <c r="AX206" s="1"/>
  <c r="AW205"/>
  <c r="AX205" s="1"/>
  <c r="AW204"/>
  <c r="AX204" s="1"/>
  <c r="AW203"/>
  <c r="AX203" s="1"/>
  <c r="AW202"/>
  <c r="AW200"/>
  <c r="AX200" s="1"/>
  <c r="AW199"/>
  <c r="AX199" s="1"/>
  <c r="AW198"/>
  <c r="AX198" s="1"/>
  <c r="AW197"/>
  <c r="AX197" s="1"/>
  <c r="AW196"/>
  <c r="AX196" s="1"/>
  <c r="AW195"/>
  <c r="AX195" s="1"/>
  <c r="AW194"/>
  <c r="AX194" s="1"/>
  <c r="AW193"/>
  <c r="AW191"/>
  <c r="AX191" s="1"/>
  <c r="AW190"/>
  <c r="AX190" s="1"/>
  <c r="AW189"/>
  <c r="AX189" s="1"/>
  <c r="AW188"/>
  <c r="AX188" s="1"/>
  <c r="AW187"/>
  <c r="AX187" s="1"/>
  <c r="AW186"/>
  <c r="AX186" s="1"/>
  <c r="AW185"/>
  <c r="AX185" s="1"/>
  <c r="AW184"/>
  <c r="AW182"/>
  <c r="AX182" s="1"/>
  <c r="AW181"/>
  <c r="AX181" s="1"/>
  <c r="AW180"/>
  <c r="AX180" s="1"/>
  <c r="AW179"/>
  <c r="AX179" s="1"/>
  <c r="AW178"/>
  <c r="AX178" s="1"/>
  <c r="AW177"/>
  <c r="AX177" s="1"/>
  <c r="AW176"/>
  <c r="AX176" s="1"/>
  <c r="AW175"/>
  <c r="AW173"/>
  <c r="AX173" s="1"/>
  <c r="AW172"/>
  <c r="AX172" s="1"/>
  <c r="AW171"/>
  <c r="AX171" s="1"/>
  <c r="AW170"/>
  <c r="AX170" s="1"/>
  <c r="AW169"/>
  <c r="AX169" s="1"/>
  <c r="AW168"/>
  <c r="AX168" s="1"/>
  <c r="AW167"/>
  <c r="AX167" s="1"/>
  <c r="AW166"/>
  <c r="AW164"/>
  <c r="AX164" s="1"/>
  <c r="AW163"/>
  <c r="AX163" s="1"/>
  <c r="AW162"/>
  <c r="AX162" s="1"/>
  <c r="AW161"/>
  <c r="AX161" s="1"/>
  <c r="AW160"/>
  <c r="AX160" s="1"/>
  <c r="AW159"/>
  <c r="AX159" s="1"/>
  <c r="AW158"/>
  <c r="AX158" s="1"/>
  <c r="AW157"/>
  <c r="AW155"/>
  <c r="AX155" s="1"/>
  <c r="AW154"/>
  <c r="AX154" s="1"/>
  <c r="AW153"/>
  <c r="AX153" s="1"/>
  <c r="AW152"/>
  <c r="AX152" s="1"/>
  <c r="AW151"/>
  <c r="AX151" s="1"/>
  <c r="AW150"/>
  <c r="AX150" s="1"/>
  <c r="AW149"/>
  <c r="AX149" s="1"/>
  <c r="AW148"/>
  <c r="AW146"/>
  <c r="AX146" s="1"/>
  <c r="AW145"/>
  <c r="AX145" s="1"/>
  <c r="AW144"/>
  <c r="AX144" s="1"/>
  <c r="AW143"/>
  <c r="AX143" s="1"/>
  <c r="AW142"/>
  <c r="AX142" s="1"/>
  <c r="AW141"/>
  <c r="AX141" s="1"/>
  <c r="AW140"/>
  <c r="AX140" s="1"/>
  <c r="AW139"/>
  <c r="AW137"/>
  <c r="AX137" s="1"/>
  <c r="AW136"/>
  <c r="AX136" s="1"/>
  <c r="AW135"/>
  <c r="AX135" s="1"/>
  <c r="AW134"/>
  <c r="AX134" s="1"/>
  <c r="AW133"/>
  <c r="AX133" s="1"/>
  <c r="AW132"/>
  <c r="AX132" s="1"/>
  <c r="AW131"/>
  <c r="AX131" s="1"/>
  <c r="AW130"/>
  <c r="AW128"/>
  <c r="AX128" s="1"/>
  <c r="AW127"/>
  <c r="AX127" s="1"/>
  <c r="AW126"/>
  <c r="AX126" s="1"/>
  <c r="AW125"/>
  <c r="AX125" s="1"/>
  <c r="AW124"/>
  <c r="AX124" s="1"/>
  <c r="AW123"/>
  <c r="AX123" s="1"/>
  <c r="AW122"/>
  <c r="AX122" s="1"/>
  <c r="AW121"/>
  <c r="AW119"/>
  <c r="AX119" s="1"/>
  <c r="AW118"/>
  <c r="AX118" s="1"/>
  <c r="AW117"/>
  <c r="AX117" s="1"/>
  <c r="AW116"/>
  <c r="AX116" s="1"/>
  <c r="AW115"/>
  <c r="AX115" s="1"/>
  <c r="AW114"/>
  <c r="AX114" s="1"/>
  <c r="AW113"/>
  <c r="AX113" s="1"/>
  <c r="AW112"/>
  <c r="AW110"/>
  <c r="AX110" s="1"/>
  <c r="AW109"/>
  <c r="AX109" s="1"/>
  <c r="AW108"/>
  <c r="AX108" s="1"/>
  <c r="AW107"/>
  <c r="AX107" s="1"/>
  <c r="AW106"/>
  <c r="AX106" s="1"/>
  <c r="AW105"/>
  <c r="AX105" s="1"/>
  <c r="AW104"/>
  <c r="AX104" s="1"/>
  <c r="AW103"/>
  <c r="AW101"/>
  <c r="AX101" s="1"/>
  <c r="AW100"/>
  <c r="AX100" s="1"/>
  <c r="AW99"/>
  <c r="AX99" s="1"/>
  <c r="AW98"/>
  <c r="AX98" s="1"/>
  <c r="AW97"/>
  <c r="AX97" s="1"/>
  <c r="AW96"/>
  <c r="AX96" s="1"/>
  <c r="AW95"/>
  <c r="AX95" s="1"/>
  <c r="AW94"/>
  <c r="AW92"/>
  <c r="AX92" s="1"/>
  <c r="AW91"/>
  <c r="AX91" s="1"/>
  <c r="AW90"/>
  <c r="AX90" s="1"/>
  <c r="AW89"/>
  <c r="AX89" s="1"/>
  <c r="AW88"/>
  <c r="AX88" s="1"/>
  <c r="AW87"/>
  <c r="AX87" s="1"/>
  <c r="AW86"/>
  <c r="AX86" s="1"/>
  <c r="AW85"/>
  <c r="AW83"/>
  <c r="AX83" s="1"/>
  <c r="AW82"/>
  <c r="AX82" s="1"/>
  <c r="AW81"/>
  <c r="AX81" s="1"/>
  <c r="AW80"/>
  <c r="AX80" s="1"/>
  <c r="AW79"/>
  <c r="AX79" s="1"/>
  <c r="AW78"/>
  <c r="AX78" s="1"/>
  <c r="AW77"/>
  <c r="AX77" s="1"/>
  <c r="AW76"/>
  <c r="AW74"/>
  <c r="AX74" s="1"/>
  <c r="AW73"/>
  <c r="AX73" s="1"/>
  <c r="AW72"/>
  <c r="AX72" s="1"/>
  <c r="AW71"/>
  <c r="AX71" s="1"/>
  <c r="AW70"/>
  <c r="AX70" s="1"/>
  <c r="AW69"/>
  <c r="AX69" s="1"/>
  <c r="AW68"/>
  <c r="AX68" s="1"/>
  <c r="AW67"/>
  <c r="AW65"/>
  <c r="AX65" s="1"/>
  <c r="AW64"/>
  <c r="AX64" s="1"/>
  <c r="AW63"/>
  <c r="AX63" s="1"/>
  <c r="AW62"/>
  <c r="AX62" s="1"/>
  <c r="AW61"/>
  <c r="AX61" s="1"/>
  <c r="AW60"/>
  <c r="AX60" s="1"/>
  <c r="AW59"/>
  <c r="AX59" s="1"/>
  <c r="AW58"/>
  <c r="AX58" s="1"/>
  <c r="AW56"/>
  <c r="AX56" s="1"/>
  <c r="AW55"/>
  <c r="AX55" s="1"/>
  <c r="AW54"/>
  <c r="AX54" s="1"/>
  <c r="AW53"/>
  <c r="AX53" s="1"/>
  <c r="AW52"/>
  <c r="AX52" s="1"/>
  <c r="AW51"/>
  <c r="AX51" s="1"/>
  <c r="AW50"/>
  <c r="AX50" s="1"/>
  <c r="AW49"/>
  <c r="AW47"/>
  <c r="AX47" s="1"/>
  <c r="AW46"/>
  <c r="AX46" s="1"/>
  <c r="AW45"/>
  <c r="AX45" s="1"/>
  <c r="AW44"/>
  <c r="AX44" s="1"/>
  <c r="AW43"/>
  <c r="AX43" s="1"/>
  <c r="AW42"/>
  <c r="AX42" s="1"/>
  <c r="AW41"/>
  <c r="AX41" s="1"/>
  <c r="AW40"/>
  <c r="AX40" s="1"/>
  <c r="AW38"/>
  <c r="AX38" s="1"/>
  <c r="AW37"/>
  <c r="AX37" s="1"/>
  <c r="AW36"/>
  <c r="AX36" s="1"/>
  <c r="AW35"/>
  <c r="AX35" s="1"/>
  <c r="AW34"/>
  <c r="AX34" s="1"/>
  <c r="AW33"/>
  <c r="AX33" s="1"/>
  <c r="AW32"/>
  <c r="AX32" s="1"/>
  <c r="AW31"/>
  <c r="AW29"/>
  <c r="AX29" s="1"/>
  <c r="AW28"/>
  <c r="AX28" s="1"/>
  <c r="AW27"/>
  <c r="AX27" s="1"/>
  <c r="AW26"/>
  <c r="AX26" s="1"/>
  <c r="AW25"/>
  <c r="AX25" s="1"/>
  <c r="AW24"/>
  <c r="AX24" s="1"/>
  <c r="AW23"/>
  <c r="AX23" s="1"/>
  <c r="AW22"/>
  <c r="AX22" s="1"/>
  <c r="AW20"/>
  <c r="AX20" s="1"/>
  <c r="AW19"/>
  <c r="AX19" s="1"/>
  <c r="AW18"/>
  <c r="AX18" s="1"/>
  <c r="AW17"/>
  <c r="AX17" s="1"/>
  <c r="AW16"/>
  <c r="AX16" s="1"/>
  <c r="AW15"/>
  <c r="AX15" s="1"/>
  <c r="AW14"/>
  <c r="AX14" s="1"/>
  <c r="AW13"/>
  <c r="AW11"/>
  <c r="AX11" s="1"/>
  <c r="AW10"/>
  <c r="AX10" s="1"/>
  <c r="AW9"/>
  <c r="AX9" s="1"/>
  <c r="AW8"/>
  <c r="AX8" s="1"/>
  <c r="AW7"/>
  <c r="AX7" s="1"/>
  <c r="AW6"/>
  <c r="AX6" s="1"/>
  <c r="AW5"/>
  <c r="AX5" s="1"/>
  <c r="AW4"/>
  <c r="AX4" s="1"/>
  <c r="AW4" i="9"/>
  <c r="AX4" s="1"/>
  <c r="AM7" i="8"/>
  <c r="AN6"/>
  <c r="AM5"/>
  <c r="AN4"/>
  <c r="AM282" i="11"/>
  <c r="AN281"/>
  <c r="AN280"/>
  <c r="AN279"/>
  <c r="AN278"/>
  <c r="AN277"/>
  <c r="AN276"/>
  <c r="AN275"/>
  <c r="AN274"/>
  <c r="AM273"/>
  <c r="AN272"/>
  <c r="AN271"/>
  <c r="AN270"/>
  <c r="AN269"/>
  <c r="AN268"/>
  <c r="AN267"/>
  <c r="AN266"/>
  <c r="AN265"/>
  <c r="AM264"/>
  <c r="AN263"/>
  <c r="AN262"/>
  <c r="AN261"/>
  <c r="AN260"/>
  <c r="AN259"/>
  <c r="AN258"/>
  <c r="AN257"/>
  <c r="AN256"/>
  <c r="AM255"/>
  <c r="AN254"/>
  <c r="AN253"/>
  <c r="AN252"/>
  <c r="AN251"/>
  <c r="AN250"/>
  <c r="AN249"/>
  <c r="AN248"/>
  <c r="AN247"/>
  <c r="AM246"/>
  <c r="AN245"/>
  <c r="AN244"/>
  <c r="AN243"/>
  <c r="AN242"/>
  <c r="AN241"/>
  <c r="AN240"/>
  <c r="AN239"/>
  <c r="AN238"/>
  <c r="AM237"/>
  <c r="AN236"/>
  <c r="AN235"/>
  <c r="AN234"/>
  <c r="AN233"/>
  <c r="AN232"/>
  <c r="AN231"/>
  <c r="AN230"/>
  <c r="AN229"/>
  <c r="AM228"/>
  <c r="AN227"/>
  <c r="AN226"/>
  <c r="AN225"/>
  <c r="AN224"/>
  <c r="AN223"/>
  <c r="AN222"/>
  <c r="AN221"/>
  <c r="AN220"/>
  <c r="AM219"/>
  <c r="AN218"/>
  <c r="AN217"/>
  <c r="AN216"/>
  <c r="AN215"/>
  <c r="AN214"/>
  <c r="AN213"/>
  <c r="AN212"/>
  <c r="AN211"/>
  <c r="AM210"/>
  <c r="AN209"/>
  <c r="AN208"/>
  <c r="AN207"/>
  <c r="AN206"/>
  <c r="AN205"/>
  <c r="AN204"/>
  <c r="AN203"/>
  <c r="AN202"/>
  <c r="AM201"/>
  <c r="AN200"/>
  <c r="AN199"/>
  <c r="AN198"/>
  <c r="AN197"/>
  <c r="AN196"/>
  <c r="AN195"/>
  <c r="AN194"/>
  <c r="AN193"/>
  <c r="AM192"/>
  <c r="AN191"/>
  <c r="AN190"/>
  <c r="AN189"/>
  <c r="AN188"/>
  <c r="AN187"/>
  <c r="AN186"/>
  <c r="AN185"/>
  <c r="AN184"/>
  <c r="AM183"/>
  <c r="AN182"/>
  <c r="AN181"/>
  <c r="AN180"/>
  <c r="AN179"/>
  <c r="AN178"/>
  <c r="AN177"/>
  <c r="AN176"/>
  <c r="AN175"/>
  <c r="AM174"/>
  <c r="AN173"/>
  <c r="AN172"/>
  <c r="AN171"/>
  <c r="AN170"/>
  <c r="AN169"/>
  <c r="AN168"/>
  <c r="AN167"/>
  <c r="AN166"/>
  <c r="AM165"/>
  <c r="AN164"/>
  <c r="AN163"/>
  <c r="AN162"/>
  <c r="AN161"/>
  <c r="AN160"/>
  <c r="AN159"/>
  <c r="AN158"/>
  <c r="AN157"/>
  <c r="AM156"/>
  <c r="AN155"/>
  <c r="AN154"/>
  <c r="AN153"/>
  <c r="AN152"/>
  <c r="AN151"/>
  <c r="AN150"/>
  <c r="AN149"/>
  <c r="AN148"/>
  <c r="AM147"/>
  <c r="AN146"/>
  <c r="AN145"/>
  <c r="AN144"/>
  <c r="AN143"/>
  <c r="AN142"/>
  <c r="AN141"/>
  <c r="AN140"/>
  <c r="AN139"/>
  <c r="AM138"/>
  <c r="AN137"/>
  <c r="AN136"/>
  <c r="AN135"/>
  <c r="AN134"/>
  <c r="AN133"/>
  <c r="AN132"/>
  <c r="AN131"/>
  <c r="AN130"/>
  <c r="AM129"/>
  <c r="AN128"/>
  <c r="AN127"/>
  <c r="AN126"/>
  <c r="AN125"/>
  <c r="AN124"/>
  <c r="AN123"/>
  <c r="AN122"/>
  <c r="AN121"/>
  <c r="AM120"/>
  <c r="AN119"/>
  <c r="AN118"/>
  <c r="AN117"/>
  <c r="AN116"/>
  <c r="AN115"/>
  <c r="AN114"/>
  <c r="AN113"/>
  <c r="AN112"/>
  <c r="AM111"/>
  <c r="AN110"/>
  <c r="AN109"/>
  <c r="AN108"/>
  <c r="AN107"/>
  <c r="AN106"/>
  <c r="AN105"/>
  <c r="AN104"/>
  <c r="AN103"/>
  <c r="AM102"/>
  <c r="AN101"/>
  <c r="AN100"/>
  <c r="AN99"/>
  <c r="AN98"/>
  <c r="AN97"/>
  <c r="AN96"/>
  <c r="AN95"/>
  <c r="AN94"/>
  <c r="AM93"/>
  <c r="AN92"/>
  <c r="AN91"/>
  <c r="AN90"/>
  <c r="AN89"/>
  <c r="AN88"/>
  <c r="AN87"/>
  <c r="AN86"/>
  <c r="AN85"/>
  <c r="AM84"/>
  <c r="AN83"/>
  <c r="AN82"/>
  <c r="AN81"/>
  <c r="AN80"/>
  <c r="AN79"/>
  <c r="AN78"/>
  <c r="AN77"/>
  <c r="AN76"/>
  <c r="AM75"/>
  <c r="AN74"/>
  <c r="AN73"/>
  <c r="AN72"/>
  <c r="AN71"/>
  <c r="AN70"/>
  <c r="AN69"/>
  <c r="AN68"/>
  <c r="AN67"/>
  <c r="AM66"/>
  <c r="AN65"/>
  <c r="AN64"/>
  <c r="AN63"/>
  <c r="AN62"/>
  <c r="AN61"/>
  <c r="AN60"/>
  <c r="AN59"/>
  <c r="AN58"/>
  <c r="AM57"/>
  <c r="AN56"/>
  <c r="AN55"/>
  <c r="AN54"/>
  <c r="AN53"/>
  <c r="AN52"/>
  <c r="AN51"/>
  <c r="AN50"/>
  <c r="AN49"/>
  <c r="AM48"/>
  <c r="AN47"/>
  <c r="AN46"/>
  <c r="AN45"/>
  <c r="AN44"/>
  <c r="AN43"/>
  <c r="AN42"/>
  <c r="AN41"/>
  <c r="AN40"/>
  <c r="AM39"/>
  <c r="AN38"/>
  <c r="AN37"/>
  <c r="AN36"/>
  <c r="AN35"/>
  <c r="AN34"/>
  <c r="AN33"/>
  <c r="AN32"/>
  <c r="AN31"/>
  <c r="AM30"/>
  <c r="AN29"/>
  <c r="AN28"/>
  <c r="AN27"/>
  <c r="AN26"/>
  <c r="AN25"/>
  <c r="AN24"/>
  <c r="AN23"/>
  <c r="AN22"/>
  <c r="AM21"/>
  <c r="AN20"/>
  <c r="AN19"/>
  <c r="AN18"/>
  <c r="AN17"/>
  <c r="AN16"/>
  <c r="AN15"/>
  <c r="AN14"/>
  <c r="AN13"/>
  <c r="AM12"/>
  <c r="AN11"/>
  <c r="AN10"/>
  <c r="AN9"/>
  <c r="AN8"/>
  <c r="AN7"/>
  <c r="AN6"/>
  <c r="AN5"/>
  <c r="AN4"/>
  <c r="AM282" i="10"/>
  <c r="AN281"/>
  <c r="AN280"/>
  <c r="AN279"/>
  <c r="AN278"/>
  <c r="AN277"/>
  <c r="AN276"/>
  <c r="AN275"/>
  <c r="AN274"/>
  <c r="AM273"/>
  <c r="AN272"/>
  <c r="AN271"/>
  <c r="AN270"/>
  <c r="AN269"/>
  <c r="AN268"/>
  <c r="AN267"/>
  <c r="AN266"/>
  <c r="AN265"/>
  <c r="AM264"/>
  <c r="AN263"/>
  <c r="AN262"/>
  <c r="AN261"/>
  <c r="AN260"/>
  <c r="AN259"/>
  <c r="AN258"/>
  <c r="AN257"/>
  <c r="AN256"/>
  <c r="AM255"/>
  <c r="AN254"/>
  <c r="AN253"/>
  <c r="AN252"/>
  <c r="AN251"/>
  <c r="AN250"/>
  <c r="AN249"/>
  <c r="AN248"/>
  <c r="AN247"/>
  <c r="AM246"/>
  <c r="AN245"/>
  <c r="AN244"/>
  <c r="AN243"/>
  <c r="AN242"/>
  <c r="AN241"/>
  <c r="AN240"/>
  <c r="AN239"/>
  <c r="AN238"/>
  <c r="AM237"/>
  <c r="AN236"/>
  <c r="AN235"/>
  <c r="AN234"/>
  <c r="AN233"/>
  <c r="AN232"/>
  <c r="AN231"/>
  <c r="AN230"/>
  <c r="AN229"/>
  <c r="AM228"/>
  <c r="AN227"/>
  <c r="AN226"/>
  <c r="AN225"/>
  <c r="AN224"/>
  <c r="AN223"/>
  <c r="AN222"/>
  <c r="AN221"/>
  <c r="AN220"/>
  <c r="AM219"/>
  <c r="AN218"/>
  <c r="AN217"/>
  <c r="AN216"/>
  <c r="AN215"/>
  <c r="AN214"/>
  <c r="AN213"/>
  <c r="AN212"/>
  <c r="AN211"/>
  <c r="AM210"/>
  <c r="AN209"/>
  <c r="AN208"/>
  <c r="AN207"/>
  <c r="AN206"/>
  <c r="AN205"/>
  <c r="AN204"/>
  <c r="AN203"/>
  <c r="AN202"/>
  <c r="AM201"/>
  <c r="AN200"/>
  <c r="AN199"/>
  <c r="AN198"/>
  <c r="AN197"/>
  <c r="AN196"/>
  <c r="AN195"/>
  <c r="AN194"/>
  <c r="AN193"/>
  <c r="AM192"/>
  <c r="AN191"/>
  <c r="AN190"/>
  <c r="AN189"/>
  <c r="AN188"/>
  <c r="AN187"/>
  <c r="AN186"/>
  <c r="AN185"/>
  <c r="AN184"/>
  <c r="AM183"/>
  <c r="AN182"/>
  <c r="AN181"/>
  <c r="AN180"/>
  <c r="AN179"/>
  <c r="AN178"/>
  <c r="AN177"/>
  <c r="AN176"/>
  <c r="AN175"/>
  <c r="AM174"/>
  <c r="AN173"/>
  <c r="AN172"/>
  <c r="AN171"/>
  <c r="AN170"/>
  <c r="AN169"/>
  <c r="AN168"/>
  <c r="AN167"/>
  <c r="AN166"/>
  <c r="AM165"/>
  <c r="AN164"/>
  <c r="AN163"/>
  <c r="AN162"/>
  <c r="AN161"/>
  <c r="AN160"/>
  <c r="AN159"/>
  <c r="AN158"/>
  <c r="AN157"/>
  <c r="AM156"/>
  <c r="AN155"/>
  <c r="AN154"/>
  <c r="AN153"/>
  <c r="AN152"/>
  <c r="AN151"/>
  <c r="AN150"/>
  <c r="AN149"/>
  <c r="AN148"/>
  <c r="AM147"/>
  <c r="AN146"/>
  <c r="AN145"/>
  <c r="AN144"/>
  <c r="AN143"/>
  <c r="AN142"/>
  <c r="AN141"/>
  <c r="AN140"/>
  <c r="AN139"/>
  <c r="AM138"/>
  <c r="AN137"/>
  <c r="AN136"/>
  <c r="AN135"/>
  <c r="AN134"/>
  <c r="AN133"/>
  <c r="AN132"/>
  <c r="AN131"/>
  <c r="AN130"/>
  <c r="AM129"/>
  <c r="AN128"/>
  <c r="AN127"/>
  <c r="AN126"/>
  <c r="AN125"/>
  <c r="AN124"/>
  <c r="AN123"/>
  <c r="AN122"/>
  <c r="AN121"/>
  <c r="AM120"/>
  <c r="AN119"/>
  <c r="AN118"/>
  <c r="AN117"/>
  <c r="AN116"/>
  <c r="AN115"/>
  <c r="AN114"/>
  <c r="AN113"/>
  <c r="AN112"/>
  <c r="AM111"/>
  <c r="AN110"/>
  <c r="AN109"/>
  <c r="AN108"/>
  <c r="AN107"/>
  <c r="AN106"/>
  <c r="AN105"/>
  <c r="AN104"/>
  <c r="AN103"/>
  <c r="AM102"/>
  <c r="AN101"/>
  <c r="AN100"/>
  <c r="AN99"/>
  <c r="AN98"/>
  <c r="AN97"/>
  <c r="AN96"/>
  <c r="AN95"/>
  <c r="AN94"/>
  <c r="AM93"/>
  <c r="AN92"/>
  <c r="AN91"/>
  <c r="AN90"/>
  <c r="AN89"/>
  <c r="AN88"/>
  <c r="AN87"/>
  <c r="AN86"/>
  <c r="AN85"/>
  <c r="AM84"/>
  <c r="AN83"/>
  <c r="AN82"/>
  <c r="AN81"/>
  <c r="AN80"/>
  <c r="AN79"/>
  <c r="AN78"/>
  <c r="AN77"/>
  <c r="AN76"/>
  <c r="AM75"/>
  <c r="AN74"/>
  <c r="AN73"/>
  <c r="AN72"/>
  <c r="AN71"/>
  <c r="AN70"/>
  <c r="AN69"/>
  <c r="AN68"/>
  <c r="AN67"/>
  <c r="AM66"/>
  <c r="AN65"/>
  <c r="AN64"/>
  <c r="AN63"/>
  <c r="AN62"/>
  <c r="AN61"/>
  <c r="AN60"/>
  <c r="AN59"/>
  <c r="AN58"/>
  <c r="AM57"/>
  <c r="AN56"/>
  <c r="AN55"/>
  <c r="AN54"/>
  <c r="AN53"/>
  <c r="AN52"/>
  <c r="AN51"/>
  <c r="AN50"/>
  <c r="AN49"/>
  <c r="AM48"/>
  <c r="AN47"/>
  <c r="AN46"/>
  <c r="AN45"/>
  <c r="AN44"/>
  <c r="AN43"/>
  <c r="AN42"/>
  <c r="AN41"/>
  <c r="AN40"/>
  <c r="AM39"/>
  <c r="AN38"/>
  <c r="AN37"/>
  <c r="AN36"/>
  <c r="AN35"/>
  <c r="AN34"/>
  <c r="AN33"/>
  <c r="AN32"/>
  <c r="AN31"/>
  <c r="AM30"/>
  <c r="AN29"/>
  <c r="AN28"/>
  <c r="AN27"/>
  <c r="AN26"/>
  <c r="AN25"/>
  <c r="AN24"/>
  <c r="AN23"/>
  <c r="AN22"/>
  <c r="AM21"/>
  <c r="AN20"/>
  <c r="AN19"/>
  <c r="AN18"/>
  <c r="AN17"/>
  <c r="AN16"/>
  <c r="AN15"/>
  <c r="AN14"/>
  <c r="AN13"/>
  <c r="AM12"/>
  <c r="AN11"/>
  <c r="AN10"/>
  <c r="AN9"/>
  <c r="AN8"/>
  <c r="AN7"/>
  <c r="AN6"/>
  <c r="AN5"/>
  <c r="AN4"/>
  <c r="AM5" i="9"/>
  <c r="AN4"/>
  <c r="AH4" i="8"/>
  <c r="AI4" s="1"/>
  <c r="AH281" i="11"/>
  <c r="AI281" s="1"/>
  <c r="AH280"/>
  <c r="AI280" s="1"/>
  <c r="AH279"/>
  <c r="AI279" s="1"/>
  <c r="AH278"/>
  <c r="AI278" s="1"/>
  <c r="AH277"/>
  <c r="AI277" s="1"/>
  <c r="AH276"/>
  <c r="AI276" s="1"/>
  <c r="AH275"/>
  <c r="AI275" s="1"/>
  <c r="AH274"/>
  <c r="AI274" s="1"/>
  <c r="AH272"/>
  <c r="AI272" s="1"/>
  <c r="AH271"/>
  <c r="AI271" s="1"/>
  <c r="AH270"/>
  <c r="AI270" s="1"/>
  <c r="AH269"/>
  <c r="AI269" s="1"/>
  <c r="AH268"/>
  <c r="AI268" s="1"/>
  <c r="AH267"/>
  <c r="AI267" s="1"/>
  <c r="AH266"/>
  <c r="AI266" s="1"/>
  <c r="AH265"/>
  <c r="AI265" s="1"/>
  <c r="AH263"/>
  <c r="AI263" s="1"/>
  <c r="AH262"/>
  <c r="AI262" s="1"/>
  <c r="AH261"/>
  <c r="AI261" s="1"/>
  <c r="AH260"/>
  <c r="AI260" s="1"/>
  <c r="AH259"/>
  <c r="AI259" s="1"/>
  <c r="AH258"/>
  <c r="AI258" s="1"/>
  <c r="AH257"/>
  <c r="AI257" s="1"/>
  <c r="AH256"/>
  <c r="AH254"/>
  <c r="AI254" s="1"/>
  <c r="AH253"/>
  <c r="AI253" s="1"/>
  <c r="AH252"/>
  <c r="AI252" s="1"/>
  <c r="AH251"/>
  <c r="AI251" s="1"/>
  <c r="AH250"/>
  <c r="AI250" s="1"/>
  <c r="AH249"/>
  <c r="AI249" s="1"/>
  <c r="AH248"/>
  <c r="AI248" s="1"/>
  <c r="AH247"/>
  <c r="AI247" s="1"/>
  <c r="AH245"/>
  <c r="AI245" s="1"/>
  <c r="AH244"/>
  <c r="AI244" s="1"/>
  <c r="AH243"/>
  <c r="AI243" s="1"/>
  <c r="AH242"/>
  <c r="AI242" s="1"/>
  <c r="AH241"/>
  <c r="AI241" s="1"/>
  <c r="AH240"/>
  <c r="AI240" s="1"/>
  <c r="AH239"/>
  <c r="AI239" s="1"/>
  <c r="AH238"/>
  <c r="AI238" s="1"/>
  <c r="AH236"/>
  <c r="AI236" s="1"/>
  <c r="AH235"/>
  <c r="AI235" s="1"/>
  <c r="AH234"/>
  <c r="AI234" s="1"/>
  <c r="AH233"/>
  <c r="AI233" s="1"/>
  <c r="AH232"/>
  <c r="AI232" s="1"/>
  <c r="AH231"/>
  <c r="AI231" s="1"/>
  <c r="AH230"/>
  <c r="AI230" s="1"/>
  <c r="AH229"/>
  <c r="AI229" s="1"/>
  <c r="AH227"/>
  <c r="AI227" s="1"/>
  <c r="AH226"/>
  <c r="AI226" s="1"/>
  <c r="AH225"/>
  <c r="AI225" s="1"/>
  <c r="AH224"/>
  <c r="AI224" s="1"/>
  <c r="AH223"/>
  <c r="AI223" s="1"/>
  <c r="AH222"/>
  <c r="AI222" s="1"/>
  <c r="AH221"/>
  <c r="AI221" s="1"/>
  <c r="AH220"/>
  <c r="AH218"/>
  <c r="AI218" s="1"/>
  <c r="AH217"/>
  <c r="AI217" s="1"/>
  <c r="AH216"/>
  <c r="AI216" s="1"/>
  <c r="AH215"/>
  <c r="AI215" s="1"/>
  <c r="AH214"/>
  <c r="AI214" s="1"/>
  <c r="AH213"/>
  <c r="AI213" s="1"/>
  <c r="AH212"/>
  <c r="AI212" s="1"/>
  <c r="AH211"/>
  <c r="AI211" s="1"/>
  <c r="AH209"/>
  <c r="AI209" s="1"/>
  <c r="AH208"/>
  <c r="AI208" s="1"/>
  <c r="AH207"/>
  <c r="AI207" s="1"/>
  <c r="AH206"/>
  <c r="AI206" s="1"/>
  <c r="AH205"/>
  <c r="AI205" s="1"/>
  <c r="AH204"/>
  <c r="AI204" s="1"/>
  <c r="AH203"/>
  <c r="AI203" s="1"/>
  <c r="AH202"/>
  <c r="AI202" s="1"/>
  <c r="AH200"/>
  <c r="AI200" s="1"/>
  <c r="AH199"/>
  <c r="AI199" s="1"/>
  <c r="AH198"/>
  <c r="AI198" s="1"/>
  <c r="AH197"/>
  <c r="AI197" s="1"/>
  <c r="AH196"/>
  <c r="AI196" s="1"/>
  <c r="AH195"/>
  <c r="AI195" s="1"/>
  <c r="AH194"/>
  <c r="AI194" s="1"/>
  <c r="AH193"/>
  <c r="AI193" s="1"/>
  <c r="AH191"/>
  <c r="AI191" s="1"/>
  <c r="AH190"/>
  <c r="AI190" s="1"/>
  <c r="AH189"/>
  <c r="AI189" s="1"/>
  <c r="AH188"/>
  <c r="AI188" s="1"/>
  <c r="AH187"/>
  <c r="AI187" s="1"/>
  <c r="AH186"/>
  <c r="AI186" s="1"/>
  <c r="AH185"/>
  <c r="AI185" s="1"/>
  <c r="AH184"/>
  <c r="AH182"/>
  <c r="AI182" s="1"/>
  <c r="AH181"/>
  <c r="AI181" s="1"/>
  <c r="AH180"/>
  <c r="AI180" s="1"/>
  <c r="AH179"/>
  <c r="AI179" s="1"/>
  <c r="AH178"/>
  <c r="AI178" s="1"/>
  <c r="AH177"/>
  <c r="AI177" s="1"/>
  <c r="AH176"/>
  <c r="AI176" s="1"/>
  <c r="AH175"/>
  <c r="AI175" s="1"/>
  <c r="AH173"/>
  <c r="AI173" s="1"/>
  <c r="AH172"/>
  <c r="AI172" s="1"/>
  <c r="AH171"/>
  <c r="AI171" s="1"/>
  <c r="AH170"/>
  <c r="AI170" s="1"/>
  <c r="AH169"/>
  <c r="AI169" s="1"/>
  <c r="AH168"/>
  <c r="AI168" s="1"/>
  <c r="AH167"/>
  <c r="AI167" s="1"/>
  <c r="AH166"/>
  <c r="AI166" s="1"/>
  <c r="AH164"/>
  <c r="AI164" s="1"/>
  <c r="AH163"/>
  <c r="AI163" s="1"/>
  <c r="AH162"/>
  <c r="AI162" s="1"/>
  <c r="AH161"/>
  <c r="AI161" s="1"/>
  <c r="AH160"/>
  <c r="AI160" s="1"/>
  <c r="AH159"/>
  <c r="AI159" s="1"/>
  <c r="AH158"/>
  <c r="AI158" s="1"/>
  <c r="AH157"/>
  <c r="AI157" s="1"/>
  <c r="AH155"/>
  <c r="AI155" s="1"/>
  <c r="AH154"/>
  <c r="AI154" s="1"/>
  <c r="AH153"/>
  <c r="AI153" s="1"/>
  <c r="AH152"/>
  <c r="AI152" s="1"/>
  <c r="AH151"/>
  <c r="AI151" s="1"/>
  <c r="AH150"/>
  <c r="AI150" s="1"/>
  <c r="AH149"/>
  <c r="AI149" s="1"/>
  <c r="AH148"/>
  <c r="AH146"/>
  <c r="AI146" s="1"/>
  <c r="AH145"/>
  <c r="AI145" s="1"/>
  <c r="AH144"/>
  <c r="AI144" s="1"/>
  <c r="AH143"/>
  <c r="AI143" s="1"/>
  <c r="AH142"/>
  <c r="AI142" s="1"/>
  <c r="AH141"/>
  <c r="AI141" s="1"/>
  <c r="AH140"/>
  <c r="AI140" s="1"/>
  <c r="AH139"/>
  <c r="AI139" s="1"/>
  <c r="AH137"/>
  <c r="AI137" s="1"/>
  <c r="AH136"/>
  <c r="AI136" s="1"/>
  <c r="AH135"/>
  <c r="AI135" s="1"/>
  <c r="AH134"/>
  <c r="AI134" s="1"/>
  <c r="AH133"/>
  <c r="AI133" s="1"/>
  <c r="AH132"/>
  <c r="AI132" s="1"/>
  <c r="AH131"/>
  <c r="AI131" s="1"/>
  <c r="AH130"/>
  <c r="AI130" s="1"/>
  <c r="AH128"/>
  <c r="AI128" s="1"/>
  <c r="AH127"/>
  <c r="AI127" s="1"/>
  <c r="AH126"/>
  <c r="AI126" s="1"/>
  <c r="AH125"/>
  <c r="AI125" s="1"/>
  <c r="AH124"/>
  <c r="AI124" s="1"/>
  <c r="AH123"/>
  <c r="AI123" s="1"/>
  <c r="AH122"/>
  <c r="AI122" s="1"/>
  <c r="AH121"/>
  <c r="AI121" s="1"/>
  <c r="AH119"/>
  <c r="AI119" s="1"/>
  <c r="AH118"/>
  <c r="AI118" s="1"/>
  <c r="AH117"/>
  <c r="AI117" s="1"/>
  <c r="AH116"/>
  <c r="AI116" s="1"/>
  <c r="AH115"/>
  <c r="AI115" s="1"/>
  <c r="AH114"/>
  <c r="AI114" s="1"/>
  <c r="AH113"/>
  <c r="AI113" s="1"/>
  <c r="AH112"/>
  <c r="AH110"/>
  <c r="AI110" s="1"/>
  <c r="AH109"/>
  <c r="AI109" s="1"/>
  <c r="AH108"/>
  <c r="AI108" s="1"/>
  <c r="AH107"/>
  <c r="AI107" s="1"/>
  <c r="AH106"/>
  <c r="AI106" s="1"/>
  <c r="AH105"/>
  <c r="AI105" s="1"/>
  <c r="AH104"/>
  <c r="AI104" s="1"/>
  <c r="AH103"/>
  <c r="AI103" s="1"/>
  <c r="AH101"/>
  <c r="AI101" s="1"/>
  <c r="AH100"/>
  <c r="AI100" s="1"/>
  <c r="AH99"/>
  <c r="AI99" s="1"/>
  <c r="AH98"/>
  <c r="AI98" s="1"/>
  <c r="AH97"/>
  <c r="AI97" s="1"/>
  <c r="AH96"/>
  <c r="AI96" s="1"/>
  <c r="AH95"/>
  <c r="AI95" s="1"/>
  <c r="AH94"/>
  <c r="AI94" s="1"/>
  <c r="AH92"/>
  <c r="AI92" s="1"/>
  <c r="AH91"/>
  <c r="AI91" s="1"/>
  <c r="AH90"/>
  <c r="AI90" s="1"/>
  <c r="AH89"/>
  <c r="AI89" s="1"/>
  <c r="AH88"/>
  <c r="AI88" s="1"/>
  <c r="AH87"/>
  <c r="AI87" s="1"/>
  <c r="AH86"/>
  <c r="AI86" s="1"/>
  <c r="AH85"/>
  <c r="AI85" s="1"/>
  <c r="AH83"/>
  <c r="AI83" s="1"/>
  <c r="AH82"/>
  <c r="AI82" s="1"/>
  <c r="AH81"/>
  <c r="AI81" s="1"/>
  <c r="AH80"/>
  <c r="AI80" s="1"/>
  <c r="AH79"/>
  <c r="AI79" s="1"/>
  <c r="AH78"/>
  <c r="AI78" s="1"/>
  <c r="AH77"/>
  <c r="AI77" s="1"/>
  <c r="AH76"/>
  <c r="AH74"/>
  <c r="AI74" s="1"/>
  <c r="AH73"/>
  <c r="AI73" s="1"/>
  <c r="AH72"/>
  <c r="AI72" s="1"/>
  <c r="AH71"/>
  <c r="AI71" s="1"/>
  <c r="AH70"/>
  <c r="AI70" s="1"/>
  <c r="AH69"/>
  <c r="AI69" s="1"/>
  <c r="AH68"/>
  <c r="AI68" s="1"/>
  <c r="AH67"/>
  <c r="AI67" s="1"/>
  <c r="AH65"/>
  <c r="AI65" s="1"/>
  <c r="AH64"/>
  <c r="AI64" s="1"/>
  <c r="AH63"/>
  <c r="AI63" s="1"/>
  <c r="AH62"/>
  <c r="AI62" s="1"/>
  <c r="AH61"/>
  <c r="AI61" s="1"/>
  <c r="AH60"/>
  <c r="AI60" s="1"/>
  <c r="AH59"/>
  <c r="AI59" s="1"/>
  <c r="AH58"/>
  <c r="AI58" s="1"/>
  <c r="AH56"/>
  <c r="AI56" s="1"/>
  <c r="AH55"/>
  <c r="AI55" s="1"/>
  <c r="AH54"/>
  <c r="AI54" s="1"/>
  <c r="AH53"/>
  <c r="AI53" s="1"/>
  <c r="AH52"/>
  <c r="AI52" s="1"/>
  <c r="AH51"/>
  <c r="AI51" s="1"/>
  <c r="AH50"/>
  <c r="AI50" s="1"/>
  <c r="AH49"/>
  <c r="AI49" s="1"/>
  <c r="AH47"/>
  <c r="AI47" s="1"/>
  <c r="AH46"/>
  <c r="AI46" s="1"/>
  <c r="AH45"/>
  <c r="AI45" s="1"/>
  <c r="AH44"/>
  <c r="AI44" s="1"/>
  <c r="AH43"/>
  <c r="AI43" s="1"/>
  <c r="AH42"/>
  <c r="AI42" s="1"/>
  <c r="AH41"/>
  <c r="AI41" s="1"/>
  <c r="AH40"/>
  <c r="AH38"/>
  <c r="AI38" s="1"/>
  <c r="AH37"/>
  <c r="AI37" s="1"/>
  <c r="AH36"/>
  <c r="AI36" s="1"/>
  <c r="AH35"/>
  <c r="AI35" s="1"/>
  <c r="AH34"/>
  <c r="AI34" s="1"/>
  <c r="AH33"/>
  <c r="AI33" s="1"/>
  <c r="AH32"/>
  <c r="AI32" s="1"/>
  <c r="AH31"/>
  <c r="AH29"/>
  <c r="AI29" s="1"/>
  <c r="AH28"/>
  <c r="AI28" s="1"/>
  <c r="AH27"/>
  <c r="AI27" s="1"/>
  <c r="AH26"/>
  <c r="AI26" s="1"/>
  <c r="AH25"/>
  <c r="AI25" s="1"/>
  <c r="AH24"/>
  <c r="AI24" s="1"/>
  <c r="AH23"/>
  <c r="AI23" s="1"/>
  <c r="AH22"/>
  <c r="AI22" s="1"/>
  <c r="AH20"/>
  <c r="AI20" s="1"/>
  <c r="AH19"/>
  <c r="AI19" s="1"/>
  <c r="AH18"/>
  <c r="AI18" s="1"/>
  <c r="AH17"/>
  <c r="AI17" s="1"/>
  <c r="AH16"/>
  <c r="AI16" s="1"/>
  <c r="AH15"/>
  <c r="AI15" s="1"/>
  <c r="AH14"/>
  <c r="AI14" s="1"/>
  <c r="AH13"/>
  <c r="AI13" s="1"/>
  <c r="AH11"/>
  <c r="AI11" s="1"/>
  <c r="AH10"/>
  <c r="AI10" s="1"/>
  <c r="AH9"/>
  <c r="AI9" s="1"/>
  <c r="AH8"/>
  <c r="AI8" s="1"/>
  <c r="AH7"/>
  <c r="AI7" s="1"/>
  <c r="AH6"/>
  <c r="AI6" s="1"/>
  <c r="AH5"/>
  <c r="AI5" s="1"/>
  <c r="AH4"/>
  <c r="AH281" i="10"/>
  <c r="AI281" s="1"/>
  <c r="AH280"/>
  <c r="AI280" s="1"/>
  <c r="AH279"/>
  <c r="AI279" s="1"/>
  <c r="AH278"/>
  <c r="AI278" s="1"/>
  <c r="AH277"/>
  <c r="AI277" s="1"/>
  <c r="AH276"/>
  <c r="AI276" s="1"/>
  <c r="AH275"/>
  <c r="AI275" s="1"/>
  <c r="AH274"/>
  <c r="AH272"/>
  <c r="AI272" s="1"/>
  <c r="AH271"/>
  <c r="AI271" s="1"/>
  <c r="AH270"/>
  <c r="AI270" s="1"/>
  <c r="AH269"/>
  <c r="AI269" s="1"/>
  <c r="AH268"/>
  <c r="AI268" s="1"/>
  <c r="AH267"/>
  <c r="AI267" s="1"/>
  <c r="AH266"/>
  <c r="AI266" s="1"/>
  <c r="AH265"/>
  <c r="AI265" s="1"/>
  <c r="AI273" s="1"/>
  <c r="AH263"/>
  <c r="AI263" s="1"/>
  <c r="AH262"/>
  <c r="AI262" s="1"/>
  <c r="AH261"/>
  <c r="AI261" s="1"/>
  <c r="AH260"/>
  <c r="AI260" s="1"/>
  <c r="AH259"/>
  <c r="AI259" s="1"/>
  <c r="AH258"/>
  <c r="AI258" s="1"/>
  <c r="AH257"/>
  <c r="AI257" s="1"/>
  <c r="AH256"/>
  <c r="AH254"/>
  <c r="AI254" s="1"/>
  <c r="AH253"/>
  <c r="AI253" s="1"/>
  <c r="AH252"/>
  <c r="AI252" s="1"/>
  <c r="AH251"/>
  <c r="AI251" s="1"/>
  <c r="AH250"/>
  <c r="AI250" s="1"/>
  <c r="AH249"/>
  <c r="AI249" s="1"/>
  <c r="AH248"/>
  <c r="AI248" s="1"/>
  <c r="AH247"/>
  <c r="AI247" s="1"/>
  <c r="AI255" s="1"/>
  <c r="AH245"/>
  <c r="AI245" s="1"/>
  <c r="AH244"/>
  <c r="AI244" s="1"/>
  <c r="AH243"/>
  <c r="AI243" s="1"/>
  <c r="AH242"/>
  <c r="AI242" s="1"/>
  <c r="AH241"/>
  <c r="AI241" s="1"/>
  <c r="AH240"/>
  <c r="AI240" s="1"/>
  <c r="AH239"/>
  <c r="AI239" s="1"/>
  <c r="AH238"/>
  <c r="AH236"/>
  <c r="AI236" s="1"/>
  <c r="AH235"/>
  <c r="AI235" s="1"/>
  <c r="AH234"/>
  <c r="AI234" s="1"/>
  <c r="AH233"/>
  <c r="AI233" s="1"/>
  <c r="AH232"/>
  <c r="AI232" s="1"/>
  <c r="AH231"/>
  <c r="AI231" s="1"/>
  <c r="AH230"/>
  <c r="AI230" s="1"/>
  <c r="AH229"/>
  <c r="AI229" s="1"/>
  <c r="AI237" s="1"/>
  <c r="AH227"/>
  <c r="AI227" s="1"/>
  <c r="AH226"/>
  <c r="AI226" s="1"/>
  <c r="AH225"/>
  <c r="AI225" s="1"/>
  <c r="AH224"/>
  <c r="AI224" s="1"/>
  <c r="AH223"/>
  <c r="AI223" s="1"/>
  <c r="AH222"/>
  <c r="AI222" s="1"/>
  <c r="AH221"/>
  <c r="AI221" s="1"/>
  <c r="AH220"/>
  <c r="AH218"/>
  <c r="AI218" s="1"/>
  <c r="AH217"/>
  <c r="AI217" s="1"/>
  <c r="AH216"/>
  <c r="AI216" s="1"/>
  <c r="AH215"/>
  <c r="AI215" s="1"/>
  <c r="AH214"/>
  <c r="AI214" s="1"/>
  <c r="AH213"/>
  <c r="AI213" s="1"/>
  <c r="AH212"/>
  <c r="AI212" s="1"/>
  <c r="AH211"/>
  <c r="AI211" s="1"/>
  <c r="AI219" s="1"/>
  <c r="AH209"/>
  <c r="AI209" s="1"/>
  <c r="AH208"/>
  <c r="AI208" s="1"/>
  <c r="AH207"/>
  <c r="AI207" s="1"/>
  <c r="AH206"/>
  <c r="AI206" s="1"/>
  <c r="AH205"/>
  <c r="AI205" s="1"/>
  <c r="AH204"/>
  <c r="AI204" s="1"/>
  <c r="AH203"/>
  <c r="AI203" s="1"/>
  <c r="AH202"/>
  <c r="AH200"/>
  <c r="AI200" s="1"/>
  <c r="AH199"/>
  <c r="AI199" s="1"/>
  <c r="AH198"/>
  <c r="AI198" s="1"/>
  <c r="AH197"/>
  <c r="AI197" s="1"/>
  <c r="AH196"/>
  <c r="AI196" s="1"/>
  <c r="AH195"/>
  <c r="AI195" s="1"/>
  <c r="AH194"/>
  <c r="AI194" s="1"/>
  <c r="AH193"/>
  <c r="AI193" s="1"/>
  <c r="AI201" s="1"/>
  <c r="AH191"/>
  <c r="AI191" s="1"/>
  <c r="AH190"/>
  <c r="AI190" s="1"/>
  <c r="AH189"/>
  <c r="AI189" s="1"/>
  <c r="AH188"/>
  <c r="AI188" s="1"/>
  <c r="AH187"/>
  <c r="AI187" s="1"/>
  <c r="AH186"/>
  <c r="AI186" s="1"/>
  <c r="AH185"/>
  <c r="AI185" s="1"/>
  <c r="AH184"/>
  <c r="AH182"/>
  <c r="AI182" s="1"/>
  <c r="AH181"/>
  <c r="AI181" s="1"/>
  <c r="AH180"/>
  <c r="AI180" s="1"/>
  <c r="AH179"/>
  <c r="AI179" s="1"/>
  <c r="AH178"/>
  <c r="AI178" s="1"/>
  <c r="AH177"/>
  <c r="AI177" s="1"/>
  <c r="AH176"/>
  <c r="AI176" s="1"/>
  <c r="AH175"/>
  <c r="AI175" s="1"/>
  <c r="AI183" s="1"/>
  <c r="AH173"/>
  <c r="AI173" s="1"/>
  <c r="AH172"/>
  <c r="AI172" s="1"/>
  <c r="AH171"/>
  <c r="AI171" s="1"/>
  <c r="AH170"/>
  <c r="AI170" s="1"/>
  <c r="AH169"/>
  <c r="AI169" s="1"/>
  <c r="AH168"/>
  <c r="AI168" s="1"/>
  <c r="AH167"/>
  <c r="AI167" s="1"/>
  <c r="AH166"/>
  <c r="AH164"/>
  <c r="AI164" s="1"/>
  <c r="AH163"/>
  <c r="AI163" s="1"/>
  <c r="AH162"/>
  <c r="AI162" s="1"/>
  <c r="AH161"/>
  <c r="AI161" s="1"/>
  <c r="AH160"/>
  <c r="AI160" s="1"/>
  <c r="AH159"/>
  <c r="AI159" s="1"/>
  <c r="AH158"/>
  <c r="AI158" s="1"/>
  <c r="AH157"/>
  <c r="AI157" s="1"/>
  <c r="AI165" s="1"/>
  <c r="AH155"/>
  <c r="AI155" s="1"/>
  <c r="AH154"/>
  <c r="AI154" s="1"/>
  <c r="AH153"/>
  <c r="AI153" s="1"/>
  <c r="AH152"/>
  <c r="AI152" s="1"/>
  <c r="AH151"/>
  <c r="AI151" s="1"/>
  <c r="AH150"/>
  <c r="AI150" s="1"/>
  <c r="AH149"/>
  <c r="AI149" s="1"/>
  <c r="AH148"/>
  <c r="AH146"/>
  <c r="AI146" s="1"/>
  <c r="AH145"/>
  <c r="AI145" s="1"/>
  <c r="AH144"/>
  <c r="AI144" s="1"/>
  <c r="AH143"/>
  <c r="AI143" s="1"/>
  <c r="AH142"/>
  <c r="AI142" s="1"/>
  <c r="AH141"/>
  <c r="AI141" s="1"/>
  <c r="AH140"/>
  <c r="AI140" s="1"/>
  <c r="AH139"/>
  <c r="AI139" s="1"/>
  <c r="AI147" s="1"/>
  <c r="AH137"/>
  <c r="AI137" s="1"/>
  <c r="AH136"/>
  <c r="AI136" s="1"/>
  <c r="AH135"/>
  <c r="AI135" s="1"/>
  <c r="AH134"/>
  <c r="AI134" s="1"/>
  <c r="AH133"/>
  <c r="AI133" s="1"/>
  <c r="AH132"/>
  <c r="AI132" s="1"/>
  <c r="AH131"/>
  <c r="AI131" s="1"/>
  <c r="AH130"/>
  <c r="AH128"/>
  <c r="AI128" s="1"/>
  <c r="AH127"/>
  <c r="AI127" s="1"/>
  <c r="AH126"/>
  <c r="AI126" s="1"/>
  <c r="AH125"/>
  <c r="AI125" s="1"/>
  <c r="AH124"/>
  <c r="AI124" s="1"/>
  <c r="AH123"/>
  <c r="AI123" s="1"/>
  <c r="AH122"/>
  <c r="AI122" s="1"/>
  <c r="AH121"/>
  <c r="AI121" s="1"/>
  <c r="AI129" s="1"/>
  <c r="AH119"/>
  <c r="AI119" s="1"/>
  <c r="AH118"/>
  <c r="AI118" s="1"/>
  <c r="AH117"/>
  <c r="AI117" s="1"/>
  <c r="AH116"/>
  <c r="AI116" s="1"/>
  <c r="AH115"/>
  <c r="AI115" s="1"/>
  <c r="AH114"/>
  <c r="AI114" s="1"/>
  <c r="AH113"/>
  <c r="AI113" s="1"/>
  <c r="AH112"/>
  <c r="AH110"/>
  <c r="AI110" s="1"/>
  <c r="AH109"/>
  <c r="AI109" s="1"/>
  <c r="AH108"/>
  <c r="AI108" s="1"/>
  <c r="AH107"/>
  <c r="AI107" s="1"/>
  <c r="AH106"/>
  <c r="AI106" s="1"/>
  <c r="AH105"/>
  <c r="AI105" s="1"/>
  <c r="AH104"/>
  <c r="AI104" s="1"/>
  <c r="AH103"/>
  <c r="AI103" s="1"/>
  <c r="AI111" s="1"/>
  <c r="AH101"/>
  <c r="AI101" s="1"/>
  <c r="AH100"/>
  <c r="AI100" s="1"/>
  <c r="AH99"/>
  <c r="AI99" s="1"/>
  <c r="AH98"/>
  <c r="AI98" s="1"/>
  <c r="AH97"/>
  <c r="AI97" s="1"/>
  <c r="AH96"/>
  <c r="AI96" s="1"/>
  <c r="AH95"/>
  <c r="AI95" s="1"/>
  <c r="AH94"/>
  <c r="AH92"/>
  <c r="AI92" s="1"/>
  <c r="AH91"/>
  <c r="AI91" s="1"/>
  <c r="AH90"/>
  <c r="AI90" s="1"/>
  <c r="AH89"/>
  <c r="AI89" s="1"/>
  <c r="AH88"/>
  <c r="AI88" s="1"/>
  <c r="AH87"/>
  <c r="AI87" s="1"/>
  <c r="AH86"/>
  <c r="AI86" s="1"/>
  <c r="AH85"/>
  <c r="AI85" s="1"/>
  <c r="AI93" s="1"/>
  <c r="AH83"/>
  <c r="AI83" s="1"/>
  <c r="AH82"/>
  <c r="AI82" s="1"/>
  <c r="AH81"/>
  <c r="AI81" s="1"/>
  <c r="AH80"/>
  <c r="AI80" s="1"/>
  <c r="AH79"/>
  <c r="AI79" s="1"/>
  <c r="AH78"/>
  <c r="AI78" s="1"/>
  <c r="AH77"/>
  <c r="AI77" s="1"/>
  <c r="AH76"/>
  <c r="AH74"/>
  <c r="AI74" s="1"/>
  <c r="AH73"/>
  <c r="AI73" s="1"/>
  <c r="AH72"/>
  <c r="AI72" s="1"/>
  <c r="AH71"/>
  <c r="AI71" s="1"/>
  <c r="AH70"/>
  <c r="AI70" s="1"/>
  <c r="AH69"/>
  <c r="AI69" s="1"/>
  <c r="AH68"/>
  <c r="AI68" s="1"/>
  <c r="AH67"/>
  <c r="AI67" s="1"/>
  <c r="AI75" s="1"/>
  <c r="AH65"/>
  <c r="AI65" s="1"/>
  <c r="AH64"/>
  <c r="AI64" s="1"/>
  <c r="AH63"/>
  <c r="AI63" s="1"/>
  <c r="AH62"/>
  <c r="AI62" s="1"/>
  <c r="AH61"/>
  <c r="AI61" s="1"/>
  <c r="AH60"/>
  <c r="AI60" s="1"/>
  <c r="AH59"/>
  <c r="AI59" s="1"/>
  <c r="AH58"/>
  <c r="AH56"/>
  <c r="AI56" s="1"/>
  <c r="AH55"/>
  <c r="AI55" s="1"/>
  <c r="AH54"/>
  <c r="AI54" s="1"/>
  <c r="AH53"/>
  <c r="AI53" s="1"/>
  <c r="AH52"/>
  <c r="AI52" s="1"/>
  <c r="AH51"/>
  <c r="AI51" s="1"/>
  <c r="AH50"/>
  <c r="AI50" s="1"/>
  <c r="AH49"/>
  <c r="AI49" s="1"/>
  <c r="AI57" s="1"/>
  <c r="AH47"/>
  <c r="AI47" s="1"/>
  <c r="AH46"/>
  <c r="AI46" s="1"/>
  <c r="AH45"/>
  <c r="AI45" s="1"/>
  <c r="AH44"/>
  <c r="AI44" s="1"/>
  <c r="AH43"/>
  <c r="AI43" s="1"/>
  <c r="AH42"/>
  <c r="AI42" s="1"/>
  <c r="AH41"/>
  <c r="AI41" s="1"/>
  <c r="AH40"/>
  <c r="AI40" s="1"/>
  <c r="AH38"/>
  <c r="AI38" s="1"/>
  <c r="AH37"/>
  <c r="AI37" s="1"/>
  <c r="AH36"/>
  <c r="AI36" s="1"/>
  <c r="AH35"/>
  <c r="AI35" s="1"/>
  <c r="AH34"/>
  <c r="AI34" s="1"/>
  <c r="AH33"/>
  <c r="AI33" s="1"/>
  <c r="AH32"/>
  <c r="AI32" s="1"/>
  <c r="AH31"/>
  <c r="AH29"/>
  <c r="AI29" s="1"/>
  <c r="AH28"/>
  <c r="AI28" s="1"/>
  <c r="AH27"/>
  <c r="AI27" s="1"/>
  <c r="AH26"/>
  <c r="AI26" s="1"/>
  <c r="AH25"/>
  <c r="AI25" s="1"/>
  <c r="AH24"/>
  <c r="AI24" s="1"/>
  <c r="AH23"/>
  <c r="AI23" s="1"/>
  <c r="AH22"/>
  <c r="AI22" s="1"/>
  <c r="AH20"/>
  <c r="AI20" s="1"/>
  <c r="AH19"/>
  <c r="AI19" s="1"/>
  <c r="AH18"/>
  <c r="AI18" s="1"/>
  <c r="AH17"/>
  <c r="AI17" s="1"/>
  <c r="AH16"/>
  <c r="AI16" s="1"/>
  <c r="AH15"/>
  <c r="AI15" s="1"/>
  <c r="AH14"/>
  <c r="AI14" s="1"/>
  <c r="AH13"/>
  <c r="AI13" s="1"/>
  <c r="AI21" s="1"/>
  <c r="AH11"/>
  <c r="AI11" s="1"/>
  <c r="AH10"/>
  <c r="AI10" s="1"/>
  <c r="AH9"/>
  <c r="AI9" s="1"/>
  <c r="AH8"/>
  <c r="AI8" s="1"/>
  <c r="AH7"/>
  <c r="AI7" s="1"/>
  <c r="AH6"/>
  <c r="AI6" s="1"/>
  <c r="AH5"/>
  <c r="AI5" s="1"/>
  <c r="AH4"/>
  <c r="AI4" s="1"/>
  <c r="AH4" i="9"/>
  <c r="AI4" s="1"/>
  <c r="AC6" i="8"/>
  <c r="AD6" s="1"/>
  <c r="AC5"/>
  <c r="AD5" s="1"/>
  <c r="AC4"/>
  <c r="AD4" s="1"/>
  <c r="AC281" i="11"/>
  <c r="AD281" s="1"/>
  <c r="AC280"/>
  <c r="AD280" s="1"/>
  <c r="AC279"/>
  <c r="AD279" s="1"/>
  <c r="AC278"/>
  <c r="AD278" s="1"/>
  <c r="AC277"/>
  <c r="AD277" s="1"/>
  <c r="AC276"/>
  <c r="AD276" s="1"/>
  <c r="AC275"/>
  <c r="AD275" s="1"/>
  <c r="AC274"/>
  <c r="AC272"/>
  <c r="AD272" s="1"/>
  <c r="AC271"/>
  <c r="AD271" s="1"/>
  <c r="AC270"/>
  <c r="AD270" s="1"/>
  <c r="AC269"/>
  <c r="AD269" s="1"/>
  <c r="AC268"/>
  <c r="AD268" s="1"/>
  <c r="AC267"/>
  <c r="AD267" s="1"/>
  <c r="AC266"/>
  <c r="AD266" s="1"/>
  <c r="AC265"/>
  <c r="AD265" s="1"/>
  <c r="AC263"/>
  <c r="AD263" s="1"/>
  <c r="AC262"/>
  <c r="AD262" s="1"/>
  <c r="AC261"/>
  <c r="AD261" s="1"/>
  <c r="AC260"/>
  <c r="AD260" s="1"/>
  <c r="AC259"/>
  <c r="AD259" s="1"/>
  <c r="AC258"/>
  <c r="AD258" s="1"/>
  <c r="AC257"/>
  <c r="AD257" s="1"/>
  <c r="AC256"/>
  <c r="AC254"/>
  <c r="AD254" s="1"/>
  <c r="AC253"/>
  <c r="AD253" s="1"/>
  <c r="AC252"/>
  <c r="AD252" s="1"/>
  <c r="AC251"/>
  <c r="AD251" s="1"/>
  <c r="AC250"/>
  <c r="AD250" s="1"/>
  <c r="AC249"/>
  <c r="AD249" s="1"/>
  <c r="AC248"/>
  <c r="AD248" s="1"/>
  <c r="AC247"/>
  <c r="AD247" s="1"/>
  <c r="AC245"/>
  <c r="AD245" s="1"/>
  <c r="AC244"/>
  <c r="AD244" s="1"/>
  <c r="AC243"/>
  <c r="AD243" s="1"/>
  <c r="AC242"/>
  <c r="AD242" s="1"/>
  <c r="AC241"/>
  <c r="AD241" s="1"/>
  <c r="AC240"/>
  <c r="AD240" s="1"/>
  <c r="AC239"/>
  <c r="AD239" s="1"/>
  <c r="AC238"/>
  <c r="AC236"/>
  <c r="AD236" s="1"/>
  <c r="AC235"/>
  <c r="AD235" s="1"/>
  <c r="AC234"/>
  <c r="AD234" s="1"/>
  <c r="AC233"/>
  <c r="AD233" s="1"/>
  <c r="AC232"/>
  <c r="AD232" s="1"/>
  <c r="AC231"/>
  <c r="AD231" s="1"/>
  <c r="AC230"/>
  <c r="AD230" s="1"/>
  <c r="AC229"/>
  <c r="AD229" s="1"/>
  <c r="AC227"/>
  <c r="AD227" s="1"/>
  <c r="AC226"/>
  <c r="AD226" s="1"/>
  <c r="AC225"/>
  <c r="AD225" s="1"/>
  <c r="AC224"/>
  <c r="AD224" s="1"/>
  <c r="AC223"/>
  <c r="AD223" s="1"/>
  <c r="AC222"/>
  <c r="AD222" s="1"/>
  <c r="AC221"/>
  <c r="AD221" s="1"/>
  <c r="AC220"/>
  <c r="AC218"/>
  <c r="AD218" s="1"/>
  <c r="AC217"/>
  <c r="AD217" s="1"/>
  <c r="AC216"/>
  <c r="AD216" s="1"/>
  <c r="AC215"/>
  <c r="AD215" s="1"/>
  <c r="AC214"/>
  <c r="AD214" s="1"/>
  <c r="AC213"/>
  <c r="AD213" s="1"/>
  <c r="AC212"/>
  <c r="AD212" s="1"/>
  <c r="AC211"/>
  <c r="AD211" s="1"/>
  <c r="AC209"/>
  <c r="AD209" s="1"/>
  <c r="AC208"/>
  <c r="AD208" s="1"/>
  <c r="AC207"/>
  <c r="AD207" s="1"/>
  <c r="AC206"/>
  <c r="AD206" s="1"/>
  <c r="AC205"/>
  <c r="AD205" s="1"/>
  <c r="AC204"/>
  <c r="AD204" s="1"/>
  <c r="AC203"/>
  <c r="AD203" s="1"/>
  <c r="AC202"/>
  <c r="AC200"/>
  <c r="AD200" s="1"/>
  <c r="AC199"/>
  <c r="AD199" s="1"/>
  <c r="AC198"/>
  <c r="AD198" s="1"/>
  <c r="AC197"/>
  <c r="AD197" s="1"/>
  <c r="AC196"/>
  <c r="AD196" s="1"/>
  <c r="AC195"/>
  <c r="AD195" s="1"/>
  <c r="AC194"/>
  <c r="AD194" s="1"/>
  <c r="AC193"/>
  <c r="AD193" s="1"/>
  <c r="AC191"/>
  <c r="AD191" s="1"/>
  <c r="AC190"/>
  <c r="AD190" s="1"/>
  <c r="AC189"/>
  <c r="AD189" s="1"/>
  <c r="AC188"/>
  <c r="AD188" s="1"/>
  <c r="AC187"/>
  <c r="AD187" s="1"/>
  <c r="AC186"/>
  <c r="AD186" s="1"/>
  <c r="AC185"/>
  <c r="AD185" s="1"/>
  <c r="AC184"/>
  <c r="AC182"/>
  <c r="AD182" s="1"/>
  <c r="AC181"/>
  <c r="AD181" s="1"/>
  <c r="AC180"/>
  <c r="AD180" s="1"/>
  <c r="AC179"/>
  <c r="AD179" s="1"/>
  <c r="AC178"/>
  <c r="AD178" s="1"/>
  <c r="AC177"/>
  <c r="AD177" s="1"/>
  <c r="AC176"/>
  <c r="AD176" s="1"/>
  <c r="AC175"/>
  <c r="AD175" s="1"/>
  <c r="AC173"/>
  <c r="AD173" s="1"/>
  <c r="AC172"/>
  <c r="AD172" s="1"/>
  <c r="AC171"/>
  <c r="AD171" s="1"/>
  <c r="AC170"/>
  <c r="AD170" s="1"/>
  <c r="AC169"/>
  <c r="AD169" s="1"/>
  <c r="AC168"/>
  <c r="AD168" s="1"/>
  <c r="AC167"/>
  <c r="AD167" s="1"/>
  <c r="AC166"/>
  <c r="AC164"/>
  <c r="AD164" s="1"/>
  <c r="AC163"/>
  <c r="AD163" s="1"/>
  <c r="AC162"/>
  <c r="AD162" s="1"/>
  <c r="AC161"/>
  <c r="AD161" s="1"/>
  <c r="AC160"/>
  <c r="AD160" s="1"/>
  <c r="AC159"/>
  <c r="AD159" s="1"/>
  <c r="AC158"/>
  <c r="AD158" s="1"/>
  <c r="AC157"/>
  <c r="AD157" s="1"/>
  <c r="AC155"/>
  <c r="AD155" s="1"/>
  <c r="AC154"/>
  <c r="AD154" s="1"/>
  <c r="AC153"/>
  <c r="AD153" s="1"/>
  <c r="AC152"/>
  <c r="AD152" s="1"/>
  <c r="AC151"/>
  <c r="AD151" s="1"/>
  <c r="AC150"/>
  <c r="AD150" s="1"/>
  <c r="AC149"/>
  <c r="AD149" s="1"/>
  <c r="AC148"/>
  <c r="AC146"/>
  <c r="AD146" s="1"/>
  <c r="AC145"/>
  <c r="AD145" s="1"/>
  <c r="AC144"/>
  <c r="AD144" s="1"/>
  <c r="AC143"/>
  <c r="AD143" s="1"/>
  <c r="AC142"/>
  <c r="AD142" s="1"/>
  <c r="AC141"/>
  <c r="AD141" s="1"/>
  <c r="AC140"/>
  <c r="AD140" s="1"/>
  <c r="AC139"/>
  <c r="AD139" s="1"/>
  <c r="AC137"/>
  <c r="AD137" s="1"/>
  <c r="AC136"/>
  <c r="AD136" s="1"/>
  <c r="AC135"/>
  <c r="AD135" s="1"/>
  <c r="AC134"/>
  <c r="AD134" s="1"/>
  <c r="AC133"/>
  <c r="AD133" s="1"/>
  <c r="AC132"/>
  <c r="AD132" s="1"/>
  <c r="AC131"/>
  <c r="AD131" s="1"/>
  <c r="AC130"/>
  <c r="AC128"/>
  <c r="AD128" s="1"/>
  <c r="AC127"/>
  <c r="AD127" s="1"/>
  <c r="AC126"/>
  <c r="AD126" s="1"/>
  <c r="AC125"/>
  <c r="AD125" s="1"/>
  <c r="AC124"/>
  <c r="AD124" s="1"/>
  <c r="AC123"/>
  <c r="AD123" s="1"/>
  <c r="AC122"/>
  <c r="AD122" s="1"/>
  <c r="AC121"/>
  <c r="AD121" s="1"/>
  <c r="AC119"/>
  <c r="AD119" s="1"/>
  <c r="AC118"/>
  <c r="AD118" s="1"/>
  <c r="AC117"/>
  <c r="AD117" s="1"/>
  <c r="AC116"/>
  <c r="AD116" s="1"/>
  <c r="AC115"/>
  <c r="AD115" s="1"/>
  <c r="AC114"/>
  <c r="AD114" s="1"/>
  <c r="AC113"/>
  <c r="AD113" s="1"/>
  <c r="AC112"/>
  <c r="AC110"/>
  <c r="AD110" s="1"/>
  <c r="AC109"/>
  <c r="AD109" s="1"/>
  <c r="AC108"/>
  <c r="AD108" s="1"/>
  <c r="AC107"/>
  <c r="AD107" s="1"/>
  <c r="AC106"/>
  <c r="AD106" s="1"/>
  <c r="AC105"/>
  <c r="AD105" s="1"/>
  <c r="AC104"/>
  <c r="AD104" s="1"/>
  <c r="AC103"/>
  <c r="AD103" s="1"/>
  <c r="AC101"/>
  <c r="AD101" s="1"/>
  <c r="AC100"/>
  <c r="AD100" s="1"/>
  <c r="AC99"/>
  <c r="AD99" s="1"/>
  <c r="AC98"/>
  <c r="AD98" s="1"/>
  <c r="AC97"/>
  <c r="AD97" s="1"/>
  <c r="AC96"/>
  <c r="AD96" s="1"/>
  <c r="AC95"/>
  <c r="AD95" s="1"/>
  <c r="AC94"/>
  <c r="AC92"/>
  <c r="AD92" s="1"/>
  <c r="AC91"/>
  <c r="AD91" s="1"/>
  <c r="AC90"/>
  <c r="AD90" s="1"/>
  <c r="AC89"/>
  <c r="AD89" s="1"/>
  <c r="AC88"/>
  <c r="AD88" s="1"/>
  <c r="AC87"/>
  <c r="AD87" s="1"/>
  <c r="AC86"/>
  <c r="AD86" s="1"/>
  <c r="AC85"/>
  <c r="AD85" s="1"/>
  <c r="AC83"/>
  <c r="AD83" s="1"/>
  <c r="AC82"/>
  <c r="AD82" s="1"/>
  <c r="AC81"/>
  <c r="AD81" s="1"/>
  <c r="AC80"/>
  <c r="AD80" s="1"/>
  <c r="AC79"/>
  <c r="AD79" s="1"/>
  <c r="AC78"/>
  <c r="AD78" s="1"/>
  <c r="AC77"/>
  <c r="AD77" s="1"/>
  <c r="AC76"/>
  <c r="AC74"/>
  <c r="AD74" s="1"/>
  <c r="AC73"/>
  <c r="AD73" s="1"/>
  <c r="AC72"/>
  <c r="AD72" s="1"/>
  <c r="AC71"/>
  <c r="AD71" s="1"/>
  <c r="AC70"/>
  <c r="AD70" s="1"/>
  <c r="AC69"/>
  <c r="AD69" s="1"/>
  <c r="AC68"/>
  <c r="AD68" s="1"/>
  <c r="AC67"/>
  <c r="AD67" s="1"/>
  <c r="AC65"/>
  <c r="AD65" s="1"/>
  <c r="AC64"/>
  <c r="AD64" s="1"/>
  <c r="AC63"/>
  <c r="AD63" s="1"/>
  <c r="AC62"/>
  <c r="AD62" s="1"/>
  <c r="AC61"/>
  <c r="AD61" s="1"/>
  <c r="AC60"/>
  <c r="AD60" s="1"/>
  <c r="AC59"/>
  <c r="AD59" s="1"/>
  <c r="AC58"/>
  <c r="AC56"/>
  <c r="AD56" s="1"/>
  <c r="AC55"/>
  <c r="AD55" s="1"/>
  <c r="AC54"/>
  <c r="AD54" s="1"/>
  <c r="AC53"/>
  <c r="AD53" s="1"/>
  <c r="AC52"/>
  <c r="AD52" s="1"/>
  <c r="AC51"/>
  <c r="AD51" s="1"/>
  <c r="AC50"/>
  <c r="AD50" s="1"/>
  <c r="AC49"/>
  <c r="AD49" s="1"/>
  <c r="AC47"/>
  <c r="AD47" s="1"/>
  <c r="AC46"/>
  <c r="AD46" s="1"/>
  <c r="AC45"/>
  <c r="AD45" s="1"/>
  <c r="AC44"/>
  <c r="AD44" s="1"/>
  <c r="AC43"/>
  <c r="AD43" s="1"/>
  <c r="AC42"/>
  <c r="AD42" s="1"/>
  <c r="AC41"/>
  <c r="AD41" s="1"/>
  <c r="AC40"/>
  <c r="AC38"/>
  <c r="AD38" s="1"/>
  <c r="AC37"/>
  <c r="AD37" s="1"/>
  <c r="AC36"/>
  <c r="AD36" s="1"/>
  <c r="AC35"/>
  <c r="AD35" s="1"/>
  <c r="AC34"/>
  <c r="AD34" s="1"/>
  <c r="AC33"/>
  <c r="AD33" s="1"/>
  <c r="AC32"/>
  <c r="AD32" s="1"/>
  <c r="AC31"/>
  <c r="AD31" s="1"/>
  <c r="AC29"/>
  <c r="AD29" s="1"/>
  <c r="AC28"/>
  <c r="AD28" s="1"/>
  <c r="AC27"/>
  <c r="AD27" s="1"/>
  <c r="AC26"/>
  <c r="AD26" s="1"/>
  <c r="AC25"/>
  <c r="AD25" s="1"/>
  <c r="AC24"/>
  <c r="AD24" s="1"/>
  <c r="AC23"/>
  <c r="AD23" s="1"/>
  <c r="AC22"/>
  <c r="AC20"/>
  <c r="AD20" s="1"/>
  <c r="AC19"/>
  <c r="AD19" s="1"/>
  <c r="AC18"/>
  <c r="AD18" s="1"/>
  <c r="AC17"/>
  <c r="AD17" s="1"/>
  <c r="AC16"/>
  <c r="AD16" s="1"/>
  <c r="AC15"/>
  <c r="AD15" s="1"/>
  <c r="AC14"/>
  <c r="AD14" s="1"/>
  <c r="AC13"/>
  <c r="AD13" s="1"/>
  <c r="AC11"/>
  <c r="AD11" s="1"/>
  <c r="AC10"/>
  <c r="AD10" s="1"/>
  <c r="AC9"/>
  <c r="AD9" s="1"/>
  <c r="AC8"/>
  <c r="AD8" s="1"/>
  <c r="AC7"/>
  <c r="AD7" s="1"/>
  <c r="AC6"/>
  <c r="AD6" s="1"/>
  <c r="AC5"/>
  <c r="AD5" s="1"/>
  <c r="AC4"/>
  <c r="AD4" s="1"/>
  <c r="AC281" i="10"/>
  <c r="AD281" s="1"/>
  <c r="AC280"/>
  <c r="AD280" s="1"/>
  <c r="AC279"/>
  <c r="AD279" s="1"/>
  <c r="AC278"/>
  <c r="AD278" s="1"/>
  <c r="AC277"/>
  <c r="AD277" s="1"/>
  <c r="AC276"/>
  <c r="AD276" s="1"/>
  <c r="AC275"/>
  <c r="AD275" s="1"/>
  <c r="AC274"/>
  <c r="AD274" s="1"/>
  <c r="AC272"/>
  <c r="AD272" s="1"/>
  <c r="AC271"/>
  <c r="AD271" s="1"/>
  <c r="AC270"/>
  <c r="AD270" s="1"/>
  <c r="AC269"/>
  <c r="AD269" s="1"/>
  <c r="AC268"/>
  <c r="AD268" s="1"/>
  <c r="AC267"/>
  <c r="AD267" s="1"/>
  <c r="AC266"/>
  <c r="AD266" s="1"/>
  <c r="AC265"/>
  <c r="AC263"/>
  <c r="AD263" s="1"/>
  <c r="AC262"/>
  <c r="AD262" s="1"/>
  <c r="AC261"/>
  <c r="AD261" s="1"/>
  <c r="AC260"/>
  <c r="AD260" s="1"/>
  <c r="AC259"/>
  <c r="AD259" s="1"/>
  <c r="AC258"/>
  <c r="AD258" s="1"/>
  <c r="AC257"/>
  <c r="AD257" s="1"/>
  <c r="AC256"/>
  <c r="AD256" s="1"/>
  <c r="AC254"/>
  <c r="AD254" s="1"/>
  <c r="AC253"/>
  <c r="AD253" s="1"/>
  <c r="AC252"/>
  <c r="AD252" s="1"/>
  <c r="AC251"/>
  <c r="AD251" s="1"/>
  <c r="AC250"/>
  <c r="AD250" s="1"/>
  <c r="AC249"/>
  <c r="AD249" s="1"/>
  <c r="AC248"/>
  <c r="AD248" s="1"/>
  <c r="AC247"/>
  <c r="AC245"/>
  <c r="AD245" s="1"/>
  <c r="AC244"/>
  <c r="AD244" s="1"/>
  <c r="AC243"/>
  <c r="AD243" s="1"/>
  <c r="AC242"/>
  <c r="AD242" s="1"/>
  <c r="AC241"/>
  <c r="AD241" s="1"/>
  <c r="AC240"/>
  <c r="AD240" s="1"/>
  <c r="AC239"/>
  <c r="AD239" s="1"/>
  <c r="AC238"/>
  <c r="AD238" s="1"/>
  <c r="AC236"/>
  <c r="AD236" s="1"/>
  <c r="AC235"/>
  <c r="AD235" s="1"/>
  <c r="AC234"/>
  <c r="AD234" s="1"/>
  <c r="AC233"/>
  <c r="AD233" s="1"/>
  <c r="AC232"/>
  <c r="AD232" s="1"/>
  <c r="AC231"/>
  <c r="AD231" s="1"/>
  <c r="AC230"/>
  <c r="AD230" s="1"/>
  <c r="AC229"/>
  <c r="AC227"/>
  <c r="AD227" s="1"/>
  <c r="AC226"/>
  <c r="AD226" s="1"/>
  <c r="AC225"/>
  <c r="AD225" s="1"/>
  <c r="AC224"/>
  <c r="AD224" s="1"/>
  <c r="AC223"/>
  <c r="AD223" s="1"/>
  <c r="AC222"/>
  <c r="AD222" s="1"/>
  <c r="AC221"/>
  <c r="AD221" s="1"/>
  <c r="AC220"/>
  <c r="AD220" s="1"/>
  <c r="AC218"/>
  <c r="AD218" s="1"/>
  <c r="AC217"/>
  <c r="AD217" s="1"/>
  <c r="AC216"/>
  <c r="AD216" s="1"/>
  <c r="AC215"/>
  <c r="AD215" s="1"/>
  <c r="AC214"/>
  <c r="AD214" s="1"/>
  <c r="AC213"/>
  <c r="AD213" s="1"/>
  <c r="AC212"/>
  <c r="AD212" s="1"/>
  <c r="AC211"/>
  <c r="AC209"/>
  <c r="AD209" s="1"/>
  <c r="AC208"/>
  <c r="AD208" s="1"/>
  <c r="AC207"/>
  <c r="AD207" s="1"/>
  <c r="AC206"/>
  <c r="AD206" s="1"/>
  <c r="AC205"/>
  <c r="AD205" s="1"/>
  <c r="AC204"/>
  <c r="AD204" s="1"/>
  <c r="AC203"/>
  <c r="AD203" s="1"/>
  <c r="AC202"/>
  <c r="AD202" s="1"/>
  <c r="AC200"/>
  <c r="AD200" s="1"/>
  <c r="AC199"/>
  <c r="AD199" s="1"/>
  <c r="AC198"/>
  <c r="AD198" s="1"/>
  <c r="AC197"/>
  <c r="AD197" s="1"/>
  <c r="AC196"/>
  <c r="AD196" s="1"/>
  <c r="AC195"/>
  <c r="AD195" s="1"/>
  <c r="AC194"/>
  <c r="AD194" s="1"/>
  <c r="AC193"/>
  <c r="AC191"/>
  <c r="AD191" s="1"/>
  <c r="AC190"/>
  <c r="AD190" s="1"/>
  <c r="AC189"/>
  <c r="AD189" s="1"/>
  <c r="AC188"/>
  <c r="AD188" s="1"/>
  <c r="AC187"/>
  <c r="AD187" s="1"/>
  <c r="AC186"/>
  <c r="AD186" s="1"/>
  <c r="AC185"/>
  <c r="AD185" s="1"/>
  <c r="AC184"/>
  <c r="AD184" s="1"/>
  <c r="AC182"/>
  <c r="AD182" s="1"/>
  <c r="AC181"/>
  <c r="AD181" s="1"/>
  <c r="AC180"/>
  <c r="AD180" s="1"/>
  <c r="AC179"/>
  <c r="AD179" s="1"/>
  <c r="AC178"/>
  <c r="AD178" s="1"/>
  <c r="AC177"/>
  <c r="AD177" s="1"/>
  <c r="AC176"/>
  <c r="AD176" s="1"/>
  <c r="AC175"/>
  <c r="AC173"/>
  <c r="AD173" s="1"/>
  <c r="AC172"/>
  <c r="AD172" s="1"/>
  <c r="AC171"/>
  <c r="AD171" s="1"/>
  <c r="AC170"/>
  <c r="AD170" s="1"/>
  <c r="AC169"/>
  <c r="AD169" s="1"/>
  <c r="AC168"/>
  <c r="AD168" s="1"/>
  <c r="AC167"/>
  <c r="AD167" s="1"/>
  <c r="AC166"/>
  <c r="AD166" s="1"/>
  <c r="AC164"/>
  <c r="AD164" s="1"/>
  <c r="AC163"/>
  <c r="AD163" s="1"/>
  <c r="AC162"/>
  <c r="AD162" s="1"/>
  <c r="AC161"/>
  <c r="AD161" s="1"/>
  <c r="AC160"/>
  <c r="AD160" s="1"/>
  <c r="AC159"/>
  <c r="AD159" s="1"/>
  <c r="AC158"/>
  <c r="AD158" s="1"/>
  <c r="AC157"/>
  <c r="AC155"/>
  <c r="AD155" s="1"/>
  <c r="AC154"/>
  <c r="AD154" s="1"/>
  <c r="AC153"/>
  <c r="AD153" s="1"/>
  <c r="AC152"/>
  <c r="AD152" s="1"/>
  <c r="AC151"/>
  <c r="AD151" s="1"/>
  <c r="AC150"/>
  <c r="AD150" s="1"/>
  <c r="AC149"/>
  <c r="AD149" s="1"/>
  <c r="AC148"/>
  <c r="AD148" s="1"/>
  <c r="AC146"/>
  <c r="AD146" s="1"/>
  <c r="AC145"/>
  <c r="AD145" s="1"/>
  <c r="AC144"/>
  <c r="AD144" s="1"/>
  <c r="AC143"/>
  <c r="AD143" s="1"/>
  <c r="AC142"/>
  <c r="AD142" s="1"/>
  <c r="AC141"/>
  <c r="AD141" s="1"/>
  <c r="AC140"/>
  <c r="AD140" s="1"/>
  <c r="AC139"/>
  <c r="AC137"/>
  <c r="AD137" s="1"/>
  <c r="AC136"/>
  <c r="AD136" s="1"/>
  <c r="AC135"/>
  <c r="AD135" s="1"/>
  <c r="AC134"/>
  <c r="AD134" s="1"/>
  <c r="AC133"/>
  <c r="AD133" s="1"/>
  <c r="AC132"/>
  <c r="AD132" s="1"/>
  <c r="AC131"/>
  <c r="AD131" s="1"/>
  <c r="AC130"/>
  <c r="AD130" s="1"/>
  <c r="AC128"/>
  <c r="AD128" s="1"/>
  <c r="AC127"/>
  <c r="AD127" s="1"/>
  <c r="AC126"/>
  <c r="AD126" s="1"/>
  <c r="AC125"/>
  <c r="AD125" s="1"/>
  <c r="AC124"/>
  <c r="AD124" s="1"/>
  <c r="AC123"/>
  <c r="AD123" s="1"/>
  <c r="AC122"/>
  <c r="AD122" s="1"/>
  <c r="AC121"/>
  <c r="AC119"/>
  <c r="AD119" s="1"/>
  <c r="AC118"/>
  <c r="AD118" s="1"/>
  <c r="AC117"/>
  <c r="AD117" s="1"/>
  <c r="AC116"/>
  <c r="AD116" s="1"/>
  <c r="AC115"/>
  <c r="AD115" s="1"/>
  <c r="AC114"/>
  <c r="AD114" s="1"/>
  <c r="AC113"/>
  <c r="AD113" s="1"/>
  <c r="AC112"/>
  <c r="AD112" s="1"/>
  <c r="AC110"/>
  <c r="AD110" s="1"/>
  <c r="AC109"/>
  <c r="AD109" s="1"/>
  <c r="AC108"/>
  <c r="AD108" s="1"/>
  <c r="AC107"/>
  <c r="AD107" s="1"/>
  <c r="AC106"/>
  <c r="AD106" s="1"/>
  <c r="AC105"/>
  <c r="AD105" s="1"/>
  <c r="AC104"/>
  <c r="AD104" s="1"/>
  <c r="AC103"/>
  <c r="AC101"/>
  <c r="AD101" s="1"/>
  <c r="AC100"/>
  <c r="AD100" s="1"/>
  <c r="AC99"/>
  <c r="AD99" s="1"/>
  <c r="AC98"/>
  <c r="AD98" s="1"/>
  <c r="AC97"/>
  <c r="AD97" s="1"/>
  <c r="AC96"/>
  <c r="AD96" s="1"/>
  <c r="AC95"/>
  <c r="AD95" s="1"/>
  <c r="AC94"/>
  <c r="AD94" s="1"/>
  <c r="AC92"/>
  <c r="AD92" s="1"/>
  <c r="AC91"/>
  <c r="AD91" s="1"/>
  <c r="AC90"/>
  <c r="AD90" s="1"/>
  <c r="AC89"/>
  <c r="AD89" s="1"/>
  <c r="AC88"/>
  <c r="AD88" s="1"/>
  <c r="AC87"/>
  <c r="AD87" s="1"/>
  <c r="AC86"/>
  <c r="AD86" s="1"/>
  <c r="AC85"/>
  <c r="AC83"/>
  <c r="AD83" s="1"/>
  <c r="AC82"/>
  <c r="AD82" s="1"/>
  <c r="AC81"/>
  <c r="AD81" s="1"/>
  <c r="AC80"/>
  <c r="AD80" s="1"/>
  <c r="AC79"/>
  <c r="AD79" s="1"/>
  <c r="AC78"/>
  <c r="AD78" s="1"/>
  <c r="AC77"/>
  <c r="AD77" s="1"/>
  <c r="AC76"/>
  <c r="AD76" s="1"/>
  <c r="AC74"/>
  <c r="AD74" s="1"/>
  <c r="AC73"/>
  <c r="AD73" s="1"/>
  <c r="AC72"/>
  <c r="AD72" s="1"/>
  <c r="AC71"/>
  <c r="AD71" s="1"/>
  <c r="AC70"/>
  <c r="AD70" s="1"/>
  <c r="AC69"/>
  <c r="AD69" s="1"/>
  <c r="AC68"/>
  <c r="AD68" s="1"/>
  <c r="AC67"/>
  <c r="AD67" s="1"/>
  <c r="AC65"/>
  <c r="AD65" s="1"/>
  <c r="AC64"/>
  <c r="AD64" s="1"/>
  <c r="AC63"/>
  <c r="AD63" s="1"/>
  <c r="AC62"/>
  <c r="AD62" s="1"/>
  <c r="AC61"/>
  <c r="AD61" s="1"/>
  <c r="AC60"/>
  <c r="AD60" s="1"/>
  <c r="AC59"/>
  <c r="AD59" s="1"/>
  <c r="AC58"/>
  <c r="AC56"/>
  <c r="AD56" s="1"/>
  <c r="AC55"/>
  <c r="AD55" s="1"/>
  <c r="AC54"/>
  <c r="AD54" s="1"/>
  <c r="AC53"/>
  <c r="AD53" s="1"/>
  <c r="AC52"/>
  <c r="AD52" s="1"/>
  <c r="AC51"/>
  <c r="AD51" s="1"/>
  <c r="AC50"/>
  <c r="AD50" s="1"/>
  <c r="AC49"/>
  <c r="AD49" s="1"/>
  <c r="AC47"/>
  <c r="AD47" s="1"/>
  <c r="AC46"/>
  <c r="AD46" s="1"/>
  <c r="AC45"/>
  <c r="AD45" s="1"/>
  <c r="AC44"/>
  <c r="AD44" s="1"/>
  <c r="AC43"/>
  <c r="AD43" s="1"/>
  <c r="AC42"/>
  <c r="AD42" s="1"/>
  <c r="AC41"/>
  <c r="AD41" s="1"/>
  <c r="AC40"/>
  <c r="AD40" s="1"/>
  <c r="AC38"/>
  <c r="AD38" s="1"/>
  <c r="AC37"/>
  <c r="AD37" s="1"/>
  <c r="AC36"/>
  <c r="AD36" s="1"/>
  <c r="AC35"/>
  <c r="AD35" s="1"/>
  <c r="AC34"/>
  <c r="AD34" s="1"/>
  <c r="AC33"/>
  <c r="AD33" s="1"/>
  <c r="AC32"/>
  <c r="AD32" s="1"/>
  <c r="AC31"/>
  <c r="AD31" s="1"/>
  <c r="AC29"/>
  <c r="AD29" s="1"/>
  <c r="AC28"/>
  <c r="AD28" s="1"/>
  <c r="AC27"/>
  <c r="AD27" s="1"/>
  <c r="AC26"/>
  <c r="AD26" s="1"/>
  <c r="AC25"/>
  <c r="AD25" s="1"/>
  <c r="AC24"/>
  <c r="AD24" s="1"/>
  <c r="AC23"/>
  <c r="AD23" s="1"/>
  <c r="AC22"/>
  <c r="AC20"/>
  <c r="AD20" s="1"/>
  <c r="AC19"/>
  <c r="AD19" s="1"/>
  <c r="AC18"/>
  <c r="AD18" s="1"/>
  <c r="AC17"/>
  <c r="AD17" s="1"/>
  <c r="AC16"/>
  <c r="AD16" s="1"/>
  <c r="AC15"/>
  <c r="AD15" s="1"/>
  <c r="AC14"/>
  <c r="AD14" s="1"/>
  <c r="AC13"/>
  <c r="AD13" s="1"/>
  <c r="AC11"/>
  <c r="AD11" s="1"/>
  <c r="AC10"/>
  <c r="AD10" s="1"/>
  <c r="AC9"/>
  <c r="AD9" s="1"/>
  <c r="AC8"/>
  <c r="AD8" s="1"/>
  <c r="AC7"/>
  <c r="AD7" s="1"/>
  <c r="AC6"/>
  <c r="AD6" s="1"/>
  <c r="AC5"/>
  <c r="AD5" s="1"/>
  <c r="AC4"/>
  <c r="AD4" s="1"/>
  <c r="AC4" i="9"/>
  <c r="AD4" s="1"/>
  <c r="AD5" s="1"/>
  <c r="X11" i="8"/>
  <c r="X9"/>
  <c r="Y9" s="1"/>
  <c r="X7"/>
  <c r="Y7" s="1"/>
  <c r="X6"/>
  <c r="Y6" s="1"/>
  <c r="X5"/>
  <c r="Y5" s="1"/>
  <c r="X4"/>
  <c r="Y4" s="1"/>
  <c r="X8" i="11"/>
  <c r="Y8" s="1"/>
  <c r="X7"/>
  <c r="Y7" s="1"/>
  <c r="X6"/>
  <c r="Y6" s="1"/>
  <c r="X4"/>
  <c r="X146" i="10"/>
  <c r="Y146" s="1"/>
  <c r="X145"/>
  <c r="Y145" s="1"/>
  <c r="X144"/>
  <c r="Y144" s="1"/>
  <c r="X143"/>
  <c r="Y143" s="1"/>
  <c r="X142"/>
  <c r="Y142" s="1"/>
  <c r="X141"/>
  <c r="Y141" s="1"/>
  <c r="X140"/>
  <c r="Y140" s="1"/>
  <c r="X139"/>
  <c r="X137"/>
  <c r="Y137" s="1"/>
  <c r="X136"/>
  <c r="Y136" s="1"/>
  <c r="X135"/>
  <c r="Y135" s="1"/>
  <c r="X134"/>
  <c r="Y134" s="1"/>
  <c r="X133"/>
  <c r="Y133" s="1"/>
  <c r="X132"/>
  <c r="Y132" s="1"/>
  <c r="X131"/>
  <c r="Y131" s="1"/>
  <c r="X130"/>
  <c r="Y130" s="1"/>
  <c r="X128"/>
  <c r="Y128" s="1"/>
  <c r="X127"/>
  <c r="Y127" s="1"/>
  <c r="X126"/>
  <c r="Y126" s="1"/>
  <c r="X125"/>
  <c r="Y125" s="1"/>
  <c r="X124"/>
  <c r="Y124" s="1"/>
  <c r="X123"/>
  <c r="Y123" s="1"/>
  <c r="X122"/>
  <c r="Y122" s="1"/>
  <c r="X121"/>
  <c r="Y121" s="1"/>
  <c r="X119"/>
  <c r="Y119" s="1"/>
  <c r="X118"/>
  <c r="Y118" s="1"/>
  <c r="X117"/>
  <c r="Y117" s="1"/>
  <c r="X116"/>
  <c r="Y116" s="1"/>
  <c r="X115"/>
  <c r="Y115" s="1"/>
  <c r="X114"/>
  <c r="Y114" s="1"/>
  <c r="X113"/>
  <c r="Y113" s="1"/>
  <c r="X112"/>
  <c r="Y112" s="1"/>
  <c r="X110"/>
  <c r="Y110" s="1"/>
  <c r="X109"/>
  <c r="Y109" s="1"/>
  <c r="X108"/>
  <c r="Y108" s="1"/>
  <c r="X107"/>
  <c r="Y107" s="1"/>
  <c r="X106"/>
  <c r="Y106" s="1"/>
  <c r="X105"/>
  <c r="Y105" s="1"/>
  <c r="X104"/>
  <c r="Y104" s="1"/>
  <c r="X103"/>
  <c r="X101"/>
  <c r="Y101" s="1"/>
  <c r="X100"/>
  <c r="Y100" s="1"/>
  <c r="X99"/>
  <c r="Y99" s="1"/>
  <c r="X98"/>
  <c r="Y98" s="1"/>
  <c r="X97"/>
  <c r="Y97" s="1"/>
  <c r="X96"/>
  <c r="Y96" s="1"/>
  <c r="X95"/>
  <c r="Y95" s="1"/>
  <c r="X94"/>
  <c r="Y94" s="1"/>
  <c r="X92"/>
  <c r="Y92" s="1"/>
  <c r="X91"/>
  <c r="Y91" s="1"/>
  <c r="X90"/>
  <c r="Y90" s="1"/>
  <c r="X89"/>
  <c r="Y89" s="1"/>
  <c r="X88"/>
  <c r="Y88" s="1"/>
  <c r="X87"/>
  <c r="Y87" s="1"/>
  <c r="X86"/>
  <c r="Y86" s="1"/>
  <c r="X85"/>
  <c r="Y85" s="1"/>
  <c r="X83"/>
  <c r="Y83" s="1"/>
  <c r="X82"/>
  <c r="Y82" s="1"/>
  <c r="X81"/>
  <c r="Y81" s="1"/>
  <c r="X80"/>
  <c r="Y80" s="1"/>
  <c r="X79"/>
  <c r="Y79" s="1"/>
  <c r="X78"/>
  <c r="Y78" s="1"/>
  <c r="X77"/>
  <c r="Y77" s="1"/>
  <c r="X76"/>
  <c r="Y76" s="1"/>
  <c r="X74"/>
  <c r="Y74" s="1"/>
  <c r="X73"/>
  <c r="Y73" s="1"/>
  <c r="X72"/>
  <c r="Y72" s="1"/>
  <c r="X71"/>
  <c r="Y71" s="1"/>
  <c r="X70"/>
  <c r="Y70" s="1"/>
  <c r="X69"/>
  <c r="Y69" s="1"/>
  <c r="X68"/>
  <c r="Y68" s="1"/>
  <c r="X67"/>
  <c r="X65"/>
  <c r="Y65" s="1"/>
  <c r="X64"/>
  <c r="Y64" s="1"/>
  <c r="X63"/>
  <c r="Y63" s="1"/>
  <c r="X62"/>
  <c r="Y62" s="1"/>
  <c r="X61"/>
  <c r="Y61" s="1"/>
  <c r="X60"/>
  <c r="Y60" s="1"/>
  <c r="X59"/>
  <c r="Y59" s="1"/>
  <c r="X58"/>
  <c r="Y58" s="1"/>
  <c r="X56"/>
  <c r="Y56" s="1"/>
  <c r="X55"/>
  <c r="Y55" s="1"/>
  <c r="X54"/>
  <c r="Y54" s="1"/>
  <c r="X53"/>
  <c r="Y53" s="1"/>
  <c r="X52"/>
  <c r="Y52" s="1"/>
  <c r="X51"/>
  <c r="Y51" s="1"/>
  <c r="X50"/>
  <c r="Y50" s="1"/>
  <c r="X49"/>
  <c r="Y49" s="1"/>
  <c r="X47"/>
  <c r="Y47" s="1"/>
  <c r="X46"/>
  <c r="Y46" s="1"/>
  <c r="X45"/>
  <c r="Y45" s="1"/>
  <c r="X44"/>
  <c r="Y44" s="1"/>
  <c r="X43"/>
  <c r="Y43" s="1"/>
  <c r="X42"/>
  <c r="Y42" s="1"/>
  <c r="X41"/>
  <c r="Y41" s="1"/>
  <c r="X40"/>
  <c r="Y40" s="1"/>
  <c r="X38"/>
  <c r="Y38" s="1"/>
  <c r="X37"/>
  <c r="Y37" s="1"/>
  <c r="X36"/>
  <c r="Y36" s="1"/>
  <c r="X35"/>
  <c r="Y35" s="1"/>
  <c r="X34"/>
  <c r="Y34" s="1"/>
  <c r="X33"/>
  <c r="Y33" s="1"/>
  <c r="X32"/>
  <c r="Y32" s="1"/>
  <c r="X31"/>
  <c r="X29"/>
  <c r="Y29" s="1"/>
  <c r="X28"/>
  <c r="Y28" s="1"/>
  <c r="X27"/>
  <c r="Y27" s="1"/>
  <c r="X26"/>
  <c r="Y26" s="1"/>
  <c r="X25"/>
  <c r="Y25" s="1"/>
  <c r="X24"/>
  <c r="Y24" s="1"/>
  <c r="X23"/>
  <c r="Y23" s="1"/>
  <c r="X22"/>
  <c r="Y22" s="1"/>
  <c r="X20"/>
  <c r="Y20" s="1"/>
  <c r="X19"/>
  <c r="Y19" s="1"/>
  <c r="X18"/>
  <c r="Y18" s="1"/>
  <c r="X17"/>
  <c r="Y17" s="1"/>
  <c r="X15"/>
  <c r="Y15" s="1"/>
  <c r="X13"/>
  <c r="Y13" s="1"/>
  <c r="X12"/>
  <c r="Y12" s="1"/>
  <c r="X11"/>
  <c r="Y11" s="1"/>
  <c r="X10"/>
  <c r="Y10" s="1"/>
  <c r="X8"/>
  <c r="Y8" s="1"/>
  <c r="X7"/>
  <c r="Y7" s="1"/>
  <c r="X6"/>
  <c r="Y6" s="1"/>
  <c r="X5"/>
  <c r="Y5" s="1"/>
  <c r="X4"/>
  <c r="Y4" s="1"/>
  <c r="X6" i="9"/>
  <c r="Y6" s="1"/>
  <c r="X4"/>
  <c r="S4" i="8"/>
  <c r="T4" s="1"/>
  <c r="S15" i="11"/>
  <c r="T15" s="1"/>
  <c r="S14"/>
  <c r="T14" s="1"/>
  <c r="S12"/>
  <c r="T12" s="1"/>
  <c r="S10"/>
  <c r="T10" s="1"/>
  <c r="S8"/>
  <c r="T8" s="1"/>
  <c r="S6"/>
  <c r="T6" s="1"/>
  <c r="S4"/>
  <c r="T4" s="1"/>
  <c r="S77" i="10"/>
  <c r="T77" s="1"/>
  <c r="S76"/>
  <c r="T76" s="1"/>
  <c r="S75"/>
  <c r="T75" s="1"/>
  <c r="S74"/>
  <c r="T74" s="1"/>
  <c r="S73"/>
  <c r="T73" s="1"/>
  <c r="S72"/>
  <c r="T72" s="1"/>
  <c r="S71"/>
  <c r="T71" s="1"/>
  <c r="S70"/>
  <c r="T70" s="1"/>
  <c r="S68"/>
  <c r="T68" s="1"/>
  <c r="S67"/>
  <c r="T67" s="1"/>
  <c r="S66"/>
  <c r="T66" s="1"/>
  <c r="S65"/>
  <c r="T65" s="1"/>
  <c r="S64"/>
  <c r="T64" s="1"/>
  <c r="S63"/>
  <c r="T63" s="1"/>
  <c r="S62"/>
  <c r="T62" s="1"/>
  <c r="S61"/>
  <c r="T61" s="1"/>
  <c r="S59"/>
  <c r="T59" s="1"/>
  <c r="S58"/>
  <c r="T58" s="1"/>
  <c r="S57"/>
  <c r="T57" s="1"/>
  <c r="S56"/>
  <c r="T56" s="1"/>
  <c r="S55"/>
  <c r="T55" s="1"/>
  <c r="S54"/>
  <c r="T54" s="1"/>
  <c r="S53"/>
  <c r="T53" s="1"/>
  <c r="S52"/>
  <c r="T52" s="1"/>
  <c r="S50"/>
  <c r="T50" s="1"/>
  <c r="S49"/>
  <c r="T49" s="1"/>
  <c r="S48"/>
  <c r="T48" s="1"/>
  <c r="S47"/>
  <c r="T47" s="1"/>
  <c r="S46"/>
  <c r="T46" s="1"/>
  <c r="S45"/>
  <c r="T45" s="1"/>
  <c r="S44"/>
  <c r="T44" s="1"/>
  <c r="S43"/>
  <c r="T43" s="1"/>
  <c r="S41"/>
  <c r="T41" s="1"/>
  <c r="S40"/>
  <c r="T40" s="1"/>
  <c r="S39"/>
  <c r="T39" s="1"/>
  <c r="S38"/>
  <c r="T38" s="1"/>
  <c r="S37"/>
  <c r="T37" s="1"/>
  <c r="S36"/>
  <c r="T36" s="1"/>
  <c r="S35"/>
  <c r="T35" s="1"/>
  <c r="S34"/>
  <c r="T34" s="1"/>
  <c r="S32"/>
  <c r="T32" s="1"/>
  <c r="S31"/>
  <c r="T31" s="1"/>
  <c r="S30"/>
  <c r="T30" s="1"/>
  <c r="S29"/>
  <c r="T29" s="1"/>
  <c r="S28"/>
  <c r="T28" s="1"/>
  <c r="S27"/>
  <c r="T27" s="1"/>
  <c r="S26"/>
  <c r="T26" s="1"/>
  <c r="S25"/>
  <c r="T25" s="1"/>
  <c r="S23"/>
  <c r="T23" s="1"/>
  <c r="S22"/>
  <c r="T22" s="1"/>
  <c r="S21"/>
  <c r="T21" s="1"/>
  <c r="S20"/>
  <c r="T20" s="1"/>
  <c r="S19"/>
  <c r="T19" s="1"/>
  <c r="S18"/>
  <c r="T18" s="1"/>
  <c r="S17"/>
  <c r="T17" s="1"/>
  <c r="S16"/>
  <c r="T16" s="1"/>
  <c r="S14"/>
  <c r="T14" s="1"/>
  <c r="S13"/>
  <c r="T13" s="1"/>
  <c r="S12"/>
  <c r="T12" s="1"/>
  <c r="S11"/>
  <c r="T11" s="1"/>
  <c r="S10"/>
  <c r="T10" s="1"/>
  <c r="S9"/>
  <c r="T9" s="1"/>
  <c r="S8"/>
  <c r="T8" s="1"/>
  <c r="S7"/>
  <c r="T7" s="1"/>
  <c r="S5"/>
  <c r="T5" s="1"/>
  <c r="S4"/>
  <c r="T4" s="1"/>
  <c r="S17" i="9"/>
  <c r="T17" s="1"/>
  <c r="S16"/>
  <c r="T16" s="1"/>
  <c r="S15"/>
  <c r="T15" s="1"/>
  <c r="S14"/>
  <c r="T14" s="1"/>
  <c r="S13"/>
  <c r="T13" s="1"/>
  <c r="S12"/>
  <c r="T12" s="1"/>
  <c r="T9"/>
  <c r="S6"/>
  <c r="T6" s="1"/>
  <c r="S5"/>
  <c r="T5" s="1"/>
  <c r="S4"/>
  <c r="T4" s="1"/>
  <c r="N44"/>
  <c r="O43"/>
  <c r="O42"/>
  <c r="N41"/>
  <c r="N35"/>
  <c r="O34"/>
  <c r="O33"/>
  <c r="O32"/>
  <c r="O31"/>
  <c r="O30"/>
  <c r="O29"/>
  <c r="N28"/>
  <c r="O27"/>
  <c r="O26"/>
  <c r="O25"/>
  <c r="O24"/>
  <c r="O23"/>
  <c r="O22"/>
  <c r="N21"/>
  <c r="O20"/>
  <c r="N19"/>
  <c r="O18"/>
  <c r="N17"/>
  <c r="O16"/>
  <c r="N15"/>
  <c r="O14"/>
  <c r="O13"/>
  <c r="O12"/>
  <c r="O11"/>
  <c r="O10"/>
  <c r="O9"/>
  <c r="N8"/>
  <c r="O7"/>
  <c r="O6"/>
  <c r="O5"/>
  <c r="O4"/>
  <c r="N48" i="8"/>
  <c r="O47"/>
  <c r="O46"/>
  <c r="O45"/>
  <c r="O39"/>
  <c r="O38"/>
  <c r="O37"/>
  <c r="O36"/>
  <c r="N35"/>
  <c r="O34"/>
  <c r="O33"/>
  <c r="O32"/>
  <c r="N31"/>
  <c r="O30"/>
  <c r="O31" s="1"/>
  <c r="N29"/>
  <c r="O28"/>
  <c r="O29" s="1"/>
  <c r="N27"/>
  <c r="O26"/>
  <c r="O25"/>
  <c r="N24"/>
  <c r="O23"/>
  <c r="N22"/>
  <c r="O21"/>
  <c r="O20"/>
  <c r="N19"/>
  <c r="O18"/>
  <c r="O19" s="1"/>
  <c r="N17"/>
  <c r="O16"/>
  <c r="O15"/>
  <c r="O14"/>
  <c r="N13"/>
  <c r="O12"/>
  <c r="O11"/>
  <c r="O10"/>
  <c r="O8"/>
  <c r="O7"/>
  <c r="O6"/>
  <c r="O5"/>
  <c r="O13" s="1"/>
  <c r="O4"/>
  <c r="N5" i="11"/>
  <c r="O4"/>
  <c r="N110" i="10"/>
  <c r="O109"/>
  <c r="O108"/>
  <c r="O107"/>
  <c r="O106"/>
  <c r="O105"/>
  <c r="O104"/>
  <c r="O103"/>
  <c r="O102"/>
  <c r="N101"/>
  <c r="O100"/>
  <c r="O99"/>
  <c r="O98"/>
  <c r="O97"/>
  <c r="O96"/>
  <c r="O95"/>
  <c r="O94"/>
  <c r="O93"/>
  <c r="N92"/>
  <c r="O91"/>
  <c r="O90"/>
  <c r="O89"/>
  <c r="O88"/>
  <c r="O87"/>
  <c r="O86"/>
  <c r="O85"/>
  <c r="O84"/>
  <c r="N83"/>
  <c r="O82"/>
  <c r="O81"/>
  <c r="O80"/>
  <c r="O79"/>
  <c r="O78"/>
  <c r="O77"/>
  <c r="O76"/>
  <c r="O75"/>
  <c r="N74"/>
  <c r="O73"/>
  <c r="O72"/>
  <c r="O71"/>
  <c r="O70"/>
  <c r="O69"/>
  <c r="O68"/>
  <c r="O67"/>
  <c r="O66"/>
  <c r="N65"/>
  <c r="O64"/>
  <c r="O63"/>
  <c r="O62"/>
  <c r="O61"/>
  <c r="O60"/>
  <c r="O59"/>
  <c r="O58"/>
  <c r="O57"/>
  <c r="N56"/>
  <c r="O55"/>
  <c r="O54"/>
  <c r="O53"/>
  <c r="O52"/>
  <c r="O51"/>
  <c r="O50"/>
  <c r="O49"/>
  <c r="O48"/>
  <c r="N47"/>
  <c r="O46"/>
  <c r="O45"/>
  <c r="O44"/>
  <c r="O43"/>
  <c r="O42"/>
  <c r="O41"/>
  <c r="O40"/>
  <c r="O39"/>
  <c r="N38"/>
  <c r="O37"/>
  <c r="O36"/>
  <c r="O35"/>
  <c r="O34"/>
  <c r="O33"/>
  <c r="O32"/>
  <c r="O31"/>
  <c r="O30"/>
  <c r="N29"/>
  <c r="O28"/>
  <c r="O27"/>
  <c r="O26"/>
  <c r="O25"/>
  <c r="O24"/>
  <c r="O23"/>
  <c r="O22"/>
  <c r="O21"/>
  <c r="N20"/>
  <c r="O19"/>
  <c r="O18"/>
  <c r="O17"/>
  <c r="N16"/>
  <c r="O15"/>
  <c r="N14"/>
  <c r="O13"/>
  <c r="O12"/>
  <c r="N11"/>
  <c r="O10"/>
  <c r="N9"/>
  <c r="O8"/>
  <c r="N7"/>
  <c r="O6"/>
  <c r="O5"/>
  <c r="O4"/>
  <c r="I10" i="8"/>
  <c r="J10" s="1"/>
  <c r="I9"/>
  <c r="J9" s="1"/>
  <c r="I8"/>
  <c r="J8" s="1"/>
  <c r="I7"/>
  <c r="J7" s="1"/>
  <c r="I6"/>
  <c r="J6" s="1"/>
  <c r="I5"/>
  <c r="J5" s="1"/>
  <c r="I4"/>
  <c r="J4" s="1"/>
  <c r="I281" i="11"/>
  <c r="J281" s="1"/>
  <c r="I280"/>
  <c r="J280" s="1"/>
  <c r="I279"/>
  <c r="J279" s="1"/>
  <c r="I278"/>
  <c r="J278" s="1"/>
  <c r="I277"/>
  <c r="J277" s="1"/>
  <c r="I276"/>
  <c r="J276" s="1"/>
  <c r="I275"/>
  <c r="J275" s="1"/>
  <c r="I274"/>
  <c r="J274" s="1"/>
  <c r="I272"/>
  <c r="J272" s="1"/>
  <c r="I271"/>
  <c r="J271" s="1"/>
  <c r="I270"/>
  <c r="J270" s="1"/>
  <c r="I269"/>
  <c r="J269" s="1"/>
  <c r="I268"/>
  <c r="J268" s="1"/>
  <c r="I267"/>
  <c r="J267" s="1"/>
  <c r="I266"/>
  <c r="J266" s="1"/>
  <c r="I265"/>
  <c r="J265" s="1"/>
  <c r="I263"/>
  <c r="J263" s="1"/>
  <c r="I262"/>
  <c r="J262" s="1"/>
  <c r="I261"/>
  <c r="J261" s="1"/>
  <c r="I260"/>
  <c r="J260" s="1"/>
  <c r="I259"/>
  <c r="J259" s="1"/>
  <c r="I258"/>
  <c r="J258" s="1"/>
  <c r="I257"/>
  <c r="J257" s="1"/>
  <c r="I256"/>
  <c r="J256" s="1"/>
  <c r="I254"/>
  <c r="J254" s="1"/>
  <c r="I253"/>
  <c r="J253" s="1"/>
  <c r="I252"/>
  <c r="J252" s="1"/>
  <c r="I251"/>
  <c r="J251" s="1"/>
  <c r="I250"/>
  <c r="J250" s="1"/>
  <c r="I249"/>
  <c r="J249" s="1"/>
  <c r="I248"/>
  <c r="J248" s="1"/>
  <c r="I247"/>
  <c r="J247" s="1"/>
  <c r="I245"/>
  <c r="J245" s="1"/>
  <c r="I244"/>
  <c r="J244" s="1"/>
  <c r="I243"/>
  <c r="J243" s="1"/>
  <c r="I242"/>
  <c r="J242" s="1"/>
  <c r="I241"/>
  <c r="J241" s="1"/>
  <c r="I240"/>
  <c r="J240" s="1"/>
  <c r="I239"/>
  <c r="J239" s="1"/>
  <c r="I238"/>
  <c r="J238" s="1"/>
  <c r="I236"/>
  <c r="J236" s="1"/>
  <c r="I235"/>
  <c r="J235" s="1"/>
  <c r="I234"/>
  <c r="J234" s="1"/>
  <c r="I233"/>
  <c r="J233" s="1"/>
  <c r="I232"/>
  <c r="J232" s="1"/>
  <c r="I231"/>
  <c r="J231" s="1"/>
  <c r="I230"/>
  <c r="J230" s="1"/>
  <c r="I229"/>
  <c r="J229" s="1"/>
  <c r="I227"/>
  <c r="J227" s="1"/>
  <c r="I226"/>
  <c r="J226" s="1"/>
  <c r="I225"/>
  <c r="J225" s="1"/>
  <c r="I224"/>
  <c r="J224" s="1"/>
  <c r="I223"/>
  <c r="J223" s="1"/>
  <c r="I222"/>
  <c r="J222" s="1"/>
  <c r="I221"/>
  <c r="J221" s="1"/>
  <c r="I220"/>
  <c r="J220" s="1"/>
  <c r="I218"/>
  <c r="J218" s="1"/>
  <c r="I217"/>
  <c r="J217" s="1"/>
  <c r="I216"/>
  <c r="J216" s="1"/>
  <c r="I215"/>
  <c r="J215" s="1"/>
  <c r="I214"/>
  <c r="J214" s="1"/>
  <c r="I213"/>
  <c r="J213" s="1"/>
  <c r="I212"/>
  <c r="J212" s="1"/>
  <c r="I211"/>
  <c r="J211" s="1"/>
  <c r="I209"/>
  <c r="J209" s="1"/>
  <c r="I208"/>
  <c r="J208" s="1"/>
  <c r="I207"/>
  <c r="J207" s="1"/>
  <c r="I206"/>
  <c r="J206" s="1"/>
  <c r="I205"/>
  <c r="J205" s="1"/>
  <c r="I204"/>
  <c r="J204" s="1"/>
  <c r="I203"/>
  <c r="J203" s="1"/>
  <c r="I202"/>
  <c r="J202" s="1"/>
  <c r="I200"/>
  <c r="J200" s="1"/>
  <c r="I199"/>
  <c r="J199" s="1"/>
  <c r="I198"/>
  <c r="J198" s="1"/>
  <c r="I197"/>
  <c r="J197" s="1"/>
  <c r="I196"/>
  <c r="J196" s="1"/>
  <c r="I195"/>
  <c r="J195" s="1"/>
  <c r="I194"/>
  <c r="J194" s="1"/>
  <c r="I193"/>
  <c r="J193" s="1"/>
  <c r="I191"/>
  <c r="J191" s="1"/>
  <c r="I190"/>
  <c r="J190" s="1"/>
  <c r="I189"/>
  <c r="J189" s="1"/>
  <c r="I188"/>
  <c r="J188" s="1"/>
  <c r="I187"/>
  <c r="J187" s="1"/>
  <c r="I186"/>
  <c r="J186" s="1"/>
  <c r="I185"/>
  <c r="J185" s="1"/>
  <c r="I184"/>
  <c r="J184" s="1"/>
  <c r="I182"/>
  <c r="J182" s="1"/>
  <c r="I181"/>
  <c r="J181" s="1"/>
  <c r="I180"/>
  <c r="J180" s="1"/>
  <c r="I179"/>
  <c r="J179" s="1"/>
  <c r="I178"/>
  <c r="J178" s="1"/>
  <c r="I177"/>
  <c r="J177" s="1"/>
  <c r="I176"/>
  <c r="J176" s="1"/>
  <c r="I175"/>
  <c r="J175" s="1"/>
  <c r="I173"/>
  <c r="J173" s="1"/>
  <c r="I172"/>
  <c r="J172" s="1"/>
  <c r="I171"/>
  <c r="J171" s="1"/>
  <c r="I170"/>
  <c r="J170" s="1"/>
  <c r="I169"/>
  <c r="J169" s="1"/>
  <c r="I168"/>
  <c r="J168" s="1"/>
  <c r="I167"/>
  <c r="J167" s="1"/>
  <c r="I166"/>
  <c r="J166" s="1"/>
  <c r="I164"/>
  <c r="J164" s="1"/>
  <c r="I163"/>
  <c r="J163" s="1"/>
  <c r="I162"/>
  <c r="J162" s="1"/>
  <c r="I161"/>
  <c r="J161" s="1"/>
  <c r="I160"/>
  <c r="J160" s="1"/>
  <c r="I159"/>
  <c r="J159" s="1"/>
  <c r="I158"/>
  <c r="J158" s="1"/>
  <c r="I157"/>
  <c r="J157" s="1"/>
  <c r="I155"/>
  <c r="J155" s="1"/>
  <c r="I154"/>
  <c r="J154" s="1"/>
  <c r="I153"/>
  <c r="J153" s="1"/>
  <c r="I152"/>
  <c r="J152" s="1"/>
  <c r="I151"/>
  <c r="J151" s="1"/>
  <c r="I150"/>
  <c r="J150" s="1"/>
  <c r="I149"/>
  <c r="J149" s="1"/>
  <c r="I148"/>
  <c r="J148" s="1"/>
  <c r="I146"/>
  <c r="J146" s="1"/>
  <c r="I145"/>
  <c r="J145" s="1"/>
  <c r="I144"/>
  <c r="J144" s="1"/>
  <c r="I143"/>
  <c r="J143" s="1"/>
  <c r="I142"/>
  <c r="J142" s="1"/>
  <c r="I141"/>
  <c r="J141" s="1"/>
  <c r="I140"/>
  <c r="J140" s="1"/>
  <c r="I139"/>
  <c r="J139" s="1"/>
  <c r="I137"/>
  <c r="J137" s="1"/>
  <c r="I136"/>
  <c r="J136" s="1"/>
  <c r="I135"/>
  <c r="J135" s="1"/>
  <c r="I134"/>
  <c r="J134" s="1"/>
  <c r="I133"/>
  <c r="J133" s="1"/>
  <c r="I132"/>
  <c r="J132" s="1"/>
  <c r="I131"/>
  <c r="J131" s="1"/>
  <c r="I130"/>
  <c r="J130" s="1"/>
  <c r="I128"/>
  <c r="J128" s="1"/>
  <c r="I127"/>
  <c r="J127" s="1"/>
  <c r="I126"/>
  <c r="J126" s="1"/>
  <c r="I125"/>
  <c r="J125" s="1"/>
  <c r="I124"/>
  <c r="J124" s="1"/>
  <c r="I123"/>
  <c r="J123" s="1"/>
  <c r="I122"/>
  <c r="J122" s="1"/>
  <c r="I121"/>
  <c r="J121" s="1"/>
  <c r="I119"/>
  <c r="J119" s="1"/>
  <c r="I118"/>
  <c r="J118" s="1"/>
  <c r="I117"/>
  <c r="J117" s="1"/>
  <c r="I116"/>
  <c r="J116" s="1"/>
  <c r="I115"/>
  <c r="J115" s="1"/>
  <c r="I114"/>
  <c r="J114" s="1"/>
  <c r="I113"/>
  <c r="J113" s="1"/>
  <c r="I112"/>
  <c r="J112" s="1"/>
  <c r="I110"/>
  <c r="J110" s="1"/>
  <c r="I109"/>
  <c r="J109" s="1"/>
  <c r="I108"/>
  <c r="J108" s="1"/>
  <c r="I107"/>
  <c r="J107" s="1"/>
  <c r="I106"/>
  <c r="J106" s="1"/>
  <c r="I105"/>
  <c r="J105" s="1"/>
  <c r="I104"/>
  <c r="J104" s="1"/>
  <c r="I103"/>
  <c r="J103" s="1"/>
  <c r="I101"/>
  <c r="J101" s="1"/>
  <c r="I100"/>
  <c r="J100" s="1"/>
  <c r="I99"/>
  <c r="J99" s="1"/>
  <c r="I98"/>
  <c r="J98" s="1"/>
  <c r="I97"/>
  <c r="J97" s="1"/>
  <c r="I96"/>
  <c r="J96" s="1"/>
  <c r="I95"/>
  <c r="J95" s="1"/>
  <c r="I94"/>
  <c r="J94" s="1"/>
  <c r="I92"/>
  <c r="J92" s="1"/>
  <c r="I91"/>
  <c r="J91" s="1"/>
  <c r="I90"/>
  <c r="J90" s="1"/>
  <c r="I89"/>
  <c r="J89" s="1"/>
  <c r="I88"/>
  <c r="J88" s="1"/>
  <c r="I87"/>
  <c r="J87" s="1"/>
  <c r="I86"/>
  <c r="J86" s="1"/>
  <c r="I85"/>
  <c r="J85" s="1"/>
  <c r="I83"/>
  <c r="J83" s="1"/>
  <c r="I82"/>
  <c r="J82" s="1"/>
  <c r="I81"/>
  <c r="J81" s="1"/>
  <c r="I80"/>
  <c r="J80" s="1"/>
  <c r="I79"/>
  <c r="J79" s="1"/>
  <c r="I78"/>
  <c r="J78" s="1"/>
  <c r="I77"/>
  <c r="J77" s="1"/>
  <c r="I76"/>
  <c r="J76" s="1"/>
  <c r="I74"/>
  <c r="J74" s="1"/>
  <c r="I73"/>
  <c r="J73" s="1"/>
  <c r="I72"/>
  <c r="J72" s="1"/>
  <c r="I71"/>
  <c r="J71" s="1"/>
  <c r="I70"/>
  <c r="J70" s="1"/>
  <c r="I69"/>
  <c r="J69" s="1"/>
  <c r="I68"/>
  <c r="J68" s="1"/>
  <c r="I67"/>
  <c r="J67" s="1"/>
  <c r="I65"/>
  <c r="J65" s="1"/>
  <c r="I64"/>
  <c r="J64" s="1"/>
  <c r="I63"/>
  <c r="J63" s="1"/>
  <c r="I62"/>
  <c r="J62" s="1"/>
  <c r="I61"/>
  <c r="J61" s="1"/>
  <c r="I60"/>
  <c r="J60" s="1"/>
  <c r="I59"/>
  <c r="J59" s="1"/>
  <c r="I58"/>
  <c r="J58" s="1"/>
  <c r="I56"/>
  <c r="J56" s="1"/>
  <c r="I55"/>
  <c r="J55" s="1"/>
  <c r="I54"/>
  <c r="J54" s="1"/>
  <c r="I53"/>
  <c r="J53" s="1"/>
  <c r="I52"/>
  <c r="J52" s="1"/>
  <c r="I51"/>
  <c r="J51" s="1"/>
  <c r="I50"/>
  <c r="J50" s="1"/>
  <c r="I49"/>
  <c r="J49" s="1"/>
  <c r="I47"/>
  <c r="J47" s="1"/>
  <c r="I46"/>
  <c r="J46" s="1"/>
  <c r="I45"/>
  <c r="J45" s="1"/>
  <c r="I44"/>
  <c r="J44" s="1"/>
  <c r="I43"/>
  <c r="J43" s="1"/>
  <c r="I42"/>
  <c r="J42" s="1"/>
  <c r="I41"/>
  <c r="J41" s="1"/>
  <c r="I40"/>
  <c r="J40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  <c r="I91" i="10"/>
  <c r="J91" s="1"/>
  <c r="I90"/>
  <c r="J90" s="1"/>
  <c r="I89"/>
  <c r="J89" s="1"/>
  <c r="I88"/>
  <c r="J88" s="1"/>
  <c r="I87"/>
  <c r="J87" s="1"/>
  <c r="I86"/>
  <c r="J86" s="1"/>
  <c r="I85"/>
  <c r="J85" s="1"/>
  <c r="I84"/>
  <c r="J84" s="1"/>
  <c r="I82"/>
  <c r="J82" s="1"/>
  <c r="I81"/>
  <c r="J81" s="1"/>
  <c r="I80"/>
  <c r="J80" s="1"/>
  <c r="I79"/>
  <c r="J79" s="1"/>
  <c r="I78"/>
  <c r="J78" s="1"/>
  <c r="I77"/>
  <c r="J77" s="1"/>
  <c r="I76"/>
  <c r="J76" s="1"/>
  <c r="I75"/>
  <c r="J75" s="1"/>
  <c r="I73"/>
  <c r="J73" s="1"/>
  <c r="I72"/>
  <c r="J72" s="1"/>
  <c r="I71"/>
  <c r="J71" s="1"/>
  <c r="I70"/>
  <c r="J70" s="1"/>
  <c r="I69"/>
  <c r="J69" s="1"/>
  <c r="I68"/>
  <c r="J68" s="1"/>
  <c r="I67"/>
  <c r="J67" s="1"/>
  <c r="I66"/>
  <c r="J66" s="1"/>
  <c r="I64"/>
  <c r="J64" s="1"/>
  <c r="I63"/>
  <c r="J63" s="1"/>
  <c r="I62"/>
  <c r="J62" s="1"/>
  <c r="I61"/>
  <c r="J61" s="1"/>
  <c r="I60"/>
  <c r="J60" s="1"/>
  <c r="I59"/>
  <c r="J59" s="1"/>
  <c r="I58"/>
  <c r="J58" s="1"/>
  <c r="I57"/>
  <c r="J57" s="1"/>
  <c r="I55"/>
  <c r="J55" s="1"/>
  <c r="I54"/>
  <c r="J54" s="1"/>
  <c r="I53"/>
  <c r="J53" s="1"/>
  <c r="I52"/>
  <c r="J52" s="1"/>
  <c r="I51"/>
  <c r="J51" s="1"/>
  <c r="I50"/>
  <c r="J50" s="1"/>
  <c r="I49"/>
  <c r="J49" s="1"/>
  <c r="I48"/>
  <c r="J48" s="1"/>
  <c r="I46"/>
  <c r="J46" s="1"/>
  <c r="I45"/>
  <c r="J45" s="1"/>
  <c r="I44"/>
  <c r="J44" s="1"/>
  <c r="I43"/>
  <c r="J43" s="1"/>
  <c r="I42"/>
  <c r="J42" s="1"/>
  <c r="I41"/>
  <c r="J41" s="1"/>
  <c r="I40"/>
  <c r="J40" s="1"/>
  <c r="I39"/>
  <c r="J39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19"/>
  <c r="J19" s="1"/>
  <c r="I18"/>
  <c r="J18" s="1"/>
  <c r="I17"/>
  <c r="J17" s="1"/>
  <c r="E7" i="8"/>
  <c r="D281" i="11"/>
  <c r="E281" s="1"/>
  <c r="D280"/>
  <c r="E280" s="1"/>
  <c r="D279"/>
  <c r="E279" s="1"/>
  <c r="D278"/>
  <c r="E278" s="1"/>
  <c r="D277"/>
  <c r="E277" s="1"/>
  <c r="D276"/>
  <c r="E276" s="1"/>
  <c r="D275"/>
  <c r="E275" s="1"/>
  <c r="D274"/>
  <c r="E274" s="1"/>
  <c r="D272"/>
  <c r="E272" s="1"/>
  <c r="D271"/>
  <c r="E271" s="1"/>
  <c r="D270"/>
  <c r="E270" s="1"/>
  <c r="D269"/>
  <c r="E269" s="1"/>
  <c r="D268"/>
  <c r="E268" s="1"/>
  <c r="D267"/>
  <c r="E267" s="1"/>
  <c r="D266"/>
  <c r="E266" s="1"/>
  <c r="D265"/>
  <c r="D263"/>
  <c r="E263" s="1"/>
  <c r="D262"/>
  <c r="E262" s="1"/>
  <c r="D261"/>
  <c r="E261" s="1"/>
  <c r="D260"/>
  <c r="E260" s="1"/>
  <c r="D259"/>
  <c r="E259" s="1"/>
  <c r="D258"/>
  <c r="E258" s="1"/>
  <c r="D257"/>
  <c r="E257" s="1"/>
  <c r="D256"/>
  <c r="E256" s="1"/>
  <c r="D254"/>
  <c r="E254" s="1"/>
  <c r="D253"/>
  <c r="E253" s="1"/>
  <c r="D252"/>
  <c r="E252" s="1"/>
  <c r="D251"/>
  <c r="E251" s="1"/>
  <c r="D250"/>
  <c r="E250" s="1"/>
  <c r="D249"/>
  <c r="E249" s="1"/>
  <c r="D248"/>
  <c r="E248" s="1"/>
  <c r="D247"/>
  <c r="D245"/>
  <c r="E245" s="1"/>
  <c r="D244"/>
  <c r="E244" s="1"/>
  <c r="D243"/>
  <c r="E243" s="1"/>
  <c r="D242"/>
  <c r="E242" s="1"/>
  <c r="D241"/>
  <c r="E241" s="1"/>
  <c r="D240"/>
  <c r="E240" s="1"/>
  <c r="D239"/>
  <c r="E239" s="1"/>
  <c r="D238"/>
  <c r="E238" s="1"/>
  <c r="D236"/>
  <c r="E236" s="1"/>
  <c r="D235"/>
  <c r="E235" s="1"/>
  <c r="D234"/>
  <c r="E234" s="1"/>
  <c r="D233"/>
  <c r="E233" s="1"/>
  <c r="D232"/>
  <c r="E232" s="1"/>
  <c r="D231"/>
  <c r="E231" s="1"/>
  <c r="D230"/>
  <c r="E230" s="1"/>
  <c r="D229"/>
  <c r="D227"/>
  <c r="E227" s="1"/>
  <c r="D226"/>
  <c r="E226" s="1"/>
  <c r="D225"/>
  <c r="E225" s="1"/>
  <c r="D224"/>
  <c r="E224" s="1"/>
  <c r="D223"/>
  <c r="E223" s="1"/>
  <c r="D222"/>
  <c r="E222" s="1"/>
  <c r="D221"/>
  <c r="E221" s="1"/>
  <c r="D220"/>
  <c r="D218"/>
  <c r="E218" s="1"/>
  <c r="D217"/>
  <c r="E217" s="1"/>
  <c r="D216"/>
  <c r="E216" s="1"/>
  <c r="D215"/>
  <c r="E215" s="1"/>
  <c r="D214"/>
  <c r="E214" s="1"/>
  <c r="D213"/>
  <c r="E213" s="1"/>
  <c r="D212"/>
  <c r="E212" s="1"/>
  <c r="D211"/>
  <c r="D209"/>
  <c r="E209" s="1"/>
  <c r="D208"/>
  <c r="E208" s="1"/>
  <c r="D207"/>
  <c r="E207" s="1"/>
  <c r="D206"/>
  <c r="E206" s="1"/>
  <c r="D205"/>
  <c r="E205" s="1"/>
  <c r="D204"/>
  <c r="E204" s="1"/>
  <c r="D203"/>
  <c r="E203" s="1"/>
  <c r="D202"/>
  <c r="E202" s="1"/>
  <c r="D200"/>
  <c r="E200" s="1"/>
  <c r="D199"/>
  <c r="E199" s="1"/>
  <c r="D198"/>
  <c r="E198" s="1"/>
  <c r="D197"/>
  <c r="E197" s="1"/>
  <c r="D196"/>
  <c r="E196" s="1"/>
  <c r="D195"/>
  <c r="E195" s="1"/>
  <c r="D194"/>
  <c r="E194" s="1"/>
  <c r="D193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0"/>
  <c r="E20" s="1"/>
  <c r="D19"/>
  <c r="E19" s="1"/>
  <c r="D18"/>
  <c r="E18" s="1"/>
  <c r="D17"/>
  <c r="E17" s="1"/>
  <c r="D16"/>
  <c r="E16" s="1"/>
  <c r="D15"/>
  <c r="E15" s="1"/>
  <c r="D14"/>
  <c r="E14" s="1"/>
  <c r="D13"/>
  <c r="D11"/>
  <c r="E11" s="1"/>
  <c r="D10"/>
  <c r="E10" s="1"/>
  <c r="D9"/>
  <c r="E9" s="1"/>
  <c r="D8"/>
  <c r="E8" s="1"/>
  <c r="D7"/>
  <c r="E7" s="1"/>
  <c r="D6"/>
  <c r="E6" s="1"/>
  <c r="D5"/>
  <c r="E5" s="1"/>
  <c r="D4"/>
  <c r="D281" i="10"/>
  <c r="E281" s="1"/>
  <c r="D280"/>
  <c r="E280" s="1"/>
  <c r="D279"/>
  <c r="E279" s="1"/>
  <c r="D278"/>
  <c r="E278" s="1"/>
  <c r="D277"/>
  <c r="E277" s="1"/>
  <c r="D276"/>
  <c r="E276" s="1"/>
  <c r="D275"/>
  <c r="E275" s="1"/>
  <c r="D274"/>
  <c r="E274" s="1"/>
  <c r="D272"/>
  <c r="E272" s="1"/>
  <c r="D271"/>
  <c r="E271" s="1"/>
  <c r="D270"/>
  <c r="E270" s="1"/>
  <c r="D269"/>
  <c r="E269" s="1"/>
  <c r="D268"/>
  <c r="E268" s="1"/>
  <c r="D267"/>
  <c r="E267" s="1"/>
  <c r="D266"/>
  <c r="E266" s="1"/>
  <c r="D265"/>
  <c r="D263"/>
  <c r="E263" s="1"/>
  <c r="D262"/>
  <c r="E262" s="1"/>
  <c r="D261"/>
  <c r="E261" s="1"/>
  <c r="D260"/>
  <c r="E260" s="1"/>
  <c r="D259"/>
  <c r="E259" s="1"/>
  <c r="D258"/>
  <c r="E258" s="1"/>
  <c r="D257"/>
  <c r="E257" s="1"/>
  <c r="D256"/>
  <c r="E256" s="1"/>
  <c r="D254"/>
  <c r="E254" s="1"/>
  <c r="D253"/>
  <c r="E253" s="1"/>
  <c r="D252"/>
  <c r="E252" s="1"/>
  <c r="D251"/>
  <c r="E251" s="1"/>
  <c r="D250"/>
  <c r="E250" s="1"/>
  <c r="D249"/>
  <c r="E249" s="1"/>
  <c r="D248"/>
  <c r="E248" s="1"/>
  <c r="D247"/>
  <c r="E247" s="1"/>
  <c r="D245"/>
  <c r="E245" s="1"/>
  <c r="D244"/>
  <c r="E244" s="1"/>
  <c r="D243"/>
  <c r="E243" s="1"/>
  <c r="D242"/>
  <c r="E242" s="1"/>
  <c r="D241"/>
  <c r="E241" s="1"/>
  <c r="D240"/>
  <c r="E240" s="1"/>
  <c r="D239"/>
  <c r="E239" s="1"/>
  <c r="D238"/>
  <c r="E238" s="1"/>
  <c r="D236"/>
  <c r="E236" s="1"/>
  <c r="D235"/>
  <c r="E235" s="1"/>
  <c r="D234"/>
  <c r="E234" s="1"/>
  <c r="D233"/>
  <c r="E233" s="1"/>
  <c r="D232"/>
  <c r="E232" s="1"/>
  <c r="D231"/>
  <c r="E231" s="1"/>
  <c r="D230"/>
  <c r="E230" s="1"/>
  <c r="D229"/>
  <c r="E229" s="1"/>
  <c r="D227"/>
  <c r="E227" s="1"/>
  <c r="D226"/>
  <c r="E226" s="1"/>
  <c r="D225"/>
  <c r="E225" s="1"/>
  <c r="D224"/>
  <c r="E224" s="1"/>
  <c r="D223"/>
  <c r="E223" s="1"/>
  <c r="D222"/>
  <c r="E222" s="1"/>
  <c r="D221"/>
  <c r="E221" s="1"/>
  <c r="D220"/>
  <c r="E220" s="1"/>
  <c r="D218"/>
  <c r="E218" s="1"/>
  <c r="D217"/>
  <c r="E217" s="1"/>
  <c r="D216"/>
  <c r="E216" s="1"/>
  <c r="D215"/>
  <c r="E215" s="1"/>
  <c r="D214"/>
  <c r="E214" s="1"/>
  <c r="D213"/>
  <c r="E213" s="1"/>
  <c r="D212"/>
  <c r="E212" s="1"/>
  <c r="D211"/>
  <c r="E211" s="1"/>
  <c r="D209"/>
  <c r="E209" s="1"/>
  <c r="D208"/>
  <c r="E208" s="1"/>
  <c r="D207"/>
  <c r="E207" s="1"/>
  <c r="D206"/>
  <c r="E206" s="1"/>
  <c r="D205"/>
  <c r="E205" s="1"/>
  <c r="D204"/>
  <c r="E204" s="1"/>
  <c r="D203"/>
  <c r="E203" s="1"/>
  <c r="D202"/>
  <c r="E202" s="1"/>
  <c r="D200"/>
  <c r="E200" s="1"/>
  <c r="D199"/>
  <c r="E199" s="1"/>
  <c r="D198"/>
  <c r="E198" s="1"/>
  <c r="D197"/>
  <c r="E197" s="1"/>
  <c r="D196"/>
  <c r="E196" s="1"/>
  <c r="D195"/>
  <c r="E195" s="1"/>
  <c r="D194"/>
  <c r="E194" s="1"/>
  <c r="D193"/>
  <c r="E193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D20"/>
  <c r="E20" s="1"/>
  <c r="D19"/>
  <c r="E19" s="1"/>
  <c r="D18"/>
  <c r="E18" s="1"/>
  <c r="D17"/>
  <c r="E17" s="1"/>
  <c r="D16"/>
  <c r="E16" s="1"/>
  <c r="D15"/>
  <c r="E15" s="1"/>
  <c r="D14"/>
  <c r="E14" s="1"/>
  <c r="D13"/>
  <c r="E13" s="1"/>
  <c r="D11"/>
  <c r="E11" s="1"/>
  <c r="D10"/>
  <c r="E10" s="1"/>
  <c r="D9"/>
  <c r="E9" s="1"/>
  <c r="D8"/>
  <c r="E8" s="1"/>
  <c r="D7"/>
  <c r="E7" s="1"/>
  <c r="D6"/>
  <c r="E6" s="1"/>
  <c r="D5"/>
  <c r="E5" s="1"/>
  <c r="D4"/>
  <c r="AR4" i="8"/>
  <c r="AS4" s="1"/>
  <c r="AR5"/>
  <c r="AS5" s="1"/>
  <c r="AR6"/>
  <c r="AS6" s="1"/>
  <c r="AR7"/>
  <c r="AS7" s="1"/>
  <c r="AR9"/>
  <c r="AS9" s="1"/>
  <c r="AR10"/>
  <c r="AS10" s="1"/>
  <c r="AR11"/>
  <c r="AS11" s="1"/>
  <c r="AR12"/>
  <c r="AS12" s="1"/>
  <c r="AR13"/>
  <c r="AS13" s="1"/>
  <c r="AR14"/>
  <c r="AS14" s="1"/>
  <c r="AR16"/>
  <c r="AS16" s="1"/>
  <c r="AR17"/>
  <c r="AS17" s="1"/>
  <c r="AR19"/>
  <c r="AS19" s="1"/>
  <c r="AR20"/>
  <c r="AS20" s="1"/>
  <c r="AR21"/>
  <c r="AS21" s="1"/>
  <c r="AR22"/>
  <c r="AS22" s="1"/>
  <c r="AR24"/>
  <c r="AS24" s="1"/>
  <c r="AR25"/>
  <c r="AS25" s="1"/>
  <c r="AR26"/>
  <c r="AS26" s="1"/>
  <c r="AR27"/>
  <c r="AS27" s="1"/>
  <c r="AR28"/>
  <c r="AS28" s="1"/>
  <c r="AR29"/>
  <c r="AS29" s="1"/>
  <c r="AR31"/>
  <c r="AR32"/>
  <c r="AS32" s="1"/>
  <c r="AR33"/>
  <c r="AS33" s="1"/>
  <c r="AR35"/>
  <c r="AS35" s="1"/>
  <c r="AR36"/>
  <c r="AS36" s="1"/>
  <c r="AR37"/>
  <c r="AS37" s="1"/>
  <c r="AR38"/>
  <c r="AS38" s="1"/>
  <c r="AR39"/>
  <c r="AS39" s="1"/>
  <c r="AR41"/>
  <c r="AS41" s="1"/>
  <c r="AR42"/>
  <c r="AS42" s="1"/>
  <c r="AR44"/>
  <c r="AS44" s="1"/>
  <c r="AR45"/>
  <c r="AS45" s="1"/>
  <c r="AR46"/>
  <c r="AS46" s="1"/>
  <c r="AS48"/>
  <c r="AS49"/>
  <c r="AS50"/>
  <c r="AS51"/>
  <c r="AR53"/>
  <c r="AR54"/>
  <c r="AS54" s="1"/>
  <c r="AR56"/>
  <c r="AS56" s="1"/>
  <c r="AR57"/>
  <c r="AS57" s="1"/>
  <c r="AR4" i="9"/>
  <c r="AS4" s="1"/>
  <c r="AR6"/>
  <c r="AS6" s="1"/>
  <c r="AR7"/>
  <c r="AS7" s="1"/>
  <c r="AR9"/>
  <c r="AS9" s="1"/>
  <c r="AR10"/>
  <c r="AS10" s="1"/>
  <c r="AR11"/>
  <c r="AS11" s="1"/>
  <c r="AR13"/>
  <c r="AS13" s="1"/>
  <c r="AR14"/>
  <c r="AS14" s="1"/>
  <c r="AR15"/>
  <c r="AS15" s="1"/>
  <c r="AR17"/>
  <c r="AS17" s="1"/>
  <c r="AR18"/>
  <c r="AS18" s="1"/>
  <c r="AR19"/>
  <c r="AS19" s="1"/>
  <c r="AR20"/>
  <c r="AS20" s="1"/>
  <c r="AR21"/>
  <c r="AS21" s="1"/>
  <c r="AR4" i="10"/>
  <c r="AS4" s="1"/>
  <c r="AR6"/>
  <c r="AS6" s="1"/>
  <c r="AR8"/>
  <c r="AS8" s="1"/>
  <c r="AR9"/>
  <c r="AS9" s="1"/>
  <c r="AR10"/>
  <c r="AS10" s="1"/>
  <c r="AR12"/>
  <c r="AR13"/>
  <c r="AS13" s="1"/>
  <c r="AR16"/>
  <c r="AS16" s="1"/>
  <c r="AR17"/>
  <c r="AS17" s="1"/>
  <c r="AR18"/>
  <c r="AS18" s="1"/>
  <c r="AR19"/>
  <c r="AS19" s="1"/>
  <c r="AR20"/>
  <c r="AS20" s="1"/>
  <c r="AR21"/>
  <c r="AS21" s="1"/>
  <c r="AR22"/>
  <c r="AS22" s="1"/>
  <c r="AR23"/>
  <c r="AS23" s="1"/>
  <c r="AR25"/>
  <c r="AR26"/>
  <c r="AS26" s="1"/>
  <c r="AR27"/>
  <c r="AS27" s="1"/>
  <c r="AR28"/>
  <c r="AS28" s="1"/>
  <c r="AR29"/>
  <c r="AS29" s="1"/>
  <c r="AR30"/>
  <c r="AS30" s="1"/>
  <c r="AR31"/>
  <c r="AS31" s="1"/>
  <c r="AR32"/>
  <c r="AS32" s="1"/>
  <c r="AR34"/>
  <c r="AS34" s="1"/>
  <c r="AR35"/>
  <c r="AS35" s="1"/>
  <c r="AR36"/>
  <c r="AS36" s="1"/>
  <c r="AR37"/>
  <c r="AS37" s="1"/>
  <c r="AR38"/>
  <c r="AS38" s="1"/>
  <c r="AR39"/>
  <c r="AS39" s="1"/>
  <c r="AR40"/>
  <c r="AS40" s="1"/>
  <c r="AR41"/>
  <c r="AS41" s="1"/>
  <c r="AR43"/>
  <c r="AR44"/>
  <c r="AS44" s="1"/>
  <c r="AR45"/>
  <c r="AS45" s="1"/>
  <c r="AR46"/>
  <c r="AS46" s="1"/>
  <c r="AR47"/>
  <c r="AS47" s="1"/>
  <c r="AR48"/>
  <c r="AS48" s="1"/>
  <c r="AR49"/>
  <c r="AS49" s="1"/>
  <c r="AR50"/>
  <c r="AS50" s="1"/>
  <c r="AR52"/>
  <c r="AR53"/>
  <c r="AS53" s="1"/>
  <c r="AR54"/>
  <c r="AS54" s="1"/>
  <c r="AR55"/>
  <c r="AS55" s="1"/>
  <c r="AR56"/>
  <c r="AS56" s="1"/>
  <c r="AR57"/>
  <c r="AS57" s="1"/>
  <c r="AR58"/>
  <c r="AS58" s="1"/>
  <c r="AR59"/>
  <c r="AS59" s="1"/>
  <c r="AR61"/>
  <c r="AR62"/>
  <c r="AS62" s="1"/>
  <c r="AR63"/>
  <c r="AS63" s="1"/>
  <c r="AR64"/>
  <c r="AS64" s="1"/>
  <c r="AR65"/>
  <c r="AS65" s="1"/>
  <c r="AR66"/>
  <c r="AS66" s="1"/>
  <c r="AR67"/>
  <c r="AS67" s="1"/>
  <c r="AR68"/>
  <c r="AS68" s="1"/>
  <c r="AR70"/>
  <c r="AS70" s="1"/>
  <c r="AR71"/>
  <c r="AS71" s="1"/>
  <c r="AR72"/>
  <c r="AS72" s="1"/>
  <c r="AR73"/>
  <c r="AS73" s="1"/>
  <c r="AR74"/>
  <c r="AS74" s="1"/>
  <c r="AR75"/>
  <c r="AS75" s="1"/>
  <c r="AR76"/>
  <c r="AS76" s="1"/>
  <c r="AR77"/>
  <c r="AS77" s="1"/>
  <c r="AR79"/>
  <c r="AR80"/>
  <c r="AS80" s="1"/>
  <c r="AR81"/>
  <c r="AS81" s="1"/>
  <c r="AR82"/>
  <c r="AS82" s="1"/>
  <c r="AR83"/>
  <c r="AS83" s="1"/>
  <c r="AR84"/>
  <c r="AS84" s="1"/>
  <c r="AR85"/>
  <c r="AS85" s="1"/>
  <c r="AR86"/>
  <c r="AS86" s="1"/>
  <c r="AR88"/>
  <c r="AR89"/>
  <c r="AS89" s="1"/>
  <c r="AR90"/>
  <c r="AS90" s="1"/>
  <c r="AR91"/>
  <c r="AS91" s="1"/>
  <c r="AR92"/>
  <c r="AS92" s="1"/>
  <c r="AR93"/>
  <c r="AS93" s="1"/>
  <c r="AR94"/>
  <c r="AS94" s="1"/>
  <c r="AR95"/>
  <c r="AS95" s="1"/>
  <c r="AR4" i="11"/>
  <c r="AS4" s="1"/>
  <c r="AS5" s="1"/>
  <c r="AR6"/>
  <c r="AR7"/>
  <c r="AS7" s="1"/>
  <c r="AR8"/>
  <c r="AS8" s="1"/>
  <c r="AR9"/>
  <c r="AS9" s="1"/>
  <c r="AR11"/>
  <c r="AS11" s="1"/>
  <c r="AR12"/>
  <c r="AS12" s="1"/>
  <c r="AR14"/>
  <c r="AR15"/>
  <c r="AS15" s="1"/>
  <c r="AR16"/>
  <c r="AS16" s="1"/>
  <c r="AR18"/>
  <c r="AR19"/>
  <c r="AS19" s="1"/>
  <c r="AR21"/>
  <c r="AS21" s="1"/>
  <c r="AR22"/>
  <c r="AS22" s="1"/>
  <c r="AR23"/>
  <c r="AS23" s="1"/>
  <c r="AR24"/>
  <c r="AS24" s="1"/>
  <c r="AR25"/>
  <c r="AS25" s="1"/>
  <c r="AR26"/>
  <c r="AS26" s="1"/>
  <c r="AR27"/>
  <c r="AS27" s="1"/>
  <c r="AR29"/>
  <c r="AS29" s="1"/>
  <c r="AR30"/>
  <c r="AS30" s="1"/>
  <c r="AR31"/>
  <c r="AS31" s="1"/>
  <c r="AR33"/>
  <c r="AR34"/>
  <c r="AS34" s="1"/>
  <c r="AR36"/>
  <c r="AS36" s="1"/>
  <c r="AR38"/>
  <c r="AS38" s="1"/>
  <c r="AR39"/>
  <c r="AS39" s="1"/>
  <c r="AR40"/>
  <c r="AS40" s="1"/>
  <c r="AR41"/>
  <c r="AS41" s="1"/>
  <c r="AR43"/>
  <c r="AS43" s="1"/>
  <c r="AR45"/>
  <c r="AS45" s="1"/>
  <c r="AR46"/>
  <c r="AS46" s="1"/>
  <c r="AR47"/>
  <c r="AS47" s="1"/>
  <c r="AR49"/>
  <c r="AS49" s="1"/>
  <c r="AR50"/>
  <c r="AS50" s="1"/>
  <c r="AR51"/>
  <c r="AS51" s="1"/>
  <c r="AR52"/>
  <c r="AS52" s="1"/>
  <c r="O35" i="8"/>
  <c r="O22"/>
  <c r="AN5"/>
  <c r="AX5" i="9"/>
  <c r="AX13" i="10"/>
  <c r="AX21" s="1"/>
  <c r="AX31"/>
  <c r="AX39" s="1"/>
  <c r="AX49"/>
  <c r="AX57" s="1"/>
  <c r="AX67"/>
  <c r="AX75" s="1"/>
  <c r="AX76"/>
  <c r="AX84" s="1"/>
  <c r="AX85"/>
  <c r="AX93" s="1"/>
  <c r="AX94"/>
  <c r="AX102" s="1"/>
  <c r="AX103"/>
  <c r="AX111" s="1"/>
  <c r="AX112"/>
  <c r="AX120" s="1"/>
  <c r="AX121"/>
  <c r="AX129" s="1"/>
  <c r="AX130"/>
  <c r="AX138" s="1"/>
  <c r="AX139"/>
  <c r="AX147" s="1"/>
  <c r="AX148"/>
  <c r="AX156" s="1"/>
  <c r="AX157"/>
  <c r="AX165" s="1"/>
  <c r="AX166"/>
  <c r="AX174" s="1"/>
  <c r="AX175"/>
  <c r="AX183" s="1"/>
  <c r="AX184"/>
  <c r="AX192" s="1"/>
  <c r="AX193"/>
  <c r="AX201" s="1"/>
  <c r="AX202"/>
  <c r="AX210" s="1"/>
  <c r="AX211"/>
  <c r="AX219" s="1"/>
  <c r="AX220"/>
  <c r="AX228" s="1"/>
  <c r="AX229"/>
  <c r="AX237" s="1"/>
  <c r="AX238"/>
  <c r="AX246" s="1"/>
  <c r="AX247"/>
  <c r="AX255" s="1"/>
  <c r="AX256"/>
  <c r="AX264" s="1"/>
  <c r="AX265"/>
  <c r="AX273" s="1"/>
  <c r="AX274"/>
  <c r="AX282" s="1"/>
  <c r="AX4" i="11"/>
  <c r="AX13"/>
  <c r="AX21" s="1"/>
  <c r="AX22"/>
  <c r="AX31"/>
  <c r="AX39" s="1"/>
  <c r="AX40"/>
  <c r="AX49"/>
  <c r="AX57" s="1"/>
  <c r="AX58"/>
  <c r="AX67"/>
  <c r="AX75" s="1"/>
  <c r="AX76"/>
  <c r="AX85"/>
  <c r="AX93" s="1"/>
  <c r="AX94"/>
  <c r="AX103"/>
  <c r="AX111" s="1"/>
  <c r="AX112"/>
  <c r="AX121"/>
  <c r="AX129" s="1"/>
  <c r="AX130"/>
  <c r="AX139"/>
  <c r="AX147" s="1"/>
  <c r="AX148"/>
  <c r="AX157"/>
  <c r="AX165" s="1"/>
  <c r="AX166"/>
  <c r="AX175"/>
  <c r="AX183" s="1"/>
  <c r="AX184"/>
  <c r="AW282"/>
  <c r="AW12" i="10"/>
  <c r="AW273" i="11"/>
  <c r="AX6" i="8"/>
  <c r="AW6"/>
  <c r="AI5" i="9"/>
  <c r="AI31" i="10"/>
  <c r="AI58"/>
  <c r="AI76"/>
  <c r="AI94"/>
  <c r="AI112"/>
  <c r="AI130"/>
  <c r="AI148"/>
  <c r="AI166"/>
  <c r="AI184"/>
  <c r="AI202"/>
  <c r="AI220"/>
  <c r="AI238"/>
  <c r="AI256"/>
  <c r="AI274"/>
  <c r="AI4" i="11"/>
  <c r="AI12" s="1"/>
  <c r="AI40"/>
  <c r="AI76"/>
  <c r="AI84" s="1"/>
  <c r="AI112"/>
  <c r="AI120" s="1"/>
  <c r="AI148"/>
  <c r="AI156" s="1"/>
  <c r="AI184"/>
  <c r="AI192" s="1"/>
  <c r="AI220"/>
  <c r="AI228" s="1"/>
  <c r="AI256"/>
  <c r="AI264" s="1"/>
  <c r="AD22" i="10"/>
  <c r="AD58"/>
  <c r="AD85"/>
  <c r="AD103"/>
  <c r="AD121"/>
  <c r="AD139"/>
  <c r="AD157"/>
  <c r="AD175"/>
  <c r="AD193"/>
  <c r="AD211"/>
  <c r="AD229"/>
  <c r="AD247"/>
  <c r="AD265"/>
  <c r="AD22" i="11"/>
  <c r="AD40"/>
  <c r="AD58"/>
  <c r="AD76"/>
  <c r="AD94"/>
  <c r="AD112"/>
  <c r="AD130"/>
  <c r="AD148"/>
  <c r="AD166"/>
  <c r="AD184"/>
  <c r="AD202"/>
  <c r="AD220"/>
  <c r="AD238"/>
  <c r="AD256"/>
  <c r="AD274"/>
  <c r="AD7" i="8"/>
  <c r="AC7"/>
  <c r="Y4" i="9"/>
  <c r="Y5" s="1"/>
  <c r="Y31" i="10"/>
  <c r="Y67"/>
  <c r="Y103"/>
  <c r="Y139"/>
  <c r="Y4" i="11"/>
  <c r="X8" i="8"/>
  <c r="X10"/>
  <c r="Y11"/>
  <c r="Y12" s="1"/>
  <c r="T5"/>
  <c r="E22" i="10"/>
  <c r="E130"/>
  <c r="E265"/>
  <c r="E220" i="11"/>
  <c r="E228" s="1"/>
  <c r="D14" i="8"/>
  <c r="D7"/>
  <c r="AX12" i="10" l="1"/>
  <c r="AX30"/>
  <c r="AX48"/>
  <c r="AX66"/>
  <c r="AN12"/>
  <c r="Y30"/>
  <c r="Y48"/>
  <c r="Y66"/>
  <c r="Y84"/>
  <c r="Y102"/>
  <c r="Y120"/>
  <c r="Y138"/>
  <c r="AD102"/>
  <c r="AD120"/>
  <c r="AD138"/>
  <c r="AD156"/>
  <c r="AD174"/>
  <c r="AD192"/>
  <c r="AD210"/>
  <c r="AD228"/>
  <c r="AD246"/>
  <c r="AD264"/>
  <c r="AD282"/>
  <c r="AI282"/>
  <c r="AI264"/>
  <c r="AI246"/>
  <c r="AI228"/>
  <c r="AI210"/>
  <c r="AI192"/>
  <c r="AI174"/>
  <c r="AI156"/>
  <c r="AI138"/>
  <c r="AI120"/>
  <c r="AI102"/>
  <c r="AI84"/>
  <c r="AI66"/>
  <c r="AI39"/>
  <c r="AI12"/>
  <c r="AI30"/>
  <c r="AI48"/>
  <c r="AS11"/>
  <c r="D192"/>
  <c r="AD84"/>
  <c r="AD66"/>
  <c r="AD48"/>
  <c r="AD30"/>
  <c r="AM283"/>
  <c r="E273"/>
  <c r="E30"/>
  <c r="D84"/>
  <c r="AD273"/>
  <c r="AD255"/>
  <c r="AD237"/>
  <c r="AD219"/>
  <c r="AD201"/>
  <c r="AD183"/>
  <c r="AD165"/>
  <c r="AD147"/>
  <c r="AD129"/>
  <c r="AD111"/>
  <c r="AD93"/>
  <c r="AD75"/>
  <c r="AD57"/>
  <c r="AD39"/>
  <c r="AD21"/>
  <c r="AH12"/>
  <c r="Y16"/>
  <c r="AN21"/>
  <c r="AN39"/>
  <c r="AN57"/>
  <c r="AN75"/>
  <c r="AN93"/>
  <c r="AN111"/>
  <c r="AN129"/>
  <c r="AN147"/>
  <c r="AN165"/>
  <c r="AN183"/>
  <c r="AN201"/>
  <c r="AN219"/>
  <c r="AN237"/>
  <c r="AN255"/>
  <c r="AW84"/>
  <c r="AW93"/>
  <c r="AW102"/>
  <c r="AW111"/>
  <c r="AW120"/>
  <c r="AW129"/>
  <c r="AW138"/>
  <c r="AW147"/>
  <c r="AW156"/>
  <c r="AW165"/>
  <c r="AW174"/>
  <c r="AW183"/>
  <c r="AW192"/>
  <c r="AW201"/>
  <c r="AW210"/>
  <c r="AW219"/>
  <c r="AW228"/>
  <c r="AW237"/>
  <c r="AW246"/>
  <c r="AW255"/>
  <c r="AW264"/>
  <c r="AW273"/>
  <c r="AW282"/>
  <c r="AS78"/>
  <c r="AS24"/>
  <c r="AW21"/>
  <c r="AW30"/>
  <c r="AW39"/>
  <c r="AW48"/>
  <c r="AW57"/>
  <c r="AW66"/>
  <c r="AW75"/>
  <c r="D255"/>
  <c r="D147"/>
  <c r="D21"/>
  <c r="AR24"/>
  <c r="E228"/>
  <c r="E183"/>
  <c r="E120"/>
  <c r="E75"/>
  <c r="D282"/>
  <c r="D219"/>
  <c r="D165"/>
  <c r="D111"/>
  <c r="D57"/>
  <c r="AR7"/>
  <c r="AR5"/>
  <c r="D12"/>
  <c r="E93"/>
  <c r="E210"/>
  <c r="E246"/>
  <c r="AS42"/>
  <c r="AS7"/>
  <c r="E48"/>
  <c r="E57"/>
  <c r="E84"/>
  <c r="AN273"/>
  <c r="AD12"/>
  <c r="E138"/>
  <c r="E102"/>
  <c r="E4"/>
  <c r="E12" s="1"/>
  <c r="D264"/>
  <c r="D237"/>
  <c r="D210"/>
  <c r="D174"/>
  <c r="D156"/>
  <c r="D129"/>
  <c r="D93"/>
  <c r="D66"/>
  <c r="D39"/>
  <c r="Y147"/>
  <c r="Y129"/>
  <c r="Y111"/>
  <c r="Y93"/>
  <c r="Y75"/>
  <c r="Y57"/>
  <c r="Y39"/>
  <c r="Y21"/>
  <c r="Y14"/>
  <c r="Y9"/>
  <c r="AC12"/>
  <c r="AR11"/>
  <c r="E165"/>
  <c r="E192"/>
  <c r="D201"/>
  <c r="J47"/>
  <c r="J56"/>
  <c r="T15"/>
  <c r="AC21"/>
  <c r="AC30"/>
  <c r="AC39"/>
  <c r="AC48"/>
  <c r="AC57"/>
  <c r="AC66"/>
  <c r="AC75"/>
  <c r="AC84"/>
  <c r="AC93"/>
  <c r="AC102"/>
  <c r="AC111"/>
  <c r="AC120"/>
  <c r="AC129"/>
  <c r="AC138"/>
  <c r="AC147"/>
  <c r="AC156"/>
  <c r="AC165"/>
  <c r="AC174"/>
  <c r="AC183"/>
  <c r="AC192"/>
  <c r="AC201"/>
  <c r="AC210"/>
  <c r="AC219"/>
  <c r="AC228"/>
  <c r="AC237"/>
  <c r="AC246"/>
  <c r="AC255"/>
  <c r="AC264"/>
  <c r="AC273"/>
  <c r="AC282"/>
  <c r="E21"/>
  <c r="D30"/>
  <c r="E39"/>
  <c r="E66"/>
  <c r="D75"/>
  <c r="I65"/>
  <c r="E147"/>
  <c r="E156"/>
  <c r="E174"/>
  <c r="D183"/>
  <c r="I11"/>
  <c r="E201"/>
  <c r="O9"/>
  <c r="O14"/>
  <c r="O29"/>
  <c r="O47"/>
  <c r="O65"/>
  <c r="O83"/>
  <c r="O101"/>
  <c r="S6"/>
  <c r="T51"/>
  <c r="E255"/>
  <c r="E111"/>
  <c r="D120"/>
  <c r="J15"/>
  <c r="J20"/>
  <c r="I29"/>
  <c r="J83"/>
  <c r="J92"/>
  <c r="O7"/>
  <c r="N111"/>
  <c r="O11"/>
  <c r="O16"/>
  <c r="O20"/>
  <c r="O38"/>
  <c r="O56"/>
  <c r="O74"/>
  <c r="O92"/>
  <c r="O110"/>
  <c r="T33"/>
  <c r="T69"/>
  <c r="I7"/>
  <c r="AS52"/>
  <c r="AS60" s="1"/>
  <c r="AR60"/>
  <c r="AS12"/>
  <c r="AR15"/>
  <c r="E219"/>
  <c r="D228"/>
  <c r="E282"/>
  <c r="I15"/>
  <c r="I47"/>
  <c r="I83"/>
  <c r="AS5"/>
  <c r="E129"/>
  <c r="D138"/>
  <c r="E237"/>
  <c r="D246"/>
  <c r="E264"/>
  <c r="D273"/>
  <c r="J5"/>
  <c r="J9"/>
  <c r="T6"/>
  <c r="T24"/>
  <c r="T42"/>
  <c r="T60"/>
  <c r="T78"/>
  <c r="X9"/>
  <c r="X14"/>
  <c r="X16"/>
  <c r="X21"/>
  <c r="X30"/>
  <c r="X39"/>
  <c r="X48"/>
  <c r="X57"/>
  <c r="X66"/>
  <c r="X75"/>
  <c r="X84"/>
  <c r="X93"/>
  <c r="X102"/>
  <c r="X111"/>
  <c r="X120"/>
  <c r="X129"/>
  <c r="X138"/>
  <c r="X147"/>
  <c r="AH21"/>
  <c r="AH30"/>
  <c r="AH39"/>
  <c r="AH48"/>
  <c r="AH57"/>
  <c r="AH66"/>
  <c r="AH75"/>
  <c r="AH84"/>
  <c r="AH93"/>
  <c r="AH102"/>
  <c r="AH111"/>
  <c r="AN30"/>
  <c r="AN48"/>
  <c r="AN66"/>
  <c r="AN84"/>
  <c r="AN102"/>
  <c r="AN120"/>
  <c r="AN138"/>
  <c r="AN156"/>
  <c r="AN174"/>
  <c r="AN192"/>
  <c r="AN210"/>
  <c r="AN228"/>
  <c r="AN246"/>
  <c r="AN264"/>
  <c r="AN282"/>
  <c r="E192" i="11"/>
  <c r="E264"/>
  <c r="D174"/>
  <c r="D30"/>
  <c r="D129"/>
  <c r="AS42"/>
  <c r="AS28"/>
  <c r="D75"/>
  <c r="AD39"/>
  <c r="AD57"/>
  <c r="AD75"/>
  <c r="AD93"/>
  <c r="AD111"/>
  <c r="AD129"/>
  <c r="AD147"/>
  <c r="AD165"/>
  <c r="AD183"/>
  <c r="AD201"/>
  <c r="AD219"/>
  <c r="AD237"/>
  <c r="AD255"/>
  <c r="AD273"/>
  <c r="AS53"/>
  <c r="AR44"/>
  <c r="E282"/>
  <c r="E246"/>
  <c r="E210"/>
  <c r="E84"/>
  <c r="D156"/>
  <c r="D102"/>
  <c r="D48"/>
  <c r="X9"/>
  <c r="AC12"/>
  <c r="AI282"/>
  <c r="AI246"/>
  <c r="AI210"/>
  <c r="AI174"/>
  <c r="AI138"/>
  <c r="AI102"/>
  <c r="AI66"/>
  <c r="AW12"/>
  <c r="AX192"/>
  <c r="AX174"/>
  <c r="AX156"/>
  <c r="AX138"/>
  <c r="AX120"/>
  <c r="AX102"/>
  <c r="AX84"/>
  <c r="AX66"/>
  <c r="AX48"/>
  <c r="AX30"/>
  <c r="AX12"/>
  <c r="D12"/>
  <c r="D84"/>
  <c r="D183"/>
  <c r="D192"/>
  <c r="D201"/>
  <c r="D210"/>
  <c r="D219"/>
  <c r="D228"/>
  <c r="D237"/>
  <c r="D246"/>
  <c r="D255"/>
  <c r="D264"/>
  <c r="D273"/>
  <c r="D282"/>
  <c r="J12"/>
  <c r="J111"/>
  <c r="J120"/>
  <c r="O5"/>
  <c r="N6"/>
  <c r="AH12"/>
  <c r="AH30"/>
  <c r="AH39"/>
  <c r="AI57"/>
  <c r="AI75"/>
  <c r="AI93"/>
  <c r="AI111"/>
  <c r="AI129"/>
  <c r="AI147"/>
  <c r="AI165"/>
  <c r="AI183"/>
  <c r="AI201"/>
  <c r="AI219"/>
  <c r="AI237"/>
  <c r="AI255"/>
  <c r="AI273"/>
  <c r="AX255"/>
  <c r="AW264"/>
  <c r="AD12"/>
  <c r="AC21"/>
  <c r="AS48"/>
  <c r="AS37"/>
  <c r="AN12"/>
  <c r="AD21"/>
  <c r="AX273"/>
  <c r="E265"/>
  <c r="E273" s="1"/>
  <c r="E247"/>
  <c r="E255" s="1"/>
  <c r="E229"/>
  <c r="E237" s="1"/>
  <c r="E211"/>
  <c r="E219" s="1"/>
  <c r="E193"/>
  <c r="E201" s="1"/>
  <c r="E175"/>
  <c r="E183" s="1"/>
  <c r="E4"/>
  <c r="E12" s="1"/>
  <c r="D165"/>
  <c r="D138"/>
  <c r="D111"/>
  <c r="D93"/>
  <c r="D57"/>
  <c r="D39"/>
  <c r="I12"/>
  <c r="S16"/>
  <c r="Y5"/>
  <c r="AD282"/>
  <c r="AD264"/>
  <c r="AD246"/>
  <c r="AD228"/>
  <c r="AD210"/>
  <c r="AD192"/>
  <c r="AD174"/>
  <c r="AD156"/>
  <c r="AD138"/>
  <c r="AD120"/>
  <c r="AD102"/>
  <c r="AD84"/>
  <c r="AD66"/>
  <c r="AD48"/>
  <c r="AD30"/>
  <c r="AI31"/>
  <c r="AI39" s="1"/>
  <c r="AC30"/>
  <c r="AC39"/>
  <c r="AC48"/>
  <c r="AC57"/>
  <c r="AC66"/>
  <c r="AC75"/>
  <c r="AC84"/>
  <c r="AC93"/>
  <c r="AC102"/>
  <c r="AC111"/>
  <c r="AC120"/>
  <c r="AC129"/>
  <c r="AC138"/>
  <c r="AC147"/>
  <c r="AC156"/>
  <c r="AC165"/>
  <c r="AC174"/>
  <c r="AC183"/>
  <c r="AC192"/>
  <c r="AC201"/>
  <c r="AC210"/>
  <c r="AC219"/>
  <c r="AC228"/>
  <c r="AC237"/>
  <c r="AC246"/>
  <c r="AC255"/>
  <c r="AC264"/>
  <c r="AC273"/>
  <c r="AC282"/>
  <c r="AM283"/>
  <c r="AN30"/>
  <c r="AN48"/>
  <c r="AN66"/>
  <c r="AN84"/>
  <c r="AN102"/>
  <c r="AN120"/>
  <c r="AN138"/>
  <c r="AN156"/>
  <c r="AN174"/>
  <c r="AN192"/>
  <c r="AN210"/>
  <c r="AN228"/>
  <c r="AN246"/>
  <c r="AN264"/>
  <c r="AN282"/>
  <c r="AX282"/>
  <c r="AH48"/>
  <c r="AN21"/>
  <c r="AN39"/>
  <c r="AN57"/>
  <c r="AN75"/>
  <c r="AN93"/>
  <c r="AN111"/>
  <c r="AN129"/>
  <c r="AI21"/>
  <c r="T11"/>
  <c r="S13"/>
  <c r="AN147"/>
  <c r="AW147"/>
  <c r="AW156"/>
  <c r="AW165"/>
  <c r="AW192"/>
  <c r="AX201"/>
  <c r="AX219"/>
  <c r="AW228"/>
  <c r="AI48"/>
  <c r="AI30"/>
  <c r="AH57"/>
  <c r="AH66"/>
  <c r="AH75"/>
  <c r="AH84"/>
  <c r="AH93"/>
  <c r="AH102"/>
  <c r="AH111"/>
  <c r="AH120"/>
  <c r="AH129"/>
  <c r="AH138"/>
  <c r="AH147"/>
  <c r="AH156"/>
  <c r="AH165"/>
  <c r="AH174"/>
  <c r="AH246"/>
  <c r="AH255"/>
  <c r="AH264"/>
  <c r="AH273"/>
  <c r="AH282"/>
  <c r="AR13"/>
  <c r="E30"/>
  <c r="E48"/>
  <c r="E75"/>
  <c r="E102"/>
  <c r="E129"/>
  <c r="E156"/>
  <c r="E174"/>
  <c r="I129"/>
  <c r="S5"/>
  <c r="T16"/>
  <c r="AH21"/>
  <c r="AN165"/>
  <c r="AW21"/>
  <c r="AW30"/>
  <c r="AW39"/>
  <c r="AW48"/>
  <c r="AW57"/>
  <c r="AW66"/>
  <c r="AW75"/>
  <c r="AW84"/>
  <c r="AW93"/>
  <c r="AW102"/>
  <c r="AW111"/>
  <c r="AW120"/>
  <c r="AW129"/>
  <c r="AW138"/>
  <c r="AR32"/>
  <c r="D21"/>
  <c r="E39"/>
  <c r="E57"/>
  <c r="D66"/>
  <c r="E93"/>
  <c r="E111"/>
  <c r="D120"/>
  <c r="E138"/>
  <c r="D147"/>
  <c r="E165"/>
  <c r="I21"/>
  <c r="J39"/>
  <c r="J48"/>
  <c r="J75"/>
  <c r="J84"/>
  <c r="I93"/>
  <c r="J147"/>
  <c r="J156"/>
  <c r="J183"/>
  <c r="J192"/>
  <c r="J219"/>
  <c r="J228"/>
  <c r="J255"/>
  <c r="J264"/>
  <c r="I273"/>
  <c r="T7"/>
  <c r="S9"/>
  <c r="AS44"/>
  <c r="AS32"/>
  <c r="AS13"/>
  <c r="AN183"/>
  <c r="AN201"/>
  <c r="AW174"/>
  <c r="AW183"/>
  <c r="AW210"/>
  <c r="AX237"/>
  <c r="AW246"/>
  <c r="I201"/>
  <c r="I237"/>
  <c r="AR48"/>
  <c r="AR42"/>
  <c r="E139"/>
  <c r="E147" s="1"/>
  <c r="E112"/>
  <c r="E120" s="1"/>
  <c r="E58"/>
  <c r="E66" s="1"/>
  <c r="E13"/>
  <c r="E21" s="1"/>
  <c r="AR53"/>
  <c r="AR28"/>
  <c r="AR5"/>
  <c r="I39"/>
  <c r="I75"/>
  <c r="I111"/>
  <c r="I147"/>
  <c r="I183"/>
  <c r="I219"/>
  <c r="I255"/>
  <c r="S7"/>
  <c r="S11"/>
  <c r="X5"/>
  <c r="I57"/>
  <c r="I165"/>
  <c r="Y9"/>
  <c r="AH183"/>
  <c r="AH192"/>
  <c r="AH201"/>
  <c r="AH210"/>
  <c r="AH219"/>
  <c r="AH228"/>
  <c r="AH237"/>
  <c r="AN219"/>
  <c r="AN237"/>
  <c r="AN255"/>
  <c r="AN273"/>
  <c r="AW201"/>
  <c r="AW219"/>
  <c r="AX228"/>
  <c r="AW237"/>
  <c r="AW255"/>
  <c r="I11" i="13"/>
  <c r="I11" i="8"/>
  <c r="AI5"/>
  <c r="O48"/>
  <c r="T7" i="9"/>
  <c r="AI6"/>
  <c r="I2" i="13" s="1"/>
  <c r="AX6" i="9"/>
  <c r="M2" i="13" s="1"/>
  <c r="AS18" i="8"/>
  <c r="AS8"/>
  <c r="AR15"/>
  <c r="AR8"/>
  <c r="O17"/>
  <c r="AR43"/>
  <c r="AR40"/>
  <c r="AS47"/>
  <c r="N49"/>
  <c r="O24"/>
  <c r="O27"/>
  <c r="Y8"/>
  <c r="AW5" i="9"/>
  <c r="AR12"/>
  <c r="AS22"/>
  <c r="AR16"/>
  <c r="AS16"/>
  <c r="AS5"/>
  <c r="AR8"/>
  <c r="AR5"/>
  <c r="AR22"/>
  <c r="I10"/>
  <c r="X7"/>
  <c r="AC5"/>
  <c r="AH5"/>
  <c r="AM6"/>
  <c r="AN5"/>
  <c r="J10"/>
  <c r="I15"/>
  <c r="J15"/>
  <c r="Y7"/>
  <c r="AS88" i="10"/>
  <c r="AS96" s="1"/>
  <c r="AR96"/>
  <c r="AS79"/>
  <c r="AS87" s="1"/>
  <c r="AR87"/>
  <c r="AS61"/>
  <c r="AS69" s="1"/>
  <c r="AR69"/>
  <c r="AS43"/>
  <c r="AS51" s="1"/>
  <c r="AR51"/>
  <c r="AS25"/>
  <c r="AS33" s="1"/>
  <c r="AR33"/>
  <c r="AR23" i="8"/>
  <c r="J7" i="10"/>
  <c r="J11"/>
  <c r="J13"/>
  <c r="J29"/>
  <c r="J38"/>
  <c r="J65"/>
  <c r="J74"/>
  <c r="J21" i="11"/>
  <c r="J30"/>
  <c r="J57"/>
  <c r="J66"/>
  <c r="J93"/>
  <c r="J102"/>
  <c r="J129"/>
  <c r="J138"/>
  <c r="J165"/>
  <c r="J174"/>
  <c r="J201"/>
  <c r="J210"/>
  <c r="J237"/>
  <c r="J246"/>
  <c r="J273"/>
  <c r="J282"/>
  <c r="AS33"/>
  <c r="AS35" s="1"/>
  <c r="AR35"/>
  <c r="AS18"/>
  <c r="AS20" s="1"/>
  <c r="AR20"/>
  <c r="AS14"/>
  <c r="AS17" s="1"/>
  <c r="AR17"/>
  <c r="AS6"/>
  <c r="AR10"/>
  <c r="AS53" i="8"/>
  <c r="AS55" s="1"/>
  <c r="AR55"/>
  <c r="AS31"/>
  <c r="AS34" s="1"/>
  <c r="AR34"/>
  <c r="AR37" i="11"/>
  <c r="AR78" i="10"/>
  <c r="AR42"/>
  <c r="AS15"/>
  <c r="D48"/>
  <c r="D102"/>
  <c r="AS52" i="8"/>
  <c r="I5" i="10"/>
  <c r="I9"/>
  <c r="I13"/>
  <c r="I20"/>
  <c r="I38"/>
  <c r="I56"/>
  <c r="I74"/>
  <c r="I92"/>
  <c r="I30" i="11"/>
  <c r="I48"/>
  <c r="I66"/>
  <c r="I84"/>
  <c r="I102"/>
  <c r="I120"/>
  <c r="I138"/>
  <c r="I156"/>
  <c r="I174"/>
  <c r="I192"/>
  <c r="I210"/>
  <c r="I228"/>
  <c r="I246"/>
  <c r="I264"/>
  <c r="I282"/>
  <c r="O8" i="9"/>
  <c r="O17"/>
  <c r="O21"/>
  <c r="S7"/>
  <c r="T5" i="11"/>
  <c r="T9"/>
  <c r="T13"/>
  <c r="S15" i="10"/>
  <c r="S24"/>
  <c r="S33"/>
  <c r="S42"/>
  <c r="S51"/>
  <c r="S60"/>
  <c r="S69"/>
  <c r="S78"/>
  <c r="X5" i="9"/>
  <c r="AH120" i="10"/>
  <c r="AH129"/>
  <c r="AH138"/>
  <c r="AH147"/>
  <c r="AH156"/>
  <c r="AH165"/>
  <c r="AH174"/>
  <c r="AH183"/>
  <c r="AH192"/>
  <c r="AH201"/>
  <c r="AH210"/>
  <c r="AH219"/>
  <c r="AH228"/>
  <c r="AH237"/>
  <c r="AH246"/>
  <c r="AH255"/>
  <c r="AH264"/>
  <c r="AH273"/>
  <c r="AH282"/>
  <c r="AX210" i="11"/>
  <c r="AX246"/>
  <c r="AX256"/>
  <c r="AX264" s="1"/>
  <c r="AM8" i="8"/>
  <c r="AN7"/>
  <c r="AR52"/>
  <c r="AR58"/>
  <c r="AR47"/>
  <c r="AR30"/>
  <c r="AR18"/>
  <c r="S5"/>
  <c r="X12"/>
  <c r="AH5"/>
  <c r="AS58"/>
  <c r="AS43"/>
  <c r="AS40"/>
  <c r="AS30"/>
  <c r="AS23"/>
  <c r="AS15"/>
  <c r="I12"/>
  <c r="D15"/>
  <c r="E14"/>
  <c r="E15" s="1"/>
  <c r="B3" i="13" s="1"/>
  <c r="J11" i="8"/>
  <c r="Y10"/>
  <c r="S18" i="9"/>
  <c r="T11"/>
  <c r="AS12"/>
  <c r="AS8"/>
  <c r="D13"/>
  <c r="N45"/>
  <c r="O15"/>
  <c r="O19"/>
  <c r="O28"/>
  <c r="O35"/>
  <c r="O41"/>
  <c r="O44"/>
  <c r="S11"/>
  <c r="AD6"/>
  <c r="H2" i="13" s="1"/>
  <c r="T18" i="9"/>
  <c r="AX283" i="10" l="1"/>
  <c r="M13" i="13" s="1"/>
  <c r="AI283" i="10"/>
  <c r="I13" i="13" s="1"/>
  <c r="E283" i="10"/>
  <c r="B13" i="13" s="1"/>
  <c r="AD283" i="10"/>
  <c r="H13" i="13" s="1"/>
  <c r="AW283" i="10"/>
  <c r="D283"/>
  <c r="Y148"/>
  <c r="G13" i="13" s="1"/>
  <c r="AC283" i="10"/>
  <c r="X148"/>
  <c r="AN283"/>
  <c r="J13" i="13" s="1"/>
  <c r="O111" i="10"/>
  <c r="E13" i="13" s="1"/>
  <c r="AH283" i="10"/>
  <c r="T79"/>
  <c r="F13" i="13" s="1"/>
  <c r="AS97" i="10"/>
  <c r="K13" i="13" s="1"/>
  <c r="D283" i="11"/>
  <c r="S17"/>
  <c r="AC283"/>
  <c r="AD283"/>
  <c r="AI283"/>
  <c r="I12" i="13" s="1"/>
  <c r="E283" i="11"/>
  <c r="B12" i="13" s="1"/>
  <c r="AX283" i="11"/>
  <c r="M12" i="13" s="1"/>
  <c r="AH283" i="11"/>
  <c r="O6"/>
  <c r="E12" i="13" s="1"/>
  <c r="AW283" i="11"/>
  <c r="AN283"/>
  <c r="X10"/>
  <c r="Y10"/>
  <c r="G12" i="13" s="1"/>
  <c r="H11"/>
  <c r="I8"/>
  <c r="I7"/>
  <c r="I10"/>
  <c r="E11"/>
  <c r="J11"/>
  <c r="B11"/>
  <c r="J10"/>
  <c r="H10"/>
  <c r="F11"/>
  <c r="G11"/>
  <c r="M11"/>
  <c r="D11"/>
  <c r="K11"/>
  <c r="K10"/>
  <c r="E10"/>
  <c r="M10"/>
  <c r="F10"/>
  <c r="L10"/>
  <c r="B10"/>
  <c r="M9"/>
  <c r="I9"/>
  <c r="K9"/>
  <c r="E9"/>
  <c r="L9"/>
  <c r="B9"/>
  <c r="L8"/>
  <c r="L17" s="1"/>
  <c r="J8"/>
  <c r="E8"/>
  <c r="B8"/>
  <c r="M8"/>
  <c r="F8"/>
  <c r="H8"/>
  <c r="D8"/>
  <c r="K8"/>
  <c r="B7"/>
  <c r="F7"/>
  <c r="E7"/>
  <c r="M7"/>
  <c r="K7"/>
  <c r="J7"/>
  <c r="H7"/>
  <c r="G7"/>
  <c r="B6"/>
  <c r="I6"/>
  <c r="E6"/>
  <c r="J6"/>
  <c r="H6"/>
  <c r="O45" i="9"/>
  <c r="E2" i="13" s="1"/>
  <c r="AW6" i="9"/>
  <c r="F6" i="13"/>
  <c r="D6"/>
  <c r="G6"/>
  <c r="K6"/>
  <c r="K4"/>
  <c r="I4"/>
  <c r="AN8" i="8"/>
  <c r="J3" i="13" s="1"/>
  <c r="AR59" i="8"/>
  <c r="AS59"/>
  <c r="K3" i="13" s="1"/>
  <c r="AH6" i="9"/>
  <c r="X8"/>
  <c r="AC6"/>
  <c r="AN6"/>
  <c r="J2" i="13" s="1"/>
  <c r="Y8" i="9"/>
  <c r="G2" i="13" s="1"/>
  <c r="T19" i="9"/>
  <c r="F2" i="13" s="1"/>
  <c r="AS23" i="9"/>
  <c r="K2" i="13" s="1"/>
  <c r="K5"/>
  <c r="S19" i="9"/>
  <c r="G8" i="13"/>
  <c r="F9"/>
  <c r="I93" i="10"/>
  <c r="AR97"/>
  <c r="AR54" i="11"/>
  <c r="D10" i="13"/>
  <c r="J283" i="11"/>
  <c r="C12" i="13" s="1"/>
  <c r="J93" i="10"/>
  <c r="C13" i="13" s="1"/>
  <c r="AS10" i="11"/>
  <c r="AS54" s="1"/>
  <c r="K12" i="13" s="1"/>
  <c r="O49" i="8"/>
  <c r="E3" i="13" s="1"/>
  <c r="AW7" i="8"/>
  <c r="M6" i="13"/>
  <c r="S79" i="10"/>
  <c r="G10" i="13"/>
  <c r="T17" i="11"/>
  <c r="F12" i="13" s="1"/>
  <c r="I283" i="11"/>
  <c r="J5" i="13"/>
  <c r="E5"/>
  <c r="G5"/>
  <c r="I5"/>
  <c r="H5"/>
  <c r="B5"/>
  <c r="D5"/>
  <c r="M5"/>
  <c r="F5"/>
  <c r="D4"/>
  <c r="F4"/>
  <c r="H4"/>
  <c r="E4"/>
  <c r="J4"/>
  <c r="M4"/>
  <c r="G4"/>
  <c r="B4"/>
  <c r="AC8" i="8"/>
  <c r="Y13"/>
  <c r="G3" i="13" s="1"/>
  <c r="X13" i="8"/>
  <c r="T6"/>
  <c r="F3" i="13" s="1"/>
  <c r="AX7" i="8"/>
  <c r="M3" i="13" s="1"/>
  <c r="AD8" i="8"/>
  <c r="AI6"/>
  <c r="I3" i="13" s="1"/>
  <c r="AH6" i="8"/>
  <c r="S6"/>
  <c r="J12"/>
  <c r="D3" i="13" s="1"/>
  <c r="I16" i="9"/>
  <c r="D14"/>
  <c r="J16"/>
  <c r="D2" i="13" s="1"/>
  <c r="E13" i="9"/>
  <c r="E14" s="1"/>
  <c r="B2" i="13" s="1"/>
  <c r="AR23" i="9"/>
  <c r="N13" i="13" l="1"/>
  <c r="N12"/>
  <c r="K17"/>
  <c r="M17"/>
  <c r="E17"/>
  <c r="I17"/>
  <c r="G17"/>
  <c r="B17"/>
  <c r="F17"/>
  <c r="H14"/>
  <c r="N9"/>
  <c r="I14"/>
  <c r="J14"/>
  <c r="N11"/>
  <c r="C11"/>
  <c r="G14"/>
  <c r="L14"/>
  <c r="M14"/>
  <c r="E14"/>
  <c r="K14"/>
  <c r="B14"/>
  <c r="F14"/>
  <c r="N10"/>
  <c r="N8"/>
  <c r="N6"/>
  <c r="D7"/>
  <c r="N7" s="1"/>
  <c r="N4"/>
  <c r="N3"/>
  <c r="N2"/>
  <c r="N5"/>
  <c r="N14" l="1"/>
  <c r="D14"/>
  <c r="B15" s="1"/>
</calcChain>
</file>

<file path=xl/sharedStrings.xml><?xml version="1.0" encoding="utf-8"?>
<sst xmlns="http://schemas.openxmlformats.org/spreadsheetml/2006/main" count="1097" uniqueCount="339">
  <si>
    <t>Date</t>
  </si>
  <si>
    <t>Dossier</t>
  </si>
  <si>
    <t>Facturé</t>
  </si>
  <si>
    <t>Total 1</t>
  </si>
  <si>
    <t>Total 2</t>
  </si>
  <si>
    <t>Total 3</t>
  </si>
  <si>
    <t>Total 4</t>
  </si>
  <si>
    <t>Total 5</t>
  </si>
  <si>
    <t>Total 6</t>
  </si>
  <si>
    <t>Total 7</t>
  </si>
  <si>
    <t>Total 8</t>
  </si>
  <si>
    <t>Total 9</t>
  </si>
  <si>
    <t>Total 10</t>
  </si>
  <si>
    <t>Total 11</t>
  </si>
  <si>
    <t>Total 12</t>
  </si>
  <si>
    <t>Total 13</t>
  </si>
  <si>
    <t>Total 14</t>
  </si>
  <si>
    <t>Total 15</t>
  </si>
  <si>
    <t>Total 16</t>
  </si>
  <si>
    <t>Total 17</t>
  </si>
  <si>
    <t>Total 18</t>
  </si>
  <si>
    <t>Total 19</t>
  </si>
  <si>
    <t>Total 20</t>
  </si>
  <si>
    <t>Total 21</t>
  </si>
  <si>
    <t>Total 22</t>
  </si>
  <si>
    <t>Total 23</t>
  </si>
  <si>
    <t>Total 24</t>
  </si>
  <si>
    <t>Total 25</t>
  </si>
  <si>
    <t>Total 26</t>
  </si>
  <si>
    <t>Total 27</t>
  </si>
  <si>
    <t>Total 28</t>
  </si>
  <si>
    <t>Total 29</t>
  </si>
  <si>
    <t>Total 30</t>
  </si>
  <si>
    <t>Total 31</t>
  </si>
  <si>
    <t>Total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</si>
  <si>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</si>
  <si>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</si>
  <si>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</si>
  <si>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</si>
  <si>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</si>
  <si>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</si>
  <si>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</si>
  <si>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</si>
  <si>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</si>
  <si>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</si>
  <si>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</si>
  <si>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</si>
  <si>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Minutes</t>
  </si>
  <si>
    <t>Durée</t>
  </si>
  <si>
    <t>ERIC PAGE</t>
  </si>
  <si>
    <t>Pierre BENDJOUYA</t>
  </si>
  <si>
    <t>Delphine BRESSY-RÄNSCH</t>
  </si>
  <si>
    <t>Type</t>
  </si>
  <si>
    <t>Pages</t>
  </si>
  <si>
    <t>Pierre BRUNO</t>
  </si>
  <si>
    <t>CABINET DELAFON</t>
  </si>
  <si>
    <t>Véronique GARCIA-GOMEZ</t>
  </si>
  <si>
    <t>Audrey GRANDGONNET</t>
  </si>
  <si>
    <t>Eric LE GULLUDEC</t>
  </si>
  <si>
    <t>N° Devis</t>
  </si>
  <si>
    <t>Nom client</t>
  </si>
  <si>
    <t>L'ELECT</t>
  </si>
  <si>
    <t>TELL US</t>
  </si>
  <si>
    <t>ECA Courrier AVIVA</t>
  </si>
  <si>
    <t>AVRILLON Courrier AVIVA</t>
  </si>
  <si>
    <t>CATTET Lettre ACM</t>
  </si>
  <si>
    <t>DELAYE Lettre AVIVA</t>
  </si>
  <si>
    <t>PELLAT-FINET Lettre AVIVA</t>
  </si>
  <si>
    <t>Total Face 1</t>
  </si>
  <si>
    <t>CARRET BOUVIER lettre AVIVA</t>
  </si>
  <si>
    <t>LE CLOS DES ILES Assignation</t>
  </si>
  <si>
    <t>Total Face 2</t>
  </si>
  <si>
    <t>PELLAT-FINET Conclusions</t>
  </si>
  <si>
    <t>Face 1</t>
  </si>
  <si>
    <t>Face 2</t>
  </si>
  <si>
    <t>RHONE-ALPES ISOLATION Bordereau de pièces</t>
  </si>
  <si>
    <t>CARRET Lettre BOUVIER-LABROSSE</t>
  </si>
  <si>
    <t>LES AMIS DU GRAND ALBERT Lettre SCI DU GRAND ALBERT</t>
  </si>
  <si>
    <t>AMAZZONI-GAUTHIER Assignation</t>
  </si>
  <si>
    <t>Mois</t>
  </si>
  <si>
    <t>TOTAL MENSUEL</t>
  </si>
  <si>
    <t>TOTAL / CLIENT</t>
  </si>
  <si>
    <t>TOTAL ANNUEL</t>
  </si>
  <si>
    <t>SURDON Conclusions (rappel des faits)</t>
  </si>
  <si>
    <t>SURDON Conclusions (discussion - 1ère partie)</t>
  </si>
  <si>
    <t>SURDON Conclusions (discussion - 2ème partie)</t>
  </si>
  <si>
    <t>SURDON Conclusions (discussion - 3ème partie)</t>
  </si>
  <si>
    <t>LECLERE conclusions CPH</t>
  </si>
  <si>
    <t>1 - Rappel des faits</t>
  </si>
  <si>
    <t>2 - Discussion I</t>
  </si>
  <si>
    <t>3 - Discussion II</t>
  </si>
  <si>
    <t>4 - Discussion II suite 1</t>
  </si>
  <si>
    <t>5 - Discussion II suite 2</t>
  </si>
  <si>
    <t>6 - Discussion III fin</t>
  </si>
  <si>
    <t>LISTANN</t>
  </si>
  <si>
    <t>FRAPPE-3</t>
  </si>
  <si>
    <t>Lettre BCF &amp; Associés-16</t>
  </si>
  <si>
    <t>Lettre expert ESTELLER-7</t>
  </si>
  <si>
    <t>PERSO</t>
  </si>
  <si>
    <t>NOTE N°X-2</t>
  </si>
  <si>
    <t>Lettre Me ESQUÉ-2</t>
  </si>
  <si>
    <t>FRAPPE-1</t>
  </si>
  <si>
    <t>Lettre procureur général-3</t>
  </si>
  <si>
    <t>Lettre Commune-1</t>
  </si>
  <si>
    <t>Lettre TGI Besançon-5</t>
  </si>
  <si>
    <t>Relevé paramètres automate</t>
  </si>
  <si>
    <t>NOTE N° 24</t>
  </si>
  <si>
    <t>Lettre BCF &amp; Associés-17</t>
  </si>
  <si>
    <t>Lettre expert ESTELLER-8</t>
  </si>
  <si>
    <t>Lettre OFFICINE DORIN-12</t>
  </si>
  <si>
    <t>Lettre ART GRAPHIC MEDIA</t>
  </si>
  <si>
    <t>Lettre Me PLAUT</t>
  </si>
  <si>
    <t>LISTANN FM</t>
  </si>
  <si>
    <t>Lettre TGI-2</t>
  </si>
  <si>
    <t>FRAPPE-2</t>
  </si>
  <si>
    <t>Projet de Note</t>
  </si>
  <si>
    <t>Lettre TA-2</t>
  </si>
  <si>
    <t>Lettre BCF &amp; Associés-18</t>
  </si>
  <si>
    <t>Lettre TGI-6</t>
  </si>
  <si>
    <t>Lettre SDEEC-1</t>
  </si>
  <si>
    <t>CR réunion 29.10.10</t>
  </si>
  <si>
    <t>FRAPPE-4</t>
  </si>
  <si>
    <t>Lettre Me BETTON-1</t>
  </si>
  <si>
    <t>Lettre Me SEON-1</t>
  </si>
  <si>
    <t>FRAPPE-5</t>
  </si>
  <si>
    <t>Envoi rapport TGI</t>
  </si>
  <si>
    <t>Envoi rapport greffe</t>
  </si>
  <si>
    <t>Envoi rapport parties</t>
  </si>
  <si>
    <t>Envoi rapport avocats</t>
  </si>
  <si>
    <t>Lettre Ministère-3</t>
  </si>
  <si>
    <t>Notification paiement</t>
  </si>
  <si>
    <t>Notification parties</t>
  </si>
  <si>
    <t>Notification avocats</t>
  </si>
  <si>
    <t>Conclusions-1</t>
  </si>
  <si>
    <t>Lettre TGI-3</t>
  </si>
  <si>
    <t>NOTE N° 9</t>
  </si>
  <si>
    <t>Lettre SLB CIC FM</t>
  </si>
  <si>
    <t>Lettre Me ANGELI-1</t>
  </si>
  <si>
    <t>Lettre Me ALBERTINI-1</t>
  </si>
  <si>
    <t>NOTE N° 4</t>
  </si>
  <si>
    <t>Tableau températures</t>
  </si>
  <si>
    <t>NOTE N° 5</t>
  </si>
  <si>
    <t>Lettre AERMEC-2</t>
  </si>
  <si>
    <t>LISTADR</t>
  </si>
  <si>
    <t>FIADR</t>
  </si>
  <si>
    <t>Lettre FG THERMIQUE-2</t>
  </si>
  <si>
    <t>Lettre AERMEC-3</t>
  </si>
  <si>
    <t>lettre TGI Besançon-6</t>
  </si>
  <si>
    <t>NOTE N° 25</t>
  </si>
  <si>
    <t>NOTE N° 6</t>
  </si>
  <si>
    <t>Pour intégration lettre AERMEC</t>
  </si>
  <si>
    <t>Lettre DUARTE-2</t>
  </si>
  <si>
    <t>Lettre BOITEUX-1</t>
  </si>
  <si>
    <t>NOTE N° 38</t>
  </si>
  <si>
    <t>JOUBERT Mémoire TA</t>
  </si>
  <si>
    <t>JOUBERT Courrier client</t>
  </si>
  <si>
    <t>CH ST EGREVE - GIMENEZ Conclusions</t>
  </si>
  <si>
    <t>CH ST EGREVE - GIMENEZ Courrier client</t>
  </si>
  <si>
    <t>AXA-DI BILIO - Conclusions</t>
  </si>
  <si>
    <t>AXA-DI BILIO - Courrier client</t>
  </si>
  <si>
    <t>11889 ALTROS Conclusions TC REIMS</t>
  </si>
  <si>
    <t>11889 ALTROS Courrier client</t>
  </si>
  <si>
    <t>BEYER Conclusions</t>
  </si>
  <si>
    <t>MEYNET lettre Me ABBO</t>
  </si>
  <si>
    <t>107/634 MAGGUILLI Lettre Me GIRARD</t>
  </si>
  <si>
    <t>110791 BENSAADA Lettre Mr et Mme BENSAADA</t>
  </si>
  <si>
    <t>106545 VETULI Lettre Mr VETULI</t>
  </si>
  <si>
    <t>109736 HODÉ Requête modif mesures provisoires</t>
  </si>
  <si>
    <t>110787 JEBARI Assignation TGI</t>
  </si>
  <si>
    <t>GRANON-MATTIA Conclusions JAF</t>
  </si>
  <si>
    <t>FRESSONNET-CREUSAT Conclusions</t>
  </si>
  <si>
    <t>GLE Martine</t>
  </si>
  <si>
    <t>SCHNEIDER ELECTRIC</t>
  </si>
  <si>
    <t>GRASSANO Antonietta lettre Dr JOUET-PASTRE</t>
  </si>
  <si>
    <t>DUVAL Thomas lettre Dr BESSON-ENGELS</t>
  </si>
  <si>
    <t>SCHIFFMACHER René lettre Dr OUVRARD</t>
  </si>
  <si>
    <t>LELONG Cédric lettre Dr LELONG</t>
  </si>
  <si>
    <t>CLEMENT Bruno lettre Dr IMBERT</t>
  </si>
  <si>
    <t>BERTHET François lettre Dr CADENCE</t>
  </si>
  <si>
    <t>MERICHE Hocine lettre Dr ORMIERES</t>
  </si>
  <si>
    <t>VIROT Maud lettre Dr CHARRAS</t>
  </si>
  <si>
    <t>NGUYEN Henri lettre Dr KAUFMAN</t>
  </si>
  <si>
    <t>GAY Serge lettre Dr ARBET</t>
  </si>
  <si>
    <t>AMOUSSOU Colette lettre Dr SIBILLE</t>
  </si>
  <si>
    <t>CUGNOD Marinette lettre Dr MICHEL</t>
  </si>
  <si>
    <t>BANACHE Yves lettre Dr LEVET</t>
  </si>
  <si>
    <t>VOLPATO Gérard lettre Dr DELORME</t>
  </si>
  <si>
    <t>RIVIERE Elisabeth lettre Dr COLUSSI</t>
  </si>
  <si>
    <t>BUSSON Pierre lettre Dr ANDERSON</t>
  </si>
  <si>
    <t>GODAT Odile lettre Dr RAVIX</t>
  </si>
  <si>
    <t>TORRES Ruth lettre Dr MERLE</t>
  </si>
  <si>
    <t>CHOVIN Jean-Claude lettre Dr CAHEN</t>
  </si>
  <si>
    <t>BARDONE Hugues lettre Dr VERLHAC</t>
  </si>
  <si>
    <t>MAVRAGANIS Annie lettre Dr CAEN</t>
  </si>
  <si>
    <t>ESPINOS Jacqueline lettre Dr GABARD</t>
  </si>
  <si>
    <t>BASSET Raymond lettre Dr PINEY</t>
  </si>
  <si>
    <t>BASSET Ginette lettre Dr THORET</t>
  </si>
  <si>
    <t>CHABANE Gérard lettre Dr LEHODEY</t>
  </si>
  <si>
    <t>BRUN Camille lettre Dr MAZZILLI</t>
  </si>
  <si>
    <t>BUDIN Gérard lettre Dr OUVRARD</t>
  </si>
  <si>
    <t>MOREL Marie-Jeanne lettre Dr REBOUD</t>
  </si>
  <si>
    <t>COGNE Germaine lettre Dr BLACHON</t>
  </si>
  <si>
    <t>CHAUVET Anna lettre Dr SAOU</t>
  </si>
  <si>
    <t>BOSSY Jean-Claude lettre Dr STAQUET</t>
  </si>
  <si>
    <t>GARNIER Jeanine lettre Dr LAGABRIELLE</t>
  </si>
  <si>
    <t>MARTIN Jean-Marie lettre Dr MALHOMME</t>
  </si>
  <si>
    <t>Courrier Mme GOBART, société ATE</t>
  </si>
  <si>
    <t>MONCENIS Geneviève lettre Dr DIAB</t>
  </si>
  <si>
    <t>BONA Stefano lettre Dr DAVID</t>
  </si>
  <si>
    <t>HAMANI Rabah lettre Dr GOURGUE</t>
  </si>
  <si>
    <t>FAUCARD Jacques lettre cardio mutualiste</t>
  </si>
  <si>
    <t>JANSEM Elisabeth lettre Dr JEANMART</t>
  </si>
  <si>
    <t>CHANCEL Jean lettre Dr FAVRE-JUVIN</t>
  </si>
  <si>
    <t>BALBO Norma lettre Dr SUSCILLON</t>
  </si>
  <si>
    <t>BEIDA Slamet lettre Dr SANZ</t>
  </si>
  <si>
    <t>CAZALIS Jean lettre Dr MONTEAGUDO</t>
  </si>
  <si>
    <t>GENDROLINI Palma lettre CM LES GRANGES</t>
  </si>
  <si>
    <t>CHAMPENOIS Jean-Pierre lettre Dr GOUZY-OLMOS</t>
  </si>
  <si>
    <t>MADIA Alexis lettre Dr OGIER</t>
  </si>
  <si>
    <t>SAUER Holger lettre Dr FROMENT</t>
  </si>
  <si>
    <t>KERIOUDJ Lanes lettre Dr ORMIERES</t>
  </si>
  <si>
    <t>SARFATI Jocelyne lettre Dr PONARD</t>
  </si>
  <si>
    <t>VIDAL André lettre Dr FAURIE</t>
  </si>
  <si>
    <t>GIRARD Pierre lettre Dr DEHER</t>
  </si>
  <si>
    <t>CUSSIGH Alain lettre Dr BAYLE</t>
  </si>
  <si>
    <t>MANCA Stéphane lettre Dr LEVET</t>
  </si>
  <si>
    <t>BALLOT Michel lettre Dr PERRET</t>
  </si>
  <si>
    <t>LAZZAROTTO Marc lettre Dr BERTRAND-DALECHAMPS</t>
  </si>
  <si>
    <t>BIE Hervé lettre Dr ROMANET</t>
  </si>
  <si>
    <t>BOUBRAK Rabah lettre Dr ORMIERES</t>
  </si>
  <si>
    <t>VALLON Michel lettre Dr CAEN</t>
  </si>
  <si>
    <t>SCHNEIDER SUISSE AGENCE LAUSANNE</t>
  </si>
  <si>
    <t>BUL 101007 BEAMSTEIN SUISSE</t>
  </si>
  <si>
    <t>Présence au cabinet</t>
  </si>
  <si>
    <t>MILLET Raphaël lettre Dr PHILIPPE</t>
  </si>
  <si>
    <t>CORGIER Claude lettre Dr BERTOT</t>
  </si>
  <si>
    <t>ARMAND Roger lettre Dr RUELLE</t>
  </si>
  <si>
    <t>ROUX-MARCHAND Serge lettre Dr TRAMAILLE</t>
  </si>
  <si>
    <t>GIFFARD Andrée lettre Dr BOURLARD</t>
  </si>
  <si>
    <t>PENIN Serge lettre Dr GUEULLE</t>
  </si>
  <si>
    <t>LARIVE LIQUIDATION - Conclusions en réponse sur incident</t>
  </si>
  <si>
    <t>GAULT Colette lettre Dr DEHER</t>
  </si>
  <si>
    <t>STUBLIN Gisèle lettre Dr CHAVANON</t>
  </si>
  <si>
    <t>GASSAUD François-Xavier lettre Dr PETERSCHMIDT</t>
  </si>
  <si>
    <t>BOLLON Anne lettre Dr PELLET</t>
  </si>
  <si>
    <t>VARGAS Marie lettre Dr CAUSSÉ</t>
  </si>
  <si>
    <t>ARNAUD Jacques lettre Dr ROUX</t>
  </si>
  <si>
    <t>LAGADEC Jean lettre Dr LAGADEC</t>
  </si>
  <si>
    <t>BAUTISTA Serge lettre Dr CORRAL</t>
  </si>
  <si>
    <t>SYLLA Hamidou lettre Dr ELKHOLTI</t>
  </si>
  <si>
    <t>DURAND Liliane lettre Dr BINDER</t>
  </si>
  <si>
    <t>SPINELLI Joseph lettre Dr MOREAU</t>
  </si>
  <si>
    <t>SESTIER Eliane lettre Dr PELLET</t>
  </si>
  <si>
    <t>CARTIER Gérald lettre Dr JULLIEN-PALLETIER</t>
  </si>
  <si>
    <t>LEIVA-MARCON Benoît lettre Dr PELLET</t>
  </si>
  <si>
    <t>Rapport CET FM</t>
  </si>
  <si>
    <t>AXA FRANCE / MARGEL Assignation</t>
  </si>
  <si>
    <t>SANISERE c. SCI LES LAUREADES - Conclusions TGI</t>
  </si>
  <si>
    <t>SASSENAGE c. GOLDEN CAR - Conclusions TI Valence</t>
  </si>
  <si>
    <t>LAURENT Michèle lettre Pr PUGEAT</t>
  </si>
  <si>
    <t>VILLARD Damien lettre Dr GOUZY-OLMOS</t>
  </si>
  <si>
    <t>FAVRE D'ANNE c RA - Assignation</t>
  </si>
  <si>
    <t>VICARD Dominique lettre Dr BRAILLON</t>
  </si>
  <si>
    <t>DE SALVADORE Nella lettre Dr YVARD</t>
  </si>
  <si>
    <t>VALENTINI Enzo lettre Dr MABILON</t>
  </si>
  <si>
    <t>AMORE Louis lettre Dr CHAMPIER</t>
  </si>
  <si>
    <t>AXA FRANCE c. REY - Conclusions TGI</t>
  </si>
  <si>
    <t>DEMARTINI Lison lettre Dr DENOIX</t>
  </si>
  <si>
    <t>ROUSSET Marc lettre Dr HUEBER</t>
  </si>
  <si>
    <t>ONTORAL René lettre Dr PISON</t>
  </si>
  <si>
    <t>FINET c. GIRARD - Assignation TGI</t>
  </si>
  <si>
    <t>111805 VLAJCIC - Lettre Me POIZAT</t>
  </si>
  <si>
    <t>BNP PARIBAS c. YAHYA BEY - Assignation TI</t>
  </si>
  <si>
    <t>AXA FRANCE c. COPRO LE BELVEDERE - Conclusions TGI</t>
  </si>
  <si>
    <t>BESSY Pierrick lettre Dr CHAILLOT</t>
  </si>
  <si>
    <t>POIMIRO Alain lettre Dr GIRARD</t>
  </si>
  <si>
    <t>AMBREGNIA Vincenza lettre Dr HAFFNER</t>
  </si>
  <si>
    <t>MITAULT Anne lettre Dr BRAILLON</t>
  </si>
  <si>
    <t>THIEBAUD Robert lettre Dr JOURDAN</t>
  </si>
  <si>
    <t>IALYNKO Dominique lettre Dr RAVIX</t>
  </si>
  <si>
    <t>ZERGDJENAH Moulkeir lettre Dr PELLET</t>
  </si>
  <si>
    <t>Lettre OFFICINE DORIN-15</t>
  </si>
  <si>
    <t>Lettre Me ANGELI-2</t>
  </si>
  <si>
    <t>111818 BERNARD-GUELLE - Courrier Me MARTIN</t>
  </si>
  <si>
    <t>HERTERT - Assignation TGI</t>
  </si>
  <si>
    <t>11357 conclusions d'incident</t>
  </si>
  <si>
    <t>110795 GIRAUD Laure JAF - Courrier MATMUT</t>
  </si>
  <si>
    <t>MAZZILI Rosa - Lettre cliente</t>
  </si>
  <si>
    <t>110795 GIRAUD Laure JAF - Courrier Service Médiation Pénale</t>
  </si>
  <si>
    <t>CHAPITRE F</t>
  </si>
  <si>
    <t>111841 - POLOTTI c. MICHON DU MARAIS - Courrier confrère</t>
  </si>
  <si>
    <t>111841 - POLOTTI c. MICHON DU MARAIS - BCP</t>
  </si>
  <si>
    <t>111818 - PROMO RESIDENCE c. RES LES 4 VALLEES - Courrier TC</t>
  </si>
  <si>
    <t>Liste-3</t>
  </si>
  <si>
    <t>111841 - POLOTTI c. MICHON DU MARAIS - Conclusions rép</t>
  </si>
  <si>
    <t>Lettre Me GUITTET-1</t>
  </si>
  <si>
    <t>110788 SAUNIER DUVAL c. KALFRISA - Courrier confrère</t>
  </si>
  <si>
    <t>CALIN Alexe BEBE - Courrier Procureur</t>
  </si>
  <si>
    <t>111816 CAVOLI c. DUVERNEY-PRET - Conclusions</t>
  </si>
  <si>
    <t>Lettre-4</t>
  </si>
  <si>
    <t>NOTE N° X</t>
  </si>
  <si>
    <t>ROCHE Eliane lettre Dr BLONDIN</t>
  </si>
  <si>
    <t>Lettre-1</t>
  </si>
  <si>
    <t>ANTONIADIS Anestis Lettre Dr DIAB</t>
  </si>
  <si>
    <t>CHARLES-BERNARD Michel lettre Dr SAEZ</t>
  </si>
  <si>
    <t>LAMOURET Robert lettre Dr PISON</t>
  </si>
  <si>
    <t>INGARGIOLA Marcelle Lettre Dr AGUILANIU</t>
  </si>
  <si>
    <t>INGARGIOLA Marcelle Lettre Dr PICHOT</t>
  </si>
  <si>
    <t>PIQUARD 02011190 conclusions.doc</t>
  </si>
  <si>
    <t>PIQUARD 02011190 Courrier cliente</t>
  </si>
  <si>
    <t>Total dossier PIQUARD</t>
  </si>
  <si>
    <t xml:space="preserve">10247 SOMAREM Conclusions TGI </t>
  </si>
  <si>
    <t xml:space="preserve">02010261 RIVART Courrier TI </t>
  </si>
  <si>
    <t>Total dossier RIVART</t>
  </si>
  <si>
    <t>02010261 RIVART Conclusions réplique</t>
  </si>
  <si>
    <t>02010261 RIVART Courrier cliente</t>
  </si>
  <si>
    <t>02010261 RIVART Courrier confrère</t>
  </si>
  <si>
    <t>JEZEQUEL Françoise lettre Dr ORMIERES</t>
  </si>
  <si>
    <t>02009237 LALEVEE Courrier cliente</t>
  </si>
  <si>
    <t>02009237 LALEVEE Courrier confrère</t>
  </si>
  <si>
    <t>Total dossier LALEVEE</t>
  </si>
  <si>
    <t>02010098 BAKHTI Courrier cliente</t>
  </si>
  <si>
    <t>02010370 CHAVASSE FRETTE Courrier cliente</t>
  </si>
  <si>
    <t>02010370 CHAVASSE FRETTE Facture</t>
  </si>
  <si>
    <t>Total dossier CHAVASSE-FRETTE</t>
  </si>
  <si>
    <t>02009052 FINCK Courrier FXLM</t>
  </si>
  <si>
    <t>02009095 DESCHAMPS IMBERT Courrier cliente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</si>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</sst>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[$-F400]h:mm:ss\ AM/PM"/>
  </numFmts>
  <fonts count="16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3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i/>
      <sz val="11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1"/>
      <color indexed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/>
      <diagonal/>
    </border>
    <border>
      <left style="thin">
        <color indexed="64"/>
      </left>
      <right/>
      <top style="thin">
        <color indexed="1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2" xfId="0" applyBorder="1"/>
    <xf numFmtId="0" fontId="5" fillId="0" borderId="3" xfId="0" applyNumberFormat="1" applyFont="1" applyFill="1" applyBorder="1" applyAlignment="1">
      <alignment horizontal="center" vertical="center"/>
    </xf>
    <xf numFmtId="0" fontId="0" fillId="0" borderId="3" xfId="0" applyBorder="1"/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/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Border="1"/>
    <xf numFmtId="0" fontId="8" fillId="0" borderId="2" xfId="0" applyFont="1" applyBorder="1"/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164" fontId="2" fillId="0" borderId="1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6" fillId="0" borderId="4" xfId="0" applyNumberFormat="1" applyFont="1" applyBorder="1" applyAlignment="1">
      <alignment vertical="center"/>
    </xf>
    <xf numFmtId="164" fontId="6" fillId="0" borderId="4" xfId="0" applyNumberFormat="1" applyFont="1" applyBorder="1"/>
    <xf numFmtId="164" fontId="0" fillId="0" borderId="3" xfId="0" applyNumberFormat="1" applyBorder="1"/>
    <xf numFmtId="164" fontId="0" fillId="0" borderId="2" xfId="0" applyNumberFormat="1" applyBorder="1"/>
    <xf numFmtId="164" fontId="8" fillId="0" borderId="2" xfId="0" applyNumberFormat="1" applyFont="1" applyBorder="1"/>
    <xf numFmtId="164" fontId="7" fillId="0" borderId="1" xfId="0" applyNumberFormat="1" applyFont="1" applyBorder="1"/>
    <xf numFmtId="164" fontId="0" fillId="0" borderId="2" xfId="0" applyNumberFormat="1" applyFill="1" applyBorder="1" applyAlignment="1">
      <alignment vertic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2" fontId="6" fillId="0" borderId="4" xfId="0" applyNumberFormat="1" applyFont="1" applyBorder="1" applyAlignment="1">
      <alignment vertical="center"/>
    </xf>
    <xf numFmtId="2" fontId="0" fillId="0" borderId="3" xfId="0" applyNumberFormat="1" applyBorder="1" applyAlignment="1">
      <alignment vertical="center"/>
    </xf>
    <xf numFmtId="2" fontId="6" fillId="0" borderId="4" xfId="0" applyNumberFormat="1" applyFont="1" applyBorder="1"/>
    <xf numFmtId="2" fontId="7" fillId="0" borderId="1" xfId="0" applyNumberFormat="1" applyFont="1" applyBorder="1"/>
    <xf numFmtId="2" fontId="7" fillId="0" borderId="1" xfId="0" applyNumberFormat="1" applyFont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10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0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vertical="center"/>
    </xf>
    <xf numFmtId="0" fontId="0" fillId="0" borderId="0" xfId="0" applyAlignment="1">
      <alignment horizontal="right"/>
    </xf>
    <xf numFmtId="0" fontId="10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0" fillId="0" borderId="2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0" fontId="5" fillId="0" borderId="0" xfId="0" applyFont="1"/>
    <xf numFmtId="0" fontId="12" fillId="0" borderId="0" xfId="0" applyFont="1"/>
    <xf numFmtId="0" fontId="5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3" xfId="0" applyBorder="1" applyAlignment="1"/>
    <xf numFmtId="165" fontId="0" fillId="0" borderId="3" xfId="0" applyNumberFormat="1" applyBorder="1"/>
    <xf numFmtId="0" fontId="0" fillId="0" borderId="2" xfId="0" applyBorder="1" applyAlignment="1"/>
    <xf numFmtId="165" fontId="0" fillId="0" borderId="2" xfId="0" applyNumberFormat="1" applyBorder="1"/>
    <xf numFmtId="165" fontId="0" fillId="0" borderId="2" xfId="0" applyNumberFormat="1" applyBorder="1" applyAlignment="1"/>
    <xf numFmtId="0" fontId="8" fillId="0" borderId="3" xfId="0" applyFont="1" applyBorder="1" applyAlignment="1"/>
    <xf numFmtId="0" fontId="0" fillId="0" borderId="3" xfId="0" applyNumberFormat="1" applyBorder="1"/>
    <xf numFmtId="2" fontId="0" fillId="2" borderId="0" xfId="0" applyNumberFormat="1" applyFill="1"/>
    <xf numFmtId="2" fontId="8" fillId="2" borderId="0" xfId="0" applyNumberFormat="1" applyFont="1" applyFill="1"/>
    <xf numFmtId="0" fontId="8" fillId="2" borderId="0" xfId="0" applyFont="1" applyFill="1"/>
    <xf numFmtId="2" fontId="14" fillId="3" borderId="0" xfId="0" applyNumberFormat="1" applyFont="1" applyFill="1"/>
    <xf numFmtId="2" fontId="5" fillId="3" borderId="0" xfId="0" applyNumberFormat="1" applyFont="1" applyFill="1"/>
    <xf numFmtId="0" fontId="6" fillId="0" borderId="4" xfId="0" applyNumberFormat="1" applyFont="1" applyBorder="1"/>
    <xf numFmtId="2" fontId="15" fillId="0" borderId="0" xfId="0" applyNumberFormat="1" applyFont="1" applyFill="1"/>
    <xf numFmtId="0" fontId="0" fillId="2" borderId="0" xfId="0" applyFill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164" fontId="0" fillId="0" borderId="2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12" fillId="3" borderId="0" xfId="0" applyNumberFormat="1" applyFont="1" applyFill="1" applyAlignment="1">
      <alignment horizontal="center"/>
    </xf>
    <xf numFmtId="0" fontId="1" fillId="0" borderId="3" xfId="0" applyFont="1" applyBorder="1" applyAlignment="1">
      <alignment horizontal="left" vertical="center"/>
    </xf>
    <xf numFmtId="2" fontId="0" fillId="0" borderId="2" xfId="0" applyNumberFormat="1" applyBorder="1"/>
    <xf numFmtId="2" fontId="1" fillId="0" borderId="3" xfId="0" applyNumberFormat="1" applyFont="1" applyBorder="1"/>
    <xf numFmtId="2" fontId="1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1" fillId="0" borderId="3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83"/>
  <sheetViews>
    <sheetView topLeftCell="AQ1" zoomScaleNormal="100" workbookViewId="0">
      <pane ySplit="1170" activePane="bottomLeft"/>
      <selection activeCell="J283" sqref="J283"/>
      <selection pane="bottomLeft" activeCell="AU5" sqref="AU5"/>
    </sheetView>
  </sheetViews>
  <sheetFormatPr baseColWidth="10" defaultRowHeight="12.75" outlineLevelRow="2"/>
  <cols>
    <col min="1" max="1" width="8.140625" customWidth="1"/>
    <col min="2" max="2" width="51.7109375" style="19" customWidth="1"/>
    <col min="3" max="5" width="10.7109375" customWidth="1"/>
    <col min="6" max="6" width="8.140625" customWidth="1"/>
    <col min="7" max="7" width="51.7109375" style="19" customWidth="1"/>
    <col min="8" max="10" width="10.7109375" customWidth="1"/>
    <col min="11" max="11" width="8.140625" customWidth="1"/>
    <col min="12" max="12" width="8.85546875" bestFit="1" customWidth="1"/>
    <col min="13" max="13" width="51.7109375" style="19" customWidth="1"/>
    <col min="14" max="15" width="10.7109375" customWidth="1"/>
    <col min="16" max="16" width="8.140625" customWidth="1"/>
    <col min="17" max="17" width="51.7109375" style="19" customWidth="1"/>
    <col min="18" max="20" width="10.7109375" customWidth="1"/>
    <col min="21" max="21" width="8.140625" customWidth="1"/>
    <col min="22" max="22" width="51.7109375" style="19" customWidth="1"/>
    <col min="23" max="25" width="10.7109375" customWidth="1"/>
    <col min="26" max="26" width="8.140625" customWidth="1"/>
    <col min="27" max="27" width="51.7109375" style="19" customWidth="1"/>
    <col min="28" max="30" width="10.7109375" customWidth="1"/>
    <col min="31" max="31" width="8.140625" customWidth="1"/>
    <col min="32" max="32" width="51.7109375" customWidth="1"/>
    <col min="33" max="35" width="10.7109375" customWidth="1"/>
    <col min="36" max="36" width="8.140625" customWidth="1"/>
    <col min="37" max="37" width="9.85546875" style="67" bestFit="1" customWidth="1"/>
    <col min="38" max="38" width="51.7109375" style="19" customWidth="1"/>
    <col min="39" max="40" width="10.7109375" customWidth="1"/>
    <col min="41" max="41" width="8.140625" bestFit="1" customWidth="1"/>
    <col min="42" max="42" width="51.7109375" style="18" customWidth="1"/>
    <col min="43" max="45" width="10.7109375" customWidth="1"/>
    <col min="46" max="46" width="8.140625" customWidth="1"/>
    <col min="47" max="47" width="51.7109375" style="19" customWidth="1"/>
    <col min="48" max="50" width="10.7109375" customWidth="1"/>
  </cols>
  <sheetData>
    <row r="1" spans="1:50" s="39" customFormat="1" ht="15" customHeight="1">
      <c r="A1" s="116" t="s">
        <v>50</v>
      </c>
      <c r="B1" s="116"/>
      <c r="C1" s="116"/>
      <c r="D1" s="116"/>
      <c r="E1" s="116"/>
      <c r="F1" s="116" t="s">
        <v>51</v>
      </c>
      <c r="G1" s="116"/>
      <c r="H1" s="116"/>
      <c r="I1" s="116"/>
      <c r="J1" s="116"/>
      <c r="K1" s="116" t="s">
        <v>54</v>
      </c>
      <c r="L1" s="116"/>
      <c r="M1" s="116"/>
      <c r="N1" s="116"/>
      <c r="O1" s="116"/>
      <c r="P1" s="116" t="s">
        <v>55</v>
      </c>
      <c r="Q1" s="116"/>
      <c r="R1" s="116"/>
      <c r="S1" s="116"/>
      <c r="T1" s="116"/>
      <c r="U1" s="116" t="s">
        <v>56</v>
      </c>
      <c r="V1" s="116"/>
      <c r="W1" s="116"/>
      <c r="X1" s="116"/>
      <c r="Y1" s="116"/>
      <c r="Z1" s="116" t="s">
        <v>57</v>
      </c>
      <c r="AA1" s="116"/>
      <c r="AB1" s="116"/>
      <c r="AC1" s="116"/>
      <c r="AD1" s="116"/>
      <c r="AE1" s="116" t="s">
        <v>58</v>
      </c>
      <c r="AF1" s="116"/>
      <c r="AG1" s="116"/>
      <c r="AH1" s="116"/>
      <c r="AI1" s="116"/>
      <c r="AJ1" s="116" t="s">
        <v>61</v>
      </c>
      <c r="AK1" s="116"/>
      <c r="AL1" s="116"/>
      <c r="AM1" s="116"/>
      <c r="AN1" s="116"/>
      <c r="AO1" s="116" t="s">
        <v>49</v>
      </c>
      <c r="AP1" s="116"/>
      <c r="AQ1" s="116"/>
      <c r="AR1" s="116"/>
      <c r="AS1" s="116"/>
      <c r="AT1" s="116" t="s">
        <v>62</v>
      </c>
      <c r="AU1" s="116"/>
      <c r="AV1" s="116"/>
      <c r="AW1" s="116"/>
      <c r="AX1" s="116"/>
    </row>
    <row r="2" spans="1:50" ht="15" customHeight="1">
      <c r="AO2" s="5"/>
      <c r="AP2" s="17"/>
    </row>
    <row r="3" spans="1:50" ht="20.100000000000001" customHeight="1">
      <c r="A3" s="2" t="s">
        <v>0</v>
      </c>
      <c r="B3" s="1" t="s">
        <v>1</v>
      </c>
      <c r="C3" s="20" t="s">
        <v>48</v>
      </c>
      <c r="D3" s="31" t="s">
        <v>47</v>
      </c>
      <c r="E3" s="31" t="s">
        <v>2</v>
      </c>
      <c r="F3" s="2" t="s">
        <v>0</v>
      </c>
      <c r="G3" s="1" t="s">
        <v>1</v>
      </c>
      <c r="H3" s="20" t="s">
        <v>48</v>
      </c>
      <c r="I3" s="31" t="s">
        <v>47</v>
      </c>
      <c r="J3" s="31" t="s">
        <v>2</v>
      </c>
      <c r="K3" s="2" t="s">
        <v>0</v>
      </c>
      <c r="L3" s="1" t="s">
        <v>1</v>
      </c>
      <c r="M3" s="1" t="s">
        <v>52</v>
      </c>
      <c r="N3" s="1" t="s">
        <v>53</v>
      </c>
      <c r="O3" s="1" t="s">
        <v>2</v>
      </c>
      <c r="P3" s="2" t="s">
        <v>0</v>
      </c>
      <c r="Q3" s="1" t="s">
        <v>1</v>
      </c>
      <c r="R3" s="20" t="s">
        <v>48</v>
      </c>
      <c r="S3" s="31" t="s">
        <v>47</v>
      </c>
      <c r="T3" s="31" t="s">
        <v>2</v>
      </c>
      <c r="U3" s="2" t="s">
        <v>0</v>
      </c>
      <c r="V3" s="1" t="s">
        <v>1</v>
      </c>
      <c r="W3" s="20" t="s">
        <v>48</v>
      </c>
      <c r="X3" s="31" t="s">
        <v>47</v>
      </c>
      <c r="Y3" s="31" t="s">
        <v>2</v>
      </c>
      <c r="Z3" s="2" t="s">
        <v>0</v>
      </c>
      <c r="AA3" s="1" t="s">
        <v>1</v>
      </c>
      <c r="AB3" s="20" t="s">
        <v>48</v>
      </c>
      <c r="AC3" s="31" t="s">
        <v>47</v>
      </c>
      <c r="AD3" s="31" t="s">
        <v>2</v>
      </c>
      <c r="AE3" s="2" t="s">
        <v>0</v>
      </c>
      <c r="AF3" s="1" t="s">
        <v>1</v>
      </c>
      <c r="AG3" s="20" t="s">
        <v>48</v>
      </c>
      <c r="AH3" s="31" t="s">
        <v>47</v>
      </c>
      <c r="AI3" s="31" t="s">
        <v>2</v>
      </c>
      <c r="AJ3" s="2" t="s">
        <v>0</v>
      </c>
      <c r="AK3" s="1" t="s">
        <v>59</v>
      </c>
      <c r="AL3" s="1" t="s">
        <v>60</v>
      </c>
      <c r="AM3" s="1" t="s">
        <v>53</v>
      </c>
      <c r="AN3" s="1" t="s">
        <v>2</v>
      </c>
      <c r="AO3" s="2" t="s">
        <v>0</v>
      </c>
      <c r="AP3" s="1" t="s">
        <v>1</v>
      </c>
      <c r="AQ3" s="20" t="s">
        <v>48</v>
      </c>
      <c r="AR3" s="31" t="s">
        <v>47</v>
      </c>
      <c r="AS3" s="31" t="s">
        <v>2</v>
      </c>
      <c r="AT3" s="2" t="s">
        <v>0</v>
      </c>
      <c r="AU3" s="1" t="s">
        <v>1</v>
      </c>
      <c r="AV3" s="20" t="s">
        <v>48</v>
      </c>
      <c r="AW3" s="31" t="s">
        <v>47</v>
      </c>
      <c r="AX3" s="31" t="s">
        <v>2</v>
      </c>
    </row>
    <row r="4" spans="1:50" ht="15" customHeight="1" outlineLevel="2">
      <c r="A4" s="10">
        <v>26</v>
      </c>
      <c r="B4" s="11" t="s">
        <v>63</v>
      </c>
      <c r="C4" s="25"/>
      <c r="D4" s="30">
        <f>((HOUR(C4)*3600)+(MINUTE(C4)*60)+SECOND(C4))/60</f>
        <v>0</v>
      </c>
      <c r="E4" s="34">
        <f>SUM(D4*2)</f>
        <v>0</v>
      </c>
      <c r="F4" s="3">
        <v>7</v>
      </c>
      <c r="G4" s="3">
        <v>7</v>
      </c>
      <c r="H4" s="21">
        <v>1.7592592592592592E-3</v>
      </c>
      <c r="I4" s="30">
        <f>((HOUR(H4)*3600)+(MINUTE(H4)*60)+SECOND(H4))/60</f>
        <v>2.5333333333333332</v>
      </c>
      <c r="J4" s="34">
        <f>SUM(I4*2.5)</f>
        <v>6.333333333333333</v>
      </c>
      <c r="K4" s="55">
        <v>12</v>
      </c>
      <c r="L4" s="56">
        <v>364</v>
      </c>
      <c r="M4" s="81" t="s">
        <v>94</v>
      </c>
      <c r="N4" s="82">
        <v>1</v>
      </c>
      <c r="O4" s="43">
        <f t="shared" ref="O4:O14" si="0">SUM(N4*4.5)</f>
        <v>4.5</v>
      </c>
      <c r="P4" s="94">
        <v>11</v>
      </c>
      <c r="Q4" s="42" t="s">
        <v>154</v>
      </c>
      <c r="R4" s="21"/>
      <c r="S4" s="30">
        <f>((HOUR(R4)*3600)+(MINUTE(R4)*60)+SECOND(R4))/60</f>
        <v>0</v>
      </c>
      <c r="T4" s="34">
        <f>SUM(S4*2)</f>
        <v>0</v>
      </c>
      <c r="U4" s="10">
        <v>19</v>
      </c>
      <c r="V4" s="57" t="s">
        <v>162</v>
      </c>
      <c r="W4" s="25">
        <v>9.8495370370370369E-3</v>
      </c>
      <c r="X4" s="30">
        <f>((HOUR(W4)*3600)+(MINUTE(W4)*60)+SECOND(W4))/60</f>
        <v>14.183333333333334</v>
      </c>
      <c r="Y4" s="34">
        <f>SUM(X4*2)</f>
        <v>28.366666666666667</v>
      </c>
      <c r="Z4" s="38">
        <v>31</v>
      </c>
      <c r="AA4" s="62"/>
      <c r="AB4" s="27"/>
      <c r="AC4" s="30">
        <f t="shared" ref="AC4" si="1">((HOUR(AB4)*3600)+(MINUTE(AB4)*60)+SECOND(AB4))/60</f>
        <v>0</v>
      </c>
      <c r="AD4" s="32">
        <f t="shared" ref="AD4" si="2">SUM(AC4*2)</f>
        <v>0</v>
      </c>
      <c r="AE4" s="38">
        <v>31</v>
      </c>
      <c r="AF4" s="62"/>
      <c r="AG4" s="27"/>
      <c r="AH4" s="30">
        <f t="shared" ref="AH4" si="3">((HOUR(AG4)*3600)+(MINUTE(AG4)*60)+SECOND(AG4))/60</f>
        <v>0</v>
      </c>
      <c r="AI4" s="32">
        <f t="shared" ref="AI4" si="4">SUM(AH4*2)</f>
        <v>0</v>
      </c>
      <c r="AJ4" s="61">
        <v>31</v>
      </c>
      <c r="AK4" s="71"/>
      <c r="AL4" s="62"/>
      <c r="AM4" s="16"/>
      <c r="AN4" s="63">
        <f t="shared" ref="AN4" si="5">SUM(AM4*4.5)</f>
        <v>0</v>
      </c>
      <c r="AO4" s="10">
        <v>25</v>
      </c>
      <c r="AP4" s="98" t="s">
        <v>173</v>
      </c>
      <c r="AQ4" s="99">
        <v>1.712962962962963E-3</v>
      </c>
      <c r="AR4" s="30">
        <f>((HOUR(AQ4)*3600)+(MINUTE(AQ4)*60)+SECOND(AQ4))/60</f>
        <v>2.4666666666666668</v>
      </c>
      <c r="AS4" s="34">
        <f>SUM(AR4*2)</f>
        <v>4.9333333333333336</v>
      </c>
      <c r="AT4" s="38">
        <v>31</v>
      </c>
      <c r="AU4" s="62"/>
      <c r="AV4" s="27"/>
      <c r="AW4" s="30">
        <f t="shared" ref="AW4" si="6">((HOUR(AV4)*3600)+(MINUTE(AV4)*60)+SECOND(AV4))/60</f>
        <v>0</v>
      </c>
      <c r="AX4" s="32">
        <f t="shared" ref="AX4" si="7">SUM(AW4*2)</f>
        <v>0</v>
      </c>
    </row>
    <row r="5" spans="1:50" ht="15" customHeight="1" outlineLevel="1">
      <c r="A5" s="8">
        <v>26</v>
      </c>
      <c r="B5" s="9" t="s">
        <v>64</v>
      </c>
      <c r="C5" s="26"/>
      <c r="D5" s="30">
        <f t="shared" ref="D5:D12" si="8">((HOUR(C5)*3600)+(MINUTE(C5)*60)+SECOND(C5))/60</f>
        <v>0</v>
      </c>
      <c r="E5" s="32">
        <f>SUM(D5*2)</f>
        <v>0</v>
      </c>
      <c r="F5" s="4">
        <v>7</v>
      </c>
      <c r="G5" s="4">
        <v>7</v>
      </c>
      <c r="H5" s="22">
        <v>6.9560185185185185E-3</v>
      </c>
      <c r="I5" s="30">
        <f t="shared" ref="I5:I9" si="9">((HOUR(H5)*3600)+(MINUTE(H5)*60)+SECOND(H5))/60</f>
        <v>10.016666666666667</v>
      </c>
      <c r="J5" s="32">
        <f t="shared" ref="J5:J9" si="10">SUM(I5*2.5)</f>
        <v>25.041666666666668</v>
      </c>
      <c r="K5" s="38">
        <v>12</v>
      </c>
      <c r="L5" s="51">
        <v>332</v>
      </c>
      <c r="M5" s="83" t="s">
        <v>95</v>
      </c>
      <c r="N5" s="84">
        <v>0.8</v>
      </c>
      <c r="O5" s="47">
        <f t="shared" si="0"/>
        <v>3.6</v>
      </c>
      <c r="P5" s="95">
        <v>11</v>
      </c>
      <c r="Q5" s="46" t="s">
        <v>155</v>
      </c>
      <c r="R5" s="22"/>
      <c r="S5" s="30">
        <f t="shared" ref="S5:S6" si="11">((HOUR(R5)*3600)+(MINUTE(R5)*60)+SECOND(R5))/60</f>
        <v>0</v>
      </c>
      <c r="T5" s="32">
        <f>SUM(S5*2)</f>
        <v>0</v>
      </c>
      <c r="U5" s="14" t="s">
        <v>21</v>
      </c>
      <c r="V5" s="54"/>
      <c r="W5" s="24"/>
      <c r="X5" s="35">
        <f>SUBTOTAL(9,X4:X4)</f>
        <v>14.183333333333334</v>
      </c>
      <c r="Y5" s="33">
        <f>SUBTOTAL(9,Y4:Y4)</f>
        <v>28.366666666666667</v>
      </c>
      <c r="Z5" s="14" t="s">
        <v>33</v>
      </c>
      <c r="AA5" s="54"/>
      <c r="AB5" s="24"/>
      <c r="AC5" s="35">
        <f>SUBTOTAL(9,AC4:AC4)</f>
        <v>0</v>
      </c>
      <c r="AD5" s="33">
        <f>SUBTOTAL(9,AD4:AD4)</f>
        <v>0</v>
      </c>
      <c r="AE5" s="14" t="s">
        <v>33</v>
      </c>
      <c r="AF5" s="54"/>
      <c r="AG5" s="24"/>
      <c r="AH5" s="35">
        <f>SUBTOTAL(9,AH4:AH4)</f>
        <v>0</v>
      </c>
      <c r="AI5" s="33">
        <f>SUBTOTAL(9,AI4:AI4)</f>
        <v>0</v>
      </c>
      <c r="AJ5" s="14" t="s">
        <v>33</v>
      </c>
      <c r="AK5" s="72"/>
      <c r="AL5" s="54"/>
      <c r="AM5" s="15">
        <f>SUBTOTAL(9,AM4:AM4)</f>
        <v>0</v>
      </c>
      <c r="AN5" s="50">
        <f>SUBTOTAL(9,AN4:AN4)</f>
        <v>0</v>
      </c>
      <c r="AO5" s="14" t="s">
        <v>27</v>
      </c>
      <c r="AP5" s="15"/>
      <c r="AQ5" s="24"/>
      <c r="AR5" s="35">
        <f>SUBTOTAL(9,AR4:AR4)</f>
        <v>2.4666666666666668</v>
      </c>
      <c r="AS5" s="33">
        <f>SUBTOTAL(9,AS4:AS4)</f>
        <v>4.9333333333333336</v>
      </c>
      <c r="AT5" s="14" t="s">
        <v>33</v>
      </c>
      <c r="AU5" s="54"/>
      <c r="AV5" s="24"/>
      <c r="AW5" s="35">
        <f>SUBTOTAL(9,AW4:AW4)</f>
        <v>0</v>
      </c>
      <c r="AX5" s="33">
        <f>SUBTOTAL(9,AX4:AX4)</f>
        <v>0</v>
      </c>
    </row>
    <row r="6" spans="1:50" ht="15" customHeight="1" outlineLevel="2">
      <c r="A6" s="8">
        <v>26</v>
      </c>
      <c r="B6" s="9" t="s">
        <v>65</v>
      </c>
      <c r="C6" s="26"/>
      <c r="D6" s="30">
        <f t="shared" si="8"/>
        <v>0</v>
      </c>
      <c r="E6" s="32">
        <f t="shared" ref="E6:E12" si="12">SUM(D6*2)</f>
        <v>0</v>
      </c>
      <c r="F6" s="4">
        <v>7</v>
      </c>
      <c r="G6" s="4">
        <v>7</v>
      </c>
      <c r="H6" s="22">
        <v>3.4606481481481485E-3</v>
      </c>
      <c r="I6" s="30">
        <f t="shared" si="9"/>
        <v>4.9833333333333334</v>
      </c>
      <c r="J6" s="32">
        <f t="shared" si="10"/>
        <v>12.458333333333334</v>
      </c>
      <c r="K6" s="38">
        <v>12</v>
      </c>
      <c r="L6" s="51">
        <v>336</v>
      </c>
      <c r="M6" s="83" t="s">
        <v>96</v>
      </c>
      <c r="N6" s="84">
        <v>0.5</v>
      </c>
      <c r="O6" s="47">
        <f t="shared" si="0"/>
        <v>2.25</v>
      </c>
      <c r="P6" s="96">
        <v>11</v>
      </c>
      <c r="Q6" s="76" t="s">
        <v>34</v>
      </c>
      <c r="R6" s="26">
        <v>1.5231481481481483E-2</v>
      </c>
      <c r="S6" s="30">
        <f t="shared" si="11"/>
        <v>21.933333333333334</v>
      </c>
      <c r="T6" s="32">
        <f t="shared" ref="T6" si="13">SUM(S6*2)</f>
        <v>43.866666666666667</v>
      </c>
      <c r="U6" s="10">
        <v>28</v>
      </c>
      <c r="V6" s="57" t="s">
        <v>163</v>
      </c>
      <c r="W6" s="25">
        <v>4.5486111111111109E-3</v>
      </c>
      <c r="X6" s="30">
        <f>((HOUR(W6)*3600)+(MINUTE(W6)*60)+SECOND(W6))/60</f>
        <v>6.55</v>
      </c>
      <c r="Y6" s="34">
        <f>SUM(X6*2)</f>
        <v>13.1</v>
      </c>
      <c r="Z6" s="12" t="s">
        <v>34</v>
      </c>
      <c r="AA6" s="65"/>
      <c r="AB6" s="28"/>
      <c r="AC6" s="36">
        <f>SUBTOTAL(9,AC4:AC4)</f>
        <v>0</v>
      </c>
      <c r="AD6" s="37">
        <f>SUBTOTAL(9,AD4:AD4)</f>
        <v>0</v>
      </c>
      <c r="AE6" s="12" t="s">
        <v>34</v>
      </c>
      <c r="AF6" s="65"/>
      <c r="AG6" s="28"/>
      <c r="AH6" s="36">
        <f>SUBTOTAL(9,AH4:AH4)</f>
        <v>0</v>
      </c>
      <c r="AI6" s="37">
        <f>SUBTOTAL(9,AI4:AI4)</f>
        <v>0</v>
      </c>
      <c r="AJ6" s="12" t="s">
        <v>34</v>
      </c>
      <c r="AK6" s="75"/>
      <c r="AL6" s="65"/>
      <c r="AM6" s="13">
        <f>SUBTOTAL(9,AM4:AM4)</f>
        <v>0</v>
      </c>
      <c r="AN6" s="66">
        <f>SUBTOTAL(9,AN4:AN4)</f>
        <v>0</v>
      </c>
      <c r="AO6" s="10">
        <v>26</v>
      </c>
      <c r="AP6" s="98" t="s">
        <v>174</v>
      </c>
      <c r="AQ6" s="99">
        <v>2.1180555555555553E-3</v>
      </c>
      <c r="AR6" s="30">
        <f>((HOUR(AQ6)*3600)+(MINUTE(AQ6)*60)+SECOND(AQ6))/60</f>
        <v>3.05</v>
      </c>
      <c r="AS6" s="34">
        <f>SUM(AR6*2)</f>
        <v>6.1</v>
      </c>
      <c r="AT6" s="12" t="s">
        <v>34</v>
      </c>
      <c r="AU6" s="65"/>
      <c r="AV6" s="28"/>
      <c r="AW6" s="36">
        <f>SUBTOTAL(9,AW4:AW4)</f>
        <v>0</v>
      </c>
      <c r="AX6" s="37">
        <f>SUBTOTAL(9,AX4:AX4)</f>
        <v>0</v>
      </c>
    </row>
    <row r="7" spans="1:50" ht="15" customHeight="1" outlineLevel="1">
      <c r="A7" s="8">
        <v>26</v>
      </c>
      <c r="B7" s="9" t="s">
        <v>66</v>
      </c>
      <c r="C7" s="26"/>
      <c r="D7" s="30">
        <f t="shared" si="8"/>
        <v>0</v>
      </c>
      <c r="E7" s="32">
        <f t="shared" si="12"/>
        <v>0</v>
      </c>
      <c r="F7" s="4">
        <v>7</v>
      </c>
      <c r="G7" s="4">
        <v>7</v>
      </c>
      <c r="H7" s="22">
        <v>2.1990740740740742E-3</v>
      </c>
      <c r="I7" s="30">
        <f t="shared" si="9"/>
        <v>3.1666666666666665</v>
      </c>
      <c r="J7" s="32">
        <f t="shared" si="10"/>
        <v>7.9166666666666661</v>
      </c>
      <c r="K7" s="38">
        <v>12</v>
      </c>
      <c r="L7" s="51">
        <v>336</v>
      </c>
      <c r="M7" s="83" t="s">
        <v>97</v>
      </c>
      <c r="N7" s="84">
        <v>0.7</v>
      </c>
      <c r="O7" s="47">
        <f t="shared" si="0"/>
        <v>3.15</v>
      </c>
      <c r="P7" s="14" t="s">
        <v>13</v>
      </c>
      <c r="Q7" s="54"/>
      <c r="R7" s="24"/>
      <c r="S7" s="35">
        <f>SUBTOTAL(9,S4:S6)</f>
        <v>21.933333333333334</v>
      </c>
      <c r="T7" s="33">
        <f>SUBTOTAL(9,T4:T6)</f>
        <v>43.866666666666667</v>
      </c>
      <c r="U7" s="14" t="s">
        <v>30</v>
      </c>
      <c r="V7" s="54"/>
      <c r="W7" s="24"/>
      <c r="X7" s="35">
        <f>SUBTOTAL(9,X6:X6)</f>
        <v>6.55</v>
      </c>
      <c r="Y7" s="33">
        <f>SUBTOTAL(9,Y6:Y6)</f>
        <v>13.1</v>
      </c>
      <c r="AO7" s="8">
        <v>26</v>
      </c>
      <c r="AP7" s="100" t="s">
        <v>175</v>
      </c>
      <c r="AQ7" s="101">
        <v>1.8287037037037037E-3</v>
      </c>
      <c r="AR7" s="30">
        <f t="shared" ref="AR7" si="14">((HOUR(AQ7)*3600)+(MINUTE(AQ7)*60)+SECOND(AQ7))/60</f>
        <v>2.6333333333333333</v>
      </c>
      <c r="AS7" s="32">
        <f>SUM(AR7*2)</f>
        <v>5.2666666666666666</v>
      </c>
    </row>
    <row r="8" spans="1:50" ht="15" customHeight="1" outlineLevel="2">
      <c r="A8" s="8">
        <v>26</v>
      </c>
      <c r="B8" s="9" t="s">
        <v>67</v>
      </c>
      <c r="C8" s="26"/>
      <c r="D8" s="30">
        <f t="shared" si="8"/>
        <v>0</v>
      </c>
      <c r="E8" s="32">
        <f t="shared" si="12"/>
        <v>0</v>
      </c>
      <c r="F8" s="4">
        <v>7</v>
      </c>
      <c r="G8" s="4">
        <v>7</v>
      </c>
      <c r="H8" s="22">
        <v>7.1527777777777787E-3</v>
      </c>
      <c r="I8" s="30">
        <f t="shared" si="9"/>
        <v>10.3</v>
      </c>
      <c r="J8" s="32">
        <f t="shared" si="10"/>
        <v>25.75</v>
      </c>
      <c r="K8" s="14" t="s">
        <v>14</v>
      </c>
      <c r="L8" s="53"/>
      <c r="M8" s="54"/>
      <c r="N8" s="15">
        <f>SUBTOTAL(9,N4:N7)</f>
        <v>3</v>
      </c>
      <c r="O8" s="50">
        <f>SUBTOTAL(9,O4:O7)</f>
        <v>13.5</v>
      </c>
      <c r="P8" s="10">
        <v>14</v>
      </c>
      <c r="Q8" s="57" t="s">
        <v>156</v>
      </c>
      <c r="R8" s="25"/>
      <c r="S8" s="30">
        <f>((HOUR(R8)*3600)+(MINUTE(R8)*60)+SECOND(R8))/60</f>
        <v>0</v>
      </c>
      <c r="T8" s="34">
        <f>SUM(S8*2)</f>
        <v>0</v>
      </c>
      <c r="U8" s="12" t="s">
        <v>34</v>
      </c>
      <c r="V8" s="65"/>
      <c r="W8" s="28"/>
      <c r="X8" s="36">
        <f>SUBTOTAL(9,X4:X7)</f>
        <v>20.733333333333334</v>
      </c>
      <c r="Y8" s="37">
        <f>SUBTOTAL(9,Y4:Y7)</f>
        <v>41.466666666666669</v>
      </c>
      <c r="AO8" s="14" t="s">
        <v>28</v>
      </c>
      <c r="AP8" s="15"/>
      <c r="AQ8" s="24"/>
      <c r="AR8" s="35">
        <f>SUBTOTAL(9,AR6:AR7)</f>
        <v>5.6833333333333336</v>
      </c>
      <c r="AS8" s="33">
        <f>SUBTOTAL(9,AS6:AS7)</f>
        <v>11.366666666666667</v>
      </c>
    </row>
    <row r="9" spans="1:50" ht="15" customHeight="1" outlineLevel="1">
      <c r="A9" s="8">
        <v>26</v>
      </c>
      <c r="B9" s="76" t="s">
        <v>68</v>
      </c>
      <c r="C9" s="26">
        <v>1.0601851851851854E-2</v>
      </c>
      <c r="D9" s="30">
        <f t="shared" si="8"/>
        <v>15.266666666666667</v>
      </c>
      <c r="E9" s="32">
        <f t="shared" si="12"/>
        <v>30.533333333333335</v>
      </c>
      <c r="F9" s="4">
        <v>7</v>
      </c>
      <c r="G9" s="4">
        <v>7</v>
      </c>
      <c r="H9" s="22">
        <v>3.5416666666666665E-3</v>
      </c>
      <c r="I9" s="30">
        <f t="shared" si="9"/>
        <v>5.0999999999999996</v>
      </c>
      <c r="J9" s="32">
        <f t="shared" si="10"/>
        <v>12.75</v>
      </c>
      <c r="K9" s="55">
        <v>13</v>
      </c>
      <c r="L9" s="41">
        <v>357</v>
      </c>
      <c r="M9" s="85" t="s">
        <v>99</v>
      </c>
      <c r="N9" s="86">
        <v>2.2000000000000002</v>
      </c>
      <c r="O9" s="43">
        <f t="shared" si="0"/>
        <v>9.9</v>
      </c>
      <c r="P9" s="8">
        <v>14</v>
      </c>
      <c r="Q9" s="52" t="s">
        <v>157</v>
      </c>
      <c r="R9" s="26"/>
      <c r="S9" s="30">
        <f>((HOUR(R9)*3600)+(MINUTE(R9)*60)+SECOND(R9))/60</f>
        <v>0</v>
      </c>
      <c r="T9" s="32">
        <f>SUM(S9*2)</f>
        <v>0</v>
      </c>
      <c r="AO9" s="10">
        <v>27</v>
      </c>
      <c r="AP9" s="98" t="s">
        <v>176</v>
      </c>
      <c r="AQ9" s="99">
        <v>1.0995370370370371E-3</v>
      </c>
      <c r="AR9" s="30">
        <f>((HOUR(AQ9)*3600)+(MINUTE(AQ9)*60)+SECOND(AQ9))/60</f>
        <v>1.5833333333333333</v>
      </c>
      <c r="AS9" s="34">
        <f>SUM(AR9*2)</f>
        <v>3.1666666666666665</v>
      </c>
    </row>
    <row r="10" spans="1:50" ht="15" customHeight="1" outlineLevel="2">
      <c r="A10" s="8">
        <v>26</v>
      </c>
      <c r="B10" s="9" t="s">
        <v>69</v>
      </c>
      <c r="C10" s="26"/>
      <c r="D10" s="30">
        <f t="shared" si="8"/>
        <v>0</v>
      </c>
      <c r="E10" s="32">
        <f t="shared" si="12"/>
        <v>0</v>
      </c>
      <c r="F10" s="6" t="s">
        <v>9</v>
      </c>
      <c r="G10" s="49"/>
      <c r="H10" s="23"/>
      <c r="I10" s="33">
        <f>SUBTOTAL(9,I4:I9)</f>
        <v>36.1</v>
      </c>
      <c r="J10" s="33">
        <f>SUBTOTAL(9,J4:J9)</f>
        <v>90.25</v>
      </c>
      <c r="K10" s="38">
        <v>13</v>
      </c>
      <c r="L10" s="45">
        <v>357</v>
      </c>
      <c r="M10" s="83" t="s">
        <v>100</v>
      </c>
      <c r="N10" s="84">
        <v>0.7</v>
      </c>
      <c r="O10" s="47">
        <f t="shared" si="0"/>
        <v>3.15</v>
      </c>
      <c r="P10" s="8">
        <v>14</v>
      </c>
      <c r="Q10" s="76" t="s">
        <v>34</v>
      </c>
      <c r="R10" s="26">
        <v>2.2847222222222224E-2</v>
      </c>
      <c r="S10" s="30">
        <f>((HOUR(R10)*3600)+(MINUTE(R10)*60)+SECOND(R10))/60</f>
        <v>32.9</v>
      </c>
      <c r="T10" s="32">
        <f t="shared" ref="T10" si="15">SUM(S10*2)</f>
        <v>65.8</v>
      </c>
      <c r="AO10" s="8">
        <v>27</v>
      </c>
      <c r="AP10" s="100" t="s">
        <v>177</v>
      </c>
      <c r="AQ10" s="102">
        <v>1.9097222222222222E-3</v>
      </c>
      <c r="AR10" s="30">
        <f t="shared" ref="AR10:AR11" si="16">((HOUR(AQ10)*3600)+(MINUTE(AQ10)*60)+SECOND(AQ10))/60</f>
        <v>2.75</v>
      </c>
      <c r="AS10" s="32">
        <f>SUM(AR10*2)</f>
        <v>5.5</v>
      </c>
    </row>
    <row r="11" spans="1:50" ht="15" customHeight="1" outlineLevel="2">
      <c r="A11" s="8">
        <v>26</v>
      </c>
      <c r="B11" s="9" t="s">
        <v>70</v>
      </c>
      <c r="C11" s="26"/>
      <c r="D11" s="30">
        <f t="shared" si="8"/>
        <v>0</v>
      </c>
      <c r="E11" s="32">
        <f t="shared" si="12"/>
        <v>0</v>
      </c>
      <c r="F11" s="10">
        <v>22</v>
      </c>
      <c r="G11" s="57" t="s">
        <v>83</v>
      </c>
      <c r="H11" s="25">
        <v>3.0787037037037037E-3</v>
      </c>
      <c r="I11" s="30">
        <f>((HOUR(H11)*3600)+(MINUTE(H11)*60)+SECOND(H11))/60</f>
        <v>4.4333333333333336</v>
      </c>
      <c r="J11" s="34">
        <f>SUM(I11*2.5)</f>
        <v>11.083333333333334</v>
      </c>
      <c r="K11" s="38">
        <v>13</v>
      </c>
      <c r="L11" s="58">
        <v>357</v>
      </c>
      <c r="M11" s="83" t="s">
        <v>101</v>
      </c>
      <c r="N11" s="84">
        <v>1.5</v>
      </c>
      <c r="O11" s="47">
        <f t="shared" si="0"/>
        <v>6.75</v>
      </c>
      <c r="P11" s="14" t="s">
        <v>16</v>
      </c>
      <c r="Q11" s="54"/>
      <c r="R11" s="24"/>
      <c r="S11" s="35">
        <f>SUBTOTAL(9,S8:S10)</f>
        <v>32.9</v>
      </c>
      <c r="T11" s="33">
        <f>SUBTOTAL(9,T8:T10)</f>
        <v>65.8</v>
      </c>
      <c r="AO11" s="8">
        <v>27</v>
      </c>
      <c r="AP11" s="100" t="s">
        <v>178</v>
      </c>
      <c r="AQ11" s="101">
        <v>1.6319444444444445E-3</v>
      </c>
      <c r="AR11" s="30">
        <f t="shared" si="16"/>
        <v>2.35</v>
      </c>
      <c r="AS11" s="32">
        <f t="shared" ref="AS11" si="17">SUM(AR11*2)</f>
        <v>4.7</v>
      </c>
    </row>
    <row r="12" spans="1:50" ht="15" customHeight="1" outlineLevel="2">
      <c r="A12" s="8">
        <v>26</v>
      </c>
      <c r="B12" s="76" t="s">
        <v>71</v>
      </c>
      <c r="C12" s="26">
        <v>8.6689814814814806E-3</v>
      </c>
      <c r="D12" s="30">
        <f t="shared" si="8"/>
        <v>12.483333333333333</v>
      </c>
      <c r="E12" s="32">
        <f t="shared" si="12"/>
        <v>24.966666666666665</v>
      </c>
      <c r="F12" s="8">
        <v>22</v>
      </c>
      <c r="G12" s="52" t="s">
        <v>84</v>
      </c>
      <c r="H12" s="26">
        <v>3.4490740740740745E-3</v>
      </c>
      <c r="I12" s="30">
        <f t="shared" ref="I12:I14" si="18">((HOUR(H12)*3600)+(MINUTE(H12)*60)+SECOND(H12))/60</f>
        <v>4.9666666666666668</v>
      </c>
      <c r="J12" s="32">
        <f t="shared" ref="J12:J14" si="19">SUM(I12*2.5)</f>
        <v>12.416666666666668</v>
      </c>
      <c r="K12" s="38">
        <v>13</v>
      </c>
      <c r="L12" s="45" t="s">
        <v>98</v>
      </c>
      <c r="M12" s="83" t="s">
        <v>102</v>
      </c>
      <c r="N12" s="84">
        <v>0.5</v>
      </c>
      <c r="O12" s="47">
        <f t="shared" si="0"/>
        <v>2.25</v>
      </c>
      <c r="P12" s="10">
        <v>25</v>
      </c>
      <c r="Q12" s="57" t="s">
        <v>158</v>
      </c>
      <c r="R12" s="25"/>
      <c r="S12" s="30">
        <f>((HOUR(R12)*3600)+(MINUTE(R12)*60)+SECOND(R12))/60</f>
        <v>0</v>
      </c>
      <c r="T12" s="34">
        <f>SUM(S12*2)</f>
        <v>0</v>
      </c>
      <c r="AO12" s="14" t="s">
        <v>29</v>
      </c>
      <c r="AP12" s="15"/>
      <c r="AQ12" s="24"/>
      <c r="AR12" s="35">
        <f>SUBTOTAL(9,AR9:AR11)</f>
        <v>6.6833333333333336</v>
      </c>
      <c r="AS12" s="33">
        <f>SUBTOTAL(9,AS9:AS11)</f>
        <v>13.366666666666667</v>
      </c>
    </row>
    <row r="13" spans="1:50" ht="15" customHeight="1" outlineLevel="1">
      <c r="A13" s="14" t="s">
        <v>28</v>
      </c>
      <c r="B13" s="54"/>
      <c r="C13" s="24"/>
      <c r="D13" s="35">
        <f>SUBTOTAL(9,D4:D12)</f>
        <v>27.75</v>
      </c>
      <c r="E13" s="33">
        <f>SUBTOTAL(9,E4:E12)</f>
        <v>55.5</v>
      </c>
      <c r="F13" s="8">
        <v>22</v>
      </c>
      <c r="G13" s="52" t="s">
        <v>85</v>
      </c>
      <c r="H13" s="26">
        <v>4.8032407407407407E-3</v>
      </c>
      <c r="I13" s="30">
        <f t="shared" si="18"/>
        <v>6.916666666666667</v>
      </c>
      <c r="J13" s="32">
        <f t="shared" si="19"/>
        <v>17.291666666666668</v>
      </c>
      <c r="K13" s="38">
        <v>13</v>
      </c>
      <c r="L13" s="51">
        <v>360</v>
      </c>
      <c r="M13" s="83" t="s">
        <v>103</v>
      </c>
      <c r="N13" s="84">
        <v>0.6</v>
      </c>
      <c r="O13" s="47">
        <f t="shared" si="0"/>
        <v>2.6999999999999997</v>
      </c>
      <c r="P13" s="8">
        <v>25</v>
      </c>
      <c r="Q13" s="52" t="s">
        <v>159</v>
      </c>
      <c r="R13" s="26"/>
      <c r="S13" s="30">
        <f t="shared" ref="S13:S17" si="20">((HOUR(R13)*3600)+(MINUTE(R13)*60)+SECOND(R13))/60</f>
        <v>0</v>
      </c>
      <c r="T13" s="32">
        <f>SUM(S13*2)</f>
        <v>0</v>
      </c>
      <c r="AO13" s="10">
        <v>28</v>
      </c>
      <c r="AP13" s="98" t="s">
        <v>179</v>
      </c>
      <c r="AQ13" s="99">
        <v>2.2800925925925927E-3</v>
      </c>
      <c r="AR13" s="30">
        <f>((HOUR(AQ13)*3600)+(MINUTE(AQ13)*60)+SECOND(AQ13))/60</f>
        <v>3.2833333333333332</v>
      </c>
      <c r="AS13" s="34">
        <f>SUM(AR13*2)</f>
        <v>6.5666666666666664</v>
      </c>
    </row>
    <row r="14" spans="1:50" ht="15" customHeight="1" outlineLevel="2">
      <c r="A14" s="12" t="s">
        <v>34</v>
      </c>
      <c r="B14" s="65"/>
      <c r="C14" s="28"/>
      <c r="D14" s="36">
        <f>SUBTOTAL(9,D4:D13)</f>
        <v>27.75</v>
      </c>
      <c r="E14" s="37">
        <f>SUBTOTAL(9,E4:E13)</f>
        <v>55.5</v>
      </c>
      <c r="F14" s="8">
        <v>22</v>
      </c>
      <c r="G14" s="52" t="s">
        <v>86</v>
      </c>
      <c r="H14" s="26">
        <v>5.7638888888888887E-3</v>
      </c>
      <c r="I14" s="30">
        <f t="shared" si="18"/>
        <v>8.3000000000000007</v>
      </c>
      <c r="J14" s="32">
        <f t="shared" si="19"/>
        <v>20.75</v>
      </c>
      <c r="K14" s="38">
        <v>13</v>
      </c>
      <c r="L14" s="51">
        <v>337</v>
      </c>
      <c r="M14" s="83" t="s">
        <v>104</v>
      </c>
      <c r="N14" s="84">
        <v>0.9</v>
      </c>
      <c r="O14" s="47">
        <f t="shared" si="0"/>
        <v>4.05</v>
      </c>
      <c r="P14" s="8">
        <v>25</v>
      </c>
      <c r="Q14" s="97" t="s">
        <v>34</v>
      </c>
      <c r="R14" s="26">
        <v>1.4814814814814814E-2</v>
      </c>
      <c r="S14" s="30">
        <f t="shared" si="20"/>
        <v>21.333333333333332</v>
      </c>
      <c r="T14" s="32">
        <f t="shared" ref="T14:T17" si="21">SUM(S14*2)</f>
        <v>42.666666666666664</v>
      </c>
      <c r="AO14" s="8">
        <v>28</v>
      </c>
      <c r="AP14" s="100" t="s">
        <v>180</v>
      </c>
      <c r="AQ14" s="101">
        <v>9.3750000000000007E-4</v>
      </c>
      <c r="AR14" s="30">
        <f t="shared" ref="AR14:AR15" si="22">((HOUR(AQ14)*3600)+(MINUTE(AQ14)*60)+SECOND(AQ14))/60</f>
        <v>1.35</v>
      </c>
      <c r="AS14" s="32">
        <f>SUM(AR14*2)</f>
        <v>2.7</v>
      </c>
    </row>
    <row r="15" spans="1:50" ht="15" customHeight="1" outlineLevel="2">
      <c r="F15" s="14" t="s">
        <v>24</v>
      </c>
      <c r="G15" s="54"/>
      <c r="H15" s="24"/>
      <c r="I15" s="35">
        <f>SUBTOTAL(9,I11:I14)</f>
        <v>24.616666666666667</v>
      </c>
      <c r="J15" s="33">
        <f>SUBTOTAL(9,J11:J14)</f>
        <v>61.541666666666671</v>
      </c>
      <c r="K15" s="14" t="s">
        <v>15</v>
      </c>
      <c r="L15" s="53"/>
      <c r="M15" s="54"/>
      <c r="N15" s="15">
        <f>SUBTOTAL(9,N9:N14)</f>
        <v>6.4</v>
      </c>
      <c r="O15" s="50">
        <f>SUBTOTAL(9,O9:O14)</f>
        <v>28.8</v>
      </c>
      <c r="P15" s="8">
        <v>25</v>
      </c>
      <c r="Q15" s="52" t="s">
        <v>160</v>
      </c>
      <c r="R15" s="26"/>
      <c r="S15" s="30">
        <f t="shared" si="20"/>
        <v>0</v>
      </c>
      <c r="T15" s="32">
        <f t="shared" si="21"/>
        <v>0</v>
      </c>
      <c r="AO15" s="8">
        <v>28</v>
      </c>
      <c r="AP15" s="100" t="s">
        <v>181</v>
      </c>
      <c r="AQ15" s="101">
        <v>2.0601851851851853E-3</v>
      </c>
      <c r="AR15" s="30">
        <f t="shared" si="22"/>
        <v>2.9666666666666668</v>
      </c>
      <c r="AS15" s="32">
        <f t="shared" ref="AS15" si="23">SUM(AR15*2)</f>
        <v>5.9333333333333336</v>
      </c>
    </row>
    <row r="16" spans="1:50" ht="15" customHeight="1" outlineLevel="2">
      <c r="F16" s="12" t="s">
        <v>34</v>
      </c>
      <c r="G16" s="65"/>
      <c r="H16" s="28"/>
      <c r="I16" s="36">
        <f>SUBTOTAL(9,I4:I15)</f>
        <v>60.716666666666669</v>
      </c>
      <c r="J16" s="37">
        <f>SUBTOTAL(9,J4:J15)</f>
        <v>151.79166666666666</v>
      </c>
      <c r="K16" s="55">
        <v>20</v>
      </c>
      <c r="L16" s="56">
        <v>362</v>
      </c>
      <c r="M16" s="85" t="s">
        <v>105</v>
      </c>
      <c r="N16" s="86">
        <v>1</v>
      </c>
      <c r="O16" s="43">
        <f t="shared" ref="O16:O20" si="24">SUM(N16*4.5)</f>
        <v>4.5</v>
      </c>
      <c r="P16" s="8">
        <v>25</v>
      </c>
      <c r="Q16" s="52" t="s">
        <v>161</v>
      </c>
      <c r="R16" s="26"/>
      <c r="S16" s="30">
        <f t="shared" si="20"/>
        <v>0</v>
      </c>
      <c r="T16" s="32">
        <f t="shared" si="21"/>
        <v>0</v>
      </c>
      <c r="AO16" s="14" t="s">
        <v>30</v>
      </c>
      <c r="AP16" s="15"/>
      <c r="AQ16" s="24"/>
      <c r="AR16" s="35">
        <f>SUBTOTAL(9,AR13:AR15)</f>
        <v>7.6</v>
      </c>
      <c r="AS16" s="33">
        <f>SUBTOTAL(9,AS13:AS15)</f>
        <v>15.2</v>
      </c>
    </row>
    <row r="17" spans="11:45" ht="15" customHeight="1" outlineLevel="2">
      <c r="K17" s="14" t="s">
        <v>22</v>
      </c>
      <c r="L17" s="53"/>
      <c r="M17" s="54"/>
      <c r="N17" s="15">
        <f>SUBTOTAL(9,N16:N16)</f>
        <v>1</v>
      </c>
      <c r="O17" s="50">
        <f>SUBTOTAL(9,O16:O16)</f>
        <v>4.5</v>
      </c>
      <c r="P17" s="8">
        <v>25</v>
      </c>
      <c r="Q17" s="76" t="s">
        <v>34</v>
      </c>
      <c r="R17" s="26">
        <v>1.1458333333333334E-2</v>
      </c>
      <c r="S17" s="30">
        <f t="shared" si="20"/>
        <v>16.5</v>
      </c>
      <c r="T17" s="32">
        <f t="shared" si="21"/>
        <v>33</v>
      </c>
      <c r="AO17" s="10">
        <v>29</v>
      </c>
      <c r="AP17" s="98" t="s">
        <v>182</v>
      </c>
      <c r="AQ17" s="99">
        <v>1.712962962962963E-3</v>
      </c>
      <c r="AR17" s="30">
        <f>((HOUR(AQ17)*3600)+(MINUTE(AQ17)*60)+SECOND(AQ17))/60</f>
        <v>2.4666666666666668</v>
      </c>
      <c r="AS17" s="34">
        <f>SUM(AR17*2)</f>
        <v>4.9333333333333336</v>
      </c>
    </row>
    <row r="18" spans="11:45" ht="15" customHeight="1" outlineLevel="1">
      <c r="K18" s="55">
        <v>21</v>
      </c>
      <c r="L18" s="41">
        <v>362</v>
      </c>
      <c r="M18" s="85" t="s">
        <v>105</v>
      </c>
      <c r="N18" s="86">
        <v>1</v>
      </c>
      <c r="O18" s="43">
        <f t="shared" si="24"/>
        <v>4.5</v>
      </c>
      <c r="P18" s="14" t="s">
        <v>27</v>
      </c>
      <c r="Q18" s="54"/>
      <c r="R18" s="24"/>
      <c r="S18" s="35">
        <f>SUBTOTAL(9,S12:S17)</f>
        <v>37.833333333333329</v>
      </c>
      <c r="T18" s="33">
        <f>SUBTOTAL(9,T12:T17)</f>
        <v>75.666666666666657</v>
      </c>
      <c r="AO18" s="8">
        <v>29</v>
      </c>
      <c r="AP18" s="100" t="s">
        <v>183</v>
      </c>
      <c r="AQ18" s="101">
        <v>1.2962962962962963E-3</v>
      </c>
      <c r="AR18" s="30">
        <f t="shared" ref="AR18:AR21" si="25">((HOUR(AQ18)*3600)+(MINUTE(AQ18)*60)+SECOND(AQ18))/60</f>
        <v>1.8666666666666667</v>
      </c>
      <c r="AS18" s="32">
        <f>SUM(AR18*2)</f>
        <v>3.7333333333333334</v>
      </c>
    </row>
    <row r="19" spans="11:45" ht="15" customHeight="1" outlineLevel="2">
      <c r="K19" s="14" t="s">
        <v>23</v>
      </c>
      <c r="L19" s="53"/>
      <c r="M19" s="54"/>
      <c r="N19" s="15">
        <f>SUBTOTAL(9,N18:N18)</f>
        <v>1</v>
      </c>
      <c r="O19" s="50">
        <f>SUBTOTAL(9,O18:O18)</f>
        <v>4.5</v>
      </c>
      <c r="P19" s="12" t="s">
        <v>34</v>
      </c>
      <c r="Q19" s="65"/>
      <c r="R19" s="28"/>
      <c r="S19" s="36">
        <f>SUBTOTAL(9,S4:S18)</f>
        <v>92.666666666666657</v>
      </c>
      <c r="T19" s="37">
        <f>SUBTOTAL(9,T4:T18)</f>
        <v>185.33333333333331</v>
      </c>
      <c r="AO19" s="8">
        <v>29</v>
      </c>
      <c r="AP19" s="100" t="s">
        <v>184</v>
      </c>
      <c r="AQ19" s="101">
        <v>8.1018518518518516E-4</v>
      </c>
      <c r="AR19" s="30">
        <f t="shared" si="25"/>
        <v>1.1666666666666667</v>
      </c>
      <c r="AS19" s="32">
        <f t="shared" ref="AS19:AS21" si="26">SUM(AR19*2)</f>
        <v>2.3333333333333335</v>
      </c>
    </row>
    <row r="20" spans="11:45" ht="15" customHeight="1" outlineLevel="1">
      <c r="K20" s="55">
        <v>22</v>
      </c>
      <c r="L20" s="56">
        <v>337</v>
      </c>
      <c r="M20" s="85" t="s">
        <v>106</v>
      </c>
      <c r="N20" s="86">
        <v>1</v>
      </c>
      <c r="O20" s="43">
        <f t="shared" si="24"/>
        <v>4.5</v>
      </c>
      <c r="AO20" s="8">
        <v>29</v>
      </c>
      <c r="AP20" s="100" t="s">
        <v>185</v>
      </c>
      <c r="AQ20" s="101">
        <v>1.5046296296296294E-3</v>
      </c>
      <c r="AR20" s="30">
        <f t="shared" si="25"/>
        <v>2.1666666666666665</v>
      </c>
      <c r="AS20" s="32">
        <f t="shared" si="26"/>
        <v>4.333333333333333</v>
      </c>
    </row>
    <row r="21" spans="11:45" ht="15" customHeight="1" outlineLevel="2">
      <c r="K21" s="14" t="s">
        <v>24</v>
      </c>
      <c r="L21" s="53"/>
      <c r="M21" s="54"/>
      <c r="N21" s="15">
        <f>SUBTOTAL(9,N20:N20)</f>
        <v>1</v>
      </c>
      <c r="O21" s="50">
        <f>SUBTOTAL(9,O20:O20)</f>
        <v>4.5</v>
      </c>
      <c r="AO21" s="8">
        <v>29</v>
      </c>
      <c r="AP21" s="100" t="s">
        <v>186</v>
      </c>
      <c r="AQ21" s="101">
        <v>1.3657407407407409E-3</v>
      </c>
      <c r="AR21" s="30">
        <f t="shared" si="25"/>
        <v>1.9666666666666666</v>
      </c>
      <c r="AS21" s="32">
        <f t="shared" si="26"/>
        <v>3.9333333333333331</v>
      </c>
    </row>
    <row r="22" spans="11:45" ht="15" customHeight="1" outlineLevel="1">
      <c r="K22" s="55">
        <v>25</v>
      </c>
      <c r="L22" s="56">
        <v>336</v>
      </c>
      <c r="M22" s="85" t="s">
        <v>107</v>
      </c>
      <c r="N22" s="86">
        <v>0.5</v>
      </c>
      <c r="O22" s="43">
        <f t="shared" ref="O22:O34" si="27">SUM(N22*4.5)</f>
        <v>2.25</v>
      </c>
      <c r="AO22" s="14" t="s">
        <v>31</v>
      </c>
      <c r="AP22" s="15"/>
      <c r="AQ22" s="24"/>
      <c r="AR22" s="35">
        <f>SUBTOTAL(9,AR17:AR21)</f>
        <v>9.6333333333333346</v>
      </c>
      <c r="AS22" s="33">
        <f>SUBTOTAL(9,AS17:AS21)</f>
        <v>19.266666666666669</v>
      </c>
    </row>
    <row r="23" spans="11:45" ht="15" customHeight="1" outlineLevel="2">
      <c r="K23" s="38">
        <v>25</v>
      </c>
      <c r="L23" s="51">
        <v>336</v>
      </c>
      <c r="M23" s="83" t="s">
        <v>108</v>
      </c>
      <c r="N23" s="84">
        <v>0.7</v>
      </c>
      <c r="O23" s="47">
        <f t="shared" si="27"/>
        <v>3.15</v>
      </c>
      <c r="AO23" s="12" t="s">
        <v>34</v>
      </c>
      <c r="AP23" s="13"/>
      <c r="AQ23" s="28"/>
      <c r="AR23" s="36">
        <f>SUBTOTAL(9,AR4:AR22)</f>
        <v>32.066666666666677</v>
      </c>
      <c r="AS23" s="37">
        <f>SUBTOTAL(9,AS4:AS22)</f>
        <v>64.133333333333354</v>
      </c>
    </row>
    <row r="24" spans="11:45" ht="15" customHeight="1" outlineLevel="2">
      <c r="K24" s="38">
        <v>25</v>
      </c>
      <c r="L24" s="51">
        <v>336</v>
      </c>
      <c r="M24" s="83" t="s">
        <v>109</v>
      </c>
      <c r="N24" s="84">
        <v>0.5</v>
      </c>
      <c r="O24" s="47">
        <f t="shared" si="27"/>
        <v>2.25</v>
      </c>
    </row>
    <row r="25" spans="11:45" ht="15" customHeight="1" outlineLevel="2">
      <c r="K25" s="38">
        <v>25</v>
      </c>
      <c r="L25" s="51">
        <v>342</v>
      </c>
      <c r="M25" s="83" t="s">
        <v>110</v>
      </c>
      <c r="N25" s="84">
        <v>0.9</v>
      </c>
      <c r="O25" s="47">
        <f t="shared" si="27"/>
        <v>4.05</v>
      </c>
    </row>
    <row r="26" spans="11:45" ht="15" customHeight="1" outlineLevel="1">
      <c r="K26" s="38">
        <v>25</v>
      </c>
      <c r="L26" s="51">
        <v>342</v>
      </c>
      <c r="M26" s="83" t="s">
        <v>111</v>
      </c>
      <c r="N26" s="84">
        <v>0.5</v>
      </c>
      <c r="O26" s="47">
        <f t="shared" si="27"/>
        <v>2.25</v>
      </c>
    </row>
    <row r="27" spans="11:45" ht="15" customHeight="1" outlineLevel="2">
      <c r="K27" s="38">
        <v>25</v>
      </c>
      <c r="L27" s="51">
        <v>360</v>
      </c>
      <c r="M27" s="83" t="s">
        <v>94</v>
      </c>
      <c r="N27" s="84">
        <v>0.2</v>
      </c>
      <c r="O27" s="47">
        <f t="shared" si="27"/>
        <v>0.9</v>
      </c>
    </row>
    <row r="28" spans="11:45" ht="15" customHeight="1" outlineLevel="2">
      <c r="K28" s="14" t="s">
        <v>27</v>
      </c>
      <c r="L28" s="53"/>
      <c r="M28" s="54"/>
      <c r="N28" s="15">
        <f>SUBTOTAL(9,N22:N27)</f>
        <v>3.3000000000000003</v>
      </c>
      <c r="O28" s="50">
        <f>SUBTOTAL(9,O22:O27)</f>
        <v>14.85</v>
      </c>
    </row>
    <row r="29" spans="11:45" ht="15" customHeight="1" outlineLevel="1">
      <c r="K29" s="55">
        <v>27</v>
      </c>
      <c r="L29" s="56">
        <v>357</v>
      </c>
      <c r="M29" s="85" t="s">
        <v>112</v>
      </c>
      <c r="N29" s="86">
        <v>0.3</v>
      </c>
      <c r="O29" s="43">
        <f t="shared" si="27"/>
        <v>1.3499999999999999</v>
      </c>
    </row>
    <row r="30" spans="11:45" ht="15" customHeight="1" outlineLevel="2">
      <c r="K30" s="38">
        <v>27</v>
      </c>
      <c r="L30" s="51">
        <v>357</v>
      </c>
      <c r="M30" s="83" t="s">
        <v>113</v>
      </c>
      <c r="N30" s="84">
        <v>0.9</v>
      </c>
      <c r="O30" s="47">
        <f t="shared" si="27"/>
        <v>4.05</v>
      </c>
    </row>
    <row r="31" spans="11:45" ht="15" customHeight="1" outlineLevel="2">
      <c r="K31" s="38">
        <v>27</v>
      </c>
      <c r="L31" s="51">
        <v>357</v>
      </c>
      <c r="M31" s="83" t="s">
        <v>114</v>
      </c>
      <c r="N31" s="84">
        <v>4</v>
      </c>
      <c r="O31" s="47">
        <f t="shared" si="27"/>
        <v>18</v>
      </c>
    </row>
    <row r="32" spans="11:45" ht="15" customHeight="1" outlineLevel="2">
      <c r="K32" s="38">
        <v>27</v>
      </c>
      <c r="L32" s="51">
        <v>357</v>
      </c>
      <c r="M32" s="83" t="s">
        <v>95</v>
      </c>
      <c r="N32" s="84">
        <v>0.3</v>
      </c>
      <c r="O32" s="47">
        <f t="shared" si="27"/>
        <v>1.3499999999999999</v>
      </c>
    </row>
    <row r="33" spans="11:15" ht="15" customHeight="1" outlineLevel="2">
      <c r="K33" s="38">
        <v>27</v>
      </c>
      <c r="L33" s="51">
        <v>369</v>
      </c>
      <c r="M33" s="83" t="s">
        <v>115</v>
      </c>
      <c r="N33" s="84">
        <v>0.8</v>
      </c>
      <c r="O33" s="47">
        <f t="shared" si="27"/>
        <v>3.6</v>
      </c>
    </row>
    <row r="34" spans="11:15" ht="15" customHeight="1" outlineLevel="2">
      <c r="K34" s="38">
        <v>27</v>
      </c>
      <c r="L34" s="51">
        <v>334</v>
      </c>
      <c r="M34" s="83" t="s">
        <v>101</v>
      </c>
      <c r="N34" s="84">
        <v>1</v>
      </c>
      <c r="O34" s="47">
        <f t="shared" si="27"/>
        <v>4.5</v>
      </c>
    </row>
    <row r="35" spans="11:15" ht="15" customHeight="1" outlineLevel="1">
      <c r="K35" s="14" t="s">
        <v>29</v>
      </c>
      <c r="L35" s="53"/>
      <c r="M35" s="54"/>
      <c r="N35" s="15">
        <f>SUBTOTAL(9,N29:N34)</f>
        <v>7.3</v>
      </c>
      <c r="O35" s="50">
        <f>SUBTOTAL(9,O29:O34)</f>
        <v>32.85</v>
      </c>
    </row>
    <row r="36" spans="11:15" ht="15" customHeight="1" outlineLevel="2">
      <c r="K36" s="55">
        <v>29</v>
      </c>
      <c r="L36" s="56">
        <v>360</v>
      </c>
      <c r="M36" s="85" t="s">
        <v>116</v>
      </c>
      <c r="N36" s="86">
        <v>0.8</v>
      </c>
      <c r="O36" s="43">
        <f t="shared" ref="O36:O39" si="28">SUM(N36*4.5)</f>
        <v>3.6</v>
      </c>
    </row>
    <row r="37" spans="11:15" ht="15" customHeight="1" outlineLevel="2">
      <c r="K37" s="38">
        <v>29</v>
      </c>
      <c r="L37" s="51">
        <v>336</v>
      </c>
      <c r="M37" s="83" t="s">
        <v>117</v>
      </c>
      <c r="N37" s="84">
        <v>0.6</v>
      </c>
      <c r="O37" s="47">
        <f t="shared" si="28"/>
        <v>2.6999999999999997</v>
      </c>
    </row>
    <row r="38" spans="11:15" ht="15" customHeight="1" outlineLevel="2">
      <c r="K38" s="38">
        <v>29</v>
      </c>
      <c r="L38" s="51">
        <v>334</v>
      </c>
      <c r="M38" s="83" t="s">
        <v>114</v>
      </c>
      <c r="N38" s="84">
        <v>1.4</v>
      </c>
      <c r="O38" s="47">
        <f t="shared" si="28"/>
        <v>6.3</v>
      </c>
    </row>
    <row r="39" spans="11:15" ht="15" customHeight="1" outlineLevel="2">
      <c r="K39" s="38">
        <v>29</v>
      </c>
      <c r="L39" s="51">
        <v>332</v>
      </c>
      <c r="M39" s="83" t="s">
        <v>118</v>
      </c>
      <c r="N39" s="84">
        <v>0.8</v>
      </c>
      <c r="O39" s="47">
        <f t="shared" si="28"/>
        <v>3.6</v>
      </c>
    </row>
    <row r="40" spans="11:15" ht="15" customHeight="1" outlineLevel="1">
      <c r="K40" s="38">
        <v>29</v>
      </c>
      <c r="L40" s="51">
        <v>334</v>
      </c>
      <c r="M40" s="83" t="s">
        <v>95</v>
      </c>
      <c r="N40" s="84">
        <v>0.1</v>
      </c>
      <c r="O40" s="47">
        <f>SUM(N40*4.5)</f>
        <v>0.45</v>
      </c>
    </row>
    <row r="41" spans="11:15" ht="15" customHeight="1" outlineLevel="2">
      <c r="K41" s="14" t="s">
        <v>31</v>
      </c>
      <c r="L41" s="53"/>
      <c r="M41" s="54"/>
      <c r="N41" s="15">
        <f>SUBTOTAL(9,N36:N40)</f>
        <v>3.6999999999999997</v>
      </c>
      <c r="O41" s="50">
        <f>SUBTOTAL(9,O36:O40)</f>
        <v>16.649999999999999</v>
      </c>
    </row>
    <row r="42" spans="11:15" ht="15" customHeight="1" outlineLevel="1">
      <c r="K42" s="55">
        <v>30</v>
      </c>
      <c r="L42" s="56">
        <v>368</v>
      </c>
      <c r="M42" s="85" t="s">
        <v>119</v>
      </c>
      <c r="N42" s="86">
        <v>1</v>
      </c>
      <c r="O42" s="43">
        <f t="shared" ref="O42:O43" si="29">SUM(N42*4.5)</f>
        <v>4.5</v>
      </c>
    </row>
    <row r="43" spans="11:15" ht="15" customHeight="1">
      <c r="K43" s="38">
        <v>30</v>
      </c>
      <c r="L43" s="51">
        <v>368</v>
      </c>
      <c r="M43" s="83" t="s">
        <v>120</v>
      </c>
      <c r="N43" s="84">
        <v>1.5</v>
      </c>
      <c r="O43" s="47">
        <f t="shared" si="29"/>
        <v>6.75</v>
      </c>
    </row>
    <row r="44" spans="11:15" ht="15" customHeight="1">
      <c r="K44" s="38">
        <v>30</v>
      </c>
      <c r="L44" s="53"/>
      <c r="M44" s="54"/>
      <c r="N44" s="15">
        <f>SUBTOTAL(9,N42:N43)</f>
        <v>2.5</v>
      </c>
      <c r="O44" s="50">
        <f>SUBTOTAL(9,O42:O43)</f>
        <v>11.25</v>
      </c>
    </row>
    <row r="45" spans="11:15" ht="15" customHeight="1">
      <c r="K45" s="38">
        <v>30</v>
      </c>
      <c r="L45" s="64"/>
      <c r="M45" s="65"/>
      <c r="N45" s="13">
        <f>SUBTOTAL(9,N4:N43)</f>
        <v>29.200000000000003</v>
      </c>
      <c r="O45" s="66">
        <f>SUM(O44,O41,O35,O28,O21,O19,O17,O15,O8)</f>
        <v>131.39999999999998</v>
      </c>
    </row>
    <row r="46" spans="11:15" ht="15" customHeight="1">
      <c r="K46" s="38">
        <v>30</v>
      </c>
    </row>
    <row r="47" spans="11:15" ht="15" customHeight="1">
      <c r="K47" s="38">
        <v>30</v>
      </c>
    </row>
    <row r="48" spans="11:15" ht="15" customHeight="1">
      <c r="K48" s="38">
        <v>30</v>
      </c>
    </row>
    <row r="49" spans="11:11" ht="15" customHeight="1">
      <c r="K49" s="38">
        <v>30</v>
      </c>
    </row>
    <row r="50" spans="11:11" ht="15" customHeight="1">
      <c r="K50" s="14" t="s">
        <v>32</v>
      </c>
    </row>
    <row r="51" spans="11:11" ht="15" customHeight="1">
      <c r="K51" s="55">
        <v>31</v>
      </c>
    </row>
    <row r="52" spans="11:11" ht="15" customHeight="1">
      <c r="K52" s="38">
        <v>31</v>
      </c>
    </row>
    <row r="53" spans="11:11" ht="15" customHeight="1">
      <c r="K53" s="38">
        <v>31</v>
      </c>
    </row>
    <row r="54" spans="11:11" ht="15" customHeight="1">
      <c r="K54" s="38">
        <v>31</v>
      </c>
    </row>
    <row r="55" spans="11:11" ht="15" customHeight="1">
      <c r="K55" s="38">
        <v>31</v>
      </c>
    </row>
    <row r="56" spans="11:11" ht="15" customHeight="1">
      <c r="K56" s="38">
        <v>31</v>
      </c>
    </row>
    <row r="57" spans="11:11" ht="15" customHeight="1">
      <c r="K57" s="38">
        <v>31</v>
      </c>
    </row>
    <row r="58" spans="11:11" ht="15" customHeight="1">
      <c r="K58" s="61">
        <v>31</v>
      </c>
    </row>
    <row r="59" spans="11:11" ht="15" customHeight="1">
      <c r="K59" s="14" t="s">
        <v>33</v>
      </c>
    </row>
    <row r="60" spans="11:11" ht="15" customHeight="1">
      <c r="K60" s="12" t="s">
        <v>34</v>
      </c>
    </row>
    <row r="61" spans="11:11" ht="15" customHeight="1"/>
    <row r="62" spans="11:11" ht="15" customHeight="1"/>
    <row r="63" spans="11:11" ht="15" customHeight="1"/>
    <row r="64" spans="11:11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</sheetData>
  <mergeCells count="10">
    <mergeCell ref="AT1:AX1"/>
    <mergeCell ref="AO1:AS1"/>
    <mergeCell ref="A1:E1"/>
    <mergeCell ref="F1:J1"/>
    <mergeCell ref="K1:O1"/>
    <mergeCell ref="P1:T1"/>
    <mergeCell ref="U1:Y1"/>
    <mergeCell ref="Z1:AD1"/>
    <mergeCell ref="AE1:AI1"/>
    <mergeCell ref="AJ1:AN1"/>
  </mergeCells>
  <phoneticPr fontId="4" type="noConversion"/>
  <printOptions horizontalCentered="1"/>
  <pageMargins left="0.39370078740157483" right="0.39370078740157483" top="0.39370078740157483" bottom="0.39370078740157483" header="0.19685039370078741" footer="0"/>
  <pageSetup paperSize="9" orientation="portrait" r:id="rId1"/>
  <headerFooter alignWithMargins="0">
    <oddHeader>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X283"/>
  <sheetViews>
    <sheetView topLeftCell="AP1" zoomScaleNormal="100" workbookViewId="0">
      <pane ySplit="1230" activePane="bottomLeft"/>
      <selection pane="bottomLeft" activeCell="AU6" sqref="AU6"/>
    </sheetView>
  </sheetViews>
  <sheetFormatPr baseColWidth="10" defaultRowHeight="12.75" outlineLevelRow="2"/>
  <cols>
    <col min="1" max="1" width="8.140625" customWidth="1"/>
    <col min="2" max="2" width="51.7109375" style="19" customWidth="1"/>
    <col min="3" max="5" width="10.7109375" customWidth="1"/>
    <col min="6" max="6" width="8.140625" customWidth="1"/>
    <col min="7" max="7" width="51.7109375" style="19" customWidth="1"/>
    <col min="8" max="10" width="10.7109375" customWidth="1"/>
    <col min="11" max="11" width="8.140625" customWidth="1"/>
    <col min="12" max="12" width="8.85546875" bestFit="1" customWidth="1"/>
    <col min="13" max="13" width="51.7109375" style="19" customWidth="1"/>
    <col min="14" max="15" width="10.7109375" customWidth="1"/>
    <col min="16" max="16" width="8.140625" customWidth="1"/>
    <col min="17" max="17" width="51.7109375" style="19" customWidth="1"/>
    <col min="18" max="20" width="10.7109375" customWidth="1"/>
    <col min="21" max="21" width="8.140625" customWidth="1"/>
    <col min="22" max="22" width="51.7109375" style="19" customWidth="1"/>
    <col min="23" max="25" width="10.7109375" customWidth="1"/>
    <col min="26" max="26" width="8.140625" customWidth="1"/>
    <col min="27" max="27" width="51.7109375" style="19" customWidth="1"/>
    <col min="28" max="30" width="10.7109375" customWidth="1"/>
    <col min="31" max="31" width="8.140625" customWidth="1"/>
    <col min="32" max="32" width="51.7109375" customWidth="1"/>
    <col min="33" max="35" width="10.7109375" customWidth="1"/>
    <col min="36" max="36" width="8.140625" customWidth="1"/>
    <col min="37" max="37" width="9.85546875" style="67" bestFit="1" customWidth="1"/>
    <col min="38" max="38" width="51.7109375" style="19" customWidth="1"/>
    <col min="39" max="40" width="10.7109375" customWidth="1"/>
    <col min="41" max="41" width="8.140625" bestFit="1" customWidth="1"/>
    <col min="42" max="42" width="51.7109375" style="19" customWidth="1"/>
    <col min="43" max="45" width="10.7109375" customWidth="1"/>
    <col min="46" max="46" width="8.140625" customWidth="1"/>
    <col min="47" max="47" width="51.7109375" style="19" customWidth="1"/>
    <col min="48" max="50" width="10.7109375" customWidth="1"/>
  </cols>
  <sheetData>
    <row r="1" spans="1:50" s="39" customFormat="1" ht="15" customHeight="1">
      <c r="A1" s="116" t="s">
        <v>50</v>
      </c>
      <c r="B1" s="116"/>
      <c r="C1" s="116"/>
      <c r="D1" s="116"/>
      <c r="E1" s="116"/>
      <c r="F1" s="116" t="s">
        <v>51</v>
      </c>
      <c r="G1" s="116"/>
      <c r="H1" s="116"/>
      <c r="I1" s="116"/>
      <c r="J1" s="116"/>
      <c r="K1" s="116" t="s">
        <v>54</v>
      </c>
      <c r="L1" s="116"/>
      <c r="M1" s="116"/>
      <c r="N1" s="116"/>
      <c r="O1" s="116"/>
      <c r="P1" s="116" t="s">
        <v>55</v>
      </c>
      <c r="Q1" s="116"/>
      <c r="R1" s="116"/>
      <c r="S1" s="116"/>
      <c r="T1" s="116"/>
      <c r="U1" s="116" t="s">
        <v>56</v>
      </c>
      <c r="V1" s="116"/>
      <c r="W1" s="116"/>
      <c r="X1" s="116"/>
      <c r="Y1" s="116"/>
      <c r="Z1" s="116" t="s">
        <v>57</v>
      </c>
      <c r="AA1" s="116"/>
      <c r="AB1" s="116"/>
      <c r="AC1" s="116"/>
      <c r="AD1" s="116"/>
      <c r="AE1" s="116" t="s">
        <v>58</v>
      </c>
      <c r="AF1" s="116"/>
      <c r="AG1" s="116"/>
      <c r="AH1" s="116"/>
      <c r="AI1" s="116"/>
      <c r="AJ1" s="116" t="s">
        <v>61</v>
      </c>
      <c r="AK1" s="116"/>
      <c r="AL1" s="116"/>
      <c r="AM1" s="116"/>
      <c r="AN1" s="116"/>
      <c r="AO1" s="116" t="s">
        <v>49</v>
      </c>
      <c r="AP1" s="116"/>
      <c r="AQ1" s="116"/>
      <c r="AR1" s="116"/>
      <c r="AS1" s="116"/>
      <c r="AT1" s="116" t="s">
        <v>62</v>
      </c>
      <c r="AU1" s="116"/>
      <c r="AV1" s="116"/>
      <c r="AW1" s="116"/>
      <c r="AX1" s="116"/>
    </row>
    <row r="2" spans="1:50" ht="15" customHeight="1">
      <c r="AO2" s="5"/>
    </row>
    <row r="3" spans="1:50" ht="20.100000000000001" customHeight="1">
      <c r="A3" s="2" t="s">
        <v>0</v>
      </c>
      <c r="B3" s="1" t="s">
        <v>1</v>
      </c>
      <c r="C3" s="20" t="s">
        <v>48</v>
      </c>
      <c r="D3" s="31" t="s">
        <v>47</v>
      </c>
      <c r="E3" s="31" t="s">
        <v>2</v>
      </c>
      <c r="F3" s="2" t="s">
        <v>0</v>
      </c>
      <c r="G3" s="1" t="s">
        <v>1</v>
      </c>
      <c r="H3" s="20" t="s">
        <v>48</v>
      </c>
      <c r="I3" s="31" t="s">
        <v>47</v>
      </c>
      <c r="J3" s="31" t="s">
        <v>2</v>
      </c>
      <c r="K3" s="2" t="s">
        <v>0</v>
      </c>
      <c r="L3" s="1" t="s">
        <v>1</v>
      </c>
      <c r="M3" s="1" t="s">
        <v>52</v>
      </c>
      <c r="N3" s="1" t="s">
        <v>53</v>
      </c>
      <c r="O3" s="1" t="s">
        <v>2</v>
      </c>
      <c r="P3" s="2" t="s">
        <v>0</v>
      </c>
      <c r="Q3" s="1" t="s">
        <v>1</v>
      </c>
      <c r="R3" s="20" t="s">
        <v>48</v>
      </c>
      <c r="S3" s="31" t="s">
        <v>47</v>
      </c>
      <c r="T3" s="31" t="s">
        <v>2</v>
      </c>
      <c r="U3" s="2" t="s">
        <v>0</v>
      </c>
      <c r="V3" s="1" t="s">
        <v>1</v>
      </c>
      <c r="W3" s="20" t="s">
        <v>48</v>
      </c>
      <c r="X3" s="31" t="s">
        <v>47</v>
      </c>
      <c r="Y3" s="31" t="s">
        <v>2</v>
      </c>
      <c r="Z3" s="2" t="s">
        <v>0</v>
      </c>
      <c r="AA3" s="1" t="s">
        <v>1</v>
      </c>
      <c r="AB3" s="20" t="s">
        <v>48</v>
      </c>
      <c r="AC3" s="31" t="s">
        <v>47</v>
      </c>
      <c r="AD3" s="31" t="s">
        <v>2</v>
      </c>
      <c r="AE3" s="2" t="s">
        <v>0</v>
      </c>
      <c r="AF3" s="1" t="s">
        <v>1</v>
      </c>
      <c r="AG3" s="20" t="s">
        <v>48</v>
      </c>
      <c r="AH3" s="31" t="s">
        <v>47</v>
      </c>
      <c r="AI3" s="31" t="s">
        <v>2</v>
      </c>
      <c r="AJ3" s="2" t="s">
        <v>0</v>
      </c>
      <c r="AK3" s="1" t="s">
        <v>59</v>
      </c>
      <c r="AL3" s="1" t="s">
        <v>60</v>
      </c>
      <c r="AM3" s="1" t="s">
        <v>53</v>
      </c>
      <c r="AN3" s="1" t="s">
        <v>2</v>
      </c>
      <c r="AO3" s="2" t="s">
        <v>0</v>
      </c>
      <c r="AP3" s="1" t="s">
        <v>1</v>
      </c>
      <c r="AQ3" s="20" t="s">
        <v>48</v>
      </c>
      <c r="AR3" s="31" t="s">
        <v>47</v>
      </c>
      <c r="AS3" s="31" t="s">
        <v>2</v>
      </c>
      <c r="AT3" s="2" t="s">
        <v>0</v>
      </c>
      <c r="AU3" s="1" t="s">
        <v>1</v>
      </c>
      <c r="AV3" s="20" t="s">
        <v>48</v>
      </c>
      <c r="AW3" s="31" t="s">
        <v>47</v>
      </c>
      <c r="AX3" s="31" t="s">
        <v>2</v>
      </c>
    </row>
    <row r="4" spans="1:50" ht="15" customHeight="1" outlineLevel="2">
      <c r="A4" s="10">
        <v>19</v>
      </c>
      <c r="B4" s="11" t="s">
        <v>72</v>
      </c>
      <c r="C4" s="25"/>
      <c r="D4" s="30">
        <f>((HOUR(C4)*3600)+(MINUTE(C4)*60)+SECOND(C4))/60</f>
        <v>0</v>
      </c>
      <c r="E4" s="34">
        <f>SUM(D4*2)</f>
        <v>0</v>
      </c>
      <c r="F4" s="10">
        <v>16</v>
      </c>
      <c r="G4" s="80" t="s">
        <v>87</v>
      </c>
      <c r="H4" s="21"/>
      <c r="I4" s="30">
        <f>((HOUR(H4)*3600)+(MINUTE(H4)*60)+SECOND(H4))/60</f>
        <v>0</v>
      </c>
      <c r="J4" s="34">
        <f>SUM(I4*2.5)</f>
        <v>0</v>
      </c>
      <c r="K4" s="40">
        <v>2</v>
      </c>
      <c r="L4" s="87">
        <v>332</v>
      </c>
      <c r="M4" s="43" t="s">
        <v>121</v>
      </c>
      <c r="N4" s="86">
        <v>0.2</v>
      </c>
      <c r="O4" s="43">
        <f t="shared" ref="O4:O20" si="0">SUM(N4*4.5)</f>
        <v>0.9</v>
      </c>
      <c r="P4" s="38">
        <v>31</v>
      </c>
      <c r="Q4" s="62"/>
      <c r="R4" s="27"/>
      <c r="S4" s="30">
        <f t="shared" ref="S4" si="1">((HOUR(R4)*3600)+(MINUTE(R4)*60)+SECOND(R4))/60</f>
        <v>0</v>
      </c>
      <c r="T4" s="32">
        <f t="shared" ref="T4" si="2">SUM(S4*2)</f>
        <v>0</v>
      </c>
      <c r="U4" s="10">
        <v>12</v>
      </c>
      <c r="V4" s="57" t="s">
        <v>164</v>
      </c>
      <c r="W4" s="25"/>
      <c r="X4" s="30">
        <f>((HOUR(W4)*3600)+(MINUTE(W4)*60)+SECOND(W4))/60</f>
        <v>0</v>
      </c>
      <c r="Y4" s="34">
        <f>SUM(X4*2)</f>
        <v>0</v>
      </c>
      <c r="Z4" s="3">
        <v>8</v>
      </c>
      <c r="AA4" s="42" t="s">
        <v>169</v>
      </c>
      <c r="AB4" s="21"/>
      <c r="AC4" s="30">
        <f>((HOUR(AB4)*3600)+(MINUTE(AB4)*60)+SECOND(AB4))/60</f>
        <v>0</v>
      </c>
      <c r="AD4" s="34">
        <f>SUM(AC4*2)</f>
        <v>0</v>
      </c>
      <c r="AE4" s="38">
        <v>31</v>
      </c>
      <c r="AF4" s="62"/>
      <c r="AG4" s="27"/>
      <c r="AH4" s="30">
        <f t="shared" ref="AH4" si="3">((HOUR(AG4)*3600)+(MINUTE(AG4)*60)+SECOND(AG4))/60</f>
        <v>0</v>
      </c>
      <c r="AI4" s="32">
        <f t="shared" ref="AI4" si="4">SUM(AH4*2)</f>
        <v>0</v>
      </c>
      <c r="AJ4" s="55">
        <v>18</v>
      </c>
      <c r="AK4" s="11">
        <v>4822</v>
      </c>
      <c r="AL4" s="11" t="s">
        <v>171</v>
      </c>
      <c r="AM4" s="11">
        <v>5</v>
      </c>
      <c r="AN4" s="43">
        <f t="shared" ref="AN4" si="5">SUM(AM4*4.5)</f>
        <v>22.5</v>
      </c>
      <c r="AO4" s="3">
        <v>10</v>
      </c>
      <c r="AP4" s="43" t="s">
        <v>187</v>
      </c>
      <c r="AQ4" s="21">
        <v>9.7222222222222209E-4</v>
      </c>
      <c r="AR4" s="30">
        <f>((HOUR(AQ4)*3600)+(MINUTE(AQ4)*60)+SECOND(AQ4))/60</f>
        <v>1.4</v>
      </c>
      <c r="AS4" s="34">
        <f>SUM(AR4*2)</f>
        <v>2.8</v>
      </c>
      <c r="AT4" s="3"/>
      <c r="AU4" s="42" t="s">
        <v>231</v>
      </c>
      <c r="AV4" s="21">
        <v>8.8761574074074076E-2</v>
      </c>
      <c r="AW4" s="30">
        <f>((HOUR(AV4)*3600)+(MINUTE(AV4)*60)+SECOND(AV4))/60</f>
        <v>127.81666666666666</v>
      </c>
      <c r="AX4" s="34">
        <f>SUM(AW4*2)</f>
        <v>255.63333333333333</v>
      </c>
    </row>
    <row r="5" spans="1:50" ht="15" customHeight="1" outlineLevel="1">
      <c r="A5" s="8">
        <v>19</v>
      </c>
      <c r="B5" s="76" t="s">
        <v>73</v>
      </c>
      <c r="C5" s="26">
        <v>1.0636574074074074E-2</v>
      </c>
      <c r="D5" s="30">
        <f>((HOUR(C5)*3600)+(MINUTE(C5)*60)+SECOND(C5))/60</f>
        <v>15.316666666666666</v>
      </c>
      <c r="E5" s="32">
        <f>SUM(D5*2)</f>
        <v>30.633333333333333</v>
      </c>
      <c r="F5" s="8">
        <v>16</v>
      </c>
      <c r="G5" s="62" t="s">
        <v>88</v>
      </c>
      <c r="H5" s="26">
        <v>5.2893518518518515E-3</v>
      </c>
      <c r="I5" s="30">
        <f t="shared" ref="I5:I10" si="6">((HOUR(H5)*3600)+(MINUTE(H5)*60)+SECOND(H5))/60</f>
        <v>7.6166666666666663</v>
      </c>
      <c r="J5" s="32">
        <f t="shared" ref="J5:J10" si="7">SUM(I5*2.5)</f>
        <v>19.041666666666664</v>
      </c>
      <c r="K5" s="44">
        <v>2</v>
      </c>
      <c r="L5" s="88">
        <v>359</v>
      </c>
      <c r="M5" s="47" t="s">
        <v>122</v>
      </c>
      <c r="N5" s="84">
        <v>0.7</v>
      </c>
      <c r="O5" s="47">
        <f t="shared" si="0"/>
        <v>3.15</v>
      </c>
      <c r="P5" s="14" t="s">
        <v>33</v>
      </c>
      <c r="Q5" s="54"/>
      <c r="R5" s="24"/>
      <c r="S5" s="35">
        <f>SUBTOTAL(9,S4:S4)</f>
        <v>0</v>
      </c>
      <c r="T5" s="33">
        <f>SUBTOTAL(9,T4:T4)</f>
        <v>0</v>
      </c>
      <c r="U5" s="8">
        <v>12</v>
      </c>
      <c r="V5" s="52" t="s">
        <v>165</v>
      </c>
      <c r="W5" s="26"/>
      <c r="X5" s="30">
        <f t="shared" ref="X5:X7" si="8">((HOUR(W5)*3600)+(MINUTE(W5)*60)+SECOND(W5))/60</f>
        <v>0</v>
      </c>
      <c r="Y5" s="32">
        <f>SUM(X5*2)</f>
        <v>0</v>
      </c>
      <c r="Z5" s="4">
        <v>8</v>
      </c>
      <c r="AA5" s="46" t="s">
        <v>170</v>
      </c>
      <c r="AB5" s="22"/>
      <c r="AC5" s="30">
        <f t="shared" ref="AC5:AC6" si="9">((HOUR(AB5)*3600)+(MINUTE(AB5)*60)+SECOND(AB5))/60</f>
        <v>0</v>
      </c>
      <c r="AD5" s="32">
        <f>SUM(AC5*2)</f>
        <v>0</v>
      </c>
      <c r="AE5" s="14" t="s">
        <v>33</v>
      </c>
      <c r="AF5" s="54"/>
      <c r="AG5" s="24"/>
      <c r="AH5" s="35">
        <f>SUBTOTAL(9,AH4:AH4)</f>
        <v>0</v>
      </c>
      <c r="AI5" s="33">
        <f>SUBTOTAL(9,AI4:AI4)</f>
        <v>0</v>
      </c>
      <c r="AJ5" s="14" t="s">
        <v>20</v>
      </c>
      <c r="AK5" s="72"/>
      <c r="AL5" s="54"/>
      <c r="AM5" s="15">
        <f>SUBTOTAL(9,AM4:AM4)</f>
        <v>5</v>
      </c>
      <c r="AN5" s="50">
        <f>SUBTOTAL(9,AN4:AN4)</f>
        <v>22.5</v>
      </c>
      <c r="AO5" s="4">
        <v>10</v>
      </c>
      <c r="AP5" s="47" t="s">
        <v>188</v>
      </c>
      <c r="AQ5" s="22">
        <v>2.1412037037037038E-3</v>
      </c>
      <c r="AR5" s="30">
        <f t="shared" ref="AR5:AR7" si="10">((HOUR(AQ5)*3600)+(MINUTE(AQ5)*60)+SECOND(AQ5))/60</f>
        <v>3.0833333333333335</v>
      </c>
      <c r="AS5" s="32">
        <f>SUM(AR5*2)</f>
        <v>6.166666666666667</v>
      </c>
      <c r="AT5" s="4"/>
      <c r="AU5" s="46" t="s">
        <v>232</v>
      </c>
      <c r="AV5" s="22">
        <v>4.8854166666666664E-2</v>
      </c>
      <c r="AW5" s="30">
        <f>((HOUR(AV5)*3600)+(MINUTE(AV5)*60)+SECOND(AV5))/60</f>
        <v>70.349999999999994</v>
      </c>
      <c r="AX5" s="32">
        <f>SUM(AW5*2)</f>
        <v>140.69999999999999</v>
      </c>
    </row>
    <row r="6" spans="1:50" ht="15" customHeight="1" outlineLevel="2">
      <c r="A6" s="8">
        <v>19</v>
      </c>
      <c r="B6" s="76" t="s">
        <v>74</v>
      </c>
      <c r="C6" s="26">
        <v>3.5069444444444445E-3</v>
      </c>
      <c r="D6" s="30">
        <f>((HOUR(C6)*3600)+(MINUTE(C6)*60)+SECOND(C6))/60</f>
        <v>5.05</v>
      </c>
      <c r="E6" s="32">
        <f>SUM(D6*2)</f>
        <v>10.1</v>
      </c>
      <c r="F6" s="8">
        <v>16</v>
      </c>
      <c r="G6" s="62" t="s">
        <v>89</v>
      </c>
      <c r="H6" s="26">
        <v>2.3379629629629631E-3</v>
      </c>
      <c r="I6" s="30">
        <f t="shared" si="6"/>
        <v>3.3666666666666667</v>
      </c>
      <c r="J6" s="32">
        <f t="shared" si="7"/>
        <v>8.4166666666666661</v>
      </c>
      <c r="K6" s="44">
        <v>2</v>
      </c>
      <c r="L6" s="88">
        <v>359</v>
      </c>
      <c r="M6" s="47" t="s">
        <v>123</v>
      </c>
      <c r="N6" s="84">
        <v>0.8</v>
      </c>
      <c r="O6" s="47">
        <f t="shared" si="0"/>
        <v>3.6</v>
      </c>
      <c r="P6" s="12" t="s">
        <v>34</v>
      </c>
      <c r="Q6" s="65"/>
      <c r="R6" s="28"/>
      <c r="S6" s="36">
        <f>SUBTOTAL(9,S4:S4)</f>
        <v>0</v>
      </c>
      <c r="T6" s="37">
        <f>SUBTOTAL(9,T4:T4)</f>
        <v>0</v>
      </c>
      <c r="U6" s="8">
        <v>12</v>
      </c>
      <c r="V6" s="52" t="s">
        <v>166</v>
      </c>
      <c r="W6" s="26"/>
      <c r="X6" s="30">
        <f t="shared" si="8"/>
        <v>0</v>
      </c>
      <c r="Y6" s="32">
        <f t="shared" ref="Y6:Y7" si="11">SUM(X6*2)</f>
        <v>0</v>
      </c>
      <c r="Z6" s="4">
        <v>8</v>
      </c>
      <c r="AA6" s="77" t="s">
        <v>34</v>
      </c>
      <c r="AB6" s="22">
        <v>2.6377314814814815E-2</v>
      </c>
      <c r="AC6" s="30">
        <f t="shared" si="9"/>
        <v>37.983333333333334</v>
      </c>
      <c r="AD6" s="32">
        <f t="shared" ref="AD6" si="12">SUM(AC6*2)</f>
        <v>75.966666666666669</v>
      </c>
      <c r="AE6" s="12" t="s">
        <v>34</v>
      </c>
      <c r="AF6" s="65"/>
      <c r="AG6" s="28"/>
      <c r="AH6" s="36">
        <f>SUBTOTAL(9,AH4:AH4)</f>
        <v>0</v>
      </c>
      <c r="AI6" s="37">
        <f>SUBTOTAL(9,AI4:AI4)</f>
        <v>0</v>
      </c>
      <c r="AJ6" s="55">
        <v>19</v>
      </c>
      <c r="AK6" s="11">
        <v>4820</v>
      </c>
      <c r="AL6" s="11" t="s">
        <v>172</v>
      </c>
      <c r="AM6" s="11">
        <v>2</v>
      </c>
      <c r="AN6" s="43">
        <f t="shared" ref="AN6" si="13">SUM(AM6*4.5)</f>
        <v>9</v>
      </c>
      <c r="AO6" s="4">
        <v>10</v>
      </c>
      <c r="AP6" s="47" t="s">
        <v>189</v>
      </c>
      <c r="AQ6" s="22">
        <v>2.0601851851851853E-3</v>
      </c>
      <c r="AR6" s="30">
        <f t="shared" si="10"/>
        <v>2.9666666666666668</v>
      </c>
      <c r="AS6" s="32">
        <f t="shared" ref="AS6:AS7" si="14">SUM(AR6*2)</f>
        <v>5.9333333333333336</v>
      </c>
      <c r="AT6" s="6"/>
      <c r="AU6" s="49"/>
      <c r="AV6" s="23"/>
      <c r="AW6" s="33">
        <f>SUBTOTAL(9,AW4:AW5)</f>
        <v>198.16666666666666</v>
      </c>
      <c r="AX6" s="33">
        <f>SUBTOTAL(9,AX4:AX5)</f>
        <v>396.33333333333331</v>
      </c>
    </row>
    <row r="7" spans="1:50" ht="15" customHeight="1" outlineLevel="1">
      <c r="A7" s="14" t="s">
        <v>21</v>
      </c>
      <c r="B7" s="54"/>
      <c r="C7" s="24"/>
      <c r="D7" s="35">
        <f>SUBTOTAL(9,D4:D6)</f>
        <v>20.366666666666667</v>
      </c>
      <c r="E7" s="33">
        <f>SUBTOTAL(9,E4:E6)</f>
        <v>40.733333333333334</v>
      </c>
      <c r="F7" s="8">
        <v>16</v>
      </c>
      <c r="G7" s="52" t="s">
        <v>90</v>
      </c>
      <c r="H7" s="26">
        <v>5.3356481481481484E-3</v>
      </c>
      <c r="I7" s="30">
        <f t="shared" si="6"/>
        <v>7.6833333333333336</v>
      </c>
      <c r="J7" s="32">
        <f t="shared" si="7"/>
        <v>19.208333333333336</v>
      </c>
      <c r="K7" s="44">
        <v>2</v>
      </c>
      <c r="L7" s="88">
        <v>332</v>
      </c>
      <c r="M7" s="47" t="s">
        <v>124</v>
      </c>
      <c r="N7" s="84">
        <v>0.8</v>
      </c>
      <c r="O7" s="47">
        <f t="shared" si="0"/>
        <v>3.6</v>
      </c>
      <c r="U7" s="8">
        <v>12</v>
      </c>
      <c r="V7" s="76" t="s">
        <v>34</v>
      </c>
      <c r="W7" s="26">
        <v>3.1712962962962958E-3</v>
      </c>
      <c r="X7" s="30">
        <f t="shared" si="8"/>
        <v>4.5666666666666664</v>
      </c>
      <c r="Y7" s="32">
        <f t="shared" si="11"/>
        <v>9.1333333333333329</v>
      </c>
      <c r="Z7" s="6" t="s">
        <v>10</v>
      </c>
      <c r="AA7" s="49"/>
      <c r="AB7" s="23"/>
      <c r="AC7" s="33">
        <f>SUBTOTAL(9,AC4:AC6)</f>
        <v>37.983333333333334</v>
      </c>
      <c r="AD7" s="33">
        <f>SUBTOTAL(9,AD4:AD6)</f>
        <v>75.966666666666669</v>
      </c>
      <c r="AJ7" s="14" t="s">
        <v>21</v>
      </c>
      <c r="AK7" s="72"/>
      <c r="AL7" s="54"/>
      <c r="AM7" s="15">
        <f>SUBTOTAL(9,AM6:AM6)</f>
        <v>2</v>
      </c>
      <c r="AN7" s="50">
        <f>SUBTOTAL(9,AN6:AN6)</f>
        <v>9</v>
      </c>
      <c r="AO7" s="4">
        <v>10</v>
      </c>
      <c r="AP7" s="47" t="s">
        <v>190</v>
      </c>
      <c r="AQ7" s="22">
        <v>1.5740740740740741E-3</v>
      </c>
      <c r="AR7" s="30">
        <f t="shared" si="10"/>
        <v>2.2666666666666666</v>
      </c>
      <c r="AS7" s="32">
        <f t="shared" si="14"/>
        <v>4.5333333333333332</v>
      </c>
      <c r="AT7" s="12" t="s">
        <v>34</v>
      </c>
      <c r="AU7" s="65"/>
      <c r="AV7" s="28"/>
      <c r="AW7" s="36">
        <f>SUBTOTAL(9,AW4:AW6)</f>
        <v>198.16666666666666</v>
      </c>
      <c r="AX7" s="37">
        <f>SUBTOTAL(9,AX4:AX6)</f>
        <v>396.33333333333331</v>
      </c>
    </row>
    <row r="8" spans="1:50" ht="15" customHeight="1" outlineLevel="2">
      <c r="A8" s="10">
        <v>25</v>
      </c>
      <c r="B8" s="11" t="s">
        <v>75</v>
      </c>
      <c r="C8" s="25"/>
      <c r="D8" s="30">
        <f t="shared" ref="D8:D13" si="15">((HOUR(C8)*3600)+(MINUTE(C8)*60)+SECOND(C8))/60</f>
        <v>0</v>
      </c>
      <c r="E8" s="34">
        <f t="shared" ref="E8:E13" si="16">SUM(D8*2)</f>
        <v>0</v>
      </c>
      <c r="F8" s="8">
        <v>16</v>
      </c>
      <c r="G8" s="52" t="s">
        <v>91</v>
      </c>
      <c r="H8" s="26">
        <v>6.3657407407407404E-3</v>
      </c>
      <c r="I8" s="30">
        <f t="shared" si="6"/>
        <v>9.1666666666666661</v>
      </c>
      <c r="J8" s="32">
        <f t="shared" si="7"/>
        <v>22.916666666666664</v>
      </c>
      <c r="K8" s="44">
        <v>2</v>
      </c>
      <c r="L8" s="88">
        <v>332</v>
      </c>
      <c r="M8" s="47" t="s">
        <v>125</v>
      </c>
      <c r="N8" s="84">
        <v>1</v>
      </c>
      <c r="O8" s="47">
        <f t="shared" si="0"/>
        <v>4.5</v>
      </c>
      <c r="U8" s="14" t="s">
        <v>14</v>
      </c>
      <c r="V8" s="54"/>
      <c r="W8" s="24"/>
      <c r="X8" s="35">
        <f>SUBTOTAL(9,X4:X7)</f>
        <v>4.5666666666666664</v>
      </c>
      <c r="Y8" s="33">
        <f>SUBTOTAL(9,Y4:Y7)</f>
        <v>9.1333333333333329</v>
      </c>
      <c r="Z8" s="12" t="s">
        <v>34</v>
      </c>
      <c r="AA8" s="65"/>
      <c r="AB8" s="28"/>
      <c r="AC8" s="36">
        <f>SUBTOTAL(9,AC4:AC7)</f>
        <v>37.983333333333334</v>
      </c>
      <c r="AD8" s="37">
        <f>SUBTOTAL(9,AD4:AD7)</f>
        <v>75.966666666666669</v>
      </c>
      <c r="AJ8" s="12" t="s">
        <v>34</v>
      </c>
      <c r="AK8" s="75"/>
      <c r="AL8" s="65"/>
      <c r="AM8" s="13">
        <f>SUBTOTAL(9,AM4:AM7)</f>
        <v>7</v>
      </c>
      <c r="AN8" s="66">
        <f>SUBTOTAL(9,AN4:AN7)</f>
        <v>31.5</v>
      </c>
      <c r="AO8" s="6" t="s">
        <v>12</v>
      </c>
      <c r="AP8" s="7"/>
      <c r="AQ8" s="23"/>
      <c r="AR8" s="33">
        <f>SUBTOTAL(9,AR4:AR7)</f>
        <v>9.7166666666666668</v>
      </c>
      <c r="AS8" s="33">
        <f>SUBTOTAL(9,AS4:AS7)</f>
        <v>19.433333333333334</v>
      </c>
    </row>
    <row r="9" spans="1:50" ht="15" customHeight="1" outlineLevel="1">
      <c r="A9" s="8">
        <v>25</v>
      </c>
      <c r="B9" s="9" t="s">
        <v>76</v>
      </c>
      <c r="C9" s="26"/>
      <c r="D9" s="30">
        <f t="shared" si="15"/>
        <v>0</v>
      </c>
      <c r="E9" s="32">
        <f t="shared" si="16"/>
        <v>0</v>
      </c>
      <c r="F9" s="8">
        <v>16</v>
      </c>
      <c r="G9" s="52" t="s">
        <v>92</v>
      </c>
      <c r="H9" s="26">
        <v>2.0370370370370373E-3</v>
      </c>
      <c r="I9" s="30">
        <f t="shared" si="6"/>
        <v>2.9333333333333331</v>
      </c>
      <c r="J9" s="32">
        <f t="shared" si="7"/>
        <v>7.333333333333333</v>
      </c>
      <c r="K9" s="44"/>
      <c r="L9" s="88">
        <v>332</v>
      </c>
      <c r="M9" s="47" t="s">
        <v>126</v>
      </c>
      <c r="N9" s="84">
        <v>1</v>
      </c>
      <c r="O9" s="47">
        <f t="shared" si="0"/>
        <v>4.5</v>
      </c>
      <c r="U9" s="10">
        <v>18</v>
      </c>
      <c r="V9" s="57" t="s">
        <v>167</v>
      </c>
      <c r="W9" s="25">
        <v>7.083333333333333E-3</v>
      </c>
      <c r="X9" s="30">
        <f>((HOUR(W9)*3600)+(MINUTE(W9)*60)+SECOND(W9))/60</f>
        <v>10.199999999999999</v>
      </c>
      <c r="Y9" s="34">
        <f>SUM(X9*2)</f>
        <v>20.399999999999999</v>
      </c>
      <c r="AO9" s="10">
        <v>15</v>
      </c>
      <c r="AP9" s="43" t="s">
        <v>191</v>
      </c>
      <c r="AQ9" s="21">
        <v>1.1574074074074073E-3</v>
      </c>
      <c r="AR9" s="30">
        <f>((HOUR(AQ9)*3600)+(MINUTE(AQ9)*60)+SECOND(AQ9))/60</f>
        <v>1.6666666666666667</v>
      </c>
      <c r="AS9" s="34">
        <f>SUM(AR9*2)</f>
        <v>3.3333333333333335</v>
      </c>
    </row>
    <row r="10" spans="1:50" ht="15" customHeight="1" outlineLevel="2">
      <c r="A10" s="8">
        <v>25</v>
      </c>
      <c r="B10" s="9" t="s">
        <v>77</v>
      </c>
      <c r="C10" s="26"/>
      <c r="D10" s="30">
        <f t="shared" si="15"/>
        <v>0</v>
      </c>
      <c r="E10" s="32">
        <f t="shared" si="16"/>
        <v>0</v>
      </c>
      <c r="F10" s="8">
        <v>16</v>
      </c>
      <c r="G10" s="52" t="s">
        <v>93</v>
      </c>
      <c r="H10" s="26">
        <v>4.1319444444444442E-3</v>
      </c>
      <c r="I10" s="30">
        <f t="shared" si="6"/>
        <v>5.95</v>
      </c>
      <c r="J10" s="32">
        <f t="shared" si="7"/>
        <v>14.875</v>
      </c>
      <c r="K10" s="44">
        <v>2</v>
      </c>
      <c r="L10" s="88">
        <v>332</v>
      </c>
      <c r="M10" s="47" t="s">
        <v>127</v>
      </c>
      <c r="N10" s="84">
        <v>3</v>
      </c>
      <c r="O10" s="47">
        <f t="shared" si="0"/>
        <v>13.5</v>
      </c>
      <c r="U10" s="14" t="s">
        <v>20</v>
      </c>
      <c r="V10" s="54"/>
      <c r="W10" s="24"/>
      <c r="X10" s="35">
        <f>SUBTOTAL(9,X9:X9)</f>
        <v>10.199999999999999</v>
      </c>
      <c r="Y10" s="33">
        <f>SUBTOTAL(9,Y9:Y9)</f>
        <v>20.399999999999999</v>
      </c>
      <c r="AO10" s="8">
        <v>15</v>
      </c>
      <c r="AP10" s="100" t="s">
        <v>192</v>
      </c>
      <c r="AQ10" s="26">
        <v>1.3310185185185185E-3</v>
      </c>
      <c r="AR10" s="30">
        <f t="shared" ref="AR10:AR14" si="17">((HOUR(AQ10)*3600)+(MINUTE(AQ10)*60)+SECOND(AQ10))/60</f>
        <v>1.9166666666666667</v>
      </c>
      <c r="AS10" s="32">
        <f>SUM(AR10*2)</f>
        <v>3.8333333333333335</v>
      </c>
    </row>
    <row r="11" spans="1:50" ht="15" customHeight="1" outlineLevel="2">
      <c r="A11" s="8">
        <v>25</v>
      </c>
      <c r="B11" s="9" t="s">
        <v>78</v>
      </c>
      <c r="C11" s="26"/>
      <c r="D11" s="30">
        <f t="shared" si="15"/>
        <v>0</v>
      </c>
      <c r="E11" s="32">
        <f t="shared" si="16"/>
        <v>0</v>
      </c>
      <c r="F11" s="14" t="s">
        <v>18</v>
      </c>
      <c r="G11" s="54"/>
      <c r="H11" s="24"/>
      <c r="I11" s="35">
        <f>SUBTOTAL(9,I4:I10)</f>
        <v>36.716666666666661</v>
      </c>
      <c r="J11" s="33">
        <f>SUBTOTAL(9,J4:J10)</f>
        <v>91.791666666666657</v>
      </c>
      <c r="K11" s="44">
        <v>2</v>
      </c>
      <c r="L11" s="88">
        <v>332</v>
      </c>
      <c r="M11" s="47" t="s">
        <v>128</v>
      </c>
      <c r="N11" s="84">
        <v>2</v>
      </c>
      <c r="O11" s="47">
        <f t="shared" si="0"/>
        <v>9</v>
      </c>
      <c r="U11" s="10">
        <v>29</v>
      </c>
      <c r="V11" s="57" t="s">
        <v>168</v>
      </c>
      <c r="W11" s="25">
        <v>4.4444444444444444E-3</v>
      </c>
      <c r="X11" s="30">
        <f>((HOUR(W11)*3600)+(MINUTE(W11)*60)+SECOND(W11))/60</f>
        <v>6.4</v>
      </c>
      <c r="Y11" s="34">
        <f>SUM(X11*2)</f>
        <v>12.8</v>
      </c>
      <c r="AO11" s="8">
        <v>15</v>
      </c>
      <c r="AP11" s="100" t="s">
        <v>193</v>
      </c>
      <c r="AQ11" s="26">
        <v>1.7939814814814815E-3</v>
      </c>
      <c r="AR11" s="30">
        <f t="shared" si="17"/>
        <v>2.5833333333333335</v>
      </c>
      <c r="AS11" s="32">
        <f t="shared" ref="AS11:AS14" si="18">SUM(AR11*2)</f>
        <v>5.166666666666667</v>
      </c>
    </row>
    <row r="12" spans="1:50" ht="15" customHeight="1" outlineLevel="1">
      <c r="A12" s="8">
        <v>25</v>
      </c>
      <c r="B12" s="9" t="s">
        <v>72</v>
      </c>
      <c r="C12" s="26"/>
      <c r="D12" s="30">
        <f t="shared" si="15"/>
        <v>0</v>
      </c>
      <c r="E12" s="32">
        <f t="shared" si="16"/>
        <v>0</v>
      </c>
      <c r="F12" s="12" t="s">
        <v>34</v>
      </c>
      <c r="G12" s="65"/>
      <c r="H12" s="28"/>
      <c r="I12" s="36">
        <f>SUBTOTAL(9,I4:I11)</f>
        <v>36.716666666666661</v>
      </c>
      <c r="J12" s="37">
        <f>SUBTOTAL(9,J4:J11)</f>
        <v>91.791666666666657</v>
      </c>
      <c r="K12" s="44">
        <v>2</v>
      </c>
      <c r="L12" s="88">
        <v>247</v>
      </c>
      <c r="M12" s="47" t="s">
        <v>129</v>
      </c>
      <c r="N12" s="84">
        <v>1</v>
      </c>
      <c r="O12" s="47">
        <f t="shared" si="0"/>
        <v>4.5</v>
      </c>
      <c r="U12" s="14" t="s">
        <v>31</v>
      </c>
      <c r="V12" s="54"/>
      <c r="W12" s="24"/>
      <c r="X12" s="35">
        <f>SUBTOTAL(9,X11:X11)</f>
        <v>6.4</v>
      </c>
      <c r="Y12" s="33">
        <f>SUBTOTAL(9,Y11:Y11)</f>
        <v>12.8</v>
      </c>
      <c r="AO12" s="8">
        <v>15</v>
      </c>
      <c r="AP12" s="100" t="s">
        <v>194</v>
      </c>
      <c r="AQ12" s="26">
        <v>1.4930555555555556E-3</v>
      </c>
      <c r="AR12" s="30">
        <f t="shared" si="17"/>
        <v>2.15</v>
      </c>
      <c r="AS12" s="32">
        <f t="shared" si="18"/>
        <v>4.3</v>
      </c>
    </row>
    <row r="13" spans="1:50" ht="15" customHeight="1" outlineLevel="2">
      <c r="A13" s="8">
        <v>25</v>
      </c>
      <c r="B13" s="76" t="s">
        <v>34</v>
      </c>
      <c r="C13" s="26">
        <v>1.5833333333333335E-2</v>
      </c>
      <c r="D13" s="30">
        <f t="shared" si="15"/>
        <v>22.8</v>
      </c>
      <c r="E13" s="32">
        <f t="shared" si="16"/>
        <v>45.6</v>
      </c>
      <c r="K13" s="6" t="s">
        <v>4</v>
      </c>
      <c r="L13" s="48"/>
      <c r="M13" s="49"/>
      <c r="N13" s="50">
        <f>SUBTOTAL(9,N4:N12)</f>
        <v>10.5</v>
      </c>
      <c r="O13" s="50">
        <f>SUBTOTAL(9,O4:O12)</f>
        <v>47.25</v>
      </c>
      <c r="U13" s="12" t="s">
        <v>34</v>
      </c>
      <c r="V13" s="65"/>
      <c r="W13" s="28"/>
      <c r="X13" s="36">
        <f>SUBTOTAL(9,X4:X12)</f>
        <v>21.166666666666664</v>
      </c>
      <c r="Y13" s="37">
        <f>SUBTOTAL(9,Y4:Y12)</f>
        <v>42.333333333333329</v>
      </c>
      <c r="AO13" s="8">
        <v>15</v>
      </c>
      <c r="AP13" s="100" t="s">
        <v>195</v>
      </c>
      <c r="AQ13" s="26">
        <v>1.1921296296296296E-3</v>
      </c>
      <c r="AR13" s="30">
        <f t="shared" si="17"/>
        <v>1.7166666666666666</v>
      </c>
      <c r="AS13" s="32">
        <f t="shared" si="18"/>
        <v>3.4333333333333331</v>
      </c>
    </row>
    <row r="14" spans="1:50" ht="15" customHeight="1" outlineLevel="1">
      <c r="A14" s="14" t="s">
        <v>27</v>
      </c>
      <c r="B14" s="54"/>
      <c r="C14" s="24"/>
      <c r="D14" s="35">
        <f>SUBTOTAL(9,D8:D13)</f>
        <v>22.8</v>
      </c>
      <c r="E14" s="33">
        <f>SUBTOTAL(9,E8:E13)</f>
        <v>45.6</v>
      </c>
      <c r="K14" s="40">
        <v>5</v>
      </c>
      <c r="L14" s="87">
        <v>332</v>
      </c>
      <c r="M14" s="89" t="s">
        <v>130</v>
      </c>
      <c r="N14" s="43">
        <v>1</v>
      </c>
      <c r="O14" s="43">
        <f t="shared" si="0"/>
        <v>4.5</v>
      </c>
      <c r="AO14" s="8">
        <v>15</v>
      </c>
      <c r="AP14" s="100" t="s">
        <v>196</v>
      </c>
      <c r="AQ14" s="26">
        <v>1.0763888888888889E-3</v>
      </c>
      <c r="AR14" s="30">
        <f t="shared" si="17"/>
        <v>1.55</v>
      </c>
      <c r="AS14" s="32">
        <f t="shared" si="18"/>
        <v>3.1</v>
      </c>
    </row>
    <row r="15" spans="1:50" ht="15" customHeight="1" outlineLevel="2">
      <c r="A15" s="12" t="s">
        <v>34</v>
      </c>
      <c r="B15" s="65"/>
      <c r="C15" s="28"/>
      <c r="D15" s="36">
        <f>SUBTOTAL(9,D4:D14)</f>
        <v>43.166666666666671</v>
      </c>
      <c r="E15" s="37">
        <f>SUBTOTAL(9,E4:E14)</f>
        <v>86.333333333333343</v>
      </c>
      <c r="K15" s="44">
        <v>5</v>
      </c>
      <c r="L15" s="88">
        <v>332</v>
      </c>
      <c r="M15" s="90" t="s">
        <v>131</v>
      </c>
      <c r="N15" s="47">
        <v>1.6</v>
      </c>
      <c r="O15" s="47">
        <f t="shared" si="0"/>
        <v>7.2</v>
      </c>
      <c r="AO15" s="14" t="s">
        <v>17</v>
      </c>
      <c r="AP15" s="15"/>
      <c r="AQ15" s="24"/>
      <c r="AR15" s="35">
        <f>SUBTOTAL(9,AR9:AR14)</f>
        <v>11.583333333333334</v>
      </c>
      <c r="AS15" s="33">
        <f>SUBTOTAL(9,AS9:AS14)</f>
        <v>23.166666666666668</v>
      </c>
    </row>
    <row r="16" spans="1:50" ht="15" customHeight="1" outlineLevel="1">
      <c r="K16" s="44">
        <v>5</v>
      </c>
      <c r="L16" s="88">
        <v>332</v>
      </c>
      <c r="M16" s="90" t="s">
        <v>132</v>
      </c>
      <c r="N16" s="47">
        <v>1.6</v>
      </c>
      <c r="O16" s="47">
        <f t="shared" si="0"/>
        <v>7.2</v>
      </c>
      <c r="AO16" s="10">
        <v>16</v>
      </c>
      <c r="AP16" s="43" t="s">
        <v>197</v>
      </c>
      <c r="AQ16" s="21">
        <v>1.423611111111111E-3</v>
      </c>
      <c r="AR16" s="30">
        <f>((HOUR(AQ16)*3600)+(MINUTE(AQ16)*60)+SECOND(AQ16))/60</f>
        <v>2.0499999999999998</v>
      </c>
      <c r="AS16" s="34">
        <f>SUM(AR16*2)</f>
        <v>4.0999999999999996</v>
      </c>
    </row>
    <row r="17" spans="11:45" ht="15" customHeight="1" outlineLevel="2">
      <c r="K17" s="6" t="s">
        <v>7</v>
      </c>
      <c r="L17" s="48"/>
      <c r="M17" s="49"/>
      <c r="N17" s="50">
        <f>SUBTOTAL(9,N14:N16)</f>
        <v>4.2</v>
      </c>
      <c r="O17" s="50">
        <f>SUBTOTAL(9,O14:O16)</f>
        <v>18.899999999999999</v>
      </c>
      <c r="AO17" s="8">
        <v>16</v>
      </c>
      <c r="AP17" s="100" t="s">
        <v>198</v>
      </c>
      <c r="AQ17" s="26">
        <v>1.1111111111111111E-3</v>
      </c>
      <c r="AR17" s="30">
        <f t="shared" ref="AR17" si="19">((HOUR(AQ17)*3600)+(MINUTE(AQ17)*60)+SECOND(AQ17))/60</f>
        <v>1.6</v>
      </c>
      <c r="AS17" s="32">
        <f>SUM(AR17*2)</f>
        <v>3.2</v>
      </c>
    </row>
    <row r="18" spans="11:45" ht="15" customHeight="1" outlineLevel="1">
      <c r="K18" s="40">
        <v>6</v>
      </c>
      <c r="L18" s="87">
        <v>332</v>
      </c>
      <c r="M18" s="42" t="s">
        <v>133</v>
      </c>
      <c r="N18" s="43">
        <v>2</v>
      </c>
      <c r="O18" s="43">
        <f t="shared" si="0"/>
        <v>9</v>
      </c>
      <c r="AO18" s="14" t="s">
        <v>18</v>
      </c>
      <c r="AP18" s="15"/>
      <c r="AQ18" s="24"/>
      <c r="AR18" s="35">
        <f>SUBTOTAL(9,AR16:AR17)</f>
        <v>3.65</v>
      </c>
      <c r="AS18" s="33">
        <f>SUBTOTAL(9,AS16:AS17)</f>
        <v>7.3</v>
      </c>
    </row>
    <row r="19" spans="11:45" ht="15" customHeight="1">
      <c r="K19" s="6" t="s">
        <v>8</v>
      </c>
      <c r="L19" s="48"/>
      <c r="M19" s="49"/>
      <c r="N19" s="50">
        <f>SUBTOTAL(9,N18:N18)</f>
        <v>2</v>
      </c>
      <c r="O19" s="50">
        <f>SUBTOTAL(9,O18:O18)</f>
        <v>9</v>
      </c>
      <c r="AO19" s="10">
        <v>17</v>
      </c>
      <c r="AP19" s="98" t="s">
        <v>199</v>
      </c>
      <c r="AQ19" s="25">
        <v>1.2962962962962963E-3</v>
      </c>
      <c r="AR19" s="30">
        <f>((HOUR(AQ19)*3600)+(MINUTE(AQ19)*60)+SECOND(AQ19))/60</f>
        <v>1.8666666666666667</v>
      </c>
      <c r="AS19" s="34">
        <f>SUM(AR19*2)</f>
        <v>3.7333333333333334</v>
      </c>
    </row>
    <row r="20" spans="11:45" ht="15" customHeight="1">
      <c r="K20" s="40">
        <v>8</v>
      </c>
      <c r="L20" s="87">
        <v>357</v>
      </c>
      <c r="M20" s="42" t="s">
        <v>134</v>
      </c>
      <c r="N20" s="43">
        <v>0.9</v>
      </c>
      <c r="O20" s="43">
        <f t="shared" si="0"/>
        <v>4.05</v>
      </c>
      <c r="AO20" s="8">
        <v>17</v>
      </c>
      <c r="AP20" s="100" t="s">
        <v>200</v>
      </c>
      <c r="AQ20" s="26">
        <v>1.1805555555555556E-3</v>
      </c>
      <c r="AR20" s="30">
        <f t="shared" ref="AR20:AR22" si="20">((HOUR(AQ20)*3600)+(MINUTE(AQ20)*60)+SECOND(AQ20))/60</f>
        <v>1.7</v>
      </c>
      <c r="AS20" s="32">
        <f>SUM(AR20*2)</f>
        <v>3.4</v>
      </c>
    </row>
    <row r="21" spans="11:45" ht="15" customHeight="1">
      <c r="K21" s="44">
        <v>8</v>
      </c>
      <c r="L21" s="88">
        <v>362</v>
      </c>
      <c r="M21" s="46" t="s">
        <v>135</v>
      </c>
      <c r="N21" s="47">
        <v>0.8</v>
      </c>
      <c r="O21" s="47">
        <f t="shared" ref="O21:O28" si="21">SUM(N21*4.5)</f>
        <v>3.6</v>
      </c>
      <c r="AO21" s="8">
        <v>17</v>
      </c>
      <c r="AP21" s="100" t="s">
        <v>201</v>
      </c>
      <c r="AQ21" s="26">
        <v>1.6203703703703703E-3</v>
      </c>
      <c r="AR21" s="30">
        <f t="shared" si="20"/>
        <v>2.3333333333333335</v>
      </c>
      <c r="AS21" s="32">
        <f t="shared" ref="AS21:AS22" si="22">SUM(AR21*2)</f>
        <v>4.666666666666667</v>
      </c>
    </row>
    <row r="22" spans="11:45" ht="15" customHeight="1">
      <c r="K22" s="6" t="s">
        <v>10</v>
      </c>
      <c r="L22" s="48"/>
      <c r="M22" s="49"/>
      <c r="N22" s="50">
        <f>SUBTOTAL(9,N20:N21)</f>
        <v>1.7000000000000002</v>
      </c>
      <c r="O22" s="50">
        <f>SUBTOTAL(9,O20:O21)</f>
        <v>7.65</v>
      </c>
      <c r="AO22" s="8">
        <v>17</v>
      </c>
      <c r="AP22" s="100" t="s">
        <v>202</v>
      </c>
      <c r="AQ22" s="26">
        <v>1.0879629629629629E-3</v>
      </c>
      <c r="AR22" s="30">
        <f t="shared" si="20"/>
        <v>1.5666666666666667</v>
      </c>
      <c r="AS22" s="32">
        <f t="shared" si="22"/>
        <v>3.1333333333333333</v>
      </c>
    </row>
    <row r="23" spans="11:45" ht="15" customHeight="1">
      <c r="K23" s="40">
        <v>9</v>
      </c>
      <c r="L23" s="87">
        <v>360</v>
      </c>
      <c r="M23" s="42" t="s">
        <v>94</v>
      </c>
      <c r="N23" s="43">
        <v>0.3</v>
      </c>
      <c r="O23" s="43">
        <f t="shared" si="21"/>
        <v>1.3499999999999999</v>
      </c>
      <c r="AO23" s="14" t="s">
        <v>19</v>
      </c>
      <c r="AP23" s="15"/>
      <c r="AQ23" s="24"/>
      <c r="AR23" s="35">
        <f>SUBTOTAL(9,AR19:AR22)</f>
        <v>7.4666666666666668</v>
      </c>
      <c r="AS23" s="33">
        <f>SUBTOTAL(9,AS19:AS22)</f>
        <v>14.933333333333334</v>
      </c>
    </row>
    <row r="24" spans="11:45" ht="15" customHeight="1">
      <c r="K24" s="6" t="s">
        <v>11</v>
      </c>
      <c r="L24" s="48"/>
      <c r="M24" s="49"/>
      <c r="N24" s="50">
        <f>SUBTOTAL(9,N23:N23)</f>
        <v>0.3</v>
      </c>
      <c r="O24" s="50">
        <f>SUBTOTAL(9,O23:O23)</f>
        <v>1.3499999999999999</v>
      </c>
      <c r="AO24" s="10">
        <v>18</v>
      </c>
      <c r="AP24" s="98" t="s">
        <v>203</v>
      </c>
      <c r="AQ24" s="25">
        <v>1.2152777777777778E-3</v>
      </c>
      <c r="AR24" s="30">
        <f>((HOUR(AQ24)*3600)+(MINUTE(AQ24)*60)+SECOND(AQ24))/60</f>
        <v>1.75</v>
      </c>
      <c r="AS24" s="34">
        <f>SUM(AR24*2)</f>
        <v>3.5</v>
      </c>
    </row>
    <row r="25" spans="11:45" ht="15" customHeight="1">
      <c r="K25" s="40">
        <v>11</v>
      </c>
      <c r="L25" s="87" t="s">
        <v>98</v>
      </c>
      <c r="M25" s="42" t="s">
        <v>136</v>
      </c>
      <c r="N25" s="43">
        <v>0.5</v>
      </c>
      <c r="O25" s="43">
        <f t="shared" si="21"/>
        <v>2.25</v>
      </c>
      <c r="AO25" s="8">
        <v>18</v>
      </c>
      <c r="AP25" s="100" t="s">
        <v>204</v>
      </c>
      <c r="AQ25" s="26">
        <v>2.2106481481481478E-3</v>
      </c>
      <c r="AR25" s="30">
        <f t="shared" ref="AR25:AR29" si="23">((HOUR(AQ25)*3600)+(MINUTE(AQ25)*60)+SECOND(AQ25))/60</f>
        <v>3.1833333333333331</v>
      </c>
      <c r="AS25" s="32">
        <f>SUM(AR25*2)</f>
        <v>6.3666666666666663</v>
      </c>
    </row>
    <row r="26" spans="11:45" ht="15" customHeight="1">
      <c r="K26" s="44">
        <v>11</v>
      </c>
      <c r="L26" s="88">
        <v>368</v>
      </c>
      <c r="M26" s="46" t="s">
        <v>94</v>
      </c>
      <c r="N26" s="47">
        <v>0.5</v>
      </c>
      <c r="O26" s="47">
        <f t="shared" si="21"/>
        <v>2.25</v>
      </c>
      <c r="AO26" s="8">
        <v>18</v>
      </c>
      <c r="AP26" s="100" t="s">
        <v>205</v>
      </c>
      <c r="AQ26" s="26">
        <v>1.5277777777777779E-3</v>
      </c>
      <c r="AR26" s="30">
        <f t="shared" si="23"/>
        <v>2.2000000000000002</v>
      </c>
      <c r="AS26" s="32">
        <f t="shared" ref="AS26:AS29" si="24">SUM(AR26*2)</f>
        <v>4.4000000000000004</v>
      </c>
    </row>
    <row r="27" spans="11:45" ht="15" customHeight="1">
      <c r="K27" s="14" t="s">
        <v>13</v>
      </c>
      <c r="L27" s="53"/>
      <c r="M27" s="54"/>
      <c r="N27" s="15">
        <f>SUBTOTAL(9,N25:N26)</f>
        <v>1</v>
      </c>
      <c r="O27" s="50">
        <f>SUBTOTAL(9,O25:O26)</f>
        <v>4.5</v>
      </c>
      <c r="AO27" s="8">
        <v>18</v>
      </c>
      <c r="AP27" s="100" t="s">
        <v>206</v>
      </c>
      <c r="AQ27" s="117">
        <v>2.1412037037037038E-3</v>
      </c>
      <c r="AR27" s="30">
        <f t="shared" si="23"/>
        <v>3.0833333333333335</v>
      </c>
      <c r="AS27" s="32">
        <f t="shared" si="24"/>
        <v>6.166666666666667</v>
      </c>
    </row>
    <row r="28" spans="11:45" ht="15" customHeight="1">
      <c r="K28" s="55">
        <v>12</v>
      </c>
      <c r="L28" s="91">
        <v>351</v>
      </c>
      <c r="M28" s="92" t="s">
        <v>137</v>
      </c>
      <c r="N28" s="11">
        <v>1</v>
      </c>
      <c r="O28" s="43">
        <f t="shared" si="21"/>
        <v>4.5</v>
      </c>
      <c r="AO28" s="8">
        <v>18</v>
      </c>
      <c r="AP28" s="100" t="s">
        <v>207</v>
      </c>
      <c r="AQ28" s="117"/>
      <c r="AR28" s="30">
        <f t="shared" si="23"/>
        <v>0</v>
      </c>
      <c r="AS28" s="32">
        <f t="shared" si="24"/>
        <v>0</v>
      </c>
    </row>
    <row r="29" spans="11:45" ht="15" customHeight="1">
      <c r="K29" s="14" t="s">
        <v>14</v>
      </c>
      <c r="L29" s="53"/>
      <c r="M29" s="54"/>
      <c r="N29" s="15">
        <f>SUBTOTAL(9,N28:N28)</f>
        <v>1</v>
      </c>
      <c r="O29" s="50">
        <f>SUBTOTAL(9,O28:O28)</f>
        <v>4.5</v>
      </c>
      <c r="AO29" s="8">
        <v>18</v>
      </c>
      <c r="AP29" s="100" t="s">
        <v>208</v>
      </c>
      <c r="AQ29" s="26">
        <v>1.8518518518518517E-3</v>
      </c>
      <c r="AR29" s="30">
        <f t="shared" si="23"/>
        <v>2.6666666666666665</v>
      </c>
      <c r="AS29" s="32">
        <f t="shared" si="24"/>
        <v>5.333333333333333</v>
      </c>
    </row>
    <row r="30" spans="11:45" ht="15" customHeight="1">
      <c r="K30" s="55">
        <v>17</v>
      </c>
      <c r="L30" s="91">
        <v>360</v>
      </c>
      <c r="M30" s="57" t="s">
        <v>138</v>
      </c>
      <c r="N30" s="11">
        <v>1</v>
      </c>
      <c r="O30" s="43">
        <f t="shared" ref="O30:O38" si="25">SUM(N30*4.5)</f>
        <v>4.5</v>
      </c>
      <c r="AO30" s="14" t="s">
        <v>20</v>
      </c>
      <c r="AP30" s="15"/>
      <c r="AQ30" s="24"/>
      <c r="AR30" s="35">
        <f>SUBTOTAL(9,AR24:AR29)</f>
        <v>12.883333333333333</v>
      </c>
      <c r="AS30" s="33">
        <f>SUBTOTAL(9,AS24:AS29)</f>
        <v>25.766666666666666</v>
      </c>
    </row>
    <row r="31" spans="11:45" ht="15" customHeight="1">
      <c r="K31" s="14" t="s">
        <v>19</v>
      </c>
      <c r="L31" s="53"/>
      <c r="M31" s="54"/>
      <c r="N31" s="15">
        <f>SUBTOTAL(9,N30:N30)</f>
        <v>1</v>
      </c>
      <c r="O31" s="50">
        <f>SUBTOTAL(9,O30:O30)</f>
        <v>4.5</v>
      </c>
      <c r="AO31" s="10">
        <v>19</v>
      </c>
      <c r="AP31" s="103" t="s">
        <v>209</v>
      </c>
      <c r="AQ31" s="25">
        <v>1.1226851851851851E-3</v>
      </c>
      <c r="AR31" s="30">
        <f>((HOUR(AQ31)*3600)+(MINUTE(AQ31)*60)+SECOND(AQ31))/60</f>
        <v>1.6166666666666667</v>
      </c>
      <c r="AS31" s="34">
        <f>SUM(AR31*2)</f>
        <v>3.2333333333333334</v>
      </c>
    </row>
    <row r="32" spans="11:45" ht="15" customHeight="1">
      <c r="K32" s="55">
        <v>18</v>
      </c>
      <c r="L32" s="91">
        <v>364</v>
      </c>
      <c r="M32" s="57" t="s">
        <v>139</v>
      </c>
      <c r="N32" s="11">
        <v>0.9</v>
      </c>
      <c r="O32" s="43">
        <f t="shared" si="25"/>
        <v>4.05</v>
      </c>
      <c r="AO32" s="8">
        <v>19</v>
      </c>
      <c r="AP32" s="100" t="s">
        <v>210</v>
      </c>
      <c r="AQ32" s="26">
        <v>1.8402777777777777E-3</v>
      </c>
      <c r="AR32" s="30">
        <f t="shared" ref="AR32:AR33" si="26">((HOUR(AQ32)*3600)+(MINUTE(AQ32)*60)+SECOND(AQ32))/60</f>
        <v>2.65</v>
      </c>
      <c r="AS32" s="32">
        <f>SUM(AR32*2)</f>
        <v>5.3</v>
      </c>
    </row>
    <row r="33" spans="11:45" ht="15" customHeight="1">
      <c r="K33" s="38">
        <v>18</v>
      </c>
      <c r="L33" s="93">
        <v>365</v>
      </c>
      <c r="M33" s="52" t="s">
        <v>140</v>
      </c>
      <c r="N33" s="9">
        <v>0.5</v>
      </c>
      <c r="O33" s="47">
        <f t="shared" si="25"/>
        <v>2.25</v>
      </c>
      <c r="AO33" s="8">
        <v>19</v>
      </c>
      <c r="AP33" s="100" t="s">
        <v>211</v>
      </c>
      <c r="AQ33" s="26">
        <v>1.4004629629629629E-3</v>
      </c>
      <c r="AR33" s="30">
        <f t="shared" si="26"/>
        <v>2.0166666666666666</v>
      </c>
      <c r="AS33" s="32">
        <f t="shared" ref="AS33" si="27">SUM(AR33*2)</f>
        <v>4.0333333333333332</v>
      </c>
    </row>
    <row r="34" spans="11:45" ht="15" customHeight="1">
      <c r="K34" s="38">
        <v>18</v>
      </c>
      <c r="L34" s="93">
        <v>365</v>
      </c>
      <c r="M34" s="52" t="s">
        <v>141</v>
      </c>
      <c r="N34" s="9">
        <v>3.1</v>
      </c>
      <c r="O34" s="47">
        <f t="shared" si="25"/>
        <v>13.950000000000001</v>
      </c>
      <c r="AO34" s="14" t="s">
        <v>21</v>
      </c>
      <c r="AP34" s="15"/>
      <c r="AQ34" s="24"/>
      <c r="AR34" s="35">
        <f>SUBTOTAL(9,AR31:AR33)</f>
        <v>6.2833333333333332</v>
      </c>
      <c r="AS34" s="33">
        <f>SUBTOTAL(9,AS31:AS33)</f>
        <v>12.566666666666666</v>
      </c>
    </row>
    <row r="35" spans="11:45" ht="15" customHeight="1">
      <c r="K35" s="14" t="s">
        <v>20</v>
      </c>
      <c r="L35" s="53"/>
      <c r="M35" s="54"/>
      <c r="N35" s="15">
        <f>SUBTOTAL(9,N32:N34)</f>
        <v>4.5</v>
      </c>
      <c r="O35" s="50">
        <f>SUBTOTAL(9,O32:O34)</f>
        <v>20.25</v>
      </c>
      <c r="AO35" s="10">
        <v>22</v>
      </c>
      <c r="AP35" s="98" t="s">
        <v>212</v>
      </c>
      <c r="AQ35" s="25">
        <v>1.8171296296296297E-3</v>
      </c>
      <c r="AR35" s="30">
        <f>((HOUR(AQ35)*3600)+(MINUTE(AQ35)*60)+SECOND(AQ35))/60</f>
        <v>2.6166666666666667</v>
      </c>
      <c r="AS35" s="34">
        <f>SUM(AR35*2)</f>
        <v>5.2333333333333334</v>
      </c>
    </row>
    <row r="36" spans="11:45" ht="15" customHeight="1">
      <c r="K36" s="55">
        <v>22</v>
      </c>
      <c r="L36" s="91">
        <v>337</v>
      </c>
      <c r="M36" s="57" t="s">
        <v>142</v>
      </c>
      <c r="N36" s="11">
        <v>0.8</v>
      </c>
      <c r="O36" s="43">
        <f t="shared" si="25"/>
        <v>3.6</v>
      </c>
      <c r="AO36" s="8">
        <v>22</v>
      </c>
      <c r="AP36" s="100" t="s">
        <v>213</v>
      </c>
      <c r="AQ36" s="26">
        <v>1.4120370370370369E-3</v>
      </c>
      <c r="AR36" s="30">
        <f t="shared" ref="AR36:AR39" si="28">((HOUR(AQ36)*3600)+(MINUTE(AQ36)*60)+SECOND(AQ36))/60</f>
        <v>2.0333333333333332</v>
      </c>
      <c r="AS36" s="32">
        <f>SUM(AR36*2)</f>
        <v>4.0666666666666664</v>
      </c>
    </row>
    <row r="37" spans="11:45" ht="15" customHeight="1">
      <c r="K37" s="38">
        <v>22</v>
      </c>
      <c r="L37" s="93">
        <v>337</v>
      </c>
      <c r="M37" s="52" t="s">
        <v>143</v>
      </c>
      <c r="N37" s="9">
        <v>2.8</v>
      </c>
      <c r="O37" s="47">
        <f t="shared" si="25"/>
        <v>12.6</v>
      </c>
      <c r="AO37" s="8">
        <v>22</v>
      </c>
      <c r="AP37" s="100" t="s">
        <v>214</v>
      </c>
      <c r="AQ37" s="26">
        <v>1.2152777777777778E-3</v>
      </c>
      <c r="AR37" s="30">
        <f t="shared" si="28"/>
        <v>1.75</v>
      </c>
      <c r="AS37" s="32">
        <f t="shared" ref="AS37:AS39" si="29">SUM(AR37*2)</f>
        <v>3.5</v>
      </c>
    </row>
    <row r="38" spans="11:45" ht="15" customHeight="1">
      <c r="K38" s="38">
        <v>22</v>
      </c>
      <c r="L38" s="93">
        <v>337</v>
      </c>
      <c r="M38" s="52" t="s">
        <v>144</v>
      </c>
      <c r="N38" s="9">
        <v>1.9</v>
      </c>
      <c r="O38" s="47">
        <f t="shared" si="25"/>
        <v>8.5499999999999989</v>
      </c>
      <c r="AO38" s="8">
        <v>22</v>
      </c>
      <c r="AP38" s="100" t="s">
        <v>215</v>
      </c>
      <c r="AQ38" s="26">
        <v>2.4652777777777776E-3</v>
      </c>
      <c r="AR38" s="30">
        <f t="shared" si="28"/>
        <v>3.55</v>
      </c>
      <c r="AS38" s="32">
        <f t="shared" si="29"/>
        <v>7.1</v>
      </c>
    </row>
    <row r="39" spans="11:45" ht="15" customHeight="1">
      <c r="K39" s="38">
        <v>22</v>
      </c>
      <c r="L39" s="93">
        <v>337</v>
      </c>
      <c r="M39" s="52" t="s">
        <v>145</v>
      </c>
      <c r="N39" s="9">
        <v>0.8</v>
      </c>
      <c r="O39" s="47">
        <f t="shared" ref="O39:O47" si="30">SUM(N39*4.5)</f>
        <v>3.6</v>
      </c>
      <c r="AO39" s="8">
        <v>22</v>
      </c>
      <c r="AP39" s="100" t="s">
        <v>216</v>
      </c>
      <c r="AQ39" s="26">
        <v>1.2847222222222223E-3</v>
      </c>
      <c r="AR39" s="30">
        <f t="shared" si="28"/>
        <v>1.85</v>
      </c>
      <c r="AS39" s="32">
        <f t="shared" si="29"/>
        <v>3.7</v>
      </c>
    </row>
    <row r="40" spans="11:45" ht="15" customHeight="1">
      <c r="K40" s="38">
        <v>22</v>
      </c>
      <c r="L40" s="93">
        <v>337</v>
      </c>
      <c r="M40" s="52" t="s">
        <v>146</v>
      </c>
      <c r="N40" s="9">
        <v>0.7</v>
      </c>
      <c r="O40" s="47">
        <f t="shared" si="30"/>
        <v>3.15</v>
      </c>
      <c r="AO40" s="14" t="s">
        <v>24</v>
      </c>
      <c r="AP40" s="15"/>
      <c r="AQ40" s="24"/>
      <c r="AR40" s="35">
        <f>SUBTOTAL(9,AR35:AR39)</f>
        <v>11.799999999999999</v>
      </c>
      <c r="AS40" s="33">
        <f>SUBTOTAL(9,AS35:AS39)</f>
        <v>23.599999999999998</v>
      </c>
    </row>
    <row r="41" spans="11:45" ht="15" customHeight="1">
      <c r="K41" s="38">
        <v>22</v>
      </c>
      <c r="L41" s="93">
        <v>337</v>
      </c>
      <c r="M41" s="52" t="s">
        <v>147</v>
      </c>
      <c r="N41" s="9">
        <v>0.9</v>
      </c>
      <c r="O41" s="47">
        <f t="shared" si="30"/>
        <v>4.05</v>
      </c>
      <c r="AO41" s="10">
        <v>23</v>
      </c>
      <c r="AP41" s="98" t="s">
        <v>217</v>
      </c>
      <c r="AQ41" s="25">
        <v>2.2337962962962967E-3</v>
      </c>
      <c r="AR41" s="30">
        <f>((HOUR(AQ41)*3600)+(MINUTE(AQ41)*60)+SECOND(AQ41))/60</f>
        <v>3.2166666666666668</v>
      </c>
      <c r="AS41" s="34">
        <f>SUM(AR41*2)</f>
        <v>6.4333333333333336</v>
      </c>
    </row>
    <row r="42" spans="11:45" ht="15" customHeight="1">
      <c r="K42" s="38">
        <v>22</v>
      </c>
      <c r="L42" s="93">
        <v>337</v>
      </c>
      <c r="M42" s="52" t="s">
        <v>148</v>
      </c>
      <c r="N42" s="9">
        <v>0.9</v>
      </c>
      <c r="O42" s="47">
        <f t="shared" si="30"/>
        <v>4.05</v>
      </c>
      <c r="AO42" s="8">
        <v>23</v>
      </c>
      <c r="AP42" s="100" t="s">
        <v>218</v>
      </c>
      <c r="AQ42" s="26">
        <v>1.9791666666666668E-3</v>
      </c>
      <c r="AR42" s="30">
        <f t="shared" ref="AR42" si="31">((HOUR(AQ42)*3600)+(MINUTE(AQ42)*60)+SECOND(AQ42))/60</f>
        <v>2.85</v>
      </c>
      <c r="AS42" s="32">
        <f>SUM(AR42*2)</f>
        <v>5.7</v>
      </c>
    </row>
    <row r="43" spans="11:45" ht="15" customHeight="1">
      <c r="K43" s="38">
        <v>22</v>
      </c>
      <c r="L43" s="93">
        <v>365</v>
      </c>
      <c r="M43" s="52" t="s">
        <v>149</v>
      </c>
      <c r="N43" s="9">
        <v>1.5</v>
      </c>
      <c r="O43" s="47">
        <f t="shared" si="30"/>
        <v>6.75</v>
      </c>
      <c r="AO43" s="14" t="s">
        <v>25</v>
      </c>
      <c r="AP43" s="15"/>
      <c r="AQ43" s="24"/>
      <c r="AR43" s="35">
        <f>SUBTOTAL(9,AR41:AR42)</f>
        <v>6.0666666666666664</v>
      </c>
      <c r="AS43" s="33">
        <f>SUBTOTAL(9,AS41:AS42)</f>
        <v>12.133333333333333</v>
      </c>
    </row>
    <row r="44" spans="11:45" ht="15" customHeight="1">
      <c r="K44" s="38">
        <v>22</v>
      </c>
      <c r="L44" s="93">
        <v>337</v>
      </c>
      <c r="M44" s="52" t="s">
        <v>150</v>
      </c>
      <c r="N44" s="9">
        <v>0.1</v>
      </c>
      <c r="O44" s="47">
        <f t="shared" si="30"/>
        <v>0.45</v>
      </c>
      <c r="AO44" s="10">
        <v>24</v>
      </c>
      <c r="AP44" s="98" t="s">
        <v>219</v>
      </c>
      <c r="AQ44" s="25">
        <v>9.4907407407407408E-4</v>
      </c>
      <c r="AR44" s="30">
        <f>((HOUR(AQ44)*3600)+(MINUTE(AQ44)*60)+SECOND(AQ44))/60</f>
        <v>1.3666666666666667</v>
      </c>
      <c r="AS44" s="34">
        <f>SUM(AR44*2)</f>
        <v>2.7333333333333334</v>
      </c>
    </row>
    <row r="45" spans="11:45" ht="15" customHeight="1">
      <c r="K45" s="38">
        <v>22</v>
      </c>
      <c r="L45" s="93">
        <v>337</v>
      </c>
      <c r="M45" s="52" t="s">
        <v>151</v>
      </c>
      <c r="N45" s="9">
        <v>0.8</v>
      </c>
      <c r="O45" s="47">
        <f t="shared" si="30"/>
        <v>3.6</v>
      </c>
      <c r="AO45" s="8">
        <v>24</v>
      </c>
      <c r="AP45" s="100" t="s">
        <v>220</v>
      </c>
      <c r="AQ45" s="26">
        <v>1.0879629629629629E-3</v>
      </c>
      <c r="AR45" s="30">
        <f t="shared" ref="AR45:AR46" si="32">((HOUR(AQ45)*3600)+(MINUTE(AQ45)*60)+SECOND(AQ45))/60</f>
        <v>1.5666666666666667</v>
      </c>
      <c r="AS45" s="32">
        <f>SUM(AR45*2)</f>
        <v>3.1333333333333333</v>
      </c>
    </row>
    <row r="46" spans="11:45" ht="15" customHeight="1">
      <c r="K46" s="38">
        <v>22</v>
      </c>
      <c r="L46" s="93">
        <v>337</v>
      </c>
      <c r="M46" s="52" t="s">
        <v>152</v>
      </c>
      <c r="N46" s="9">
        <v>0.8</v>
      </c>
      <c r="O46" s="47">
        <f t="shared" si="30"/>
        <v>3.6</v>
      </c>
      <c r="AO46" s="8">
        <v>24</v>
      </c>
      <c r="AP46" s="100" t="s">
        <v>221</v>
      </c>
      <c r="AQ46" s="26">
        <v>2.1759259259259258E-3</v>
      </c>
      <c r="AR46" s="30">
        <f t="shared" si="32"/>
        <v>3.1333333333333333</v>
      </c>
      <c r="AS46" s="32">
        <f t="shared" ref="AS46" si="33">SUM(AR46*2)</f>
        <v>6.2666666666666666</v>
      </c>
    </row>
    <row r="47" spans="11:45" ht="15" customHeight="1">
      <c r="K47" s="38">
        <v>22</v>
      </c>
      <c r="L47" s="93">
        <v>321</v>
      </c>
      <c r="M47" s="52" t="s">
        <v>153</v>
      </c>
      <c r="N47" s="9">
        <v>1</v>
      </c>
      <c r="O47" s="47">
        <f t="shared" si="30"/>
        <v>4.5</v>
      </c>
      <c r="AO47" s="14" t="s">
        <v>26</v>
      </c>
      <c r="AP47" s="15"/>
      <c r="AQ47" s="24"/>
      <c r="AR47" s="35">
        <f>SUBTOTAL(9,AR44:AR46)</f>
        <v>6.0666666666666664</v>
      </c>
      <c r="AS47" s="33">
        <f>SUBTOTAL(9,AS44:AS46)</f>
        <v>12.133333333333333</v>
      </c>
    </row>
    <row r="48" spans="11:45" ht="15" customHeight="1">
      <c r="K48" s="14" t="s">
        <v>24</v>
      </c>
      <c r="L48" s="53"/>
      <c r="M48" s="54"/>
      <c r="N48" s="15">
        <f>SUBTOTAL(9,N36:N47)</f>
        <v>13.000000000000002</v>
      </c>
      <c r="O48" s="50">
        <f>SUBTOTAL(9,O36:O47)</f>
        <v>58.5</v>
      </c>
      <c r="AO48" s="10">
        <v>25</v>
      </c>
      <c r="AP48" s="98" t="s">
        <v>222</v>
      </c>
      <c r="AQ48" s="25">
        <v>9.4907407407407408E-4</v>
      </c>
      <c r="AR48" s="30">
        <f>((HOUR(AQ48)*3600)+(MINUTE(AQ48)*60)+SECOND(AQ48))/60</f>
        <v>1.3666666666666667</v>
      </c>
      <c r="AS48" s="34">
        <f>SUM(AR48*2)</f>
        <v>2.7333333333333334</v>
      </c>
    </row>
    <row r="49" spans="11:45" ht="15" customHeight="1">
      <c r="K49" s="12" t="s">
        <v>34</v>
      </c>
      <c r="L49" s="64"/>
      <c r="M49" s="65"/>
      <c r="N49" s="13">
        <f>SUBTOTAL(9,N4:N48)</f>
        <v>39.199999999999996</v>
      </c>
      <c r="O49" s="66">
        <f>SUBTOTAL(9,O4:O48)</f>
        <v>176.4</v>
      </c>
      <c r="AO49" s="8">
        <v>25</v>
      </c>
      <c r="AP49" s="100" t="s">
        <v>223</v>
      </c>
      <c r="AQ49" s="26">
        <v>1.6666666666666668E-3</v>
      </c>
      <c r="AR49" s="30">
        <f t="shared" ref="AR49:AR51" si="34">((HOUR(AQ49)*3600)+(MINUTE(AQ49)*60)+SECOND(AQ49))/60</f>
        <v>2.4</v>
      </c>
      <c r="AS49" s="32">
        <f>SUM(AR49*2)</f>
        <v>4.8</v>
      </c>
    </row>
    <row r="50" spans="11:45" ht="15" customHeight="1">
      <c r="AO50" s="8">
        <v>25</v>
      </c>
      <c r="AP50" s="100" t="s">
        <v>224</v>
      </c>
      <c r="AQ50" s="26">
        <v>8.9120370370370362E-4</v>
      </c>
      <c r="AR50" s="30">
        <f t="shared" si="34"/>
        <v>1.2833333333333334</v>
      </c>
      <c r="AS50" s="32">
        <f t="shared" ref="AS50:AS51" si="35">SUM(AR50*2)</f>
        <v>2.5666666666666669</v>
      </c>
    </row>
    <row r="51" spans="11:45" ht="15" customHeight="1">
      <c r="AO51" s="8">
        <v>25</v>
      </c>
      <c r="AP51" s="100" t="s">
        <v>225</v>
      </c>
      <c r="AQ51" s="26">
        <v>1.689814814814815E-3</v>
      </c>
      <c r="AR51" s="30">
        <f t="shared" si="34"/>
        <v>2.4333333333333331</v>
      </c>
      <c r="AS51" s="32">
        <f t="shared" si="35"/>
        <v>4.8666666666666663</v>
      </c>
    </row>
    <row r="52" spans="11:45" ht="15" customHeight="1">
      <c r="AO52" s="14" t="s">
        <v>27</v>
      </c>
      <c r="AP52" s="15"/>
      <c r="AQ52" s="24"/>
      <c r="AR52" s="35">
        <f>SUBTOTAL(9,AR48:AR51)</f>
        <v>7.4833333333333325</v>
      </c>
      <c r="AS52" s="33">
        <f>SUBTOTAL(9,AS48:AS51)</f>
        <v>14.966666666666665</v>
      </c>
    </row>
    <row r="53" spans="11:45" ht="15" customHeight="1">
      <c r="AO53" s="10">
        <v>26</v>
      </c>
      <c r="AP53" s="98" t="s">
        <v>226</v>
      </c>
      <c r="AQ53" s="25">
        <v>2.1990740740740742E-3</v>
      </c>
      <c r="AR53" s="30">
        <f>((HOUR(AQ53)*3600)+(MINUTE(AQ53)*60)+SECOND(AQ53))/60</f>
        <v>3.1666666666666665</v>
      </c>
      <c r="AS53" s="34">
        <f>SUM(AR53*2)</f>
        <v>6.333333333333333</v>
      </c>
    </row>
    <row r="54" spans="11:45" ht="15" customHeight="1">
      <c r="AO54" s="8">
        <v>26</v>
      </c>
      <c r="AP54" s="100" t="s">
        <v>227</v>
      </c>
      <c r="AQ54" s="26">
        <v>2.3726851851851851E-3</v>
      </c>
      <c r="AR54" s="30">
        <f t="shared" ref="AR54" si="36">((HOUR(AQ54)*3600)+(MINUTE(AQ54)*60)+SECOND(AQ54))/60</f>
        <v>3.4166666666666665</v>
      </c>
      <c r="AS54" s="32">
        <f>SUM(AR54*2)</f>
        <v>6.833333333333333</v>
      </c>
    </row>
    <row r="55" spans="11:45" ht="15" customHeight="1">
      <c r="AO55" s="14" t="s">
        <v>28</v>
      </c>
      <c r="AP55" s="15"/>
      <c r="AQ55" s="24"/>
      <c r="AR55" s="35">
        <f>SUBTOTAL(9,AR53:AR54)</f>
        <v>6.583333333333333</v>
      </c>
      <c r="AS55" s="33">
        <f>SUBTOTAL(9,AS53:AS54)</f>
        <v>13.166666666666666</v>
      </c>
    </row>
    <row r="56" spans="11:45" ht="15" customHeight="1">
      <c r="AO56" s="10">
        <v>29</v>
      </c>
      <c r="AP56" s="98" t="s">
        <v>228</v>
      </c>
      <c r="AQ56" s="25">
        <v>2.5347222222222221E-3</v>
      </c>
      <c r="AR56" s="30">
        <f>((HOUR(AQ56)*3600)+(MINUTE(AQ56)*60)+SECOND(AQ56))/60</f>
        <v>3.65</v>
      </c>
      <c r="AS56" s="34">
        <f>SUM(AR56*2)</f>
        <v>7.3</v>
      </c>
    </row>
    <row r="57" spans="11:45" ht="15" customHeight="1">
      <c r="AO57" s="8">
        <v>29</v>
      </c>
      <c r="AP57" s="100" t="s">
        <v>229</v>
      </c>
      <c r="AQ57" s="26">
        <v>1.7476851851851852E-3</v>
      </c>
      <c r="AR57" s="30">
        <f t="shared" ref="AR57" si="37">((HOUR(AQ57)*3600)+(MINUTE(AQ57)*60)+SECOND(AQ57))/60</f>
        <v>2.5166666666666666</v>
      </c>
      <c r="AS57" s="32">
        <f>SUM(AR57*2)</f>
        <v>5.0333333333333332</v>
      </c>
    </row>
    <row r="58" spans="11:45" ht="15" customHeight="1">
      <c r="AO58" s="14" t="s">
        <v>31</v>
      </c>
      <c r="AP58" s="15"/>
      <c r="AQ58" s="24"/>
      <c r="AR58" s="35">
        <f>SUBTOTAL(9,AR56:AR57)</f>
        <v>6.1666666666666661</v>
      </c>
      <c r="AS58" s="33">
        <f>SUBTOTAL(9,AS56:AS57)</f>
        <v>12.333333333333332</v>
      </c>
    </row>
    <row r="59" spans="11:45" ht="15" customHeight="1">
      <c r="AO59" s="12" t="s">
        <v>34</v>
      </c>
      <c r="AP59" s="13"/>
      <c r="AQ59" s="28"/>
      <c r="AR59" s="36">
        <f>SUBTOTAL(9,AR4:AR58)</f>
        <v>95.75</v>
      </c>
      <c r="AS59" s="37">
        <f>SUBTOTAL(9,AS4:AS58)</f>
        <v>191.5</v>
      </c>
    </row>
    <row r="60" spans="11:45" ht="15" customHeight="1"/>
    <row r="61" spans="11:45" ht="15" customHeight="1"/>
    <row r="62" spans="11:45" ht="15" customHeight="1"/>
    <row r="63" spans="11:45" ht="15" customHeight="1"/>
    <row r="64" spans="11:4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</sheetData>
  <mergeCells count="11">
    <mergeCell ref="AQ27:AQ28"/>
    <mergeCell ref="AT1:AX1"/>
    <mergeCell ref="AO1:AS1"/>
    <mergeCell ref="A1:E1"/>
    <mergeCell ref="F1:J1"/>
    <mergeCell ref="K1:O1"/>
    <mergeCell ref="P1:T1"/>
    <mergeCell ref="U1:Y1"/>
    <mergeCell ref="Z1:AD1"/>
    <mergeCell ref="AE1:AI1"/>
    <mergeCell ref="AJ1:AN1"/>
  </mergeCells>
  <phoneticPr fontId="4" type="noConversion"/>
  <printOptions horizontalCentered="1"/>
  <pageMargins left="0.39370078740157483" right="0.39370078740157483" top="0.39370078740157483" bottom="0.39370078740157483" header="0.19685039370078741" footer="0"/>
  <pageSetup paperSize="9" orientation="portrait" r:id="rId1"/>
  <headerFooter alignWithMargins="0">
    <oddHeader>&amp;C&amp;A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X283"/>
  <sheetViews>
    <sheetView zoomScaleNormal="100" workbookViewId="0">
      <pane ySplit="540" activePane="bottomLeft"/>
      <selection activeCell="AP2" sqref="AP1:AP1048576"/>
      <selection pane="bottomLeft" activeCell="AO1" sqref="A1:XFD1"/>
    </sheetView>
  </sheetViews>
  <sheetFormatPr baseColWidth="10" defaultRowHeight="12.75" outlineLevelRow="2"/>
  <cols>
    <col min="1" max="1" width="8.140625" customWidth="1"/>
    <col min="2" max="2" width="51.7109375" style="19" customWidth="1"/>
    <col min="3" max="5" width="10.7109375" customWidth="1"/>
    <col min="6" max="6" width="8.140625" customWidth="1"/>
    <col min="7" max="7" width="51.7109375" style="19" customWidth="1"/>
    <col min="8" max="10" width="10.7109375" customWidth="1"/>
    <col min="11" max="11" width="8.140625" customWidth="1"/>
    <col min="12" max="12" width="8.85546875" bestFit="1" customWidth="1"/>
    <col min="13" max="13" width="51.7109375" style="19" customWidth="1"/>
    <col min="14" max="15" width="10.7109375" customWidth="1"/>
    <col min="16" max="16" width="8.140625" customWidth="1"/>
    <col min="17" max="17" width="51.7109375" style="19" customWidth="1"/>
    <col min="18" max="20" width="10.7109375" customWidth="1"/>
    <col min="21" max="21" width="8.140625" customWidth="1"/>
    <col min="22" max="22" width="51.7109375" style="19" customWidth="1"/>
    <col min="23" max="25" width="10.7109375" customWidth="1"/>
    <col min="26" max="26" width="8.140625" customWidth="1"/>
    <col min="27" max="27" width="51.7109375" style="19" customWidth="1"/>
    <col min="28" max="30" width="10.7109375" customWidth="1"/>
    <col min="31" max="31" width="8.140625" customWidth="1"/>
    <col min="32" max="32" width="51.7109375" customWidth="1"/>
    <col min="33" max="35" width="10.7109375" customWidth="1"/>
    <col min="36" max="36" width="8.140625" customWidth="1"/>
    <col min="37" max="37" width="9.85546875" style="67" bestFit="1" customWidth="1"/>
    <col min="38" max="38" width="51.7109375" style="19" customWidth="1"/>
    <col min="39" max="40" width="10.7109375" customWidth="1"/>
    <col min="41" max="41" width="8.140625" bestFit="1" customWidth="1"/>
    <col min="42" max="42" width="51.7109375" style="19" customWidth="1"/>
    <col min="43" max="45" width="10.7109375" customWidth="1"/>
    <col min="46" max="46" width="8.140625" customWidth="1"/>
    <col min="47" max="47" width="51.7109375" style="19" customWidth="1"/>
    <col min="48" max="50" width="10.7109375" customWidth="1"/>
  </cols>
  <sheetData>
    <row r="1" spans="1:50" s="39" customFormat="1" ht="15" customHeight="1">
      <c r="A1" s="116" t="s">
        <v>327</v>
      </c>
      <c r="B1" s="116"/>
      <c r="C1" s="116"/>
      <c r="D1" s="116"/>
      <c r="E1" s="116"/>
      <c r="F1" s="116" t="s">
        <v>328</v>
      </c>
      <c r="G1" s="116"/>
      <c r="H1" s="116"/>
      <c r="I1" s="116"/>
      <c r="J1" s="116"/>
      <c r="K1" s="116" t="s">
        <v>329</v>
      </c>
      <c r="L1" s="116"/>
      <c r="M1" s="116"/>
      <c r="N1" s="116"/>
      <c r="O1" s="116"/>
      <c r="P1" s="116" t="s">
        <v>330</v>
      </c>
      <c r="Q1" s="116"/>
      <c r="R1" s="116"/>
      <c r="S1" s="116"/>
      <c r="T1" s="116"/>
      <c r="U1" s="116" t="s">
        <v>331</v>
      </c>
      <c r="V1" s="116"/>
      <c r="W1" s="116"/>
      <c r="X1" s="116"/>
      <c r="Y1" s="116"/>
      <c r="Z1" s="116" t="s">
        <v>332</v>
      </c>
      <c r="AA1" s="116"/>
      <c r="AB1" s="116"/>
      <c r="AC1" s="116"/>
      <c r="AD1" s="116"/>
      <c r="AE1" s="116" t="s">
        <v>333</v>
      </c>
      <c r="AF1" s="116"/>
      <c r="AG1" s="116"/>
      <c r="AH1" s="116"/>
      <c r="AI1" s="116"/>
      <c r="AJ1" s="116" t="s">
        <v>334</v>
      </c>
      <c r="AK1" s="116"/>
      <c r="AL1" s="116"/>
      <c r="AM1" s="116"/>
      <c r="AN1" s="116"/>
      <c r="AO1" s="116" t="s">
        <v>335</v>
      </c>
      <c r="AP1" s="116"/>
      <c r="AQ1" s="116"/>
      <c r="AR1" s="116"/>
      <c r="AS1" s="116"/>
      <c r="AT1" s="116" t="s">
        <v>336</v>
      </c>
      <c r="AU1" s="116"/>
      <c r="AV1" s="116"/>
      <c r="AW1" s="116"/>
      <c r="AX1" s="116"/>
    </row>
    <row r="2" spans="1:50" ht="15" customHeight="1">
      <c r="AO2" s="5"/>
    </row>
    <row r="3" spans="1:50" ht="20.100000000000001" customHeight="1">
      <c r="A3" s="2" t="s">
        <v>0</v>
      </c>
      <c r="B3" s="1" t="s">
        <v>1</v>
      </c>
      <c r="C3" s="20" t="s">
        <v>48</v>
      </c>
      <c r="D3" s="31" t="s">
        <v>47</v>
      </c>
      <c r="E3" s="31" t="s">
        <v>2</v>
      </c>
      <c r="F3" s="2" t="s">
        <v>0</v>
      </c>
      <c r="G3" s="1" t="s">
        <v>1</v>
      </c>
      <c r="H3" s="20" t="s">
        <v>48</v>
      </c>
      <c r="I3" s="31" t="s">
        <v>47</v>
      </c>
      <c r="J3" s="31" t="s">
        <v>2</v>
      </c>
      <c r="K3" s="2" t="s">
        <v>0</v>
      </c>
      <c r="L3" s="1" t="s">
        <v>1</v>
      </c>
      <c r="M3" s="1" t="s">
        <v>52</v>
      </c>
      <c r="N3" s="1" t="s">
        <v>53</v>
      </c>
      <c r="O3" s="1" t="s">
        <v>2</v>
      </c>
      <c r="P3" s="2" t="s">
        <v>0</v>
      </c>
      <c r="Q3" s="1" t="s">
        <v>1</v>
      </c>
      <c r="R3" s="20" t="s">
        <v>48</v>
      </c>
      <c r="S3" s="31" t="s">
        <v>47</v>
      </c>
      <c r="T3" s="31" t="s">
        <v>2</v>
      </c>
      <c r="U3" s="2" t="s">
        <v>0</v>
      </c>
      <c r="V3" s="1" t="s">
        <v>1</v>
      </c>
      <c r="W3" s="20" t="s">
        <v>48</v>
      </c>
      <c r="X3" s="31" t="s">
        <v>47</v>
      </c>
      <c r="Y3" s="31" t="s">
        <v>2</v>
      </c>
      <c r="Z3" s="2" t="s">
        <v>0</v>
      </c>
      <c r="AA3" s="1" t="s">
        <v>1</v>
      </c>
      <c r="AB3" s="20" t="s">
        <v>48</v>
      </c>
      <c r="AC3" s="31" t="s">
        <v>47</v>
      </c>
      <c r="AD3" s="31" t="s">
        <v>2</v>
      </c>
      <c r="AE3" s="2" t="s">
        <v>0</v>
      </c>
      <c r="AF3" s="1" t="s">
        <v>1</v>
      </c>
      <c r="AG3" s="20" t="s">
        <v>48</v>
      </c>
      <c r="AH3" s="31" t="s">
        <v>47</v>
      </c>
      <c r="AI3" s="31" t="s">
        <v>2</v>
      </c>
      <c r="AJ3" s="2" t="s">
        <v>0</v>
      </c>
      <c r="AK3" s="1" t="s">
        <v>59</v>
      </c>
      <c r="AL3" s="1" t="s">
        <v>60</v>
      </c>
      <c r="AM3" s="1" t="s">
        <v>53</v>
      </c>
      <c r="AN3" s="1" t="s">
        <v>2</v>
      </c>
      <c r="AO3" s="2" t="s">
        <v>0</v>
      </c>
      <c r="AP3" s="1" t="s">
        <v>1</v>
      </c>
      <c r="AQ3" s="20" t="s">
        <v>48</v>
      </c>
      <c r="AR3" s="31" t="s">
        <v>47</v>
      </c>
      <c r="AS3" s="31" t="s">
        <v>2</v>
      </c>
      <c r="AT3" s="2" t="s">
        <v>0</v>
      </c>
      <c r="AU3" s="1" t="s">
        <v>1</v>
      </c>
      <c r="AV3" s="20" t="s">
        <v>48</v>
      </c>
      <c r="AW3" s="31" t="s">
        <v>47</v>
      </c>
      <c r="AX3" s="31" t="s">
        <v>2</v>
      </c>
    </row>
    <row r="4" spans="1:50" ht="15" customHeight="1" outlineLevel="2">
      <c r="A4" s="3">
        <v>1</v>
      </c>
      <c r="B4" s="42"/>
      <c r="C4" s="21"/>
      <c r="D4" s="30">
        <f>((HOUR(C4)*3600)+(MINUTE(C4)*60)+SECOND(C4))/60</f>
        <v>0</v>
      </c>
      <c r="E4" s="34">
        <f>SUM(D4*2)</f>
        <v>0</v>
      </c>
      <c r="F4" s="3">
        <v>1</v>
      </c>
      <c r="G4" s="42"/>
      <c r="H4" s="21"/>
      <c r="I4" s="30">
        <f>((HOUR(H4)*3600)+(MINUTE(H4)*60)+SECOND(H4))/60</f>
        <v>0</v>
      </c>
      <c r="J4" s="34">
        <f>SUM(I4*2.5)</f>
        <v>0</v>
      </c>
      <c r="K4" s="55">
        <v>21</v>
      </c>
      <c r="L4" s="56">
        <v>362</v>
      </c>
      <c r="M4" s="57" t="s">
        <v>255</v>
      </c>
      <c r="N4" s="11">
        <v>18</v>
      </c>
      <c r="O4" s="43">
        <f t="shared" ref="O4" si="0">SUM(N4*4.5)</f>
        <v>81</v>
      </c>
      <c r="P4" s="10">
        <v>21</v>
      </c>
      <c r="Q4" s="57" t="s">
        <v>256</v>
      </c>
      <c r="R4" s="25">
        <v>7.7083333333333335E-3</v>
      </c>
      <c r="S4" s="30">
        <f>((HOUR(R4)*3600)+(MINUTE(R4)*60)+SECOND(R4))/60</f>
        <v>11.1</v>
      </c>
      <c r="T4" s="34">
        <f>SUM(S4*2)</f>
        <v>22.2</v>
      </c>
      <c r="U4" s="3">
        <v>3</v>
      </c>
      <c r="V4" s="42" t="s">
        <v>240</v>
      </c>
      <c r="W4" s="21">
        <v>1.136574074074074E-2</v>
      </c>
      <c r="X4" s="30">
        <f>((HOUR(W4)*3600)+(MINUTE(W4)*60)+SECOND(W4))/60</f>
        <v>16.366666666666667</v>
      </c>
      <c r="Y4" s="34">
        <f>SUM(X4*2)</f>
        <v>32.733333333333334</v>
      </c>
      <c r="Z4" s="3">
        <v>1</v>
      </c>
      <c r="AA4" s="42"/>
      <c r="AB4" s="21"/>
      <c r="AC4" s="30">
        <f>((HOUR(AB4)*3600)+(MINUTE(AB4)*60)+SECOND(AB4))/60</f>
        <v>0</v>
      </c>
      <c r="AD4" s="34">
        <f>SUM(AC4*2)</f>
        <v>0</v>
      </c>
      <c r="AE4" s="3">
        <v>1</v>
      </c>
      <c r="AF4" s="42"/>
      <c r="AG4" s="21"/>
      <c r="AH4" s="30">
        <f>((HOUR(AG4)*3600)+(MINUTE(AG4)*60)+SECOND(AG4))/60</f>
        <v>0</v>
      </c>
      <c r="AI4" s="34">
        <f>SUM(AH4*2)</f>
        <v>0</v>
      </c>
      <c r="AJ4" s="40">
        <v>1</v>
      </c>
      <c r="AK4" s="68"/>
      <c r="AL4" s="42"/>
      <c r="AM4" s="43"/>
      <c r="AN4" s="43">
        <f t="shared" ref="AN4:AN11" si="1">SUM(AM4*4.5)</f>
        <v>0</v>
      </c>
      <c r="AO4" s="3">
        <v>1</v>
      </c>
      <c r="AP4" s="42" t="s">
        <v>236</v>
      </c>
      <c r="AQ4" s="21">
        <v>2.0949074074074073E-3</v>
      </c>
      <c r="AR4" s="30">
        <f>((HOUR(AQ4)*3600)+(MINUTE(AQ4)*60)+SECOND(AQ4))/60</f>
        <v>3.0166666666666666</v>
      </c>
      <c r="AS4" s="34">
        <f>SUM(AR4*2)</f>
        <v>6.0333333333333332</v>
      </c>
      <c r="AT4" s="3">
        <v>1</v>
      </c>
      <c r="AU4" s="42"/>
      <c r="AV4" s="21"/>
      <c r="AW4" s="30">
        <f>((HOUR(AV4)*3600)+(MINUTE(AV4)*60)+SECOND(AV4))/60</f>
        <v>0</v>
      </c>
      <c r="AX4" s="34">
        <f>SUM(AW4*2)</f>
        <v>0</v>
      </c>
    </row>
    <row r="5" spans="1:50" ht="15" customHeight="1" outlineLevel="1">
      <c r="A5" s="4">
        <v>1</v>
      </c>
      <c r="B5" s="46"/>
      <c r="C5" s="22"/>
      <c r="D5" s="30">
        <f t="shared" ref="D5:D11" si="2">((HOUR(C5)*3600)+(MINUTE(C5)*60)+SECOND(C5))/60</f>
        <v>0</v>
      </c>
      <c r="E5" s="32">
        <f>SUM(D5*2)</f>
        <v>0</v>
      </c>
      <c r="F5" s="4">
        <v>1</v>
      </c>
      <c r="G5" s="46"/>
      <c r="H5" s="22"/>
      <c r="I5" s="30">
        <f t="shared" ref="I5:I11" si="3">((HOUR(H5)*3600)+(MINUTE(H5)*60)+SECOND(H5))/60</f>
        <v>0</v>
      </c>
      <c r="J5" s="32">
        <f t="shared" ref="J5:J11" si="4">SUM(I5*2.5)</f>
        <v>0</v>
      </c>
      <c r="K5" s="14" t="s">
        <v>23</v>
      </c>
      <c r="L5" s="53"/>
      <c r="M5" s="54"/>
      <c r="N5" s="15">
        <f>SUBTOTAL(9,N4:N4)</f>
        <v>18</v>
      </c>
      <c r="O5" s="50">
        <f>SUBTOTAL(9,O4:O4)</f>
        <v>81</v>
      </c>
      <c r="P5" s="14" t="s">
        <v>23</v>
      </c>
      <c r="Q5" s="54"/>
      <c r="R5" s="24"/>
      <c r="S5" s="35">
        <f>SUBTOTAL(9,S4:S4)</f>
        <v>11.1</v>
      </c>
      <c r="T5" s="33">
        <f>SUBTOTAL(9,T4:T4)</f>
        <v>22.2</v>
      </c>
      <c r="U5" s="6" t="s">
        <v>5</v>
      </c>
      <c r="V5" s="49"/>
      <c r="W5" s="23"/>
      <c r="X5" s="33">
        <f>SUBTOTAL(9,X4:X4)</f>
        <v>16.366666666666667</v>
      </c>
      <c r="Y5" s="33">
        <f>SUBTOTAL(9,Y4:Y4)</f>
        <v>32.733333333333334</v>
      </c>
      <c r="Z5" s="4">
        <v>1</v>
      </c>
      <c r="AA5" s="46"/>
      <c r="AB5" s="22"/>
      <c r="AC5" s="30">
        <f t="shared" ref="AC5:AC11" si="5">((HOUR(AB5)*3600)+(MINUTE(AB5)*60)+SECOND(AB5))/60</f>
        <v>0</v>
      </c>
      <c r="AD5" s="32">
        <f>SUM(AC5*2)</f>
        <v>0</v>
      </c>
      <c r="AE5" s="4">
        <v>1</v>
      </c>
      <c r="AF5" s="46"/>
      <c r="AG5" s="22"/>
      <c r="AH5" s="30">
        <f t="shared" ref="AH5:AH11" si="6">((HOUR(AG5)*3600)+(MINUTE(AG5)*60)+SECOND(AG5))/60</f>
        <v>0</v>
      </c>
      <c r="AI5" s="32">
        <f>SUM(AH5*2)</f>
        <v>0</v>
      </c>
      <c r="AJ5" s="44">
        <v>1</v>
      </c>
      <c r="AK5" s="69"/>
      <c r="AL5" s="46"/>
      <c r="AM5" s="47"/>
      <c r="AN5" s="47">
        <f t="shared" si="1"/>
        <v>0</v>
      </c>
      <c r="AO5" s="6" t="s">
        <v>3</v>
      </c>
      <c r="AP5" s="49"/>
      <c r="AQ5" s="23"/>
      <c r="AR5" s="33">
        <f>SUBTOTAL(9,AR4:AR4)</f>
        <v>3.0166666666666666</v>
      </c>
      <c r="AS5" s="33">
        <f>SUBTOTAL(9,AS4:AS4)</f>
        <v>6.0333333333333332</v>
      </c>
      <c r="AT5" s="4">
        <v>1</v>
      </c>
      <c r="AU5" s="46"/>
      <c r="AV5" s="22"/>
      <c r="AW5" s="30">
        <f t="shared" ref="AW5:AW11" si="7">((HOUR(AV5)*3600)+(MINUTE(AV5)*60)+SECOND(AV5))/60</f>
        <v>0</v>
      </c>
      <c r="AX5" s="32">
        <f>SUM(AW5*2)</f>
        <v>0</v>
      </c>
    </row>
    <row r="6" spans="1:50" ht="15" customHeight="1" outlineLevel="2">
      <c r="A6" s="4">
        <v>1</v>
      </c>
      <c r="B6" s="46"/>
      <c r="C6" s="22"/>
      <c r="D6" s="30">
        <f t="shared" si="2"/>
        <v>0</v>
      </c>
      <c r="E6" s="32">
        <f t="shared" ref="E6:E11" si="8">SUM(D6*2)</f>
        <v>0</v>
      </c>
      <c r="F6" s="4">
        <v>1</v>
      </c>
      <c r="G6" s="46"/>
      <c r="H6" s="22"/>
      <c r="I6" s="30">
        <f t="shared" si="3"/>
        <v>0</v>
      </c>
      <c r="J6" s="32">
        <f t="shared" si="4"/>
        <v>0</v>
      </c>
      <c r="K6" s="12" t="s">
        <v>34</v>
      </c>
      <c r="L6" s="64"/>
      <c r="M6" s="65"/>
      <c r="N6" s="13">
        <f>SUBTOTAL(9,N4:N5)</f>
        <v>18</v>
      </c>
      <c r="O6" s="66">
        <f>SUBTOTAL(9,O4:O5)</f>
        <v>81</v>
      </c>
      <c r="P6" s="10">
        <v>22</v>
      </c>
      <c r="Q6" s="57" t="s">
        <v>257</v>
      </c>
      <c r="R6" s="25">
        <v>1.5370370370370369E-2</v>
      </c>
      <c r="S6" s="30">
        <f>((HOUR(R6)*3600)+(MINUTE(R6)*60)+SECOND(R6))/60</f>
        <v>22.133333333333333</v>
      </c>
      <c r="T6" s="34">
        <f>SUM(S6*2)</f>
        <v>44.266666666666666</v>
      </c>
      <c r="U6" s="10">
        <v>29</v>
      </c>
      <c r="V6" s="57" t="s">
        <v>270</v>
      </c>
      <c r="W6" s="25"/>
      <c r="X6" s="30">
        <f>((HOUR(W6)*3600)+(MINUTE(W6)*60)+SECOND(W6))/60</f>
        <v>0</v>
      </c>
      <c r="Y6" s="34">
        <f>SUM(X6*2)</f>
        <v>0</v>
      </c>
      <c r="Z6" s="4">
        <v>1</v>
      </c>
      <c r="AA6" s="46"/>
      <c r="AB6" s="22"/>
      <c r="AC6" s="30">
        <f t="shared" si="5"/>
        <v>0</v>
      </c>
      <c r="AD6" s="32">
        <f t="shared" ref="AD6:AD11" si="9">SUM(AC6*2)</f>
        <v>0</v>
      </c>
      <c r="AE6" s="4">
        <v>1</v>
      </c>
      <c r="AF6" s="46"/>
      <c r="AG6" s="22"/>
      <c r="AH6" s="30">
        <f t="shared" si="6"/>
        <v>0</v>
      </c>
      <c r="AI6" s="32">
        <f t="shared" ref="AI6:AI11" si="10">SUM(AH6*2)</f>
        <v>0</v>
      </c>
      <c r="AJ6" s="44">
        <v>1</v>
      </c>
      <c r="AK6" s="69"/>
      <c r="AL6" s="46"/>
      <c r="AM6" s="47"/>
      <c r="AN6" s="47">
        <f t="shared" si="1"/>
        <v>0</v>
      </c>
      <c r="AO6" s="3">
        <v>2</v>
      </c>
      <c r="AP6" s="42" t="s">
        <v>175</v>
      </c>
      <c r="AQ6" s="21">
        <v>2.4421296296296296E-3</v>
      </c>
      <c r="AR6" s="30">
        <f>((HOUR(AQ6)*3600)+(MINUTE(AQ6)*60)+SECOND(AQ6))/60</f>
        <v>3.5166666666666666</v>
      </c>
      <c r="AS6" s="34">
        <f>SUM(AR6*2)</f>
        <v>7.0333333333333332</v>
      </c>
      <c r="AT6" s="4">
        <v>1</v>
      </c>
      <c r="AU6" s="46"/>
      <c r="AV6" s="22"/>
      <c r="AW6" s="30">
        <f t="shared" si="7"/>
        <v>0</v>
      </c>
      <c r="AX6" s="32">
        <f t="shared" ref="AX6:AX11" si="11">SUM(AW6*2)</f>
        <v>0</v>
      </c>
    </row>
    <row r="7" spans="1:50" ht="15" customHeight="1" outlineLevel="2">
      <c r="A7" s="4">
        <v>1</v>
      </c>
      <c r="B7" s="46"/>
      <c r="C7" s="22"/>
      <c r="D7" s="30">
        <f t="shared" si="2"/>
        <v>0</v>
      </c>
      <c r="E7" s="32">
        <f t="shared" si="8"/>
        <v>0</v>
      </c>
      <c r="F7" s="4">
        <v>1</v>
      </c>
      <c r="G7" s="46"/>
      <c r="H7" s="22"/>
      <c r="I7" s="30">
        <f t="shared" si="3"/>
        <v>0</v>
      </c>
      <c r="J7" s="32">
        <f t="shared" si="4"/>
        <v>0</v>
      </c>
      <c r="P7" s="14" t="s">
        <v>24</v>
      </c>
      <c r="Q7" s="54"/>
      <c r="R7" s="24"/>
      <c r="S7" s="35">
        <f>SUBTOTAL(9,S6:S6)</f>
        <v>22.133333333333333</v>
      </c>
      <c r="T7" s="33">
        <f>SUBTOTAL(9,T6:T6)</f>
        <v>44.266666666666666</v>
      </c>
      <c r="U7" s="8">
        <v>29</v>
      </c>
      <c r="V7" s="52" t="s">
        <v>271</v>
      </c>
      <c r="W7" s="26"/>
      <c r="X7" s="30">
        <f t="shared" ref="X7:X8" si="12">((HOUR(W7)*3600)+(MINUTE(W7)*60)+SECOND(W7))/60</f>
        <v>0</v>
      </c>
      <c r="Y7" s="32">
        <f>SUM(X7*2)</f>
        <v>0</v>
      </c>
      <c r="Z7" s="4">
        <v>1</v>
      </c>
      <c r="AA7" s="46"/>
      <c r="AB7" s="22"/>
      <c r="AC7" s="30">
        <f t="shared" si="5"/>
        <v>0</v>
      </c>
      <c r="AD7" s="32">
        <f t="shared" si="9"/>
        <v>0</v>
      </c>
      <c r="AE7" s="4">
        <v>1</v>
      </c>
      <c r="AF7" s="46"/>
      <c r="AG7" s="22"/>
      <c r="AH7" s="30">
        <f t="shared" si="6"/>
        <v>0</v>
      </c>
      <c r="AI7" s="32">
        <f t="shared" si="10"/>
        <v>0</v>
      </c>
      <c r="AJ7" s="44">
        <v>1</v>
      </c>
      <c r="AK7" s="69"/>
      <c r="AL7" s="46"/>
      <c r="AM7" s="47"/>
      <c r="AN7" s="47">
        <f t="shared" si="1"/>
        <v>0</v>
      </c>
      <c r="AO7" s="4">
        <v>2</v>
      </c>
      <c r="AP7" s="46" t="s">
        <v>237</v>
      </c>
      <c r="AQ7" s="22">
        <v>2.4074074074074076E-3</v>
      </c>
      <c r="AR7" s="30">
        <f t="shared" ref="AR7:AR9" si="13">((HOUR(AQ7)*3600)+(MINUTE(AQ7)*60)+SECOND(AQ7))/60</f>
        <v>3.4666666666666668</v>
      </c>
      <c r="AS7" s="32">
        <f>SUM(AR7*2)</f>
        <v>6.9333333333333336</v>
      </c>
      <c r="AT7" s="4">
        <v>1</v>
      </c>
      <c r="AU7" s="46"/>
      <c r="AV7" s="22"/>
      <c r="AW7" s="30">
        <f t="shared" si="7"/>
        <v>0</v>
      </c>
      <c r="AX7" s="32">
        <f t="shared" si="11"/>
        <v>0</v>
      </c>
    </row>
    <row r="8" spans="1:50" ht="15" customHeight="1" outlineLevel="2">
      <c r="A8" s="4">
        <v>1</v>
      </c>
      <c r="B8" s="46"/>
      <c r="C8" s="22"/>
      <c r="D8" s="30">
        <f t="shared" si="2"/>
        <v>0</v>
      </c>
      <c r="E8" s="32">
        <f t="shared" si="8"/>
        <v>0</v>
      </c>
      <c r="F8" s="4">
        <v>1</v>
      </c>
      <c r="G8" s="46"/>
      <c r="H8" s="22"/>
      <c r="I8" s="30">
        <f t="shared" si="3"/>
        <v>0</v>
      </c>
      <c r="J8" s="32">
        <f t="shared" si="4"/>
        <v>0</v>
      </c>
      <c r="P8" s="10">
        <v>23</v>
      </c>
      <c r="Q8" s="57" t="s">
        <v>258</v>
      </c>
      <c r="R8" s="25">
        <v>1.2442129629629629E-2</v>
      </c>
      <c r="S8" s="30">
        <f>((HOUR(R8)*3600)+(MINUTE(R8)*60)+SECOND(R8))/60</f>
        <v>17.916666666666668</v>
      </c>
      <c r="T8" s="34">
        <f>SUM(S8*2)</f>
        <v>35.833333333333336</v>
      </c>
      <c r="U8" s="8">
        <v>29</v>
      </c>
      <c r="V8" s="76" t="s">
        <v>34</v>
      </c>
      <c r="W8" s="26">
        <v>1.1296296296296296E-2</v>
      </c>
      <c r="X8" s="30">
        <f t="shared" si="12"/>
        <v>16.266666666666666</v>
      </c>
      <c r="Y8" s="32">
        <f t="shared" ref="Y8" si="14">SUM(X8*2)</f>
        <v>32.533333333333331</v>
      </c>
      <c r="Z8" s="4">
        <v>1</v>
      </c>
      <c r="AA8" s="46"/>
      <c r="AB8" s="22"/>
      <c r="AC8" s="30">
        <f t="shared" si="5"/>
        <v>0</v>
      </c>
      <c r="AD8" s="32">
        <f t="shared" si="9"/>
        <v>0</v>
      </c>
      <c r="AE8" s="4">
        <v>1</v>
      </c>
      <c r="AF8" s="46"/>
      <c r="AG8" s="22"/>
      <c r="AH8" s="30">
        <f t="shared" si="6"/>
        <v>0</v>
      </c>
      <c r="AI8" s="32">
        <f t="shared" si="10"/>
        <v>0</v>
      </c>
      <c r="AJ8" s="44">
        <v>1</v>
      </c>
      <c r="AK8" s="69"/>
      <c r="AL8" s="46"/>
      <c r="AM8" s="47"/>
      <c r="AN8" s="47">
        <f t="shared" si="1"/>
        <v>0</v>
      </c>
      <c r="AO8" s="4">
        <v>2</v>
      </c>
      <c r="AP8" s="46" t="s">
        <v>238</v>
      </c>
      <c r="AQ8" s="22">
        <v>2.5578703703703705E-3</v>
      </c>
      <c r="AR8" s="30">
        <f t="shared" si="13"/>
        <v>3.6833333333333331</v>
      </c>
      <c r="AS8" s="32">
        <f t="shared" ref="AS8:AS9" si="15">SUM(AR8*2)</f>
        <v>7.3666666666666663</v>
      </c>
      <c r="AT8" s="4">
        <v>1</v>
      </c>
      <c r="AU8" s="46"/>
      <c r="AV8" s="22"/>
      <c r="AW8" s="30">
        <f t="shared" si="7"/>
        <v>0</v>
      </c>
      <c r="AX8" s="32">
        <f t="shared" si="11"/>
        <v>0</v>
      </c>
    </row>
    <row r="9" spans="1:50" ht="15" customHeight="1" outlineLevel="1">
      <c r="A9" s="4">
        <v>1</v>
      </c>
      <c r="B9" s="46"/>
      <c r="C9" s="22"/>
      <c r="D9" s="30">
        <f t="shared" si="2"/>
        <v>0</v>
      </c>
      <c r="E9" s="32">
        <f t="shared" si="8"/>
        <v>0</v>
      </c>
      <c r="F9" s="4">
        <v>1</v>
      </c>
      <c r="G9" s="46"/>
      <c r="H9" s="22"/>
      <c r="I9" s="30">
        <f t="shared" si="3"/>
        <v>0</v>
      </c>
      <c r="J9" s="32">
        <f t="shared" si="4"/>
        <v>0</v>
      </c>
      <c r="P9" s="14" t="s">
        <v>25</v>
      </c>
      <c r="Q9" s="54"/>
      <c r="R9" s="24"/>
      <c r="S9" s="35">
        <f>SUBTOTAL(9,S8:S8)</f>
        <v>17.916666666666668</v>
      </c>
      <c r="T9" s="33">
        <f>SUBTOTAL(9,T8:T8)</f>
        <v>35.833333333333336</v>
      </c>
      <c r="U9" s="14" t="s">
        <v>31</v>
      </c>
      <c r="V9" s="54"/>
      <c r="W9" s="24"/>
      <c r="X9" s="35">
        <f>SUBTOTAL(9,X6:X8)</f>
        <v>16.266666666666666</v>
      </c>
      <c r="Y9" s="33">
        <f>SUBTOTAL(9,Y6:Y8)</f>
        <v>32.533333333333331</v>
      </c>
      <c r="Z9" s="4">
        <v>1</v>
      </c>
      <c r="AA9" s="46"/>
      <c r="AB9" s="22"/>
      <c r="AC9" s="30">
        <f t="shared" si="5"/>
        <v>0</v>
      </c>
      <c r="AD9" s="32">
        <f t="shared" si="9"/>
        <v>0</v>
      </c>
      <c r="AE9" s="4">
        <v>1</v>
      </c>
      <c r="AF9" s="46"/>
      <c r="AG9" s="22"/>
      <c r="AH9" s="30">
        <f t="shared" si="6"/>
        <v>0</v>
      </c>
      <c r="AI9" s="32">
        <f t="shared" si="10"/>
        <v>0</v>
      </c>
      <c r="AJ9" s="44">
        <v>1</v>
      </c>
      <c r="AK9" s="69"/>
      <c r="AL9" s="46"/>
      <c r="AM9" s="47"/>
      <c r="AN9" s="47">
        <f t="shared" si="1"/>
        <v>0</v>
      </c>
      <c r="AO9" s="4">
        <v>2</v>
      </c>
      <c r="AP9" s="46" t="s">
        <v>239</v>
      </c>
      <c r="AQ9" s="22">
        <v>1.6087962962962963E-3</v>
      </c>
      <c r="AR9" s="30">
        <f t="shared" si="13"/>
        <v>2.3166666666666669</v>
      </c>
      <c r="AS9" s="32">
        <f t="shared" si="15"/>
        <v>4.6333333333333337</v>
      </c>
      <c r="AT9" s="4">
        <v>1</v>
      </c>
      <c r="AU9" s="46"/>
      <c r="AV9" s="22"/>
      <c r="AW9" s="30">
        <f t="shared" si="7"/>
        <v>0</v>
      </c>
      <c r="AX9" s="32">
        <f t="shared" si="11"/>
        <v>0</v>
      </c>
    </row>
    <row r="10" spans="1:50" ht="15" customHeight="1" outlineLevel="2">
      <c r="A10" s="4">
        <v>1</v>
      </c>
      <c r="B10" s="46"/>
      <c r="C10" s="22"/>
      <c r="D10" s="30">
        <f t="shared" si="2"/>
        <v>0</v>
      </c>
      <c r="E10" s="32">
        <f t="shared" si="8"/>
        <v>0</v>
      </c>
      <c r="F10" s="4">
        <v>1</v>
      </c>
      <c r="G10" s="46"/>
      <c r="H10" s="22"/>
      <c r="I10" s="30">
        <f t="shared" si="3"/>
        <v>0</v>
      </c>
      <c r="J10" s="32">
        <f t="shared" si="4"/>
        <v>0</v>
      </c>
      <c r="P10" s="10">
        <v>24</v>
      </c>
      <c r="Q10" s="57" t="s">
        <v>261</v>
      </c>
      <c r="R10" s="25">
        <v>1.2789351851851852E-2</v>
      </c>
      <c r="S10" s="30">
        <f>((HOUR(R10)*3600)+(MINUTE(R10)*60)+SECOND(R10))/60</f>
        <v>18.416666666666668</v>
      </c>
      <c r="T10" s="34">
        <f>SUM(S10*2)</f>
        <v>36.833333333333336</v>
      </c>
      <c r="U10" s="12" t="s">
        <v>34</v>
      </c>
      <c r="V10" s="65"/>
      <c r="W10" s="28"/>
      <c r="X10" s="36">
        <f>SUBTOTAL(9,X4:X9)</f>
        <v>32.633333333333333</v>
      </c>
      <c r="Y10" s="37">
        <f>SUBTOTAL(9,Y4:Y9)</f>
        <v>65.266666666666666</v>
      </c>
      <c r="Z10" s="4">
        <v>1</v>
      </c>
      <c r="AA10" s="46"/>
      <c r="AB10" s="22"/>
      <c r="AC10" s="30">
        <f t="shared" si="5"/>
        <v>0</v>
      </c>
      <c r="AD10" s="32">
        <f t="shared" si="9"/>
        <v>0</v>
      </c>
      <c r="AE10" s="4">
        <v>1</v>
      </c>
      <c r="AF10" s="46"/>
      <c r="AG10" s="22"/>
      <c r="AH10" s="30">
        <f t="shared" si="6"/>
        <v>0</v>
      </c>
      <c r="AI10" s="32">
        <f t="shared" si="10"/>
        <v>0</v>
      </c>
      <c r="AJ10" s="44">
        <v>1</v>
      </c>
      <c r="AK10" s="69"/>
      <c r="AL10" s="46"/>
      <c r="AM10" s="47"/>
      <c r="AN10" s="47">
        <f t="shared" si="1"/>
        <v>0</v>
      </c>
      <c r="AO10" s="6" t="s">
        <v>4</v>
      </c>
      <c r="AP10" s="49"/>
      <c r="AQ10" s="23"/>
      <c r="AR10" s="33">
        <f>SUBTOTAL(9,AR6:AR9)</f>
        <v>12.983333333333333</v>
      </c>
      <c r="AS10" s="33">
        <f>SUBTOTAL(9,AS6:AS9)</f>
        <v>25.966666666666665</v>
      </c>
      <c r="AT10" s="4">
        <v>1</v>
      </c>
      <c r="AU10" s="46"/>
      <c r="AV10" s="22"/>
      <c r="AW10" s="30">
        <f t="shared" si="7"/>
        <v>0</v>
      </c>
      <c r="AX10" s="32">
        <f t="shared" si="11"/>
        <v>0</v>
      </c>
    </row>
    <row r="11" spans="1:50" ht="15" customHeight="1" outlineLevel="2">
      <c r="A11" s="4">
        <v>1</v>
      </c>
      <c r="B11" s="46"/>
      <c r="C11" s="22"/>
      <c r="D11" s="30">
        <f t="shared" si="2"/>
        <v>0</v>
      </c>
      <c r="E11" s="32">
        <f t="shared" si="8"/>
        <v>0</v>
      </c>
      <c r="F11" s="4">
        <v>1</v>
      </c>
      <c r="G11" s="46"/>
      <c r="H11" s="22"/>
      <c r="I11" s="30">
        <f t="shared" si="3"/>
        <v>0</v>
      </c>
      <c r="J11" s="32">
        <f t="shared" si="4"/>
        <v>0</v>
      </c>
      <c r="P11" s="14" t="s">
        <v>26</v>
      </c>
      <c r="Q11" s="54"/>
      <c r="R11" s="24"/>
      <c r="S11" s="35">
        <f>SUBTOTAL(9,S10:S10)</f>
        <v>18.416666666666668</v>
      </c>
      <c r="T11" s="33">
        <f>SUBTOTAL(9,T10:T10)</f>
        <v>36.833333333333336</v>
      </c>
      <c r="Z11" s="4">
        <v>1</v>
      </c>
      <c r="AA11" s="46"/>
      <c r="AB11" s="22"/>
      <c r="AC11" s="30">
        <f t="shared" si="5"/>
        <v>0</v>
      </c>
      <c r="AD11" s="32">
        <f t="shared" si="9"/>
        <v>0</v>
      </c>
      <c r="AE11" s="4">
        <v>1</v>
      </c>
      <c r="AF11" s="46"/>
      <c r="AG11" s="22"/>
      <c r="AH11" s="30">
        <f t="shared" si="6"/>
        <v>0</v>
      </c>
      <c r="AI11" s="32">
        <f t="shared" si="10"/>
        <v>0</v>
      </c>
      <c r="AJ11" s="44">
        <v>1</v>
      </c>
      <c r="AK11" s="69"/>
      <c r="AL11" s="46"/>
      <c r="AM11" s="47"/>
      <c r="AN11" s="47">
        <f t="shared" si="1"/>
        <v>0</v>
      </c>
      <c r="AO11" s="3">
        <v>3</v>
      </c>
      <c r="AP11" s="42" t="s">
        <v>241</v>
      </c>
      <c r="AQ11" s="21">
        <v>2.4305555555555556E-3</v>
      </c>
      <c r="AR11" s="30">
        <f>((HOUR(AQ11)*3600)+(MINUTE(AQ11)*60)+SECOND(AQ11))/60</f>
        <v>3.5</v>
      </c>
      <c r="AS11" s="34">
        <f>SUM(AR11*2)</f>
        <v>7</v>
      </c>
      <c r="AT11" s="4">
        <v>1</v>
      </c>
      <c r="AU11" s="46"/>
      <c r="AV11" s="22"/>
      <c r="AW11" s="30">
        <f t="shared" si="7"/>
        <v>0</v>
      </c>
      <c r="AX11" s="32">
        <f t="shared" si="11"/>
        <v>0</v>
      </c>
    </row>
    <row r="12" spans="1:50" ht="15" customHeight="1">
      <c r="A12" s="6" t="s">
        <v>3</v>
      </c>
      <c r="B12" s="49"/>
      <c r="C12" s="23"/>
      <c r="D12" s="33">
        <f>SUBTOTAL(9,D4:D11)</f>
        <v>0</v>
      </c>
      <c r="E12" s="33">
        <f>SUBTOTAL(9,E4:E11)</f>
        <v>0</v>
      </c>
      <c r="F12" s="6" t="s">
        <v>3</v>
      </c>
      <c r="G12" s="49"/>
      <c r="H12" s="23"/>
      <c r="I12" s="33">
        <f>SUBTOTAL(9,I4:I11)</f>
        <v>0</v>
      </c>
      <c r="J12" s="33">
        <f>SUBTOTAL(9,J4:J11)</f>
        <v>0</v>
      </c>
      <c r="P12" s="10">
        <v>25</v>
      </c>
      <c r="Q12" s="57" t="s">
        <v>266</v>
      </c>
      <c r="R12" s="25">
        <v>2.2743055555555555E-2</v>
      </c>
      <c r="S12" s="30">
        <f>((HOUR(R12)*3600)+(MINUTE(R12)*60)+SECOND(R12))/60</f>
        <v>32.75</v>
      </c>
      <c r="T12" s="34">
        <f>SUM(S12*2)</f>
        <v>65.5</v>
      </c>
      <c r="Z12" s="6" t="s">
        <v>3</v>
      </c>
      <c r="AA12" s="49"/>
      <c r="AB12" s="23"/>
      <c r="AC12" s="33">
        <f>SUBTOTAL(9,AC4:AC11)</f>
        <v>0</v>
      </c>
      <c r="AD12" s="33">
        <f>SUBTOTAL(9,AD4:AD11)</f>
        <v>0</v>
      </c>
      <c r="AE12" s="6" t="s">
        <v>3</v>
      </c>
      <c r="AF12" s="49"/>
      <c r="AG12" s="23"/>
      <c r="AH12" s="33">
        <f>SUBTOTAL(9,AH4:AH11)</f>
        <v>0</v>
      </c>
      <c r="AI12" s="33">
        <f>SUBTOTAL(9,AI4:AI11)</f>
        <v>0</v>
      </c>
      <c r="AJ12" s="6" t="s">
        <v>3</v>
      </c>
      <c r="AK12" s="70"/>
      <c r="AL12" s="49"/>
      <c r="AM12" s="50">
        <f>SUBTOTAL(9,AM4:AM11)</f>
        <v>0</v>
      </c>
      <c r="AN12" s="50">
        <f>SUBTOTAL(9,AN4:AN11)</f>
        <v>0</v>
      </c>
      <c r="AO12" s="4">
        <v>3</v>
      </c>
      <c r="AP12" s="46" t="s">
        <v>242</v>
      </c>
      <c r="AQ12" s="22">
        <v>3.0671296296296297E-3</v>
      </c>
      <c r="AR12" s="30">
        <f t="shared" ref="AR12" si="16">((HOUR(AQ12)*3600)+(MINUTE(AQ12)*60)+SECOND(AQ12))/60</f>
        <v>4.416666666666667</v>
      </c>
      <c r="AS12" s="32">
        <f>SUM(AR12*2)</f>
        <v>8.8333333333333339</v>
      </c>
      <c r="AT12" s="6" t="s">
        <v>3</v>
      </c>
      <c r="AU12" s="49"/>
      <c r="AV12" s="23"/>
      <c r="AW12" s="33">
        <f>SUBTOTAL(9,AW4:AW11)</f>
        <v>0</v>
      </c>
      <c r="AX12" s="33">
        <f>SUBTOTAL(9,AX4:AX11)</f>
        <v>0</v>
      </c>
    </row>
    <row r="13" spans="1:50" ht="15" customHeight="1">
      <c r="A13" s="3">
        <v>2</v>
      </c>
      <c r="B13" s="42"/>
      <c r="C13" s="21"/>
      <c r="D13" s="30">
        <f>((HOUR(C13)*3600)+(MINUTE(C13)*60)+SECOND(C13))/60</f>
        <v>0</v>
      </c>
      <c r="E13" s="34">
        <f>SUM(D13*2)</f>
        <v>0</v>
      </c>
      <c r="F13" s="3">
        <v>2</v>
      </c>
      <c r="G13" s="42"/>
      <c r="H13" s="21"/>
      <c r="I13" s="30">
        <f>((HOUR(H13)*3600)+(MINUTE(H13)*60)+SECOND(H13))/60</f>
        <v>0</v>
      </c>
      <c r="J13" s="34">
        <f>SUM(I13*2.5)</f>
        <v>0</v>
      </c>
      <c r="P13" s="14" t="s">
        <v>27</v>
      </c>
      <c r="Q13" s="54"/>
      <c r="R13" s="24"/>
      <c r="S13" s="35">
        <f>SUBTOTAL(9,S12:S12)</f>
        <v>32.75</v>
      </c>
      <c r="T13" s="33">
        <f>SUBTOTAL(9,T12:T12)</f>
        <v>65.5</v>
      </c>
      <c r="Z13" s="3">
        <v>2</v>
      </c>
      <c r="AA13" s="42"/>
      <c r="AB13" s="21"/>
      <c r="AC13" s="30">
        <f>((HOUR(AB13)*3600)+(MINUTE(AB13)*60)+SECOND(AB13))/60</f>
        <v>0</v>
      </c>
      <c r="AD13" s="34">
        <f>SUM(AC13*2)</f>
        <v>0</v>
      </c>
      <c r="AE13" s="3">
        <v>2</v>
      </c>
      <c r="AF13" s="42"/>
      <c r="AG13" s="21"/>
      <c r="AH13" s="30">
        <f>((HOUR(AG13)*3600)+(MINUTE(AG13)*60)+SECOND(AG13))/60</f>
        <v>0</v>
      </c>
      <c r="AI13" s="34">
        <f>SUM(AH13*2)</f>
        <v>0</v>
      </c>
      <c r="AJ13" s="40">
        <v>2</v>
      </c>
      <c r="AK13" s="68"/>
      <c r="AL13" s="42"/>
      <c r="AM13" s="43"/>
      <c r="AN13" s="43">
        <f t="shared" ref="AN13:AN20" si="17">SUM(AM13*4.5)</f>
        <v>0</v>
      </c>
      <c r="AO13" s="6" t="s">
        <v>5</v>
      </c>
      <c r="AP13" s="49"/>
      <c r="AQ13" s="23"/>
      <c r="AR13" s="33">
        <f>SUBTOTAL(9,AR11:AR12)</f>
        <v>7.916666666666667</v>
      </c>
      <c r="AS13" s="33">
        <f>SUBTOTAL(9,AS11:AS12)</f>
        <v>15.833333333333334</v>
      </c>
      <c r="AT13" s="3">
        <v>2</v>
      </c>
      <c r="AU13" s="42"/>
      <c r="AV13" s="21"/>
      <c r="AW13" s="30">
        <f>((HOUR(AV13)*3600)+(MINUTE(AV13)*60)+SECOND(AV13))/60</f>
        <v>0</v>
      </c>
      <c r="AX13" s="34">
        <f>SUM(AW13*2)</f>
        <v>0</v>
      </c>
    </row>
    <row r="14" spans="1:50" ht="15" customHeight="1">
      <c r="A14" s="4">
        <v>2</v>
      </c>
      <c r="B14" s="46"/>
      <c r="C14" s="22"/>
      <c r="D14" s="30">
        <f t="shared" ref="D14:D20" si="18">((HOUR(C14)*3600)+(MINUTE(C14)*60)+SECOND(C14))/60</f>
        <v>0</v>
      </c>
      <c r="E14" s="32">
        <f>SUM(D14*2)</f>
        <v>0</v>
      </c>
      <c r="F14" s="4">
        <v>2</v>
      </c>
      <c r="G14" s="46"/>
      <c r="H14" s="22"/>
      <c r="I14" s="30">
        <f t="shared" ref="I14:I20" si="19">((HOUR(H14)*3600)+(MINUTE(H14)*60)+SECOND(H14))/60</f>
        <v>0</v>
      </c>
      <c r="J14" s="32">
        <f t="shared" ref="J14:J20" si="20">SUM(I14*2.5)</f>
        <v>0</v>
      </c>
      <c r="P14" s="10">
        <v>29</v>
      </c>
      <c r="Q14" s="57" t="s">
        <v>272</v>
      </c>
      <c r="R14" s="25">
        <v>8.0324074074074065E-3</v>
      </c>
      <c r="S14" s="30">
        <f>((HOUR(R14)*3600)+(MINUTE(R14)*60)+SECOND(R14))/60</f>
        <v>11.566666666666666</v>
      </c>
      <c r="T14" s="34">
        <f>SUM(S14*2)</f>
        <v>23.133333333333333</v>
      </c>
      <c r="Z14" s="4">
        <v>2</v>
      </c>
      <c r="AA14" s="46"/>
      <c r="AB14" s="22"/>
      <c r="AC14" s="30">
        <f t="shared" ref="AC14:AC20" si="21">((HOUR(AB14)*3600)+(MINUTE(AB14)*60)+SECOND(AB14))/60</f>
        <v>0</v>
      </c>
      <c r="AD14" s="32">
        <f>SUM(AC14*2)</f>
        <v>0</v>
      </c>
      <c r="AE14" s="4">
        <v>2</v>
      </c>
      <c r="AF14" s="46"/>
      <c r="AG14" s="22"/>
      <c r="AH14" s="30">
        <f t="shared" ref="AH14:AH20" si="22">((HOUR(AG14)*3600)+(MINUTE(AG14)*60)+SECOND(AG14))/60</f>
        <v>0</v>
      </c>
      <c r="AI14" s="32">
        <f>SUM(AH14*2)</f>
        <v>0</v>
      </c>
      <c r="AJ14" s="44">
        <v>2</v>
      </c>
      <c r="AK14" s="69"/>
      <c r="AL14" s="46"/>
      <c r="AM14" s="47"/>
      <c r="AN14" s="47">
        <f t="shared" si="17"/>
        <v>0</v>
      </c>
      <c r="AO14" s="3">
        <v>4</v>
      </c>
      <c r="AP14" s="42" t="s">
        <v>243</v>
      </c>
      <c r="AQ14" s="21">
        <v>1.9560185185185184E-3</v>
      </c>
      <c r="AR14" s="30">
        <f>((HOUR(AQ14)*3600)+(MINUTE(AQ14)*60)+SECOND(AQ14))/60</f>
        <v>2.8166666666666669</v>
      </c>
      <c r="AS14" s="34">
        <f>SUM(AR14*2)</f>
        <v>5.6333333333333337</v>
      </c>
      <c r="AT14" s="4">
        <v>2</v>
      </c>
      <c r="AU14" s="46"/>
      <c r="AV14" s="22"/>
      <c r="AW14" s="30">
        <f t="shared" ref="AW14:AW20" si="23">((HOUR(AV14)*3600)+(MINUTE(AV14)*60)+SECOND(AV14))/60</f>
        <v>0</v>
      </c>
      <c r="AX14" s="32">
        <f>SUM(AW14*2)</f>
        <v>0</v>
      </c>
    </row>
    <row r="15" spans="1:50" ht="15" customHeight="1">
      <c r="A15" s="4">
        <v>2</v>
      </c>
      <c r="B15" s="46"/>
      <c r="C15" s="22"/>
      <c r="D15" s="30">
        <f t="shared" si="18"/>
        <v>0</v>
      </c>
      <c r="E15" s="32">
        <f t="shared" ref="E15:E20" si="24">SUM(D15*2)</f>
        <v>0</v>
      </c>
      <c r="F15" s="4">
        <v>2</v>
      </c>
      <c r="G15" s="46"/>
      <c r="H15" s="22"/>
      <c r="I15" s="30">
        <f t="shared" si="19"/>
        <v>0</v>
      </c>
      <c r="J15" s="32">
        <f t="shared" si="20"/>
        <v>0</v>
      </c>
      <c r="P15" s="8">
        <v>29</v>
      </c>
      <c r="Q15" s="52" t="s">
        <v>273</v>
      </c>
      <c r="R15" s="26">
        <v>2.1388888888888888E-2</v>
      </c>
      <c r="S15" s="30">
        <f t="shared" ref="S15" si="25">((HOUR(R15)*3600)+(MINUTE(R15)*60)+SECOND(R15))/60</f>
        <v>30.8</v>
      </c>
      <c r="T15" s="32">
        <f>SUM(S15*2)</f>
        <v>61.6</v>
      </c>
      <c r="Z15" s="4">
        <v>2</v>
      </c>
      <c r="AA15" s="46"/>
      <c r="AB15" s="22"/>
      <c r="AC15" s="30">
        <f t="shared" si="21"/>
        <v>0</v>
      </c>
      <c r="AD15" s="32">
        <f t="shared" ref="AD15:AD20" si="26">SUM(AC15*2)</f>
        <v>0</v>
      </c>
      <c r="AE15" s="4">
        <v>2</v>
      </c>
      <c r="AF15" s="46"/>
      <c r="AG15" s="22"/>
      <c r="AH15" s="30">
        <f t="shared" si="22"/>
        <v>0</v>
      </c>
      <c r="AI15" s="32">
        <f t="shared" ref="AI15:AI20" si="27">SUM(AH15*2)</f>
        <v>0</v>
      </c>
      <c r="AJ15" s="44">
        <v>2</v>
      </c>
      <c r="AK15" s="69"/>
      <c r="AL15" s="46"/>
      <c r="AM15" s="47"/>
      <c r="AN15" s="47">
        <f t="shared" si="17"/>
        <v>0</v>
      </c>
      <c r="AO15" s="4">
        <v>4</v>
      </c>
      <c r="AP15" s="46" t="s">
        <v>244</v>
      </c>
      <c r="AQ15" s="22">
        <v>2.5462962962962961E-3</v>
      </c>
      <c r="AR15" s="30">
        <f t="shared" ref="AR15:AR16" si="28">((HOUR(AQ15)*3600)+(MINUTE(AQ15)*60)+SECOND(AQ15))/60</f>
        <v>3.6666666666666665</v>
      </c>
      <c r="AS15" s="32">
        <f>SUM(AR15*2)</f>
        <v>7.333333333333333</v>
      </c>
      <c r="AT15" s="4">
        <v>2</v>
      </c>
      <c r="AU15" s="46"/>
      <c r="AV15" s="22"/>
      <c r="AW15" s="30">
        <f t="shared" si="23"/>
        <v>0</v>
      </c>
      <c r="AX15" s="32">
        <f t="shared" ref="AX15:AX20" si="29">SUM(AW15*2)</f>
        <v>0</v>
      </c>
    </row>
    <row r="16" spans="1:50" ht="15" customHeight="1">
      <c r="A16" s="4">
        <v>2</v>
      </c>
      <c r="B16" s="46"/>
      <c r="C16" s="22"/>
      <c r="D16" s="30">
        <f t="shared" si="18"/>
        <v>0</v>
      </c>
      <c r="E16" s="32">
        <f t="shared" si="24"/>
        <v>0</v>
      </c>
      <c r="F16" s="4">
        <v>2</v>
      </c>
      <c r="G16" s="46"/>
      <c r="H16" s="22"/>
      <c r="I16" s="30">
        <f t="shared" si="19"/>
        <v>0</v>
      </c>
      <c r="J16" s="32">
        <f t="shared" si="20"/>
        <v>0</v>
      </c>
      <c r="P16" s="14" t="s">
        <v>31</v>
      </c>
      <c r="Q16" s="54"/>
      <c r="R16" s="24"/>
      <c r="S16" s="35">
        <f>SUBTOTAL(9,S14:S15)</f>
        <v>42.366666666666667</v>
      </c>
      <c r="T16" s="33">
        <f>SUBTOTAL(9,T14:T15)</f>
        <v>84.733333333333334</v>
      </c>
      <c r="Z16" s="4">
        <v>2</v>
      </c>
      <c r="AA16" s="46"/>
      <c r="AB16" s="22"/>
      <c r="AC16" s="30">
        <f t="shared" si="21"/>
        <v>0</v>
      </c>
      <c r="AD16" s="32">
        <f t="shared" si="26"/>
        <v>0</v>
      </c>
      <c r="AE16" s="4">
        <v>2</v>
      </c>
      <c r="AF16" s="46"/>
      <c r="AG16" s="22"/>
      <c r="AH16" s="30">
        <f t="shared" si="22"/>
        <v>0</v>
      </c>
      <c r="AI16" s="32">
        <f t="shared" si="27"/>
        <v>0</v>
      </c>
      <c r="AJ16" s="44">
        <v>2</v>
      </c>
      <c r="AK16" s="69"/>
      <c r="AL16" s="46"/>
      <c r="AM16" s="47"/>
      <c r="AN16" s="47">
        <f t="shared" si="17"/>
        <v>0</v>
      </c>
      <c r="AO16" s="4">
        <v>4</v>
      </c>
      <c r="AP16" s="46" t="s">
        <v>245</v>
      </c>
      <c r="AQ16" s="22">
        <v>1.3541666666666667E-3</v>
      </c>
      <c r="AR16" s="30">
        <f t="shared" si="28"/>
        <v>1.95</v>
      </c>
      <c r="AS16" s="32">
        <f t="shared" ref="AS16" si="30">SUM(AR16*2)</f>
        <v>3.9</v>
      </c>
      <c r="AT16" s="4">
        <v>2</v>
      </c>
      <c r="AU16" s="46"/>
      <c r="AV16" s="22"/>
      <c r="AW16" s="30">
        <f t="shared" si="23"/>
        <v>0</v>
      </c>
      <c r="AX16" s="32">
        <f t="shared" si="29"/>
        <v>0</v>
      </c>
    </row>
    <row r="17" spans="1:50" ht="15" customHeight="1">
      <c r="A17" s="4">
        <v>2</v>
      </c>
      <c r="B17" s="46"/>
      <c r="C17" s="22"/>
      <c r="D17" s="30">
        <f t="shared" si="18"/>
        <v>0</v>
      </c>
      <c r="E17" s="32">
        <f t="shared" si="24"/>
        <v>0</v>
      </c>
      <c r="F17" s="4">
        <v>2</v>
      </c>
      <c r="G17" s="46"/>
      <c r="H17" s="22"/>
      <c r="I17" s="30">
        <f t="shared" si="19"/>
        <v>0</v>
      </c>
      <c r="J17" s="32">
        <f t="shared" si="20"/>
        <v>0</v>
      </c>
      <c r="P17" s="12" t="s">
        <v>34</v>
      </c>
      <c r="Q17" s="65"/>
      <c r="R17" s="28"/>
      <c r="S17" s="36">
        <f>SUBTOTAL(9,S4:S16)</f>
        <v>144.68333333333334</v>
      </c>
      <c r="T17" s="37">
        <f>SUBTOTAL(9,T4:T16)</f>
        <v>289.36666666666667</v>
      </c>
      <c r="Z17" s="4">
        <v>2</v>
      </c>
      <c r="AA17" s="46"/>
      <c r="AB17" s="22"/>
      <c r="AC17" s="30">
        <f t="shared" si="21"/>
        <v>0</v>
      </c>
      <c r="AD17" s="32">
        <f t="shared" si="26"/>
        <v>0</v>
      </c>
      <c r="AE17" s="4">
        <v>2</v>
      </c>
      <c r="AF17" s="46"/>
      <c r="AG17" s="22"/>
      <c r="AH17" s="30">
        <f t="shared" si="22"/>
        <v>0</v>
      </c>
      <c r="AI17" s="32">
        <f t="shared" si="27"/>
        <v>0</v>
      </c>
      <c r="AJ17" s="44">
        <v>2</v>
      </c>
      <c r="AK17" s="69"/>
      <c r="AL17" s="46"/>
      <c r="AM17" s="47"/>
      <c r="AN17" s="47">
        <f t="shared" si="17"/>
        <v>0</v>
      </c>
      <c r="AO17" s="6" t="s">
        <v>6</v>
      </c>
      <c r="AP17" s="49"/>
      <c r="AQ17" s="23"/>
      <c r="AR17" s="33">
        <f>SUBTOTAL(9,AR14:AR16)</f>
        <v>8.4333333333333336</v>
      </c>
      <c r="AS17" s="33">
        <f>SUBTOTAL(9,AS14:AS16)</f>
        <v>16.866666666666667</v>
      </c>
      <c r="AT17" s="4">
        <v>2</v>
      </c>
      <c r="AU17" s="46"/>
      <c r="AV17" s="22"/>
      <c r="AW17" s="30">
        <f t="shared" si="23"/>
        <v>0</v>
      </c>
      <c r="AX17" s="32">
        <f t="shared" si="29"/>
        <v>0</v>
      </c>
    </row>
    <row r="18" spans="1:50" ht="15" customHeight="1">
      <c r="A18" s="4">
        <v>2</v>
      </c>
      <c r="B18" s="46"/>
      <c r="C18" s="22"/>
      <c r="D18" s="30">
        <f t="shared" si="18"/>
        <v>0</v>
      </c>
      <c r="E18" s="32">
        <f t="shared" si="24"/>
        <v>0</v>
      </c>
      <c r="F18" s="4">
        <v>2</v>
      </c>
      <c r="G18" s="46"/>
      <c r="H18" s="22"/>
      <c r="I18" s="30">
        <f t="shared" si="19"/>
        <v>0</v>
      </c>
      <c r="J18" s="32">
        <f t="shared" si="20"/>
        <v>0</v>
      </c>
      <c r="Z18" s="4">
        <v>2</v>
      </c>
      <c r="AA18" s="46"/>
      <c r="AB18" s="22"/>
      <c r="AC18" s="30">
        <f t="shared" si="21"/>
        <v>0</v>
      </c>
      <c r="AD18" s="32">
        <f t="shared" si="26"/>
        <v>0</v>
      </c>
      <c r="AE18" s="4">
        <v>2</v>
      </c>
      <c r="AF18" s="46"/>
      <c r="AG18" s="22"/>
      <c r="AH18" s="30">
        <f t="shared" si="22"/>
        <v>0</v>
      </c>
      <c r="AI18" s="32">
        <f t="shared" si="27"/>
        <v>0</v>
      </c>
      <c r="AJ18" s="44">
        <v>2</v>
      </c>
      <c r="AK18" s="69"/>
      <c r="AL18" s="46"/>
      <c r="AM18" s="47"/>
      <c r="AN18" s="47">
        <f t="shared" si="17"/>
        <v>0</v>
      </c>
      <c r="AO18" s="3">
        <v>8</v>
      </c>
      <c r="AP18" s="42" t="s">
        <v>246</v>
      </c>
      <c r="AQ18" s="21">
        <v>4.6759259259259263E-3</v>
      </c>
      <c r="AR18" s="30">
        <f>((HOUR(AQ18)*3600)+(MINUTE(AQ18)*60)+SECOND(AQ18))/60</f>
        <v>6.7333333333333334</v>
      </c>
      <c r="AS18" s="34">
        <f>SUM(AR18*2)</f>
        <v>13.466666666666667</v>
      </c>
      <c r="AT18" s="4">
        <v>2</v>
      </c>
      <c r="AU18" s="46"/>
      <c r="AV18" s="22"/>
      <c r="AW18" s="30">
        <f t="shared" si="23"/>
        <v>0</v>
      </c>
      <c r="AX18" s="32">
        <f t="shared" si="29"/>
        <v>0</v>
      </c>
    </row>
    <row r="19" spans="1:50" ht="15" customHeight="1">
      <c r="A19" s="4">
        <v>2</v>
      </c>
      <c r="B19" s="46"/>
      <c r="C19" s="22"/>
      <c r="D19" s="30">
        <f t="shared" si="18"/>
        <v>0</v>
      </c>
      <c r="E19" s="32">
        <f t="shared" si="24"/>
        <v>0</v>
      </c>
      <c r="F19" s="4">
        <v>2</v>
      </c>
      <c r="G19" s="46"/>
      <c r="H19" s="22"/>
      <c r="I19" s="30">
        <f t="shared" si="19"/>
        <v>0</v>
      </c>
      <c r="J19" s="32">
        <f t="shared" si="20"/>
        <v>0</v>
      </c>
      <c r="Z19" s="4">
        <v>2</v>
      </c>
      <c r="AA19" s="46"/>
      <c r="AB19" s="22"/>
      <c r="AC19" s="30">
        <f t="shared" si="21"/>
        <v>0</v>
      </c>
      <c r="AD19" s="32">
        <f t="shared" si="26"/>
        <v>0</v>
      </c>
      <c r="AE19" s="4">
        <v>2</v>
      </c>
      <c r="AF19" s="46"/>
      <c r="AG19" s="22"/>
      <c r="AH19" s="30">
        <f t="shared" si="22"/>
        <v>0</v>
      </c>
      <c r="AI19" s="32">
        <f t="shared" si="27"/>
        <v>0</v>
      </c>
      <c r="AJ19" s="44">
        <v>2</v>
      </c>
      <c r="AK19" s="69"/>
      <c r="AL19" s="46"/>
      <c r="AM19" s="47"/>
      <c r="AN19" s="47">
        <f t="shared" si="17"/>
        <v>0</v>
      </c>
      <c r="AO19" s="4">
        <v>8</v>
      </c>
      <c r="AP19" s="46" t="s">
        <v>247</v>
      </c>
      <c r="AQ19" s="22">
        <v>2.9513888888888888E-3</v>
      </c>
      <c r="AR19" s="30">
        <f t="shared" ref="AR19" si="31">((HOUR(AQ19)*3600)+(MINUTE(AQ19)*60)+SECOND(AQ19))/60</f>
        <v>4.25</v>
      </c>
      <c r="AS19" s="32">
        <f>SUM(AR19*2)</f>
        <v>8.5</v>
      </c>
      <c r="AT19" s="4">
        <v>2</v>
      </c>
      <c r="AU19" s="46"/>
      <c r="AV19" s="22"/>
      <c r="AW19" s="30">
        <f t="shared" si="23"/>
        <v>0</v>
      </c>
      <c r="AX19" s="32">
        <f t="shared" si="29"/>
        <v>0</v>
      </c>
    </row>
    <row r="20" spans="1:50" ht="15" customHeight="1">
      <c r="A20" s="4">
        <v>2</v>
      </c>
      <c r="B20" s="46"/>
      <c r="C20" s="22"/>
      <c r="D20" s="30">
        <f t="shared" si="18"/>
        <v>0</v>
      </c>
      <c r="E20" s="32">
        <f t="shared" si="24"/>
        <v>0</v>
      </c>
      <c r="F20" s="4">
        <v>2</v>
      </c>
      <c r="G20" s="46"/>
      <c r="H20" s="22"/>
      <c r="I20" s="30">
        <f t="shared" si="19"/>
        <v>0</v>
      </c>
      <c r="J20" s="32">
        <f t="shared" si="20"/>
        <v>0</v>
      </c>
      <c r="Z20" s="4">
        <v>2</v>
      </c>
      <c r="AA20" s="46"/>
      <c r="AB20" s="22"/>
      <c r="AC20" s="30">
        <f t="shared" si="21"/>
        <v>0</v>
      </c>
      <c r="AD20" s="32">
        <f t="shared" si="26"/>
        <v>0</v>
      </c>
      <c r="AE20" s="4">
        <v>2</v>
      </c>
      <c r="AF20" s="46"/>
      <c r="AG20" s="22"/>
      <c r="AH20" s="30">
        <f t="shared" si="22"/>
        <v>0</v>
      </c>
      <c r="AI20" s="32">
        <f t="shared" si="27"/>
        <v>0</v>
      </c>
      <c r="AJ20" s="44">
        <v>2</v>
      </c>
      <c r="AK20" s="69"/>
      <c r="AL20" s="46"/>
      <c r="AM20" s="47"/>
      <c r="AN20" s="47">
        <f t="shared" si="17"/>
        <v>0</v>
      </c>
      <c r="AO20" s="6" t="s">
        <v>10</v>
      </c>
      <c r="AP20" s="49"/>
      <c r="AQ20" s="23"/>
      <c r="AR20" s="33">
        <f>SUBTOTAL(9,AR18:AR19)</f>
        <v>10.983333333333334</v>
      </c>
      <c r="AS20" s="33">
        <f>SUBTOTAL(9,AS18:AS19)</f>
        <v>21.966666666666669</v>
      </c>
      <c r="AT20" s="4">
        <v>2</v>
      </c>
      <c r="AU20" s="46"/>
      <c r="AV20" s="22"/>
      <c r="AW20" s="30">
        <f t="shared" si="23"/>
        <v>0</v>
      </c>
      <c r="AX20" s="32">
        <f t="shared" si="29"/>
        <v>0</v>
      </c>
    </row>
    <row r="21" spans="1:50" ht="15" customHeight="1">
      <c r="A21" s="6" t="s">
        <v>4</v>
      </c>
      <c r="B21" s="49"/>
      <c r="C21" s="23"/>
      <c r="D21" s="33">
        <f>SUBTOTAL(9,D13:D20)</f>
        <v>0</v>
      </c>
      <c r="E21" s="33">
        <f>SUBTOTAL(9,E13:E20)</f>
        <v>0</v>
      </c>
      <c r="F21" s="6" t="s">
        <v>4</v>
      </c>
      <c r="G21" s="49"/>
      <c r="H21" s="23"/>
      <c r="I21" s="33">
        <f>SUBTOTAL(9,I13:I20)</f>
        <v>0</v>
      </c>
      <c r="J21" s="33">
        <f>SUBTOTAL(9,J13:J20)</f>
        <v>0</v>
      </c>
      <c r="Z21" s="6" t="s">
        <v>4</v>
      </c>
      <c r="AA21" s="49"/>
      <c r="AB21" s="23"/>
      <c r="AC21" s="33">
        <f>SUBTOTAL(9,AC13:AC20)</f>
        <v>0</v>
      </c>
      <c r="AD21" s="33">
        <f>SUBTOTAL(9,AD13:AD20)</f>
        <v>0</v>
      </c>
      <c r="AE21" s="6" t="s">
        <v>4</v>
      </c>
      <c r="AF21" s="49"/>
      <c r="AG21" s="23"/>
      <c r="AH21" s="33">
        <f>SUBTOTAL(9,AH13:AH20)</f>
        <v>0</v>
      </c>
      <c r="AI21" s="33">
        <f>SUBTOTAL(9,AI13:AI20)</f>
        <v>0</v>
      </c>
      <c r="AJ21" s="6" t="s">
        <v>4</v>
      </c>
      <c r="AK21" s="70"/>
      <c r="AL21" s="49"/>
      <c r="AM21" s="50">
        <f>SUBTOTAL(9,AM13:AM20)</f>
        <v>0</v>
      </c>
      <c r="AN21" s="50">
        <f>SUBTOTAL(9,AN13:AN20)</f>
        <v>0</v>
      </c>
      <c r="AO21" s="3">
        <v>9</v>
      </c>
      <c r="AP21" s="42" t="s">
        <v>248</v>
      </c>
      <c r="AQ21" s="21">
        <v>2.1874999999999998E-3</v>
      </c>
      <c r="AR21" s="30">
        <f>((HOUR(AQ21)*3600)+(MINUTE(AQ21)*60)+SECOND(AQ21))/60</f>
        <v>3.15</v>
      </c>
      <c r="AS21" s="34">
        <f>SUM(AR21*2)</f>
        <v>6.3</v>
      </c>
      <c r="AT21" s="6" t="s">
        <v>4</v>
      </c>
      <c r="AU21" s="49"/>
      <c r="AV21" s="23"/>
      <c r="AW21" s="33">
        <f>SUBTOTAL(9,AW13:AW20)</f>
        <v>0</v>
      </c>
      <c r="AX21" s="33">
        <f>SUBTOTAL(9,AX13:AX20)</f>
        <v>0</v>
      </c>
    </row>
    <row r="22" spans="1:50" ht="15" customHeight="1">
      <c r="A22" s="3">
        <v>3</v>
      </c>
      <c r="B22" s="42"/>
      <c r="C22" s="21"/>
      <c r="D22" s="30">
        <f>((HOUR(C22)*3600)+(MINUTE(C22)*60)+SECOND(C22))/60</f>
        <v>0</v>
      </c>
      <c r="E22" s="34">
        <f>SUM(D22*2)</f>
        <v>0</v>
      </c>
      <c r="F22" s="3">
        <v>3</v>
      </c>
      <c r="G22" s="42"/>
      <c r="H22" s="21"/>
      <c r="I22" s="30">
        <f>((HOUR(H22)*3600)+(MINUTE(H22)*60)+SECOND(H22))/60</f>
        <v>0</v>
      </c>
      <c r="J22" s="34">
        <f>SUM(I22*2.5)</f>
        <v>0</v>
      </c>
      <c r="Z22" s="3">
        <v>3</v>
      </c>
      <c r="AA22" s="42"/>
      <c r="AB22" s="21"/>
      <c r="AC22" s="30">
        <f>((HOUR(AB22)*3600)+(MINUTE(AB22)*60)+SECOND(AB22))/60</f>
        <v>0</v>
      </c>
      <c r="AD22" s="34">
        <f>SUM(AC22*2)</f>
        <v>0</v>
      </c>
      <c r="AE22" s="3">
        <v>3</v>
      </c>
      <c r="AF22" s="42"/>
      <c r="AG22" s="21"/>
      <c r="AH22" s="30">
        <f>((HOUR(AG22)*3600)+(MINUTE(AG22)*60)+SECOND(AG22))/60</f>
        <v>0</v>
      </c>
      <c r="AI22" s="34">
        <f>SUM(AH22*2)</f>
        <v>0</v>
      </c>
      <c r="AJ22" s="40">
        <v>3</v>
      </c>
      <c r="AK22" s="68"/>
      <c r="AL22" s="42"/>
      <c r="AM22" s="43"/>
      <c r="AN22" s="43">
        <f t="shared" ref="AN22:AN29" si="32">SUM(AM22*4.5)</f>
        <v>0</v>
      </c>
      <c r="AO22" s="4">
        <v>9</v>
      </c>
      <c r="AP22" s="46" t="s">
        <v>249</v>
      </c>
      <c r="AQ22" s="22">
        <v>1.689814814814815E-3</v>
      </c>
      <c r="AR22" s="30">
        <f t="shared" ref="AR22:AR27" si="33">((HOUR(AQ22)*3600)+(MINUTE(AQ22)*60)+SECOND(AQ22))/60</f>
        <v>2.4333333333333331</v>
      </c>
      <c r="AS22" s="32">
        <f>SUM(AR22*2)</f>
        <v>4.8666666666666663</v>
      </c>
      <c r="AT22" s="3">
        <v>3</v>
      </c>
      <c r="AU22" s="42"/>
      <c r="AV22" s="21"/>
      <c r="AW22" s="30">
        <f>((HOUR(AV22)*3600)+(MINUTE(AV22)*60)+SECOND(AV22))/60</f>
        <v>0</v>
      </c>
      <c r="AX22" s="34">
        <f>SUM(AW22*2)</f>
        <v>0</v>
      </c>
    </row>
    <row r="23" spans="1:50" ht="15" customHeight="1">
      <c r="A23" s="4">
        <v>3</v>
      </c>
      <c r="B23" s="46"/>
      <c r="C23" s="22"/>
      <c r="D23" s="30">
        <f t="shared" ref="D23:D29" si="34">((HOUR(C23)*3600)+(MINUTE(C23)*60)+SECOND(C23))/60</f>
        <v>0</v>
      </c>
      <c r="E23" s="32">
        <f>SUM(D23*2)</f>
        <v>0</v>
      </c>
      <c r="F23" s="4">
        <v>3</v>
      </c>
      <c r="G23" s="46"/>
      <c r="H23" s="22"/>
      <c r="I23" s="30">
        <f t="shared" ref="I23:I29" si="35">((HOUR(H23)*3600)+(MINUTE(H23)*60)+SECOND(H23))/60</f>
        <v>0</v>
      </c>
      <c r="J23" s="32">
        <f t="shared" ref="J23:J29" si="36">SUM(I23*2.5)</f>
        <v>0</v>
      </c>
      <c r="Z23" s="4">
        <v>3</v>
      </c>
      <c r="AA23" s="46"/>
      <c r="AB23" s="22"/>
      <c r="AC23" s="30">
        <f t="shared" ref="AC23:AC29" si="37">((HOUR(AB23)*3600)+(MINUTE(AB23)*60)+SECOND(AB23))/60</f>
        <v>0</v>
      </c>
      <c r="AD23" s="32">
        <f>SUM(AC23*2)</f>
        <v>0</v>
      </c>
      <c r="AE23" s="4">
        <v>3</v>
      </c>
      <c r="AF23" s="46"/>
      <c r="AG23" s="22"/>
      <c r="AH23" s="30">
        <f t="shared" ref="AH23:AH29" si="38">((HOUR(AG23)*3600)+(MINUTE(AG23)*60)+SECOND(AG23))/60</f>
        <v>0</v>
      </c>
      <c r="AI23" s="32">
        <f>SUM(AH23*2)</f>
        <v>0</v>
      </c>
      <c r="AJ23" s="44">
        <v>3</v>
      </c>
      <c r="AK23" s="69"/>
      <c r="AL23" s="46"/>
      <c r="AM23" s="47"/>
      <c r="AN23" s="47">
        <f t="shared" si="32"/>
        <v>0</v>
      </c>
      <c r="AO23" s="4">
        <v>9</v>
      </c>
      <c r="AP23" s="46" t="s">
        <v>250</v>
      </c>
      <c r="AQ23" s="22">
        <v>3.1481481481481482E-3</v>
      </c>
      <c r="AR23" s="30">
        <f t="shared" si="33"/>
        <v>4.5333333333333332</v>
      </c>
      <c r="AS23" s="32">
        <f t="shared" ref="AS23:AS27" si="39">SUM(AR23*2)</f>
        <v>9.0666666666666664</v>
      </c>
      <c r="AT23" s="4">
        <v>3</v>
      </c>
      <c r="AU23" s="46"/>
      <c r="AV23" s="22"/>
      <c r="AW23" s="30">
        <f t="shared" ref="AW23:AW29" si="40">((HOUR(AV23)*3600)+(MINUTE(AV23)*60)+SECOND(AV23))/60</f>
        <v>0</v>
      </c>
      <c r="AX23" s="32">
        <f>SUM(AW23*2)</f>
        <v>0</v>
      </c>
    </row>
    <row r="24" spans="1:50" ht="15" customHeight="1">
      <c r="A24" s="4">
        <v>3</v>
      </c>
      <c r="B24" s="46"/>
      <c r="C24" s="22"/>
      <c r="D24" s="30">
        <f t="shared" si="34"/>
        <v>0</v>
      </c>
      <c r="E24" s="32">
        <f t="shared" ref="E24:E29" si="41">SUM(D24*2)</f>
        <v>0</v>
      </c>
      <c r="F24" s="4">
        <v>3</v>
      </c>
      <c r="G24" s="46"/>
      <c r="H24" s="22"/>
      <c r="I24" s="30">
        <f t="shared" si="35"/>
        <v>0</v>
      </c>
      <c r="J24" s="32">
        <f t="shared" si="36"/>
        <v>0</v>
      </c>
      <c r="Z24" s="4">
        <v>3</v>
      </c>
      <c r="AA24" s="46"/>
      <c r="AB24" s="22"/>
      <c r="AC24" s="30">
        <f t="shared" si="37"/>
        <v>0</v>
      </c>
      <c r="AD24" s="32">
        <f t="shared" ref="AD24:AD29" si="42">SUM(AC24*2)</f>
        <v>0</v>
      </c>
      <c r="AE24" s="4">
        <v>3</v>
      </c>
      <c r="AF24" s="46"/>
      <c r="AG24" s="22"/>
      <c r="AH24" s="30">
        <f t="shared" si="38"/>
        <v>0</v>
      </c>
      <c r="AI24" s="32">
        <f t="shared" ref="AI24:AI29" si="43">SUM(AH24*2)</f>
        <v>0</v>
      </c>
      <c r="AJ24" s="44">
        <v>3</v>
      </c>
      <c r="AK24" s="69"/>
      <c r="AL24" s="46"/>
      <c r="AM24" s="47"/>
      <c r="AN24" s="47">
        <f t="shared" si="32"/>
        <v>0</v>
      </c>
      <c r="AO24" s="4">
        <v>9</v>
      </c>
      <c r="AP24" s="46" t="s">
        <v>251</v>
      </c>
      <c r="AQ24" s="22">
        <v>2.6967592592592594E-3</v>
      </c>
      <c r="AR24" s="30">
        <f t="shared" si="33"/>
        <v>3.8833333333333333</v>
      </c>
      <c r="AS24" s="32">
        <f t="shared" si="39"/>
        <v>7.7666666666666666</v>
      </c>
      <c r="AT24" s="4">
        <v>3</v>
      </c>
      <c r="AU24" s="46"/>
      <c r="AV24" s="22"/>
      <c r="AW24" s="30">
        <f t="shared" si="40"/>
        <v>0</v>
      </c>
      <c r="AX24" s="32">
        <f t="shared" ref="AX24:AX29" si="44">SUM(AW24*2)</f>
        <v>0</v>
      </c>
    </row>
    <row r="25" spans="1:50" ht="15" customHeight="1">
      <c r="A25" s="4">
        <v>3</v>
      </c>
      <c r="B25" s="46"/>
      <c r="C25" s="22"/>
      <c r="D25" s="30">
        <f t="shared" si="34"/>
        <v>0</v>
      </c>
      <c r="E25" s="32">
        <f t="shared" si="41"/>
        <v>0</v>
      </c>
      <c r="F25" s="4">
        <v>3</v>
      </c>
      <c r="G25" s="46"/>
      <c r="H25" s="22"/>
      <c r="I25" s="30">
        <f t="shared" si="35"/>
        <v>0</v>
      </c>
      <c r="J25" s="32">
        <f t="shared" si="36"/>
        <v>0</v>
      </c>
      <c r="Z25" s="4">
        <v>3</v>
      </c>
      <c r="AA25" s="46"/>
      <c r="AB25" s="22"/>
      <c r="AC25" s="30">
        <f t="shared" si="37"/>
        <v>0</v>
      </c>
      <c r="AD25" s="32">
        <f t="shared" si="42"/>
        <v>0</v>
      </c>
      <c r="AE25" s="4">
        <v>3</v>
      </c>
      <c r="AF25" s="46"/>
      <c r="AG25" s="22"/>
      <c r="AH25" s="30">
        <f t="shared" si="38"/>
        <v>0</v>
      </c>
      <c r="AI25" s="32">
        <f t="shared" si="43"/>
        <v>0</v>
      </c>
      <c r="AJ25" s="44">
        <v>3</v>
      </c>
      <c r="AK25" s="69"/>
      <c r="AL25" s="46"/>
      <c r="AM25" s="47"/>
      <c r="AN25" s="47">
        <f t="shared" si="32"/>
        <v>0</v>
      </c>
      <c r="AO25" s="4">
        <v>9</v>
      </c>
      <c r="AP25" s="46" t="s">
        <v>252</v>
      </c>
      <c r="AQ25" s="22">
        <v>2.2800925925925927E-3</v>
      </c>
      <c r="AR25" s="30">
        <f t="shared" si="33"/>
        <v>3.2833333333333332</v>
      </c>
      <c r="AS25" s="32">
        <f t="shared" si="39"/>
        <v>6.5666666666666664</v>
      </c>
      <c r="AT25" s="4">
        <v>3</v>
      </c>
      <c r="AU25" s="46"/>
      <c r="AV25" s="22"/>
      <c r="AW25" s="30">
        <f t="shared" si="40"/>
        <v>0</v>
      </c>
      <c r="AX25" s="32">
        <f t="shared" si="44"/>
        <v>0</v>
      </c>
    </row>
    <row r="26" spans="1:50" ht="15" customHeight="1">
      <c r="A26" s="4">
        <v>3</v>
      </c>
      <c r="B26" s="46"/>
      <c r="C26" s="22"/>
      <c r="D26" s="30">
        <f t="shared" si="34"/>
        <v>0</v>
      </c>
      <c r="E26" s="32">
        <f t="shared" si="41"/>
        <v>0</v>
      </c>
      <c r="F26" s="4">
        <v>3</v>
      </c>
      <c r="G26" s="46"/>
      <c r="H26" s="22"/>
      <c r="I26" s="30">
        <f t="shared" si="35"/>
        <v>0</v>
      </c>
      <c r="J26" s="32">
        <f t="shared" si="36"/>
        <v>0</v>
      </c>
      <c r="Z26" s="4">
        <v>3</v>
      </c>
      <c r="AA26" s="46"/>
      <c r="AB26" s="22"/>
      <c r="AC26" s="30">
        <f t="shared" si="37"/>
        <v>0</v>
      </c>
      <c r="AD26" s="32">
        <f t="shared" si="42"/>
        <v>0</v>
      </c>
      <c r="AE26" s="4">
        <v>3</v>
      </c>
      <c r="AF26" s="46"/>
      <c r="AG26" s="22"/>
      <c r="AH26" s="30">
        <f t="shared" si="38"/>
        <v>0</v>
      </c>
      <c r="AI26" s="32">
        <f t="shared" si="43"/>
        <v>0</v>
      </c>
      <c r="AJ26" s="44">
        <v>3</v>
      </c>
      <c r="AK26" s="69"/>
      <c r="AL26" s="46"/>
      <c r="AM26" s="47"/>
      <c r="AN26" s="47">
        <f t="shared" si="32"/>
        <v>0</v>
      </c>
      <c r="AO26" s="4">
        <v>9</v>
      </c>
      <c r="AP26" s="46" t="s">
        <v>253</v>
      </c>
      <c r="AQ26" s="22">
        <v>1.3657407407407409E-3</v>
      </c>
      <c r="AR26" s="30">
        <f t="shared" si="33"/>
        <v>1.9666666666666666</v>
      </c>
      <c r="AS26" s="32">
        <f t="shared" si="39"/>
        <v>3.9333333333333331</v>
      </c>
      <c r="AT26" s="4">
        <v>3</v>
      </c>
      <c r="AU26" s="46"/>
      <c r="AV26" s="22"/>
      <c r="AW26" s="30">
        <f t="shared" si="40"/>
        <v>0</v>
      </c>
      <c r="AX26" s="32">
        <f t="shared" si="44"/>
        <v>0</v>
      </c>
    </row>
    <row r="27" spans="1:50" ht="15" customHeight="1">
      <c r="A27" s="4">
        <v>3</v>
      </c>
      <c r="B27" s="46"/>
      <c r="C27" s="22"/>
      <c r="D27" s="30">
        <f t="shared" si="34"/>
        <v>0</v>
      </c>
      <c r="E27" s="32">
        <f t="shared" si="41"/>
        <v>0</v>
      </c>
      <c r="F27" s="4">
        <v>3</v>
      </c>
      <c r="G27" s="46"/>
      <c r="H27" s="22"/>
      <c r="I27" s="30">
        <f t="shared" si="35"/>
        <v>0</v>
      </c>
      <c r="J27" s="32">
        <f t="shared" si="36"/>
        <v>0</v>
      </c>
      <c r="Z27" s="4">
        <v>3</v>
      </c>
      <c r="AA27" s="46"/>
      <c r="AB27" s="22"/>
      <c r="AC27" s="30">
        <f t="shared" si="37"/>
        <v>0</v>
      </c>
      <c r="AD27" s="32">
        <f t="shared" si="42"/>
        <v>0</v>
      </c>
      <c r="AE27" s="4">
        <v>3</v>
      </c>
      <c r="AF27" s="46"/>
      <c r="AG27" s="22"/>
      <c r="AH27" s="30">
        <f t="shared" si="38"/>
        <v>0</v>
      </c>
      <c r="AI27" s="32">
        <f t="shared" si="43"/>
        <v>0</v>
      </c>
      <c r="AJ27" s="44">
        <v>3</v>
      </c>
      <c r="AK27" s="69"/>
      <c r="AL27" s="46"/>
      <c r="AM27" s="47"/>
      <c r="AN27" s="47">
        <f t="shared" si="32"/>
        <v>0</v>
      </c>
      <c r="AO27" s="4">
        <v>9</v>
      </c>
      <c r="AP27" s="46" t="s">
        <v>254</v>
      </c>
      <c r="AQ27" s="22">
        <v>2.8703703703703708E-3</v>
      </c>
      <c r="AR27" s="30">
        <f t="shared" si="33"/>
        <v>4.1333333333333337</v>
      </c>
      <c r="AS27" s="32">
        <f t="shared" si="39"/>
        <v>8.2666666666666675</v>
      </c>
      <c r="AT27" s="4">
        <v>3</v>
      </c>
      <c r="AU27" s="46"/>
      <c r="AV27" s="22"/>
      <c r="AW27" s="30">
        <f t="shared" si="40"/>
        <v>0</v>
      </c>
      <c r="AX27" s="32">
        <f t="shared" si="44"/>
        <v>0</v>
      </c>
    </row>
    <row r="28" spans="1:50" ht="15" customHeight="1">
      <c r="A28" s="4">
        <v>3</v>
      </c>
      <c r="B28" s="46"/>
      <c r="C28" s="22"/>
      <c r="D28" s="30">
        <f t="shared" si="34"/>
        <v>0</v>
      </c>
      <c r="E28" s="32">
        <f t="shared" si="41"/>
        <v>0</v>
      </c>
      <c r="F28" s="4">
        <v>3</v>
      </c>
      <c r="G28" s="46"/>
      <c r="H28" s="22"/>
      <c r="I28" s="30">
        <f t="shared" si="35"/>
        <v>0</v>
      </c>
      <c r="J28" s="32">
        <f t="shared" si="36"/>
        <v>0</v>
      </c>
      <c r="Z28" s="4">
        <v>3</v>
      </c>
      <c r="AA28" s="46"/>
      <c r="AB28" s="22"/>
      <c r="AC28" s="30">
        <f t="shared" si="37"/>
        <v>0</v>
      </c>
      <c r="AD28" s="32">
        <f t="shared" si="42"/>
        <v>0</v>
      </c>
      <c r="AE28" s="4">
        <v>3</v>
      </c>
      <c r="AF28" s="46"/>
      <c r="AG28" s="22"/>
      <c r="AH28" s="30">
        <f t="shared" si="38"/>
        <v>0</v>
      </c>
      <c r="AI28" s="32">
        <f t="shared" si="43"/>
        <v>0</v>
      </c>
      <c r="AJ28" s="44">
        <v>3</v>
      </c>
      <c r="AK28" s="69"/>
      <c r="AL28" s="46"/>
      <c r="AM28" s="47"/>
      <c r="AN28" s="47">
        <f t="shared" si="32"/>
        <v>0</v>
      </c>
      <c r="AO28" s="6" t="s">
        <v>11</v>
      </c>
      <c r="AP28" s="49"/>
      <c r="AQ28" s="23"/>
      <c r="AR28" s="33">
        <f>SUBTOTAL(9,AR21:AR27)</f>
        <v>23.383333333333329</v>
      </c>
      <c r="AS28" s="33">
        <f>SUBTOTAL(9,AS21:AS27)</f>
        <v>46.766666666666659</v>
      </c>
      <c r="AT28" s="4">
        <v>3</v>
      </c>
      <c r="AU28" s="46"/>
      <c r="AV28" s="22"/>
      <c r="AW28" s="30">
        <f t="shared" si="40"/>
        <v>0</v>
      </c>
      <c r="AX28" s="32">
        <f t="shared" si="44"/>
        <v>0</v>
      </c>
    </row>
    <row r="29" spans="1:50" ht="15" customHeight="1">
      <c r="A29" s="4">
        <v>3</v>
      </c>
      <c r="B29" s="46"/>
      <c r="C29" s="22"/>
      <c r="D29" s="30">
        <f t="shared" si="34"/>
        <v>0</v>
      </c>
      <c r="E29" s="32">
        <f t="shared" si="41"/>
        <v>0</v>
      </c>
      <c r="F29" s="4">
        <v>3</v>
      </c>
      <c r="G29" s="46"/>
      <c r="H29" s="22"/>
      <c r="I29" s="30">
        <f t="shared" si="35"/>
        <v>0</v>
      </c>
      <c r="J29" s="32">
        <f t="shared" si="36"/>
        <v>0</v>
      </c>
      <c r="Z29" s="4">
        <v>3</v>
      </c>
      <c r="AA29" s="46"/>
      <c r="AB29" s="22"/>
      <c r="AC29" s="30">
        <f t="shared" si="37"/>
        <v>0</v>
      </c>
      <c r="AD29" s="32">
        <f t="shared" si="42"/>
        <v>0</v>
      </c>
      <c r="AE29" s="4">
        <v>3</v>
      </c>
      <c r="AF29" s="46"/>
      <c r="AG29" s="22"/>
      <c r="AH29" s="30">
        <f t="shared" si="38"/>
        <v>0</v>
      </c>
      <c r="AI29" s="32">
        <f t="shared" si="43"/>
        <v>0</v>
      </c>
      <c r="AJ29" s="44">
        <v>3</v>
      </c>
      <c r="AK29" s="69"/>
      <c r="AL29" s="46"/>
      <c r="AM29" s="47"/>
      <c r="AN29" s="47">
        <f t="shared" si="32"/>
        <v>0</v>
      </c>
      <c r="AO29" s="10">
        <v>23</v>
      </c>
      <c r="AP29" s="57" t="s">
        <v>259</v>
      </c>
      <c r="AQ29" s="25">
        <v>3.0092592592592588E-3</v>
      </c>
      <c r="AR29" s="30">
        <f>((HOUR(AQ29)*3600)+(MINUTE(AQ29)*60)+SECOND(AQ29))/60</f>
        <v>4.333333333333333</v>
      </c>
      <c r="AS29" s="34">
        <f>SUM(AR29*2)</f>
        <v>8.6666666666666661</v>
      </c>
      <c r="AT29" s="4">
        <v>3</v>
      </c>
      <c r="AU29" s="46"/>
      <c r="AV29" s="22"/>
      <c r="AW29" s="30">
        <f t="shared" si="40"/>
        <v>0</v>
      </c>
      <c r="AX29" s="32">
        <f t="shared" si="44"/>
        <v>0</v>
      </c>
    </row>
    <row r="30" spans="1:50" ht="15" customHeight="1">
      <c r="A30" s="6" t="s">
        <v>5</v>
      </c>
      <c r="B30" s="49"/>
      <c r="C30" s="23"/>
      <c r="D30" s="33">
        <f>SUBTOTAL(9,D22:D29)</f>
        <v>0</v>
      </c>
      <c r="E30" s="33">
        <f>SUBTOTAL(9,E22:E29)</f>
        <v>0</v>
      </c>
      <c r="F30" s="6" t="s">
        <v>5</v>
      </c>
      <c r="G30" s="49"/>
      <c r="H30" s="23"/>
      <c r="I30" s="33">
        <f>SUBTOTAL(9,I22:I29)</f>
        <v>0</v>
      </c>
      <c r="J30" s="33">
        <f>SUBTOTAL(9,J22:J29)</f>
        <v>0</v>
      </c>
      <c r="Z30" s="6" t="s">
        <v>5</v>
      </c>
      <c r="AA30" s="49"/>
      <c r="AB30" s="23"/>
      <c r="AC30" s="33">
        <f>SUBTOTAL(9,AC22:AC29)</f>
        <v>0</v>
      </c>
      <c r="AD30" s="33">
        <f>SUBTOTAL(9,AD22:AD29)</f>
        <v>0</v>
      </c>
      <c r="AE30" s="6" t="s">
        <v>5</v>
      </c>
      <c r="AF30" s="49"/>
      <c r="AG30" s="23"/>
      <c r="AH30" s="33">
        <f>SUBTOTAL(9,AH22:AH29)</f>
        <v>0</v>
      </c>
      <c r="AI30" s="33">
        <f>SUBTOTAL(9,AI22:AI29)</f>
        <v>0</v>
      </c>
      <c r="AJ30" s="6" t="s">
        <v>5</v>
      </c>
      <c r="AK30" s="70"/>
      <c r="AL30" s="49"/>
      <c r="AM30" s="50">
        <f>SUBTOTAL(9,AM22:AM29)</f>
        <v>0</v>
      </c>
      <c r="AN30" s="50">
        <f>SUBTOTAL(9,AN22:AN29)</f>
        <v>0</v>
      </c>
      <c r="AO30" s="8">
        <v>23</v>
      </c>
      <c r="AP30" s="52" t="s">
        <v>260</v>
      </c>
      <c r="AQ30" s="26">
        <v>1.7592592592592592E-3</v>
      </c>
      <c r="AR30" s="30">
        <f t="shared" ref="AR30:AR31" si="45">((HOUR(AQ30)*3600)+(MINUTE(AQ30)*60)+SECOND(AQ30))/60</f>
        <v>2.5333333333333332</v>
      </c>
      <c r="AS30" s="32">
        <f>SUM(AR30*2)</f>
        <v>5.0666666666666664</v>
      </c>
      <c r="AT30" s="6" t="s">
        <v>5</v>
      </c>
      <c r="AU30" s="49"/>
      <c r="AV30" s="23"/>
      <c r="AW30" s="33">
        <f>SUBTOTAL(9,AW22:AW29)</f>
        <v>0</v>
      </c>
      <c r="AX30" s="33">
        <f>SUBTOTAL(9,AX22:AX29)</f>
        <v>0</v>
      </c>
    </row>
    <row r="31" spans="1:50" ht="15" customHeight="1">
      <c r="A31" s="3">
        <v>4</v>
      </c>
      <c r="B31" s="42"/>
      <c r="C31" s="21"/>
      <c r="D31" s="30">
        <f>((HOUR(C31)*3600)+(MINUTE(C31)*60)+SECOND(C31))/60</f>
        <v>0</v>
      </c>
      <c r="E31" s="34">
        <f>SUM(D31*2)</f>
        <v>0</v>
      </c>
      <c r="F31" s="3">
        <v>4</v>
      </c>
      <c r="G31" s="42"/>
      <c r="H31" s="21"/>
      <c r="I31" s="30">
        <f>((HOUR(H31)*3600)+(MINUTE(H31)*60)+SECOND(H31))/60</f>
        <v>0</v>
      </c>
      <c r="J31" s="34">
        <f>SUM(I31*2.5)</f>
        <v>0</v>
      </c>
      <c r="Z31" s="3">
        <v>4</v>
      </c>
      <c r="AA31" s="42"/>
      <c r="AB31" s="21"/>
      <c r="AC31" s="30">
        <f>((HOUR(AB31)*3600)+(MINUTE(AB31)*60)+SECOND(AB31))/60</f>
        <v>0</v>
      </c>
      <c r="AD31" s="34">
        <f>SUM(AC31*2)</f>
        <v>0</v>
      </c>
      <c r="AE31" s="3">
        <v>4</v>
      </c>
      <c r="AF31" s="42"/>
      <c r="AG31" s="21"/>
      <c r="AH31" s="30">
        <f>((HOUR(AG31)*3600)+(MINUTE(AG31)*60)+SECOND(AG31))/60</f>
        <v>0</v>
      </c>
      <c r="AI31" s="34">
        <f>SUM(AH31*2)</f>
        <v>0</v>
      </c>
      <c r="AJ31" s="40">
        <v>4</v>
      </c>
      <c r="AK31" s="68"/>
      <c r="AL31" s="42"/>
      <c r="AM31" s="43"/>
      <c r="AN31" s="43">
        <f t="shared" ref="AN31:AN38" si="46">SUM(AM31*4.5)</f>
        <v>0</v>
      </c>
      <c r="AO31" s="8">
        <v>23</v>
      </c>
      <c r="AP31" s="52" t="s">
        <v>262</v>
      </c>
      <c r="AQ31" s="26">
        <v>2.0833333333333333E-3</v>
      </c>
      <c r="AR31" s="30">
        <f t="shared" si="45"/>
        <v>3</v>
      </c>
      <c r="AS31" s="32">
        <f t="shared" ref="AS31" si="47">SUM(AR31*2)</f>
        <v>6</v>
      </c>
      <c r="AT31" s="3">
        <v>4</v>
      </c>
      <c r="AU31" s="42"/>
      <c r="AV31" s="21"/>
      <c r="AW31" s="30">
        <f>((HOUR(AV31)*3600)+(MINUTE(AV31)*60)+SECOND(AV31))/60</f>
        <v>0</v>
      </c>
      <c r="AX31" s="34">
        <f>SUM(AW31*2)</f>
        <v>0</v>
      </c>
    </row>
    <row r="32" spans="1:50" ht="15" customHeight="1">
      <c r="A32" s="4">
        <v>4</v>
      </c>
      <c r="B32" s="46"/>
      <c r="C32" s="22"/>
      <c r="D32" s="30">
        <f t="shared" ref="D32:D38" si="48">((HOUR(C32)*3600)+(MINUTE(C32)*60)+SECOND(C32))/60</f>
        <v>0</v>
      </c>
      <c r="E32" s="32">
        <f>SUM(D32*2)</f>
        <v>0</v>
      </c>
      <c r="F32" s="4">
        <v>4</v>
      </c>
      <c r="G32" s="46"/>
      <c r="H32" s="22"/>
      <c r="I32" s="30">
        <f t="shared" ref="I32:I38" si="49">((HOUR(H32)*3600)+(MINUTE(H32)*60)+SECOND(H32))/60</f>
        <v>0</v>
      </c>
      <c r="J32" s="32">
        <f t="shared" ref="J32:J38" si="50">SUM(I32*2.5)</f>
        <v>0</v>
      </c>
      <c r="Z32" s="4">
        <v>4</v>
      </c>
      <c r="AA32" s="46"/>
      <c r="AB32" s="22"/>
      <c r="AC32" s="30">
        <f t="shared" ref="AC32:AC38" si="51">((HOUR(AB32)*3600)+(MINUTE(AB32)*60)+SECOND(AB32))/60</f>
        <v>0</v>
      </c>
      <c r="AD32" s="32">
        <f>SUM(AC32*2)</f>
        <v>0</v>
      </c>
      <c r="AE32" s="4">
        <v>4</v>
      </c>
      <c r="AF32" s="46"/>
      <c r="AG32" s="22"/>
      <c r="AH32" s="30">
        <f t="shared" ref="AH32:AH38" si="52">((HOUR(AG32)*3600)+(MINUTE(AG32)*60)+SECOND(AG32))/60</f>
        <v>0</v>
      </c>
      <c r="AI32" s="32">
        <f>SUM(AH32*2)</f>
        <v>0</v>
      </c>
      <c r="AJ32" s="44">
        <v>4</v>
      </c>
      <c r="AK32" s="69"/>
      <c r="AL32" s="46"/>
      <c r="AM32" s="47"/>
      <c r="AN32" s="47">
        <f t="shared" si="46"/>
        <v>0</v>
      </c>
      <c r="AO32" s="14" t="s">
        <v>25</v>
      </c>
      <c r="AP32" s="54"/>
      <c r="AQ32" s="24"/>
      <c r="AR32" s="35">
        <f>SUBTOTAL(9,AR29:AR31)</f>
        <v>9.8666666666666671</v>
      </c>
      <c r="AS32" s="33">
        <f>SUBTOTAL(9,AS29:AS31)</f>
        <v>19.733333333333334</v>
      </c>
      <c r="AT32" s="4">
        <v>4</v>
      </c>
      <c r="AU32" s="46"/>
      <c r="AV32" s="22"/>
      <c r="AW32" s="30">
        <f t="shared" ref="AW32:AW38" si="53">((HOUR(AV32)*3600)+(MINUTE(AV32)*60)+SECOND(AV32))/60</f>
        <v>0</v>
      </c>
      <c r="AX32" s="32">
        <f>SUM(AW32*2)</f>
        <v>0</v>
      </c>
    </row>
    <row r="33" spans="1:50" ht="15" customHeight="1">
      <c r="A33" s="4">
        <v>4</v>
      </c>
      <c r="B33" s="46"/>
      <c r="C33" s="22"/>
      <c r="D33" s="30">
        <f t="shared" si="48"/>
        <v>0</v>
      </c>
      <c r="E33" s="32">
        <f t="shared" ref="E33:E38" si="54">SUM(D33*2)</f>
        <v>0</v>
      </c>
      <c r="F33" s="4">
        <v>4</v>
      </c>
      <c r="G33" s="46"/>
      <c r="H33" s="22"/>
      <c r="I33" s="30">
        <f t="shared" si="49"/>
        <v>0</v>
      </c>
      <c r="J33" s="32">
        <f t="shared" si="50"/>
        <v>0</v>
      </c>
      <c r="Z33" s="4">
        <v>4</v>
      </c>
      <c r="AA33" s="46"/>
      <c r="AB33" s="22"/>
      <c r="AC33" s="30">
        <f t="shared" si="51"/>
        <v>0</v>
      </c>
      <c r="AD33" s="32">
        <f t="shared" ref="AD33:AD38" si="55">SUM(AC33*2)</f>
        <v>0</v>
      </c>
      <c r="AE33" s="4">
        <v>4</v>
      </c>
      <c r="AF33" s="46"/>
      <c r="AG33" s="22"/>
      <c r="AH33" s="30">
        <f t="shared" si="52"/>
        <v>0</v>
      </c>
      <c r="AI33" s="32">
        <f t="shared" ref="AI33:AI38" si="56">SUM(AH33*2)</f>
        <v>0</v>
      </c>
      <c r="AJ33" s="44">
        <v>4</v>
      </c>
      <c r="AK33" s="69"/>
      <c r="AL33" s="46"/>
      <c r="AM33" s="47"/>
      <c r="AN33" s="47">
        <f t="shared" si="46"/>
        <v>0</v>
      </c>
      <c r="AO33" s="10">
        <v>24</v>
      </c>
      <c r="AP33" s="57" t="s">
        <v>263</v>
      </c>
      <c r="AQ33" s="25">
        <v>1.7824074074074072E-3</v>
      </c>
      <c r="AR33" s="30">
        <f>((HOUR(AQ33)*3600)+(MINUTE(AQ33)*60)+SECOND(AQ33))/60</f>
        <v>2.5666666666666669</v>
      </c>
      <c r="AS33" s="34">
        <f>SUM(AR33*2)</f>
        <v>5.1333333333333337</v>
      </c>
      <c r="AT33" s="4">
        <v>4</v>
      </c>
      <c r="AU33" s="46"/>
      <c r="AV33" s="22"/>
      <c r="AW33" s="30">
        <f t="shared" si="53"/>
        <v>0</v>
      </c>
      <c r="AX33" s="32">
        <f t="shared" ref="AX33:AX38" si="57">SUM(AW33*2)</f>
        <v>0</v>
      </c>
    </row>
    <row r="34" spans="1:50" ht="15" customHeight="1">
      <c r="A34" s="4">
        <v>4</v>
      </c>
      <c r="B34" s="46"/>
      <c r="C34" s="22"/>
      <c r="D34" s="30">
        <f t="shared" si="48"/>
        <v>0</v>
      </c>
      <c r="E34" s="32">
        <f t="shared" si="54"/>
        <v>0</v>
      </c>
      <c r="F34" s="4">
        <v>4</v>
      </c>
      <c r="G34" s="46"/>
      <c r="H34" s="22"/>
      <c r="I34" s="30">
        <f t="shared" si="49"/>
        <v>0</v>
      </c>
      <c r="J34" s="32">
        <f t="shared" si="50"/>
        <v>0</v>
      </c>
      <c r="Z34" s="4">
        <v>4</v>
      </c>
      <c r="AA34" s="46"/>
      <c r="AB34" s="22"/>
      <c r="AC34" s="30">
        <f t="shared" si="51"/>
        <v>0</v>
      </c>
      <c r="AD34" s="32">
        <f t="shared" si="55"/>
        <v>0</v>
      </c>
      <c r="AE34" s="4">
        <v>4</v>
      </c>
      <c r="AF34" s="46"/>
      <c r="AG34" s="22"/>
      <c r="AH34" s="30">
        <f t="shared" si="52"/>
        <v>0</v>
      </c>
      <c r="AI34" s="32">
        <f t="shared" si="56"/>
        <v>0</v>
      </c>
      <c r="AJ34" s="44">
        <v>4</v>
      </c>
      <c r="AK34" s="69"/>
      <c r="AL34" s="46"/>
      <c r="AM34" s="47"/>
      <c r="AN34" s="47">
        <f t="shared" si="46"/>
        <v>0</v>
      </c>
      <c r="AO34" s="8">
        <v>24</v>
      </c>
      <c r="AP34" s="52" t="s">
        <v>264</v>
      </c>
      <c r="AQ34" s="26">
        <v>3.4027777777777784E-3</v>
      </c>
      <c r="AR34" s="30">
        <f t="shared" ref="AR34" si="58">((HOUR(AQ34)*3600)+(MINUTE(AQ34)*60)+SECOND(AQ34))/60</f>
        <v>4.9000000000000004</v>
      </c>
      <c r="AS34" s="32">
        <f>SUM(AR34*2)</f>
        <v>9.8000000000000007</v>
      </c>
      <c r="AT34" s="4">
        <v>4</v>
      </c>
      <c r="AU34" s="46"/>
      <c r="AV34" s="22"/>
      <c r="AW34" s="30">
        <f t="shared" si="53"/>
        <v>0</v>
      </c>
      <c r="AX34" s="32">
        <f t="shared" si="57"/>
        <v>0</v>
      </c>
    </row>
    <row r="35" spans="1:50" ht="15" customHeight="1">
      <c r="A35" s="4">
        <v>4</v>
      </c>
      <c r="B35" s="46"/>
      <c r="C35" s="22"/>
      <c r="D35" s="30">
        <f t="shared" si="48"/>
        <v>0</v>
      </c>
      <c r="E35" s="32">
        <f t="shared" si="54"/>
        <v>0</v>
      </c>
      <c r="F35" s="4">
        <v>4</v>
      </c>
      <c r="G35" s="46"/>
      <c r="H35" s="22"/>
      <c r="I35" s="30">
        <f t="shared" si="49"/>
        <v>0</v>
      </c>
      <c r="J35" s="32">
        <f t="shared" si="50"/>
        <v>0</v>
      </c>
      <c r="Z35" s="4">
        <v>4</v>
      </c>
      <c r="AA35" s="46"/>
      <c r="AB35" s="22"/>
      <c r="AC35" s="30">
        <f t="shared" si="51"/>
        <v>0</v>
      </c>
      <c r="AD35" s="32">
        <f t="shared" si="55"/>
        <v>0</v>
      </c>
      <c r="AE35" s="4">
        <v>4</v>
      </c>
      <c r="AF35" s="46"/>
      <c r="AG35" s="22"/>
      <c r="AH35" s="30">
        <f t="shared" si="52"/>
        <v>0</v>
      </c>
      <c r="AI35" s="32">
        <f t="shared" si="56"/>
        <v>0</v>
      </c>
      <c r="AJ35" s="44">
        <v>4</v>
      </c>
      <c r="AK35" s="69"/>
      <c r="AL35" s="46"/>
      <c r="AM35" s="47"/>
      <c r="AN35" s="47">
        <f t="shared" si="46"/>
        <v>0</v>
      </c>
      <c r="AO35" s="14" t="s">
        <v>26</v>
      </c>
      <c r="AP35" s="54"/>
      <c r="AQ35" s="24"/>
      <c r="AR35" s="35">
        <f>SUBTOTAL(9,AR33:AR34)</f>
        <v>7.4666666666666668</v>
      </c>
      <c r="AS35" s="33">
        <f>SUBTOTAL(9,AS33:AS34)</f>
        <v>14.933333333333334</v>
      </c>
      <c r="AT35" s="4">
        <v>4</v>
      </c>
      <c r="AU35" s="46"/>
      <c r="AV35" s="22"/>
      <c r="AW35" s="30">
        <f t="shared" si="53"/>
        <v>0</v>
      </c>
      <c r="AX35" s="32">
        <f t="shared" si="57"/>
        <v>0</v>
      </c>
    </row>
    <row r="36" spans="1:50" ht="15" customHeight="1">
      <c r="A36" s="4">
        <v>4</v>
      </c>
      <c r="B36" s="46"/>
      <c r="C36" s="22"/>
      <c r="D36" s="30">
        <f t="shared" si="48"/>
        <v>0</v>
      </c>
      <c r="E36" s="32">
        <f t="shared" si="54"/>
        <v>0</v>
      </c>
      <c r="F36" s="4">
        <v>4</v>
      </c>
      <c r="G36" s="46"/>
      <c r="H36" s="22"/>
      <c r="I36" s="30">
        <f t="shared" si="49"/>
        <v>0</v>
      </c>
      <c r="J36" s="32">
        <f t="shared" si="50"/>
        <v>0</v>
      </c>
      <c r="Z36" s="4">
        <v>4</v>
      </c>
      <c r="AA36" s="46"/>
      <c r="AB36" s="22"/>
      <c r="AC36" s="30">
        <f t="shared" si="51"/>
        <v>0</v>
      </c>
      <c r="AD36" s="32">
        <f t="shared" si="55"/>
        <v>0</v>
      </c>
      <c r="AE36" s="4">
        <v>4</v>
      </c>
      <c r="AF36" s="46"/>
      <c r="AG36" s="22"/>
      <c r="AH36" s="30">
        <f t="shared" si="52"/>
        <v>0</v>
      </c>
      <c r="AI36" s="32">
        <f t="shared" si="56"/>
        <v>0</v>
      </c>
      <c r="AJ36" s="44">
        <v>4</v>
      </c>
      <c r="AK36" s="69"/>
      <c r="AL36" s="46"/>
      <c r="AM36" s="47"/>
      <c r="AN36" s="47">
        <f t="shared" si="46"/>
        <v>0</v>
      </c>
      <c r="AO36" s="10">
        <v>25</v>
      </c>
      <c r="AP36" s="57" t="s">
        <v>265</v>
      </c>
      <c r="AQ36" s="25">
        <v>2.2569444444444447E-3</v>
      </c>
      <c r="AR36" s="30">
        <f>((HOUR(AQ36)*3600)+(MINUTE(AQ36)*60)+SECOND(AQ36))/60</f>
        <v>3.25</v>
      </c>
      <c r="AS36" s="34">
        <f>SUM(AR36*2)</f>
        <v>6.5</v>
      </c>
      <c r="AT36" s="4">
        <v>4</v>
      </c>
      <c r="AU36" s="46"/>
      <c r="AV36" s="22"/>
      <c r="AW36" s="30">
        <f t="shared" si="53"/>
        <v>0</v>
      </c>
      <c r="AX36" s="32">
        <f t="shared" si="57"/>
        <v>0</v>
      </c>
    </row>
    <row r="37" spans="1:50" ht="15" customHeight="1">
      <c r="A37" s="4">
        <v>4</v>
      </c>
      <c r="B37" s="46"/>
      <c r="C37" s="22"/>
      <c r="D37" s="30">
        <f t="shared" si="48"/>
        <v>0</v>
      </c>
      <c r="E37" s="32">
        <f t="shared" si="54"/>
        <v>0</v>
      </c>
      <c r="F37" s="4">
        <v>4</v>
      </c>
      <c r="G37" s="46"/>
      <c r="H37" s="22"/>
      <c r="I37" s="30">
        <f t="shared" si="49"/>
        <v>0</v>
      </c>
      <c r="J37" s="32">
        <f t="shared" si="50"/>
        <v>0</v>
      </c>
      <c r="Z37" s="4">
        <v>4</v>
      </c>
      <c r="AA37" s="46"/>
      <c r="AB37" s="22"/>
      <c r="AC37" s="30">
        <f t="shared" si="51"/>
        <v>0</v>
      </c>
      <c r="AD37" s="32">
        <f t="shared" si="55"/>
        <v>0</v>
      </c>
      <c r="AE37" s="4">
        <v>4</v>
      </c>
      <c r="AF37" s="46"/>
      <c r="AG37" s="22"/>
      <c r="AH37" s="30">
        <f t="shared" si="52"/>
        <v>0</v>
      </c>
      <c r="AI37" s="32">
        <f t="shared" si="56"/>
        <v>0</v>
      </c>
      <c r="AJ37" s="44">
        <v>4</v>
      </c>
      <c r="AK37" s="69"/>
      <c r="AL37" s="46"/>
      <c r="AM37" s="47"/>
      <c r="AN37" s="47">
        <f t="shared" si="46"/>
        <v>0</v>
      </c>
      <c r="AO37" s="14" t="s">
        <v>27</v>
      </c>
      <c r="AP37" s="54"/>
      <c r="AQ37" s="24"/>
      <c r="AR37" s="35">
        <f>SUBTOTAL(9,AR36:AR36)</f>
        <v>3.25</v>
      </c>
      <c r="AS37" s="33">
        <f>SUBTOTAL(9,AS36:AS36)</f>
        <v>6.5</v>
      </c>
      <c r="AT37" s="4">
        <v>4</v>
      </c>
      <c r="AU37" s="46"/>
      <c r="AV37" s="22"/>
      <c r="AW37" s="30">
        <f t="shared" si="53"/>
        <v>0</v>
      </c>
      <c r="AX37" s="32">
        <f t="shared" si="57"/>
        <v>0</v>
      </c>
    </row>
    <row r="38" spans="1:50" ht="15" customHeight="1">
      <c r="A38" s="4">
        <v>4</v>
      </c>
      <c r="B38" s="46"/>
      <c r="C38" s="22"/>
      <c r="D38" s="30">
        <f t="shared" si="48"/>
        <v>0</v>
      </c>
      <c r="E38" s="32">
        <f t="shared" si="54"/>
        <v>0</v>
      </c>
      <c r="F38" s="4">
        <v>4</v>
      </c>
      <c r="G38" s="46"/>
      <c r="H38" s="22"/>
      <c r="I38" s="30">
        <f t="shared" si="49"/>
        <v>0</v>
      </c>
      <c r="J38" s="32">
        <f t="shared" si="50"/>
        <v>0</v>
      </c>
      <c r="Z38" s="4">
        <v>4</v>
      </c>
      <c r="AA38" s="46"/>
      <c r="AB38" s="22"/>
      <c r="AC38" s="30">
        <f t="shared" si="51"/>
        <v>0</v>
      </c>
      <c r="AD38" s="32">
        <f t="shared" si="55"/>
        <v>0</v>
      </c>
      <c r="AE38" s="4">
        <v>4</v>
      </c>
      <c r="AF38" s="46"/>
      <c r="AG38" s="22"/>
      <c r="AH38" s="30">
        <f t="shared" si="52"/>
        <v>0</v>
      </c>
      <c r="AI38" s="32">
        <f t="shared" si="56"/>
        <v>0</v>
      </c>
      <c r="AJ38" s="44">
        <v>4</v>
      </c>
      <c r="AK38" s="69"/>
      <c r="AL38" s="46"/>
      <c r="AM38" s="47"/>
      <c r="AN38" s="47">
        <f t="shared" si="46"/>
        <v>0</v>
      </c>
      <c r="AO38" s="10">
        <v>26</v>
      </c>
      <c r="AP38" s="57" t="s">
        <v>267</v>
      </c>
      <c r="AQ38" s="25">
        <v>3.1249999999999997E-3</v>
      </c>
      <c r="AR38" s="30">
        <f>((HOUR(AQ38)*3600)+(MINUTE(AQ38)*60)+SECOND(AQ38))/60</f>
        <v>4.5</v>
      </c>
      <c r="AS38" s="34">
        <f>SUM(AR38*2)</f>
        <v>9</v>
      </c>
      <c r="AT38" s="4">
        <v>4</v>
      </c>
      <c r="AU38" s="46"/>
      <c r="AV38" s="22"/>
      <c r="AW38" s="30">
        <f t="shared" si="53"/>
        <v>0</v>
      </c>
      <c r="AX38" s="32">
        <f t="shared" si="57"/>
        <v>0</v>
      </c>
    </row>
    <row r="39" spans="1:50" ht="15" customHeight="1">
      <c r="A39" s="6" t="s">
        <v>6</v>
      </c>
      <c r="B39" s="49"/>
      <c r="C39" s="23"/>
      <c r="D39" s="33">
        <f>SUBTOTAL(9,D31:D38)</f>
        <v>0</v>
      </c>
      <c r="E39" s="33">
        <f>SUBTOTAL(9,E31:E38)</f>
        <v>0</v>
      </c>
      <c r="F39" s="6" t="s">
        <v>6</v>
      </c>
      <c r="G39" s="49"/>
      <c r="H39" s="23"/>
      <c r="I39" s="33">
        <f>SUBTOTAL(9,I31:I38)</f>
        <v>0</v>
      </c>
      <c r="J39" s="33">
        <f>SUBTOTAL(9,J31:J38)</f>
        <v>0</v>
      </c>
      <c r="Z39" s="6" t="s">
        <v>6</v>
      </c>
      <c r="AA39" s="49"/>
      <c r="AB39" s="23"/>
      <c r="AC39" s="33">
        <f>SUBTOTAL(9,AC31:AC38)</f>
        <v>0</v>
      </c>
      <c r="AD39" s="33">
        <f>SUBTOTAL(9,AD31:AD38)</f>
        <v>0</v>
      </c>
      <c r="AE39" s="6" t="s">
        <v>6</v>
      </c>
      <c r="AF39" s="49"/>
      <c r="AG39" s="23"/>
      <c r="AH39" s="33">
        <f>SUBTOTAL(9,AH31:AH38)</f>
        <v>0</v>
      </c>
      <c r="AI39" s="33">
        <f>SUBTOTAL(9,AI31:AI38)</f>
        <v>0</v>
      </c>
      <c r="AJ39" s="6" t="s">
        <v>6</v>
      </c>
      <c r="AK39" s="70"/>
      <c r="AL39" s="49"/>
      <c r="AM39" s="50">
        <f>SUBTOTAL(9,AM31:AM38)</f>
        <v>0</v>
      </c>
      <c r="AN39" s="50">
        <f>SUBTOTAL(9,AN31:AN38)</f>
        <v>0</v>
      </c>
      <c r="AO39" s="8">
        <v>26</v>
      </c>
      <c r="AP39" s="52" t="s">
        <v>230</v>
      </c>
      <c r="AQ39" s="26">
        <v>2.4074074074074076E-3</v>
      </c>
      <c r="AR39" s="30">
        <f t="shared" ref="AR39:AR41" si="59">((HOUR(AQ39)*3600)+(MINUTE(AQ39)*60)+SECOND(AQ39))/60</f>
        <v>3.4666666666666668</v>
      </c>
      <c r="AS39" s="32">
        <f>SUM(AR39*2)</f>
        <v>6.9333333333333336</v>
      </c>
      <c r="AT39" s="6" t="s">
        <v>6</v>
      </c>
      <c r="AU39" s="49"/>
      <c r="AV39" s="23"/>
      <c r="AW39" s="33">
        <f>SUBTOTAL(9,AW31:AW38)</f>
        <v>0</v>
      </c>
      <c r="AX39" s="33">
        <f>SUBTOTAL(9,AX31:AX38)</f>
        <v>0</v>
      </c>
    </row>
    <row r="40" spans="1:50" ht="15" customHeight="1">
      <c r="A40" s="3">
        <v>5</v>
      </c>
      <c r="B40" s="42"/>
      <c r="C40" s="21"/>
      <c r="D40" s="30">
        <f>((HOUR(C40)*3600)+(MINUTE(C40)*60)+SECOND(C40))/60</f>
        <v>0</v>
      </c>
      <c r="E40" s="34">
        <f>SUM(D40*2)</f>
        <v>0</v>
      </c>
      <c r="F40" s="3">
        <v>5</v>
      </c>
      <c r="G40" s="42"/>
      <c r="H40" s="21"/>
      <c r="I40" s="30">
        <f>((HOUR(H40)*3600)+(MINUTE(H40)*60)+SECOND(H40))/60</f>
        <v>0</v>
      </c>
      <c r="J40" s="34">
        <f>SUM(I40*2.5)</f>
        <v>0</v>
      </c>
      <c r="Z40" s="3">
        <v>5</v>
      </c>
      <c r="AA40" s="42"/>
      <c r="AB40" s="21"/>
      <c r="AC40" s="30">
        <f>((HOUR(AB40)*3600)+(MINUTE(AB40)*60)+SECOND(AB40))/60</f>
        <v>0</v>
      </c>
      <c r="AD40" s="34">
        <f>SUM(AC40*2)</f>
        <v>0</v>
      </c>
      <c r="AE40" s="3">
        <v>5</v>
      </c>
      <c r="AF40" s="42"/>
      <c r="AG40" s="21"/>
      <c r="AH40" s="30">
        <f>((HOUR(AG40)*3600)+(MINUTE(AG40)*60)+SECOND(AG40))/60</f>
        <v>0</v>
      </c>
      <c r="AI40" s="34">
        <f>SUM(AH40*2)</f>
        <v>0</v>
      </c>
      <c r="AJ40" s="40">
        <v>5</v>
      </c>
      <c r="AK40" s="68"/>
      <c r="AL40" s="42"/>
      <c r="AM40" s="43"/>
      <c r="AN40" s="43">
        <f t="shared" ref="AN40:AN47" si="60">SUM(AM40*4.5)</f>
        <v>0</v>
      </c>
      <c r="AO40" s="8">
        <v>26</v>
      </c>
      <c r="AP40" s="52" t="s">
        <v>268</v>
      </c>
      <c r="AQ40" s="26">
        <v>3.0324074074074073E-3</v>
      </c>
      <c r="AR40" s="30">
        <f t="shared" si="59"/>
        <v>4.3666666666666663</v>
      </c>
      <c r="AS40" s="32">
        <f t="shared" ref="AS40:AS41" si="61">SUM(AR40*2)</f>
        <v>8.7333333333333325</v>
      </c>
      <c r="AT40" s="3">
        <v>5</v>
      </c>
      <c r="AU40" s="42"/>
      <c r="AV40" s="21"/>
      <c r="AW40" s="30">
        <f>((HOUR(AV40)*3600)+(MINUTE(AV40)*60)+SECOND(AV40))/60</f>
        <v>0</v>
      </c>
      <c r="AX40" s="34">
        <f>SUM(AW40*2)</f>
        <v>0</v>
      </c>
    </row>
    <row r="41" spans="1:50" ht="15" customHeight="1">
      <c r="A41" s="4">
        <v>5</v>
      </c>
      <c r="B41" s="46"/>
      <c r="C41" s="22"/>
      <c r="D41" s="30">
        <f t="shared" ref="D41:D47" si="62">((HOUR(C41)*3600)+(MINUTE(C41)*60)+SECOND(C41))/60</f>
        <v>0</v>
      </c>
      <c r="E41" s="32">
        <f>SUM(D41*2)</f>
        <v>0</v>
      </c>
      <c r="F41" s="4">
        <v>5</v>
      </c>
      <c r="G41" s="46"/>
      <c r="H41" s="22"/>
      <c r="I41" s="30">
        <f t="shared" ref="I41:I47" si="63">((HOUR(H41)*3600)+(MINUTE(H41)*60)+SECOND(H41))/60</f>
        <v>0</v>
      </c>
      <c r="J41" s="32">
        <f t="shared" ref="J41:J47" si="64">SUM(I41*2.5)</f>
        <v>0</v>
      </c>
      <c r="Z41" s="4">
        <v>5</v>
      </c>
      <c r="AA41" s="46"/>
      <c r="AB41" s="22"/>
      <c r="AC41" s="30">
        <f t="shared" ref="AC41:AC47" si="65">((HOUR(AB41)*3600)+(MINUTE(AB41)*60)+SECOND(AB41))/60</f>
        <v>0</v>
      </c>
      <c r="AD41" s="32">
        <f>SUM(AC41*2)</f>
        <v>0</v>
      </c>
      <c r="AE41" s="4">
        <v>5</v>
      </c>
      <c r="AF41" s="46"/>
      <c r="AG41" s="22"/>
      <c r="AH41" s="30">
        <f t="shared" ref="AH41:AH47" si="66">((HOUR(AG41)*3600)+(MINUTE(AG41)*60)+SECOND(AG41))/60</f>
        <v>0</v>
      </c>
      <c r="AI41" s="32">
        <f>SUM(AH41*2)</f>
        <v>0</v>
      </c>
      <c r="AJ41" s="44">
        <v>5</v>
      </c>
      <c r="AK41" s="69"/>
      <c r="AL41" s="46"/>
      <c r="AM41" s="47"/>
      <c r="AN41" s="47">
        <f t="shared" si="60"/>
        <v>0</v>
      </c>
      <c r="AO41" s="8">
        <v>26</v>
      </c>
      <c r="AP41" s="52" t="s">
        <v>269</v>
      </c>
      <c r="AQ41" s="26">
        <v>2.1874999999999998E-3</v>
      </c>
      <c r="AR41" s="30">
        <f t="shared" si="59"/>
        <v>3.15</v>
      </c>
      <c r="AS41" s="32">
        <f t="shared" si="61"/>
        <v>6.3</v>
      </c>
      <c r="AT41" s="4">
        <v>5</v>
      </c>
      <c r="AU41" s="46"/>
      <c r="AV41" s="22"/>
      <c r="AW41" s="30">
        <f t="shared" ref="AW41:AW47" si="67">((HOUR(AV41)*3600)+(MINUTE(AV41)*60)+SECOND(AV41))/60</f>
        <v>0</v>
      </c>
      <c r="AX41" s="32">
        <f>SUM(AW41*2)</f>
        <v>0</v>
      </c>
    </row>
    <row r="42" spans="1:50" ht="15" customHeight="1">
      <c r="A42" s="4">
        <v>5</v>
      </c>
      <c r="B42" s="46"/>
      <c r="C42" s="22"/>
      <c r="D42" s="30">
        <f t="shared" si="62"/>
        <v>0</v>
      </c>
      <c r="E42" s="32">
        <f t="shared" ref="E42:E47" si="68">SUM(D42*2)</f>
        <v>0</v>
      </c>
      <c r="F42" s="4">
        <v>5</v>
      </c>
      <c r="G42" s="46"/>
      <c r="H42" s="22"/>
      <c r="I42" s="30">
        <f t="shared" si="63"/>
        <v>0</v>
      </c>
      <c r="J42" s="32">
        <f t="shared" si="64"/>
        <v>0</v>
      </c>
      <c r="Z42" s="4">
        <v>5</v>
      </c>
      <c r="AA42" s="46"/>
      <c r="AB42" s="22"/>
      <c r="AC42" s="30">
        <f t="shared" si="65"/>
        <v>0</v>
      </c>
      <c r="AD42" s="32">
        <f t="shared" ref="AD42:AD47" si="69">SUM(AC42*2)</f>
        <v>0</v>
      </c>
      <c r="AE42" s="4">
        <v>5</v>
      </c>
      <c r="AF42" s="46"/>
      <c r="AG42" s="22"/>
      <c r="AH42" s="30">
        <f t="shared" si="66"/>
        <v>0</v>
      </c>
      <c r="AI42" s="32">
        <f t="shared" ref="AI42:AI47" si="70">SUM(AH42*2)</f>
        <v>0</v>
      </c>
      <c r="AJ42" s="44">
        <v>5</v>
      </c>
      <c r="AK42" s="69"/>
      <c r="AL42" s="46"/>
      <c r="AM42" s="47"/>
      <c r="AN42" s="47">
        <f t="shared" si="60"/>
        <v>0</v>
      </c>
      <c r="AO42" s="14" t="s">
        <v>28</v>
      </c>
      <c r="AP42" s="54"/>
      <c r="AQ42" s="24"/>
      <c r="AR42" s="35">
        <f>SUBTOTAL(9,AR38:AR41)</f>
        <v>15.483333333333333</v>
      </c>
      <c r="AS42" s="33">
        <f>SUBTOTAL(9,AS38:AS41)</f>
        <v>30.966666666666665</v>
      </c>
      <c r="AT42" s="4">
        <v>5</v>
      </c>
      <c r="AU42" s="46"/>
      <c r="AV42" s="22"/>
      <c r="AW42" s="30">
        <f t="shared" si="67"/>
        <v>0</v>
      </c>
      <c r="AX42" s="32">
        <f t="shared" ref="AX42:AX47" si="71">SUM(AW42*2)</f>
        <v>0</v>
      </c>
    </row>
    <row r="43" spans="1:50" ht="15" customHeight="1">
      <c r="A43" s="4">
        <v>5</v>
      </c>
      <c r="B43" s="46"/>
      <c r="C43" s="22"/>
      <c r="D43" s="30">
        <f t="shared" si="62"/>
        <v>0</v>
      </c>
      <c r="E43" s="32">
        <f t="shared" si="68"/>
        <v>0</v>
      </c>
      <c r="F43" s="4">
        <v>5</v>
      </c>
      <c r="G43" s="46"/>
      <c r="H43" s="22"/>
      <c r="I43" s="30">
        <f t="shared" si="63"/>
        <v>0</v>
      </c>
      <c r="J43" s="32">
        <f t="shared" si="64"/>
        <v>0</v>
      </c>
      <c r="Z43" s="4">
        <v>5</v>
      </c>
      <c r="AA43" s="46"/>
      <c r="AB43" s="22"/>
      <c r="AC43" s="30">
        <f t="shared" si="65"/>
        <v>0</v>
      </c>
      <c r="AD43" s="32">
        <f t="shared" si="69"/>
        <v>0</v>
      </c>
      <c r="AE43" s="4">
        <v>5</v>
      </c>
      <c r="AF43" s="46"/>
      <c r="AG43" s="22"/>
      <c r="AH43" s="30">
        <f t="shared" si="66"/>
        <v>0</v>
      </c>
      <c r="AI43" s="32">
        <f t="shared" si="70"/>
        <v>0</v>
      </c>
      <c r="AJ43" s="44">
        <v>5</v>
      </c>
      <c r="AK43" s="69"/>
      <c r="AL43" s="46"/>
      <c r="AM43" s="47"/>
      <c r="AN43" s="47">
        <f t="shared" si="60"/>
        <v>0</v>
      </c>
      <c r="AO43" s="10">
        <v>29</v>
      </c>
      <c r="AP43" s="57" t="s">
        <v>274</v>
      </c>
      <c r="AQ43" s="25">
        <v>2.2685185185185182E-3</v>
      </c>
      <c r="AR43" s="30">
        <f>((HOUR(AQ43)*3600)+(MINUTE(AQ43)*60)+SECOND(AQ43))/60</f>
        <v>3.2666666666666666</v>
      </c>
      <c r="AS43" s="34">
        <f>SUM(AR43*2)</f>
        <v>6.5333333333333332</v>
      </c>
      <c r="AT43" s="4">
        <v>5</v>
      </c>
      <c r="AU43" s="46"/>
      <c r="AV43" s="22"/>
      <c r="AW43" s="30">
        <f t="shared" si="67"/>
        <v>0</v>
      </c>
      <c r="AX43" s="32">
        <f t="shared" si="71"/>
        <v>0</v>
      </c>
    </row>
    <row r="44" spans="1:50" ht="15" customHeight="1">
      <c r="A44" s="4">
        <v>5</v>
      </c>
      <c r="B44" s="46"/>
      <c r="C44" s="22"/>
      <c r="D44" s="30">
        <f t="shared" si="62"/>
        <v>0</v>
      </c>
      <c r="E44" s="32">
        <f t="shared" si="68"/>
        <v>0</v>
      </c>
      <c r="F44" s="4">
        <v>5</v>
      </c>
      <c r="G44" s="46"/>
      <c r="H44" s="22"/>
      <c r="I44" s="30">
        <f t="shared" si="63"/>
        <v>0</v>
      </c>
      <c r="J44" s="32">
        <f t="shared" si="64"/>
        <v>0</v>
      </c>
      <c r="Z44" s="4">
        <v>5</v>
      </c>
      <c r="AA44" s="46"/>
      <c r="AB44" s="22"/>
      <c r="AC44" s="30">
        <f t="shared" si="65"/>
        <v>0</v>
      </c>
      <c r="AD44" s="32">
        <f t="shared" si="69"/>
        <v>0</v>
      </c>
      <c r="AE44" s="4">
        <v>5</v>
      </c>
      <c r="AF44" s="46"/>
      <c r="AG44" s="22"/>
      <c r="AH44" s="30">
        <f t="shared" si="66"/>
        <v>0</v>
      </c>
      <c r="AI44" s="32">
        <f t="shared" si="70"/>
        <v>0</v>
      </c>
      <c r="AJ44" s="44">
        <v>5</v>
      </c>
      <c r="AK44" s="69"/>
      <c r="AL44" s="46"/>
      <c r="AM44" s="47"/>
      <c r="AN44" s="47">
        <f t="shared" si="60"/>
        <v>0</v>
      </c>
      <c r="AO44" s="14" t="s">
        <v>31</v>
      </c>
      <c r="AP44" s="54"/>
      <c r="AQ44" s="24"/>
      <c r="AR44" s="35">
        <f>SUBTOTAL(9,AR43:AR43)</f>
        <v>3.2666666666666666</v>
      </c>
      <c r="AS44" s="33">
        <f>SUBTOTAL(9,AS43:AS43)</f>
        <v>6.5333333333333332</v>
      </c>
      <c r="AT44" s="4">
        <v>5</v>
      </c>
      <c r="AU44" s="46"/>
      <c r="AV44" s="22"/>
      <c r="AW44" s="30">
        <f t="shared" si="67"/>
        <v>0</v>
      </c>
      <c r="AX44" s="32">
        <f t="shared" si="71"/>
        <v>0</v>
      </c>
    </row>
    <row r="45" spans="1:50" ht="15" customHeight="1">
      <c r="A45" s="4">
        <v>5</v>
      </c>
      <c r="B45" s="46"/>
      <c r="C45" s="22"/>
      <c r="D45" s="30">
        <f t="shared" si="62"/>
        <v>0</v>
      </c>
      <c r="E45" s="32">
        <f t="shared" si="68"/>
        <v>0</v>
      </c>
      <c r="F45" s="4">
        <v>5</v>
      </c>
      <c r="G45" s="46"/>
      <c r="H45" s="22"/>
      <c r="I45" s="30">
        <f t="shared" si="63"/>
        <v>0</v>
      </c>
      <c r="J45" s="32">
        <f t="shared" si="64"/>
        <v>0</v>
      </c>
      <c r="Z45" s="4">
        <v>5</v>
      </c>
      <c r="AA45" s="46"/>
      <c r="AB45" s="22"/>
      <c r="AC45" s="30">
        <f t="shared" si="65"/>
        <v>0</v>
      </c>
      <c r="AD45" s="32">
        <f t="shared" si="69"/>
        <v>0</v>
      </c>
      <c r="AE45" s="4">
        <v>5</v>
      </c>
      <c r="AF45" s="46"/>
      <c r="AG45" s="22"/>
      <c r="AH45" s="30">
        <f t="shared" si="66"/>
        <v>0</v>
      </c>
      <c r="AI45" s="32">
        <f t="shared" si="70"/>
        <v>0</v>
      </c>
      <c r="AJ45" s="44">
        <v>5</v>
      </c>
      <c r="AK45" s="69"/>
      <c r="AL45" s="46"/>
      <c r="AM45" s="47"/>
      <c r="AN45" s="47">
        <f t="shared" si="60"/>
        <v>0</v>
      </c>
      <c r="AO45" s="10">
        <v>30</v>
      </c>
      <c r="AP45" s="57" t="s">
        <v>235</v>
      </c>
      <c r="AQ45" s="25">
        <v>2.5115740740740741E-3</v>
      </c>
      <c r="AR45" s="30">
        <f>((HOUR(AQ45)*3600)+(MINUTE(AQ45)*60)+SECOND(AQ45))/60</f>
        <v>3.6166666666666667</v>
      </c>
      <c r="AS45" s="34">
        <f>SUM(AR45*2)</f>
        <v>7.2333333333333334</v>
      </c>
      <c r="AT45" s="4">
        <v>5</v>
      </c>
      <c r="AU45" s="46"/>
      <c r="AV45" s="22"/>
      <c r="AW45" s="30">
        <f t="shared" si="67"/>
        <v>0</v>
      </c>
      <c r="AX45" s="32">
        <f t="shared" si="71"/>
        <v>0</v>
      </c>
    </row>
    <row r="46" spans="1:50" ht="15" customHeight="1">
      <c r="A46" s="4">
        <v>5</v>
      </c>
      <c r="B46" s="46"/>
      <c r="C46" s="22"/>
      <c r="D46" s="30">
        <f t="shared" si="62"/>
        <v>0</v>
      </c>
      <c r="E46" s="32">
        <f t="shared" si="68"/>
        <v>0</v>
      </c>
      <c r="F46" s="4">
        <v>5</v>
      </c>
      <c r="G46" s="46"/>
      <c r="H46" s="22"/>
      <c r="I46" s="30">
        <f t="shared" si="63"/>
        <v>0</v>
      </c>
      <c r="J46" s="32">
        <f t="shared" si="64"/>
        <v>0</v>
      </c>
      <c r="Z46" s="4">
        <v>5</v>
      </c>
      <c r="AA46" s="46"/>
      <c r="AB46" s="22"/>
      <c r="AC46" s="30">
        <f t="shared" si="65"/>
        <v>0</v>
      </c>
      <c r="AD46" s="32">
        <f t="shared" si="69"/>
        <v>0</v>
      </c>
      <c r="AE46" s="4">
        <v>5</v>
      </c>
      <c r="AF46" s="46"/>
      <c r="AG46" s="22"/>
      <c r="AH46" s="30">
        <f t="shared" si="66"/>
        <v>0</v>
      </c>
      <c r="AI46" s="32">
        <f t="shared" si="70"/>
        <v>0</v>
      </c>
      <c r="AJ46" s="44">
        <v>5</v>
      </c>
      <c r="AK46" s="69"/>
      <c r="AL46" s="46"/>
      <c r="AM46" s="47"/>
      <c r="AN46" s="47">
        <f t="shared" si="60"/>
        <v>0</v>
      </c>
      <c r="AO46" s="8">
        <v>30</v>
      </c>
      <c r="AP46" s="52" t="s">
        <v>275</v>
      </c>
      <c r="AQ46" s="26">
        <v>2.9513888888888888E-3</v>
      </c>
      <c r="AR46" s="30">
        <f t="shared" ref="AR46:AR47" si="72">((HOUR(AQ46)*3600)+(MINUTE(AQ46)*60)+SECOND(AQ46))/60</f>
        <v>4.25</v>
      </c>
      <c r="AS46" s="32">
        <f>SUM(AR46*2)</f>
        <v>8.5</v>
      </c>
      <c r="AT46" s="4">
        <v>5</v>
      </c>
      <c r="AU46" s="46"/>
      <c r="AV46" s="22"/>
      <c r="AW46" s="30">
        <f t="shared" si="67"/>
        <v>0</v>
      </c>
      <c r="AX46" s="32">
        <f t="shared" si="71"/>
        <v>0</v>
      </c>
    </row>
    <row r="47" spans="1:50" ht="15" customHeight="1">
      <c r="A47" s="4">
        <v>5</v>
      </c>
      <c r="B47" s="46"/>
      <c r="C47" s="22"/>
      <c r="D47" s="30">
        <f t="shared" si="62"/>
        <v>0</v>
      </c>
      <c r="E47" s="32">
        <f t="shared" si="68"/>
        <v>0</v>
      </c>
      <c r="F47" s="4">
        <v>5</v>
      </c>
      <c r="G47" s="46"/>
      <c r="H47" s="22"/>
      <c r="I47" s="30">
        <f t="shared" si="63"/>
        <v>0</v>
      </c>
      <c r="J47" s="32">
        <f t="shared" si="64"/>
        <v>0</v>
      </c>
      <c r="Z47" s="4">
        <v>5</v>
      </c>
      <c r="AA47" s="46"/>
      <c r="AB47" s="22"/>
      <c r="AC47" s="30">
        <f t="shared" si="65"/>
        <v>0</v>
      </c>
      <c r="AD47" s="32">
        <f t="shared" si="69"/>
        <v>0</v>
      </c>
      <c r="AE47" s="4">
        <v>5</v>
      </c>
      <c r="AF47" s="46"/>
      <c r="AG47" s="22"/>
      <c r="AH47" s="30">
        <f t="shared" si="66"/>
        <v>0</v>
      </c>
      <c r="AI47" s="32">
        <f t="shared" si="70"/>
        <v>0</v>
      </c>
      <c r="AJ47" s="44">
        <v>5</v>
      </c>
      <c r="AK47" s="69"/>
      <c r="AL47" s="46"/>
      <c r="AM47" s="47"/>
      <c r="AN47" s="47">
        <f t="shared" si="60"/>
        <v>0</v>
      </c>
      <c r="AO47" s="8">
        <v>30</v>
      </c>
      <c r="AP47" s="52" t="s">
        <v>276</v>
      </c>
      <c r="AQ47" s="26">
        <v>2.0023148148148148E-3</v>
      </c>
      <c r="AR47" s="30">
        <f t="shared" si="72"/>
        <v>2.8833333333333333</v>
      </c>
      <c r="AS47" s="32">
        <f t="shared" ref="AS47" si="73">SUM(AR47*2)</f>
        <v>5.7666666666666666</v>
      </c>
      <c r="AT47" s="4">
        <v>5</v>
      </c>
      <c r="AU47" s="46"/>
      <c r="AV47" s="22"/>
      <c r="AW47" s="30">
        <f t="shared" si="67"/>
        <v>0</v>
      </c>
      <c r="AX47" s="32">
        <f t="shared" si="71"/>
        <v>0</v>
      </c>
    </row>
    <row r="48" spans="1:50" ht="15" customHeight="1">
      <c r="A48" s="6" t="s">
        <v>7</v>
      </c>
      <c r="B48" s="49"/>
      <c r="C48" s="23"/>
      <c r="D48" s="33">
        <f>SUBTOTAL(9,D40:D47)</f>
        <v>0</v>
      </c>
      <c r="E48" s="33">
        <f>SUBTOTAL(9,E40:E47)</f>
        <v>0</v>
      </c>
      <c r="F48" s="6" t="s">
        <v>7</v>
      </c>
      <c r="G48" s="49"/>
      <c r="H48" s="23"/>
      <c r="I48" s="33">
        <f>SUBTOTAL(9,I40:I47)</f>
        <v>0</v>
      </c>
      <c r="J48" s="33">
        <f>SUBTOTAL(9,J40:J47)</f>
        <v>0</v>
      </c>
      <c r="Z48" s="6" t="s">
        <v>7</v>
      </c>
      <c r="AA48" s="49"/>
      <c r="AB48" s="23"/>
      <c r="AC48" s="33">
        <f>SUBTOTAL(9,AC40:AC47)</f>
        <v>0</v>
      </c>
      <c r="AD48" s="33">
        <f>SUBTOTAL(9,AD40:AD47)</f>
        <v>0</v>
      </c>
      <c r="AE48" s="6" t="s">
        <v>7</v>
      </c>
      <c r="AF48" s="49"/>
      <c r="AG48" s="23"/>
      <c r="AH48" s="33">
        <f>SUBTOTAL(9,AH40:AH47)</f>
        <v>0</v>
      </c>
      <c r="AI48" s="33">
        <f>SUBTOTAL(9,AI40:AI47)</f>
        <v>0</v>
      </c>
      <c r="AJ48" s="6" t="s">
        <v>7</v>
      </c>
      <c r="AK48" s="70"/>
      <c r="AL48" s="49"/>
      <c r="AM48" s="50">
        <f>SUBTOTAL(9,AM40:AM47)</f>
        <v>0</v>
      </c>
      <c r="AN48" s="50">
        <f>SUBTOTAL(9,AN40:AN47)</f>
        <v>0</v>
      </c>
      <c r="AO48" s="14" t="s">
        <v>32</v>
      </c>
      <c r="AP48" s="54"/>
      <c r="AQ48" s="24"/>
      <c r="AR48" s="35">
        <f>SUBTOTAL(9,AR45:AR47)</f>
        <v>10.75</v>
      </c>
      <c r="AS48" s="33">
        <f>SUBTOTAL(9,AS45:AS47)</f>
        <v>21.5</v>
      </c>
      <c r="AT48" s="6" t="s">
        <v>7</v>
      </c>
      <c r="AU48" s="49"/>
      <c r="AV48" s="23"/>
      <c r="AW48" s="33">
        <f>SUBTOTAL(9,AW40:AW47)</f>
        <v>0</v>
      </c>
      <c r="AX48" s="33">
        <f>SUBTOTAL(9,AX40:AX47)</f>
        <v>0</v>
      </c>
    </row>
    <row r="49" spans="1:50" ht="15" customHeight="1">
      <c r="A49" s="3">
        <v>6</v>
      </c>
      <c r="B49" s="42"/>
      <c r="C49" s="21"/>
      <c r="D49" s="30">
        <f>((HOUR(C49)*3600)+(MINUTE(C49)*60)+SECOND(C49))/60</f>
        <v>0</v>
      </c>
      <c r="E49" s="34">
        <f>SUM(D49*2)</f>
        <v>0</v>
      </c>
      <c r="F49" s="3">
        <v>6</v>
      </c>
      <c r="G49" s="42"/>
      <c r="H49" s="21"/>
      <c r="I49" s="30">
        <f>((HOUR(H49)*3600)+(MINUTE(H49)*60)+SECOND(H49))/60</f>
        <v>0</v>
      </c>
      <c r="J49" s="34">
        <f>SUM(I49*2.5)</f>
        <v>0</v>
      </c>
      <c r="Z49" s="3">
        <v>6</v>
      </c>
      <c r="AA49" s="42"/>
      <c r="AB49" s="21"/>
      <c r="AC49" s="30">
        <f>((HOUR(AB49)*3600)+(MINUTE(AB49)*60)+SECOND(AB49))/60</f>
        <v>0</v>
      </c>
      <c r="AD49" s="34">
        <f>SUM(AC49*2)</f>
        <v>0</v>
      </c>
      <c r="AE49" s="3">
        <v>6</v>
      </c>
      <c r="AF49" s="42"/>
      <c r="AG49" s="21"/>
      <c r="AH49" s="30">
        <f>((HOUR(AG49)*3600)+(MINUTE(AG49)*60)+SECOND(AG49))/60</f>
        <v>0</v>
      </c>
      <c r="AI49" s="34">
        <f>SUM(AH49*2)</f>
        <v>0</v>
      </c>
      <c r="AJ49" s="40">
        <v>6</v>
      </c>
      <c r="AK49" s="68"/>
      <c r="AL49" s="42"/>
      <c r="AM49" s="43"/>
      <c r="AN49" s="43">
        <f t="shared" ref="AN49:AN56" si="74">SUM(AM49*4.5)</f>
        <v>0</v>
      </c>
      <c r="AO49" s="10">
        <v>31</v>
      </c>
      <c r="AP49" s="57" t="s">
        <v>277</v>
      </c>
      <c r="AQ49" s="25">
        <v>2.3958333333333336E-3</v>
      </c>
      <c r="AR49" s="30">
        <f>((HOUR(AQ49)*3600)+(MINUTE(AQ49)*60)+SECOND(AQ49))/60</f>
        <v>3.45</v>
      </c>
      <c r="AS49" s="34">
        <f>SUM(AR49*2)</f>
        <v>6.9</v>
      </c>
      <c r="AT49" s="3">
        <v>6</v>
      </c>
      <c r="AU49" s="42"/>
      <c r="AV49" s="21"/>
      <c r="AW49" s="30">
        <f>((HOUR(AV49)*3600)+(MINUTE(AV49)*60)+SECOND(AV49))/60</f>
        <v>0</v>
      </c>
      <c r="AX49" s="34">
        <f>SUM(AW49*2)</f>
        <v>0</v>
      </c>
    </row>
    <row r="50" spans="1:50" ht="15" customHeight="1">
      <c r="A50" s="4">
        <v>6</v>
      </c>
      <c r="B50" s="46"/>
      <c r="C50" s="22"/>
      <c r="D50" s="30">
        <f t="shared" ref="D50:D56" si="75">((HOUR(C50)*3600)+(MINUTE(C50)*60)+SECOND(C50))/60</f>
        <v>0</v>
      </c>
      <c r="E50" s="32">
        <f>SUM(D50*2)</f>
        <v>0</v>
      </c>
      <c r="F50" s="4">
        <v>6</v>
      </c>
      <c r="G50" s="46"/>
      <c r="H50" s="22"/>
      <c r="I50" s="30">
        <f t="shared" ref="I50:I56" si="76">((HOUR(H50)*3600)+(MINUTE(H50)*60)+SECOND(H50))/60</f>
        <v>0</v>
      </c>
      <c r="J50" s="32">
        <f t="shared" ref="J50:J56" si="77">SUM(I50*2.5)</f>
        <v>0</v>
      </c>
      <c r="Z50" s="4">
        <v>6</v>
      </c>
      <c r="AA50" s="46"/>
      <c r="AB50" s="22"/>
      <c r="AC50" s="30">
        <f t="shared" ref="AC50:AC56" si="78">((HOUR(AB50)*3600)+(MINUTE(AB50)*60)+SECOND(AB50))/60</f>
        <v>0</v>
      </c>
      <c r="AD50" s="32">
        <f>SUM(AC50*2)</f>
        <v>0</v>
      </c>
      <c r="AE50" s="4">
        <v>6</v>
      </c>
      <c r="AF50" s="46"/>
      <c r="AG50" s="22"/>
      <c r="AH50" s="30">
        <f t="shared" ref="AH50:AH56" si="79">((HOUR(AG50)*3600)+(MINUTE(AG50)*60)+SECOND(AG50))/60</f>
        <v>0</v>
      </c>
      <c r="AI50" s="32">
        <f>SUM(AH50*2)</f>
        <v>0</v>
      </c>
      <c r="AJ50" s="44">
        <v>6</v>
      </c>
      <c r="AK50" s="69"/>
      <c r="AL50" s="46"/>
      <c r="AM50" s="47"/>
      <c r="AN50" s="47">
        <f t="shared" si="74"/>
        <v>0</v>
      </c>
      <c r="AO50" s="8">
        <v>31</v>
      </c>
      <c r="AP50" s="52" t="s">
        <v>185</v>
      </c>
      <c r="AQ50" s="26">
        <v>2.0486111111111113E-3</v>
      </c>
      <c r="AR50" s="30">
        <f t="shared" ref="AR50:AR52" si="80">((HOUR(AQ50)*3600)+(MINUTE(AQ50)*60)+SECOND(AQ50))/60</f>
        <v>2.95</v>
      </c>
      <c r="AS50" s="32">
        <f>SUM(AR50*2)</f>
        <v>5.9</v>
      </c>
      <c r="AT50" s="4">
        <v>6</v>
      </c>
      <c r="AU50" s="46"/>
      <c r="AV50" s="22"/>
      <c r="AW50" s="30">
        <f t="shared" ref="AW50:AW56" si="81">((HOUR(AV50)*3600)+(MINUTE(AV50)*60)+SECOND(AV50))/60</f>
        <v>0</v>
      </c>
      <c r="AX50" s="32">
        <f>SUM(AW50*2)</f>
        <v>0</v>
      </c>
    </row>
    <row r="51" spans="1:50" ht="15" customHeight="1">
      <c r="A51" s="4">
        <v>6</v>
      </c>
      <c r="B51" s="46"/>
      <c r="C51" s="22"/>
      <c r="D51" s="30">
        <f t="shared" si="75"/>
        <v>0</v>
      </c>
      <c r="E51" s="32">
        <f t="shared" ref="E51:E56" si="82">SUM(D51*2)</f>
        <v>0</v>
      </c>
      <c r="F51" s="4">
        <v>6</v>
      </c>
      <c r="G51" s="46"/>
      <c r="H51" s="22"/>
      <c r="I51" s="30">
        <f t="shared" si="76"/>
        <v>0</v>
      </c>
      <c r="J51" s="32">
        <f t="shared" si="77"/>
        <v>0</v>
      </c>
      <c r="Z51" s="4">
        <v>6</v>
      </c>
      <c r="AA51" s="46"/>
      <c r="AB51" s="22"/>
      <c r="AC51" s="30">
        <f t="shared" si="78"/>
        <v>0</v>
      </c>
      <c r="AD51" s="32">
        <f t="shared" ref="AD51:AD56" si="83">SUM(AC51*2)</f>
        <v>0</v>
      </c>
      <c r="AE51" s="4">
        <v>6</v>
      </c>
      <c r="AF51" s="46"/>
      <c r="AG51" s="22"/>
      <c r="AH51" s="30">
        <f t="shared" si="79"/>
        <v>0</v>
      </c>
      <c r="AI51" s="32">
        <f t="shared" ref="AI51:AI56" si="84">SUM(AH51*2)</f>
        <v>0</v>
      </c>
      <c r="AJ51" s="44">
        <v>6</v>
      </c>
      <c r="AK51" s="69"/>
      <c r="AL51" s="46"/>
      <c r="AM51" s="47"/>
      <c r="AN51" s="47">
        <f t="shared" si="74"/>
        <v>0</v>
      </c>
      <c r="AO51" s="8">
        <v>31</v>
      </c>
      <c r="AP51" s="52" t="s">
        <v>278</v>
      </c>
      <c r="AQ51" s="26">
        <v>3.2291666666666666E-3</v>
      </c>
      <c r="AR51" s="30">
        <f t="shared" si="80"/>
        <v>4.6500000000000004</v>
      </c>
      <c r="AS51" s="32">
        <f t="shared" ref="AS51:AS52" si="85">SUM(AR51*2)</f>
        <v>9.3000000000000007</v>
      </c>
      <c r="AT51" s="4">
        <v>6</v>
      </c>
      <c r="AU51" s="46"/>
      <c r="AV51" s="22"/>
      <c r="AW51" s="30">
        <f t="shared" si="81"/>
        <v>0</v>
      </c>
      <c r="AX51" s="32">
        <f t="shared" ref="AX51:AX56" si="86">SUM(AW51*2)</f>
        <v>0</v>
      </c>
    </row>
    <row r="52" spans="1:50" ht="15" customHeight="1">
      <c r="A52" s="4">
        <v>6</v>
      </c>
      <c r="B52" s="46"/>
      <c r="C52" s="22"/>
      <c r="D52" s="30">
        <f t="shared" si="75"/>
        <v>0</v>
      </c>
      <c r="E52" s="32">
        <f t="shared" si="82"/>
        <v>0</v>
      </c>
      <c r="F52" s="4">
        <v>6</v>
      </c>
      <c r="G52" s="46"/>
      <c r="H52" s="22"/>
      <c r="I52" s="30">
        <f t="shared" si="76"/>
        <v>0</v>
      </c>
      <c r="J52" s="32">
        <f t="shared" si="77"/>
        <v>0</v>
      </c>
      <c r="Z52" s="4">
        <v>6</v>
      </c>
      <c r="AA52" s="46"/>
      <c r="AB52" s="22"/>
      <c r="AC52" s="30">
        <f t="shared" si="78"/>
        <v>0</v>
      </c>
      <c r="AD52" s="32">
        <f t="shared" si="83"/>
        <v>0</v>
      </c>
      <c r="AE52" s="4">
        <v>6</v>
      </c>
      <c r="AF52" s="46"/>
      <c r="AG52" s="22"/>
      <c r="AH52" s="30">
        <f t="shared" si="79"/>
        <v>0</v>
      </c>
      <c r="AI52" s="32">
        <f t="shared" si="84"/>
        <v>0</v>
      </c>
      <c r="AJ52" s="44">
        <v>6</v>
      </c>
      <c r="AK52" s="69"/>
      <c r="AL52" s="46"/>
      <c r="AM52" s="47"/>
      <c r="AN52" s="47">
        <f t="shared" si="74"/>
        <v>0</v>
      </c>
      <c r="AO52" s="8">
        <v>31</v>
      </c>
      <c r="AP52" s="52" t="s">
        <v>279</v>
      </c>
      <c r="AQ52" s="26">
        <v>3.472222222222222E-3</v>
      </c>
      <c r="AR52" s="30">
        <f t="shared" si="80"/>
        <v>5</v>
      </c>
      <c r="AS52" s="32">
        <f t="shared" si="85"/>
        <v>10</v>
      </c>
      <c r="AT52" s="4">
        <v>6</v>
      </c>
      <c r="AU52" s="46"/>
      <c r="AV52" s="22"/>
      <c r="AW52" s="30">
        <f t="shared" si="81"/>
        <v>0</v>
      </c>
      <c r="AX52" s="32">
        <f t="shared" si="86"/>
        <v>0</v>
      </c>
    </row>
    <row r="53" spans="1:50" ht="15" customHeight="1">
      <c r="A53" s="4">
        <v>6</v>
      </c>
      <c r="B53" s="46"/>
      <c r="C53" s="22"/>
      <c r="D53" s="30">
        <f t="shared" si="75"/>
        <v>0</v>
      </c>
      <c r="E53" s="32">
        <f t="shared" si="82"/>
        <v>0</v>
      </c>
      <c r="F53" s="4">
        <v>6</v>
      </c>
      <c r="G53" s="46"/>
      <c r="H53" s="22"/>
      <c r="I53" s="30">
        <f t="shared" si="76"/>
        <v>0</v>
      </c>
      <c r="J53" s="32">
        <f t="shared" si="77"/>
        <v>0</v>
      </c>
      <c r="Z53" s="4">
        <v>6</v>
      </c>
      <c r="AA53" s="46"/>
      <c r="AB53" s="22"/>
      <c r="AC53" s="30">
        <f t="shared" si="78"/>
        <v>0</v>
      </c>
      <c r="AD53" s="32">
        <f t="shared" si="83"/>
        <v>0</v>
      </c>
      <c r="AE53" s="4">
        <v>6</v>
      </c>
      <c r="AF53" s="46"/>
      <c r="AG53" s="22"/>
      <c r="AH53" s="30">
        <f t="shared" si="79"/>
        <v>0</v>
      </c>
      <c r="AI53" s="32">
        <f t="shared" si="84"/>
        <v>0</v>
      </c>
      <c r="AJ53" s="44">
        <v>6</v>
      </c>
      <c r="AK53" s="69"/>
      <c r="AL53" s="46"/>
      <c r="AM53" s="47"/>
      <c r="AN53" s="47">
        <f t="shared" si="74"/>
        <v>0</v>
      </c>
      <c r="AO53" s="14" t="s">
        <v>33</v>
      </c>
      <c r="AP53" s="54"/>
      <c r="AQ53" s="24"/>
      <c r="AR53" s="35">
        <f>SUBTOTAL(9,AR49:AR52)</f>
        <v>16.05</v>
      </c>
      <c r="AS53" s="33">
        <f>SUBTOTAL(9,AS49:AS52)</f>
        <v>32.1</v>
      </c>
      <c r="AT53" s="4">
        <v>6</v>
      </c>
      <c r="AU53" s="46"/>
      <c r="AV53" s="22"/>
      <c r="AW53" s="30">
        <f t="shared" si="81"/>
        <v>0</v>
      </c>
      <c r="AX53" s="32">
        <f t="shared" si="86"/>
        <v>0</v>
      </c>
    </row>
    <row r="54" spans="1:50" ht="15" customHeight="1">
      <c r="A54" s="4">
        <v>6</v>
      </c>
      <c r="B54" s="46"/>
      <c r="C54" s="22"/>
      <c r="D54" s="30">
        <f t="shared" si="75"/>
        <v>0</v>
      </c>
      <c r="E54" s="32">
        <f t="shared" si="82"/>
        <v>0</v>
      </c>
      <c r="F54" s="4">
        <v>6</v>
      </c>
      <c r="G54" s="46"/>
      <c r="H54" s="22"/>
      <c r="I54" s="30">
        <f t="shared" si="76"/>
        <v>0</v>
      </c>
      <c r="J54" s="32">
        <f t="shared" si="77"/>
        <v>0</v>
      </c>
      <c r="Z54" s="4">
        <v>6</v>
      </c>
      <c r="AA54" s="46"/>
      <c r="AB54" s="22"/>
      <c r="AC54" s="30">
        <f t="shared" si="78"/>
        <v>0</v>
      </c>
      <c r="AD54" s="32">
        <f t="shared" si="83"/>
        <v>0</v>
      </c>
      <c r="AE54" s="4">
        <v>6</v>
      </c>
      <c r="AF54" s="46"/>
      <c r="AG54" s="22"/>
      <c r="AH54" s="30">
        <f t="shared" si="79"/>
        <v>0</v>
      </c>
      <c r="AI54" s="32">
        <f t="shared" si="84"/>
        <v>0</v>
      </c>
      <c r="AJ54" s="44">
        <v>6</v>
      </c>
      <c r="AK54" s="69"/>
      <c r="AL54" s="46"/>
      <c r="AM54" s="47"/>
      <c r="AN54" s="47">
        <f t="shared" si="74"/>
        <v>0</v>
      </c>
      <c r="AO54" s="12" t="s">
        <v>34</v>
      </c>
      <c r="AP54" s="65"/>
      <c r="AQ54" s="28"/>
      <c r="AR54" s="36">
        <f>SUBTOTAL(9,AR4:AR52)</f>
        <v>132.85000000000002</v>
      </c>
      <c r="AS54" s="37">
        <f>SUBTOTAL(9,AS4:AS52)</f>
        <v>265.70000000000005</v>
      </c>
      <c r="AT54" s="4">
        <v>6</v>
      </c>
      <c r="AU54" s="46"/>
      <c r="AV54" s="22"/>
      <c r="AW54" s="30">
        <f t="shared" si="81"/>
        <v>0</v>
      </c>
      <c r="AX54" s="32">
        <f t="shared" si="86"/>
        <v>0</v>
      </c>
    </row>
    <row r="55" spans="1:50" ht="15" customHeight="1">
      <c r="A55" s="4">
        <v>6</v>
      </c>
      <c r="B55" s="46"/>
      <c r="C55" s="22"/>
      <c r="D55" s="30">
        <f t="shared" si="75"/>
        <v>0</v>
      </c>
      <c r="E55" s="32">
        <f t="shared" si="82"/>
        <v>0</v>
      </c>
      <c r="F55" s="4">
        <v>6</v>
      </c>
      <c r="G55" s="46"/>
      <c r="H55" s="22"/>
      <c r="I55" s="30">
        <f t="shared" si="76"/>
        <v>0</v>
      </c>
      <c r="J55" s="32">
        <f t="shared" si="77"/>
        <v>0</v>
      </c>
      <c r="Z55" s="4">
        <v>6</v>
      </c>
      <c r="AA55" s="46"/>
      <c r="AB55" s="22"/>
      <c r="AC55" s="30">
        <f t="shared" si="78"/>
        <v>0</v>
      </c>
      <c r="AD55" s="32">
        <f t="shared" si="83"/>
        <v>0</v>
      </c>
      <c r="AE55" s="4">
        <v>6</v>
      </c>
      <c r="AF55" s="46"/>
      <c r="AG55" s="22"/>
      <c r="AH55" s="30">
        <f t="shared" si="79"/>
        <v>0</v>
      </c>
      <c r="AI55" s="32">
        <f t="shared" si="84"/>
        <v>0</v>
      </c>
      <c r="AJ55" s="44">
        <v>6</v>
      </c>
      <c r="AK55" s="69"/>
      <c r="AL55" s="46"/>
      <c r="AM55" s="47"/>
      <c r="AN55" s="47">
        <f t="shared" si="74"/>
        <v>0</v>
      </c>
      <c r="AT55" s="4">
        <v>6</v>
      </c>
      <c r="AU55" s="46"/>
      <c r="AV55" s="22"/>
      <c r="AW55" s="30">
        <f t="shared" si="81"/>
        <v>0</v>
      </c>
      <c r="AX55" s="32">
        <f t="shared" si="86"/>
        <v>0</v>
      </c>
    </row>
    <row r="56" spans="1:50" ht="15" customHeight="1">
      <c r="A56" s="4">
        <v>6</v>
      </c>
      <c r="B56" s="46"/>
      <c r="C56" s="22"/>
      <c r="D56" s="30">
        <f t="shared" si="75"/>
        <v>0</v>
      </c>
      <c r="E56" s="32">
        <f t="shared" si="82"/>
        <v>0</v>
      </c>
      <c r="F56" s="4">
        <v>6</v>
      </c>
      <c r="G56" s="46"/>
      <c r="H56" s="22"/>
      <c r="I56" s="30">
        <f t="shared" si="76"/>
        <v>0</v>
      </c>
      <c r="J56" s="32">
        <f t="shared" si="77"/>
        <v>0</v>
      </c>
      <c r="Z56" s="4">
        <v>6</v>
      </c>
      <c r="AA56" s="46"/>
      <c r="AB56" s="22"/>
      <c r="AC56" s="30">
        <f t="shared" si="78"/>
        <v>0</v>
      </c>
      <c r="AD56" s="32">
        <f t="shared" si="83"/>
        <v>0</v>
      </c>
      <c r="AE56" s="4">
        <v>6</v>
      </c>
      <c r="AF56" s="46"/>
      <c r="AG56" s="22"/>
      <c r="AH56" s="30">
        <f t="shared" si="79"/>
        <v>0</v>
      </c>
      <c r="AI56" s="32">
        <f t="shared" si="84"/>
        <v>0</v>
      </c>
      <c r="AJ56" s="44">
        <v>6</v>
      </c>
      <c r="AK56" s="69"/>
      <c r="AL56" s="46"/>
      <c r="AM56" s="47"/>
      <c r="AN56" s="47">
        <f t="shared" si="74"/>
        <v>0</v>
      </c>
      <c r="AT56" s="4">
        <v>6</v>
      </c>
      <c r="AU56" s="46"/>
      <c r="AV56" s="22"/>
      <c r="AW56" s="30">
        <f t="shared" si="81"/>
        <v>0</v>
      </c>
      <c r="AX56" s="32">
        <f t="shared" si="86"/>
        <v>0</v>
      </c>
    </row>
    <row r="57" spans="1:50" ht="15" customHeight="1">
      <c r="A57" s="6" t="s">
        <v>8</v>
      </c>
      <c r="B57" s="49"/>
      <c r="C57" s="23"/>
      <c r="D57" s="33">
        <f>SUBTOTAL(9,D49:D56)</f>
        <v>0</v>
      </c>
      <c r="E57" s="33">
        <f>SUBTOTAL(9,E49:E56)</f>
        <v>0</v>
      </c>
      <c r="F57" s="6" t="s">
        <v>8</v>
      </c>
      <c r="G57" s="49"/>
      <c r="H57" s="23"/>
      <c r="I57" s="33">
        <f>SUBTOTAL(9,I49:I56)</f>
        <v>0</v>
      </c>
      <c r="J57" s="33">
        <f>SUBTOTAL(9,J49:J56)</f>
        <v>0</v>
      </c>
      <c r="Z57" s="6" t="s">
        <v>8</v>
      </c>
      <c r="AA57" s="49"/>
      <c r="AB57" s="23"/>
      <c r="AC57" s="33">
        <f>SUBTOTAL(9,AC49:AC56)</f>
        <v>0</v>
      </c>
      <c r="AD57" s="33">
        <f>SUBTOTAL(9,AD49:AD56)</f>
        <v>0</v>
      </c>
      <c r="AE57" s="6" t="s">
        <v>8</v>
      </c>
      <c r="AF57" s="49"/>
      <c r="AG57" s="23"/>
      <c r="AH57" s="33">
        <f>SUBTOTAL(9,AH49:AH56)</f>
        <v>0</v>
      </c>
      <c r="AI57" s="33">
        <f>SUBTOTAL(9,AI49:AI56)</f>
        <v>0</v>
      </c>
      <c r="AJ57" s="6" t="s">
        <v>8</v>
      </c>
      <c r="AK57" s="70"/>
      <c r="AL57" s="49"/>
      <c r="AM57" s="50">
        <f>SUBTOTAL(9,AM49:AM56)</f>
        <v>0</v>
      </c>
      <c r="AN57" s="50">
        <f>SUBTOTAL(9,AN49:AN56)</f>
        <v>0</v>
      </c>
      <c r="AT57" s="6" t="s">
        <v>8</v>
      </c>
      <c r="AU57" s="49"/>
      <c r="AV57" s="23"/>
      <c r="AW57" s="33">
        <f>SUBTOTAL(9,AW49:AW56)</f>
        <v>0</v>
      </c>
      <c r="AX57" s="33">
        <f>SUBTOTAL(9,AX49:AX56)</f>
        <v>0</v>
      </c>
    </row>
    <row r="58" spans="1:50" ht="15" customHeight="1">
      <c r="A58" s="3">
        <v>7</v>
      </c>
      <c r="B58" s="42"/>
      <c r="C58" s="21"/>
      <c r="D58" s="30">
        <f>((HOUR(C58)*3600)+(MINUTE(C58)*60)+SECOND(C58))/60</f>
        <v>0</v>
      </c>
      <c r="E58" s="34">
        <f>SUM(D58*2)</f>
        <v>0</v>
      </c>
      <c r="F58" s="3">
        <v>7</v>
      </c>
      <c r="G58" s="42"/>
      <c r="H58" s="21"/>
      <c r="I58" s="30">
        <f>((HOUR(H58)*3600)+(MINUTE(H58)*60)+SECOND(H58))/60</f>
        <v>0</v>
      </c>
      <c r="J58" s="34">
        <f>SUM(I58*2.5)</f>
        <v>0</v>
      </c>
      <c r="Z58" s="3">
        <v>7</v>
      </c>
      <c r="AA58" s="42"/>
      <c r="AB58" s="21"/>
      <c r="AC58" s="30">
        <f>((HOUR(AB58)*3600)+(MINUTE(AB58)*60)+SECOND(AB58))/60</f>
        <v>0</v>
      </c>
      <c r="AD58" s="34">
        <f>SUM(AC58*2)</f>
        <v>0</v>
      </c>
      <c r="AE58" s="3">
        <v>7</v>
      </c>
      <c r="AF58" s="42"/>
      <c r="AG58" s="21"/>
      <c r="AH58" s="30">
        <f>((HOUR(AG58)*3600)+(MINUTE(AG58)*60)+SECOND(AG58))/60</f>
        <v>0</v>
      </c>
      <c r="AI58" s="34">
        <f>SUM(AH58*2)</f>
        <v>0</v>
      </c>
      <c r="AJ58" s="40">
        <v>7</v>
      </c>
      <c r="AK58" s="68"/>
      <c r="AL58" s="42"/>
      <c r="AM58" s="43"/>
      <c r="AN58" s="43">
        <f t="shared" ref="AN58:AN65" si="87">SUM(AM58*4.5)</f>
        <v>0</v>
      </c>
      <c r="AT58" s="3">
        <v>7</v>
      </c>
      <c r="AU58" s="42"/>
      <c r="AV58" s="21"/>
      <c r="AW58" s="30">
        <f>((HOUR(AV58)*3600)+(MINUTE(AV58)*60)+SECOND(AV58))/60</f>
        <v>0</v>
      </c>
      <c r="AX58" s="34">
        <f>SUM(AW58*2)</f>
        <v>0</v>
      </c>
    </row>
    <row r="59" spans="1:50" ht="15" customHeight="1">
      <c r="A59" s="4">
        <v>7</v>
      </c>
      <c r="B59" s="46"/>
      <c r="C59" s="22"/>
      <c r="D59" s="30">
        <f t="shared" ref="D59:D65" si="88">((HOUR(C59)*3600)+(MINUTE(C59)*60)+SECOND(C59))/60</f>
        <v>0</v>
      </c>
      <c r="E59" s="32">
        <f>SUM(D59*2)</f>
        <v>0</v>
      </c>
      <c r="F59" s="4">
        <v>7</v>
      </c>
      <c r="G59" s="46"/>
      <c r="H59" s="22"/>
      <c r="I59" s="30">
        <f t="shared" ref="I59:I65" si="89">((HOUR(H59)*3600)+(MINUTE(H59)*60)+SECOND(H59))/60</f>
        <v>0</v>
      </c>
      <c r="J59" s="32">
        <f t="shared" ref="J59:J65" si="90">SUM(I59*2.5)</f>
        <v>0</v>
      </c>
      <c r="Z59" s="4">
        <v>7</v>
      </c>
      <c r="AA59" s="46"/>
      <c r="AB59" s="22"/>
      <c r="AC59" s="30">
        <f t="shared" ref="AC59:AC65" si="91">((HOUR(AB59)*3600)+(MINUTE(AB59)*60)+SECOND(AB59))/60</f>
        <v>0</v>
      </c>
      <c r="AD59" s="32">
        <f>SUM(AC59*2)</f>
        <v>0</v>
      </c>
      <c r="AE59" s="4">
        <v>7</v>
      </c>
      <c r="AF59" s="46"/>
      <c r="AG59" s="22"/>
      <c r="AH59" s="30">
        <f t="shared" ref="AH59:AH65" si="92">((HOUR(AG59)*3600)+(MINUTE(AG59)*60)+SECOND(AG59))/60</f>
        <v>0</v>
      </c>
      <c r="AI59" s="32">
        <f>SUM(AH59*2)</f>
        <v>0</v>
      </c>
      <c r="AJ59" s="44">
        <v>7</v>
      </c>
      <c r="AK59" s="69"/>
      <c r="AL59" s="46"/>
      <c r="AM59" s="47"/>
      <c r="AN59" s="47">
        <f t="shared" si="87"/>
        <v>0</v>
      </c>
      <c r="AT59" s="4">
        <v>7</v>
      </c>
      <c r="AU59" s="46"/>
      <c r="AV59" s="22"/>
      <c r="AW59" s="30">
        <f t="shared" ref="AW59:AW65" si="93">((HOUR(AV59)*3600)+(MINUTE(AV59)*60)+SECOND(AV59))/60</f>
        <v>0</v>
      </c>
      <c r="AX59" s="32">
        <f>SUM(AW59*2)</f>
        <v>0</v>
      </c>
    </row>
    <row r="60" spans="1:50" ht="15" customHeight="1">
      <c r="A60" s="4">
        <v>7</v>
      </c>
      <c r="B60" s="46"/>
      <c r="C60" s="22"/>
      <c r="D60" s="30">
        <f t="shared" si="88"/>
        <v>0</v>
      </c>
      <c r="E60" s="32">
        <f t="shared" ref="E60:E65" si="94">SUM(D60*2)</f>
        <v>0</v>
      </c>
      <c r="F60" s="4">
        <v>7</v>
      </c>
      <c r="G60" s="46"/>
      <c r="H60" s="22"/>
      <c r="I60" s="30">
        <f t="shared" si="89"/>
        <v>0</v>
      </c>
      <c r="J60" s="32">
        <f t="shared" si="90"/>
        <v>0</v>
      </c>
      <c r="Z60" s="4">
        <v>7</v>
      </c>
      <c r="AA60" s="46"/>
      <c r="AB60" s="22"/>
      <c r="AC60" s="30">
        <f t="shared" si="91"/>
        <v>0</v>
      </c>
      <c r="AD60" s="32">
        <f t="shared" ref="AD60:AD65" si="95">SUM(AC60*2)</f>
        <v>0</v>
      </c>
      <c r="AE60" s="4">
        <v>7</v>
      </c>
      <c r="AF60" s="46"/>
      <c r="AG60" s="22"/>
      <c r="AH60" s="30">
        <f t="shared" si="92"/>
        <v>0</v>
      </c>
      <c r="AI60" s="32">
        <f t="shared" ref="AI60:AI65" si="96">SUM(AH60*2)</f>
        <v>0</v>
      </c>
      <c r="AJ60" s="44">
        <v>7</v>
      </c>
      <c r="AK60" s="69"/>
      <c r="AL60" s="46"/>
      <c r="AM60" s="47"/>
      <c r="AN60" s="47">
        <f t="shared" si="87"/>
        <v>0</v>
      </c>
      <c r="AT60" s="4">
        <v>7</v>
      </c>
      <c r="AU60" s="46"/>
      <c r="AV60" s="22"/>
      <c r="AW60" s="30">
        <f t="shared" si="93"/>
        <v>0</v>
      </c>
      <c r="AX60" s="32">
        <f t="shared" ref="AX60:AX65" si="97">SUM(AW60*2)</f>
        <v>0</v>
      </c>
    </row>
    <row r="61" spans="1:50" ht="15" customHeight="1">
      <c r="A61" s="4">
        <v>7</v>
      </c>
      <c r="B61" s="46"/>
      <c r="C61" s="22"/>
      <c r="D61" s="30">
        <f t="shared" si="88"/>
        <v>0</v>
      </c>
      <c r="E61" s="32">
        <f t="shared" si="94"/>
        <v>0</v>
      </c>
      <c r="F61" s="4">
        <v>7</v>
      </c>
      <c r="G61" s="46"/>
      <c r="H61" s="22"/>
      <c r="I61" s="30">
        <f t="shared" si="89"/>
        <v>0</v>
      </c>
      <c r="J61" s="32">
        <f t="shared" si="90"/>
        <v>0</v>
      </c>
      <c r="Z61" s="4">
        <v>7</v>
      </c>
      <c r="AA61" s="46"/>
      <c r="AB61" s="22"/>
      <c r="AC61" s="30">
        <f t="shared" si="91"/>
        <v>0</v>
      </c>
      <c r="AD61" s="32">
        <f t="shared" si="95"/>
        <v>0</v>
      </c>
      <c r="AE61" s="4">
        <v>7</v>
      </c>
      <c r="AF61" s="46"/>
      <c r="AG61" s="22"/>
      <c r="AH61" s="30">
        <f t="shared" si="92"/>
        <v>0</v>
      </c>
      <c r="AI61" s="32">
        <f t="shared" si="96"/>
        <v>0</v>
      </c>
      <c r="AJ61" s="44">
        <v>7</v>
      </c>
      <c r="AK61" s="69"/>
      <c r="AL61" s="46"/>
      <c r="AM61" s="47"/>
      <c r="AN61" s="47">
        <f t="shared" si="87"/>
        <v>0</v>
      </c>
      <c r="AT61" s="4">
        <v>7</v>
      </c>
      <c r="AU61" s="46"/>
      <c r="AV61" s="22"/>
      <c r="AW61" s="30">
        <f t="shared" si="93"/>
        <v>0</v>
      </c>
      <c r="AX61" s="32">
        <f t="shared" si="97"/>
        <v>0</v>
      </c>
    </row>
    <row r="62" spans="1:50" ht="15" customHeight="1">
      <c r="A62" s="4">
        <v>7</v>
      </c>
      <c r="B62" s="46"/>
      <c r="C62" s="22"/>
      <c r="D62" s="30">
        <f t="shared" si="88"/>
        <v>0</v>
      </c>
      <c r="E62" s="32">
        <f t="shared" si="94"/>
        <v>0</v>
      </c>
      <c r="F62" s="4">
        <v>7</v>
      </c>
      <c r="G62" s="46"/>
      <c r="H62" s="22"/>
      <c r="I62" s="30">
        <f t="shared" si="89"/>
        <v>0</v>
      </c>
      <c r="J62" s="32">
        <f t="shared" si="90"/>
        <v>0</v>
      </c>
      <c r="Z62" s="4">
        <v>7</v>
      </c>
      <c r="AA62" s="46"/>
      <c r="AB62" s="22"/>
      <c r="AC62" s="30">
        <f t="shared" si="91"/>
        <v>0</v>
      </c>
      <c r="AD62" s="32">
        <f t="shared" si="95"/>
        <v>0</v>
      </c>
      <c r="AE62" s="4">
        <v>7</v>
      </c>
      <c r="AF62" s="46"/>
      <c r="AG62" s="22"/>
      <c r="AH62" s="30">
        <f t="shared" si="92"/>
        <v>0</v>
      </c>
      <c r="AI62" s="32">
        <f t="shared" si="96"/>
        <v>0</v>
      </c>
      <c r="AJ62" s="44">
        <v>7</v>
      </c>
      <c r="AK62" s="69"/>
      <c r="AL62" s="46"/>
      <c r="AM62" s="47"/>
      <c r="AN62" s="47">
        <f t="shared" si="87"/>
        <v>0</v>
      </c>
      <c r="AT62" s="4">
        <v>7</v>
      </c>
      <c r="AU62" s="46"/>
      <c r="AV62" s="22"/>
      <c r="AW62" s="30">
        <f t="shared" si="93"/>
        <v>0</v>
      </c>
      <c r="AX62" s="32">
        <f t="shared" si="97"/>
        <v>0</v>
      </c>
    </row>
    <row r="63" spans="1:50" ht="15" customHeight="1">
      <c r="A63" s="4">
        <v>7</v>
      </c>
      <c r="B63" s="46"/>
      <c r="C63" s="22"/>
      <c r="D63" s="30">
        <f t="shared" si="88"/>
        <v>0</v>
      </c>
      <c r="E63" s="32">
        <f t="shared" si="94"/>
        <v>0</v>
      </c>
      <c r="F63" s="4">
        <v>7</v>
      </c>
      <c r="G63" s="46"/>
      <c r="H63" s="22"/>
      <c r="I63" s="30">
        <f t="shared" si="89"/>
        <v>0</v>
      </c>
      <c r="J63" s="32">
        <f t="shared" si="90"/>
        <v>0</v>
      </c>
      <c r="Z63" s="4">
        <v>7</v>
      </c>
      <c r="AA63" s="46"/>
      <c r="AB63" s="22"/>
      <c r="AC63" s="30">
        <f t="shared" si="91"/>
        <v>0</v>
      </c>
      <c r="AD63" s="32">
        <f t="shared" si="95"/>
        <v>0</v>
      </c>
      <c r="AE63" s="4">
        <v>7</v>
      </c>
      <c r="AF63" s="46"/>
      <c r="AG63" s="22"/>
      <c r="AH63" s="30">
        <f t="shared" si="92"/>
        <v>0</v>
      </c>
      <c r="AI63" s="32">
        <f t="shared" si="96"/>
        <v>0</v>
      </c>
      <c r="AJ63" s="44">
        <v>7</v>
      </c>
      <c r="AK63" s="69"/>
      <c r="AL63" s="46"/>
      <c r="AM63" s="47"/>
      <c r="AN63" s="47">
        <f t="shared" si="87"/>
        <v>0</v>
      </c>
      <c r="AT63" s="4">
        <v>7</v>
      </c>
      <c r="AU63" s="46"/>
      <c r="AV63" s="22"/>
      <c r="AW63" s="30">
        <f t="shared" si="93"/>
        <v>0</v>
      </c>
      <c r="AX63" s="32">
        <f t="shared" si="97"/>
        <v>0</v>
      </c>
    </row>
    <row r="64" spans="1:50" ht="15" customHeight="1">
      <c r="A64" s="4">
        <v>7</v>
      </c>
      <c r="B64" s="46"/>
      <c r="C64" s="22"/>
      <c r="D64" s="30">
        <f t="shared" si="88"/>
        <v>0</v>
      </c>
      <c r="E64" s="32">
        <f t="shared" si="94"/>
        <v>0</v>
      </c>
      <c r="F64" s="4">
        <v>7</v>
      </c>
      <c r="G64" s="46"/>
      <c r="H64" s="22"/>
      <c r="I64" s="30">
        <f t="shared" si="89"/>
        <v>0</v>
      </c>
      <c r="J64" s="32">
        <f t="shared" si="90"/>
        <v>0</v>
      </c>
      <c r="Z64" s="4">
        <v>7</v>
      </c>
      <c r="AA64" s="46"/>
      <c r="AB64" s="22"/>
      <c r="AC64" s="30">
        <f t="shared" si="91"/>
        <v>0</v>
      </c>
      <c r="AD64" s="32">
        <f t="shared" si="95"/>
        <v>0</v>
      </c>
      <c r="AE64" s="4">
        <v>7</v>
      </c>
      <c r="AF64" s="46"/>
      <c r="AG64" s="22"/>
      <c r="AH64" s="30">
        <f t="shared" si="92"/>
        <v>0</v>
      </c>
      <c r="AI64" s="32">
        <f t="shared" si="96"/>
        <v>0</v>
      </c>
      <c r="AJ64" s="44">
        <v>7</v>
      </c>
      <c r="AK64" s="69"/>
      <c r="AL64" s="46"/>
      <c r="AM64" s="47"/>
      <c r="AN64" s="47">
        <f t="shared" si="87"/>
        <v>0</v>
      </c>
      <c r="AT64" s="4">
        <v>7</v>
      </c>
      <c r="AU64" s="46"/>
      <c r="AV64" s="22"/>
      <c r="AW64" s="30">
        <f t="shared" si="93"/>
        <v>0</v>
      </c>
      <c r="AX64" s="32">
        <f t="shared" si="97"/>
        <v>0</v>
      </c>
    </row>
    <row r="65" spans="1:50" ht="15" customHeight="1">
      <c r="A65" s="4">
        <v>7</v>
      </c>
      <c r="B65" s="46"/>
      <c r="C65" s="22"/>
      <c r="D65" s="30">
        <f t="shared" si="88"/>
        <v>0</v>
      </c>
      <c r="E65" s="32">
        <f t="shared" si="94"/>
        <v>0</v>
      </c>
      <c r="F65" s="4">
        <v>7</v>
      </c>
      <c r="G65" s="46"/>
      <c r="H65" s="22"/>
      <c r="I65" s="30">
        <f t="shared" si="89"/>
        <v>0</v>
      </c>
      <c r="J65" s="32">
        <f t="shared" si="90"/>
        <v>0</v>
      </c>
      <c r="Z65" s="4">
        <v>7</v>
      </c>
      <c r="AA65" s="46"/>
      <c r="AB65" s="22"/>
      <c r="AC65" s="30">
        <f t="shared" si="91"/>
        <v>0</v>
      </c>
      <c r="AD65" s="32">
        <f t="shared" si="95"/>
        <v>0</v>
      </c>
      <c r="AE65" s="4">
        <v>7</v>
      </c>
      <c r="AF65" s="46"/>
      <c r="AG65" s="22"/>
      <c r="AH65" s="30">
        <f t="shared" si="92"/>
        <v>0</v>
      </c>
      <c r="AI65" s="32">
        <f t="shared" si="96"/>
        <v>0</v>
      </c>
      <c r="AJ65" s="44">
        <v>7</v>
      </c>
      <c r="AK65" s="69"/>
      <c r="AL65" s="46"/>
      <c r="AM65" s="47"/>
      <c r="AN65" s="47">
        <f t="shared" si="87"/>
        <v>0</v>
      </c>
      <c r="AT65" s="4">
        <v>7</v>
      </c>
      <c r="AU65" s="46"/>
      <c r="AV65" s="22"/>
      <c r="AW65" s="30">
        <f t="shared" si="93"/>
        <v>0</v>
      </c>
      <c r="AX65" s="32">
        <f t="shared" si="97"/>
        <v>0</v>
      </c>
    </row>
    <row r="66" spans="1:50" ht="15" customHeight="1">
      <c r="A66" s="6" t="s">
        <v>9</v>
      </c>
      <c r="B66" s="49"/>
      <c r="C66" s="23"/>
      <c r="D66" s="33">
        <f>SUBTOTAL(9,D58:D65)</f>
        <v>0</v>
      </c>
      <c r="E66" s="33">
        <f>SUBTOTAL(9,E58:E65)</f>
        <v>0</v>
      </c>
      <c r="F66" s="6" t="s">
        <v>9</v>
      </c>
      <c r="G66" s="49"/>
      <c r="H66" s="23"/>
      <c r="I66" s="33">
        <f>SUBTOTAL(9,I58:I65)</f>
        <v>0</v>
      </c>
      <c r="J66" s="33">
        <f>SUBTOTAL(9,J58:J65)</f>
        <v>0</v>
      </c>
      <c r="Z66" s="6" t="s">
        <v>9</v>
      </c>
      <c r="AA66" s="49"/>
      <c r="AB66" s="23"/>
      <c r="AC66" s="33">
        <f>SUBTOTAL(9,AC58:AC65)</f>
        <v>0</v>
      </c>
      <c r="AD66" s="33">
        <f>SUBTOTAL(9,AD58:AD65)</f>
        <v>0</v>
      </c>
      <c r="AE66" s="6" t="s">
        <v>9</v>
      </c>
      <c r="AF66" s="49"/>
      <c r="AG66" s="23"/>
      <c r="AH66" s="33">
        <f>SUBTOTAL(9,AH58:AH65)</f>
        <v>0</v>
      </c>
      <c r="AI66" s="33">
        <f>SUBTOTAL(9,AI58:AI65)</f>
        <v>0</v>
      </c>
      <c r="AJ66" s="6" t="s">
        <v>9</v>
      </c>
      <c r="AK66" s="70"/>
      <c r="AL66" s="49"/>
      <c r="AM66" s="50">
        <f>SUBTOTAL(9,AM58:AM65)</f>
        <v>0</v>
      </c>
      <c r="AN66" s="50">
        <f>SUBTOTAL(9,AN58:AN65)</f>
        <v>0</v>
      </c>
      <c r="AT66" s="6" t="s">
        <v>9</v>
      </c>
      <c r="AU66" s="49"/>
      <c r="AV66" s="23"/>
      <c r="AW66" s="33">
        <f>SUBTOTAL(9,AW58:AW65)</f>
        <v>0</v>
      </c>
      <c r="AX66" s="33">
        <f>SUBTOTAL(9,AX58:AX65)</f>
        <v>0</v>
      </c>
    </row>
    <row r="67" spans="1:50" ht="15" customHeight="1">
      <c r="A67" s="3">
        <v>8</v>
      </c>
      <c r="B67" s="42"/>
      <c r="C67" s="21"/>
      <c r="D67" s="30">
        <f>((HOUR(C67)*3600)+(MINUTE(C67)*60)+SECOND(C67))/60</f>
        <v>0</v>
      </c>
      <c r="E67" s="34">
        <f>SUM(D67*2)</f>
        <v>0</v>
      </c>
      <c r="F67" s="3">
        <v>8</v>
      </c>
      <c r="G67" s="42"/>
      <c r="H67" s="21"/>
      <c r="I67" s="30">
        <f>((HOUR(H67)*3600)+(MINUTE(H67)*60)+SECOND(H67))/60</f>
        <v>0</v>
      </c>
      <c r="J67" s="34">
        <f>SUM(I67*2.5)</f>
        <v>0</v>
      </c>
      <c r="Z67" s="3">
        <v>8</v>
      </c>
      <c r="AA67" s="42"/>
      <c r="AB67" s="21"/>
      <c r="AC67" s="30">
        <f>((HOUR(AB67)*3600)+(MINUTE(AB67)*60)+SECOND(AB67))/60</f>
        <v>0</v>
      </c>
      <c r="AD67" s="34">
        <f>SUM(AC67*2)</f>
        <v>0</v>
      </c>
      <c r="AE67" s="3">
        <v>8</v>
      </c>
      <c r="AF67" s="42"/>
      <c r="AG67" s="21"/>
      <c r="AH67" s="30">
        <f>((HOUR(AG67)*3600)+(MINUTE(AG67)*60)+SECOND(AG67))/60</f>
        <v>0</v>
      </c>
      <c r="AI67" s="34">
        <f>SUM(AH67*2)</f>
        <v>0</v>
      </c>
      <c r="AJ67" s="40">
        <v>8</v>
      </c>
      <c r="AK67" s="68"/>
      <c r="AL67" s="42"/>
      <c r="AM67" s="43"/>
      <c r="AN67" s="43">
        <f t="shared" ref="AN67:AN74" si="98">SUM(AM67*4.5)</f>
        <v>0</v>
      </c>
      <c r="AT67" s="3">
        <v>8</v>
      </c>
      <c r="AU67" s="42"/>
      <c r="AV67" s="21"/>
      <c r="AW67" s="30">
        <f>((HOUR(AV67)*3600)+(MINUTE(AV67)*60)+SECOND(AV67))/60</f>
        <v>0</v>
      </c>
      <c r="AX67" s="34">
        <f>SUM(AW67*2)</f>
        <v>0</v>
      </c>
    </row>
    <row r="68" spans="1:50" ht="15" customHeight="1">
      <c r="A68" s="4">
        <v>8</v>
      </c>
      <c r="B68" s="46"/>
      <c r="C68" s="22"/>
      <c r="D68" s="30">
        <f t="shared" ref="D68:D74" si="99">((HOUR(C68)*3600)+(MINUTE(C68)*60)+SECOND(C68))/60</f>
        <v>0</v>
      </c>
      <c r="E68" s="32">
        <f>SUM(D68*2)</f>
        <v>0</v>
      </c>
      <c r="F68" s="4">
        <v>8</v>
      </c>
      <c r="G68" s="46"/>
      <c r="H68" s="22"/>
      <c r="I68" s="30">
        <f t="shared" ref="I68:I74" si="100">((HOUR(H68)*3600)+(MINUTE(H68)*60)+SECOND(H68))/60</f>
        <v>0</v>
      </c>
      <c r="J68" s="32">
        <f t="shared" ref="J68:J74" si="101">SUM(I68*2.5)</f>
        <v>0</v>
      </c>
      <c r="Z68" s="4">
        <v>8</v>
      </c>
      <c r="AA68" s="46"/>
      <c r="AB68" s="22"/>
      <c r="AC68" s="30">
        <f t="shared" ref="AC68:AC74" si="102">((HOUR(AB68)*3600)+(MINUTE(AB68)*60)+SECOND(AB68))/60</f>
        <v>0</v>
      </c>
      <c r="AD68" s="32">
        <f>SUM(AC68*2)</f>
        <v>0</v>
      </c>
      <c r="AE68" s="4">
        <v>8</v>
      </c>
      <c r="AF68" s="46"/>
      <c r="AG68" s="22"/>
      <c r="AH68" s="30">
        <f t="shared" ref="AH68:AH74" si="103">((HOUR(AG68)*3600)+(MINUTE(AG68)*60)+SECOND(AG68))/60</f>
        <v>0</v>
      </c>
      <c r="AI68" s="32">
        <f>SUM(AH68*2)</f>
        <v>0</v>
      </c>
      <c r="AJ68" s="44">
        <v>8</v>
      </c>
      <c r="AK68" s="69"/>
      <c r="AL68" s="46"/>
      <c r="AM68" s="47"/>
      <c r="AN68" s="47">
        <f t="shared" si="98"/>
        <v>0</v>
      </c>
      <c r="AT68" s="4">
        <v>8</v>
      </c>
      <c r="AU68" s="46"/>
      <c r="AV68" s="22"/>
      <c r="AW68" s="30">
        <f t="shared" ref="AW68:AW74" si="104">((HOUR(AV68)*3600)+(MINUTE(AV68)*60)+SECOND(AV68))/60</f>
        <v>0</v>
      </c>
      <c r="AX68" s="32">
        <f>SUM(AW68*2)</f>
        <v>0</v>
      </c>
    </row>
    <row r="69" spans="1:50" ht="15" customHeight="1">
      <c r="A69" s="4">
        <v>8</v>
      </c>
      <c r="B69" s="46"/>
      <c r="C69" s="22"/>
      <c r="D69" s="30">
        <f t="shared" si="99"/>
        <v>0</v>
      </c>
      <c r="E69" s="32">
        <f t="shared" ref="E69:E74" si="105">SUM(D69*2)</f>
        <v>0</v>
      </c>
      <c r="F69" s="4">
        <v>8</v>
      </c>
      <c r="G69" s="46"/>
      <c r="H69" s="22"/>
      <c r="I69" s="30">
        <f t="shared" si="100"/>
        <v>0</v>
      </c>
      <c r="J69" s="32">
        <f t="shared" si="101"/>
        <v>0</v>
      </c>
      <c r="Z69" s="4">
        <v>8</v>
      </c>
      <c r="AA69" s="46"/>
      <c r="AB69" s="22"/>
      <c r="AC69" s="30">
        <f t="shared" si="102"/>
        <v>0</v>
      </c>
      <c r="AD69" s="32">
        <f t="shared" ref="AD69:AD74" si="106">SUM(AC69*2)</f>
        <v>0</v>
      </c>
      <c r="AE69" s="4">
        <v>8</v>
      </c>
      <c r="AF69" s="46"/>
      <c r="AG69" s="22"/>
      <c r="AH69" s="30">
        <f t="shared" si="103"/>
        <v>0</v>
      </c>
      <c r="AI69" s="32">
        <f t="shared" ref="AI69:AI74" si="107">SUM(AH69*2)</f>
        <v>0</v>
      </c>
      <c r="AJ69" s="44">
        <v>8</v>
      </c>
      <c r="AK69" s="69"/>
      <c r="AL69" s="46"/>
      <c r="AM69" s="47"/>
      <c r="AN69" s="47">
        <f t="shared" si="98"/>
        <v>0</v>
      </c>
      <c r="AT69" s="4">
        <v>8</v>
      </c>
      <c r="AU69" s="46"/>
      <c r="AV69" s="22"/>
      <c r="AW69" s="30">
        <f t="shared" si="104"/>
        <v>0</v>
      </c>
      <c r="AX69" s="32">
        <f t="shared" ref="AX69:AX74" si="108">SUM(AW69*2)</f>
        <v>0</v>
      </c>
    </row>
    <row r="70" spans="1:50" ht="15" customHeight="1">
      <c r="A70" s="4">
        <v>8</v>
      </c>
      <c r="B70" s="46"/>
      <c r="C70" s="22"/>
      <c r="D70" s="30">
        <f t="shared" si="99"/>
        <v>0</v>
      </c>
      <c r="E70" s="32">
        <f t="shared" si="105"/>
        <v>0</v>
      </c>
      <c r="F70" s="4">
        <v>8</v>
      </c>
      <c r="G70" s="46"/>
      <c r="H70" s="22"/>
      <c r="I70" s="30">
        <f t="shared" si="100"/>
        <v>0</v>
      </c>
      <c r="J70" s="32">
        <f t="shared" si="101"/>
        <v>0</v>
      </c>
      <c r="Z70" s="4">
        <v>8</v>
      </c>
      <c r="AA70" s="46"/>
      <c r="AB70" s="22"/>
      <c r="AC70" s="30">
        <f t="shared" si="102"/>
        <v>0</v>
      </c>
      <c r="AD70" s="32">
        <f t="shared" si="106"/>
        <v>0</v>
      </c>
      <c r="AE70" s="4">
        <v>8</v>
      </c>
      <c r="AF70" s="46"/>
      <c r="AG70" s="22"/>
      <c r="AH70" s="30">
        <f t="shared" si="103"/>
        <v>0</v>
      </c>
      <c r="AI70" s="32">
        <f t="shared" si="107"/>
        <v>0</v>
      </c>
      <c r="AJ70" s="44">
        <v>8</v>
      </c>
      <c r="AK70" s="69"/>
      <c r="AL70" s="46"/>
      <c r="AM70" s="47"/>
      <c r="AN70" s="47">
        <f t="shared" si="98"/>
        <v>0</v>
      </c>
      <c r="AT70" s="4">
        <v>8</v>
      </c>
      <c r="AU70" s="46"/>
      <c r="AV70" s="22"/>
      <c r="AW70" s="30">
        <f t="shared" si="104"/>
        <v>0</v>
      </c>
      <c r="AX70" s="32">
        <f t="shared" si="108"/>
        <v>0</v>
      </c>
    </row>
    <row r="71" spans="1:50" ht="15" customHeight="1">
      <c r="A71" s="4">
        <v>8</v>
      </c>
      <c r="B71" s="46"/>
      <c r="C71" s="22"/>
      <c r="D71" s="30">
        <f t="shared" si="99"/>
        <v>0</v>
      </c>
      <c r="E71" s="32">
        <f t="shared" si="105"/>
        <v>0</v>
      </c>
      <c r="F71" s="4">
        <v>8</v>
      </c>
      <c r="G71" s="46"/>
      <c r="H71" s="22"/>
      <c r="I71" s="30">
        <f t="shared" si="100"/>
        <v>0</v>
      </c>
      <c r="J71" s="32">
        <f t="shared" si="101"/>
        <v>0</v>
      </c>
      <c r="Z71" s="4">
        <v>8</v>
      </c>
      <c r="AA71" s="46"/>
      <c r="AB71" s="22"/>
      <c r="AC71" s="30">
        <f t="shared" si="102"/>
        <v>0</v>
      </c>
      <c r="AD71" s="32">
        <f t="shared" si="106"/>
        <v>0</v>
      </c>
      <c r="AE71" s="4">
        <v>8</v>
      </c>
      <c r="AF71" s="46"/>
      <c r="AG71" s="22"/>
      <c r="AH71" s="30">
        <f t="shared" si="103"/>
        <v>0</v>
      </c>
      <c r="AI71" s="32">
        <f t="shared" si="107"/>
        <v>0</v>
      </c>
      <c r="AJ71" s="44">
        <v>8</v>
      </c>
      <c r="AK71" s="69"/>
      <c r="AL71" s="46"/>
      <c r="AM71" s="47"/>
      <c r="AN71" s="47">
        <f t="shared" si="98"/>
        <v>0</v>
      </c>
      <c r="AT71" s="4">
        <v>8</v>
      </c>
      <c r="AU71" s="46"/>
      <c r="AV71" s="22"/>
      <c r="AW71" s="30">
        <f t="shared" si="104"/>
        <v>0</v>
      </c>
      <c r="AX71" s="32">
        <f t="shared" si="108"/>
        <v>0</v>
      </c>
    </row>
    <row r="72" spans="1:50" ht="15" customHeight="1">
      <c r="A72" s="4">
        <v>8</v>
      </c>
      <c r="B72" s="46"/>
      <c r="C72" s="22"/>
      <c r="D72" s="30">
        <f t="shared" si="99"/>
        <v>0</v>
      </c>
      <c r="E72" s="32">
        <f t="shared" si="105"/>
        <v>0</v>
      </c>
      <c r="F72" s="4">
        <v>8</v>
      </c>
      <c r="G72" s="46"/>
      <c r="H72" s="22"/>
      <c r="I72" s="30">
        <f t="shared" si="100"/>
        <v>0</v>
      </c>
      <c r="J72" s="32">
        <f t="shared" si="101"/>
        <v>0</v>
      </c>
      <c r="Z72" s="4">
        <v>8</v>
      </c>
      <c r="AA72" s="46"/>
      <c r="AB72" s="22"/>
      <c r="AC72" s="30">
        <f t="shared" si="102"/>
        <v>0</v>
      </c>
      <c r="AD72" s="32">
        <f t="shared" si="106"/>
        <v>0</v>
      </c>
      <c r="AE72" s="4">
        <v>8</v>
      </c>
      <c r="AF72" s="46"/>
      <c r="AG72" s="22"/>
      <c r="AH72" s="30">
        <f t="shared" si="103"/>
        <v>0</v>
      </c>
      <c r="AI72" s="32">
        <f t="shared" si="107"/>
        <v>0</v>
      </c>
      <c r="AJ72" s="44">
        <v>8</v>
      </c>
      <c r="AK72" s="69"/>
      <c r="AL72" s="46"/>
      <c r="AM72" s="47"/>
      <c r="AN72" s="47">
        <f t="shared" si="98"/>
        <v>0</v>
      </c>
      <c r="AT72" s="4">
        <v>8</v>
      </c>
      <c r="AU72" s="46"/>
      <c r="AV72" s="22"/>
      <c r="AW72" s="30">
        <f t="shared" si="104"/>
        <v>0</v>
      </c>
      <c r="AX72" s="32">
        <f t="shared" si="108"/>
        <v>0</v>
      </c>
    </row>
    <row r="73" spans="1:50" ht="15" customHeight="1">
      <c r="A73" s="4">
        <v>8</v>
      </c>
      <c r="B73" s="46"/>
      <c r="C73" s="22"/>
      <c r="D73" s="30">
        <f t="shared" si="99"/>
        <v>0</v>
      </c>
      <c r="E73" s="32">
        <f t="shared" si="105"/>
        <v>0</v>
      </c>
      <c r="F73" s="4">
        <v>8</v>
      </c>
      <c r="G73" s="46"/>
      <c r="H73" s="22"/>
      <c r="I73" s="30">
        <f t="shared" si="100"/>
        <v>0</v>
      </c>
      <c r="J73" s="32">
        <f t="shared" si="101"/>
        <v>0</v>
      </c>
      <c r="Z73" s="4">
        <v>8</v>
      </c>
      <c r="AA73" s="46"/>
      <c r="AB73" s="22"/>
      <c r="AC73" s="30">
        <f t="shared" si="102"/>
        <v>0</v>
      </c>
      <c r="AD73" s="32">
        <f t="shared" si="106"/>
        <v>0</v>
      </c>
      <c r="AE73" s="4">
        <v>8</v>
      </c>
      <c r="AF73" s="46"/>
      <c r="AG73" s="22"/>
      <c r="AH73" s="30">
        <f t="shared" si="103"/>
        <v>0</v>
      </c>
      <c r="AI73" s="32">
        <f t="shared" si="107"/>
        <v>0</v>
      </c>
      <c r="AJ73" s="44">
        <v>8</v>
      </c>
      <c r="AK73" s="69"/>
      <c r="AL73" s="46"/>
      <c r="AM73" s="47"/>
      <c r="AN73" s="47">
        <f t="shared" si="98"/>
        <v>0</v>
      </c>
      <c r="AT73" s="4">
        <v>8</v>
      </c>
      <c r="AU73" s="46"/>
      <c r="AV73" s="22"/>
      <c r="AW73" s="30">
        <f t="shared" si="104"/>
        <v>0</v>
      </c>
      <c r="AX73" s="32">
        <f t="shared" si="108"/>
        <v>0</v>
      </c>
    </row>
    <row r="74" spans="1:50" ht="15" customHeight="1">
      <c r="A74" s="4">
        <v>8</v>
      </c>
      <c r="B74" s="46"/>
      <c r="C74" s="22"/>
      <c r="D74" s="30">
        <f t="shared" si="99"/>
        <v>0</v>
      </c>
      <c r="E74" s="32">
        <f t="shared" si="105"/>
        <v>0</v>
      </c>
      <c r="F74" s="4">
        <v>8</v>
      </c>
      <c r="G74" s="46"/>
      <c r="H74" s="22"/>
      <c r="I74" s="30">
        <f t="shared" si="100"/>
        <v>0</v>
      </c>
      <c r="J74" s="32">
        <f t="shared" si="101"/>
        <v>0</v>
      </c>
      <c r="Z74" s="4">
        <v>8</v>
      </c>
      <c r="AA74" s="46"/>
      <c r="AB74" s="22"/>
      <c r="AC74" s="30">
        <f t="shared" si="102"/>
        <v>0</v>
      </c>
      <c r="AD74" s="32">
        <f t="shared" si="106"/>
        <v>0</v>
      </c>
      <c r="AE74" s="4">
        <v>8</v>
      </c>
      <c r="AF74" s="46"/>
      <c r="AG74" s="22"/>
      <c r="AH74" s="30">
        <f t="shared" si="103"/>
        <v>0</v>
      </c>
      <c r="AI74" s="32">
        <f t="shared" si="107"/>
        <v>0</v>
      </c>
      <c r="AJ74" s="44">
        <v>8</v>
      </c>
      <c r="AK74" s="69"/>
      <c r="AL74" s="46"/>
      <c r="AM74" s="47"/>
      <c r="AN74" s="47">
        <f t="shared" si="98"/>
        <v>0</v>
      </c>
      <c r="AT74" s="4">
        <v>8</v>
      </c>
      <c r="AU74" s="46"/>
      <c r="AV74" s="22"/>
      <c r="AW74" s="30">
        <f t="shared" si="104"/>
        <v>0</v>
      </c>
      <c r="AX74" s="32">
        <f t="shared" si="108"/>
        <v>0</v>
      </c>
    </row>
    <row r="75" spans="1:50" ht="15" customHeight="1">
      <c r="A75" s="6" t="s">
        <v>10</v>
      </c>
      <c r="B75" s="49"/>
      <c r="C75" s="23"/>
      <c r="D75" s="33">
        <f>SUBTOTAL(9,D67:D74)</f>
        <v>0</v>
      </c>
      <c r="E75" s="33">
        <f>SUBTOTAL(9,E67:E74)</f>
        <v>0</v>
      </c>
      <c r="F75" s="6" t="s">
        <v>10</v>
      </c>
      <c r="G75" s="49"/>
      <c r="H75" s="23"/>
      <c r="I75" s="33">
        <f>SUBTOTAL(9,I67:I74)</f>
        <v>0</v>
      </c>
      <c r="J75" s="33">
        <f>SUBTOTAL(9,J67:J74)</f>
        <v>0</v>
      </c>
      <c r="Z75" s="6" t="s">
        <v>10</v>
      </c>
      <c r="AA75" s="49"/>
      <c r="AB75" s="23"/>
      <c r="AC75" s="33">
        <f>SUBTOTAL(9,AC67:AC74)</f>
        <v>0</v>
      </c>
      <c r="AD75" s="33">
        <f>SUBTOTAL(9,AD67:AD74)</f>
        <v>0</v>
      </c>
      <c r="AE75" s="6" t="s">
        <v>10</v>
      </c>
      <c r="AF75" s="49"/>
      <c r="AG75" s="23"/>
      <c r="AH75" s="33">
        <f>SUBTOTAL(9,AH67:AH74)</f>
        <v>0</v>
      </c>
      <c r="AI75" s="33">
        <f>SUBTOTAL(9,AI67:AI74)</f>
        <v>0</v>
      </c>
      <c r="AJ75" s="6" t="s">
        <v>10</v>
      </c>
      <c r="AK75" s="70"/>
      <c r="AL75" s="49"/>
      <c r="AM75" s="50">
        <f>SUBTOTAL(9,AM67:AM74)</f>
        <v>0</v>
      </c>
      <c r="AN75" s="50">
        <f>SUBTOTAL(9,AN67:AN74)</f>
        <v>0</v>
      </c>
      <c r="AT75" s="6" t="s">
        <v>10</v>
      </c>
      <c r="AU75" s="49"/>
      <c r="AV75" s="23"/>
      <c r="AW75" s="33">
        <f>SUBTOTAL(9,AW67:AW74)</f>
        <v>0</v>
      </c>
      <c r="AX75" s="33">
        <f>SUBTOTAL(9,AX67:AX74)</f>
        <v>0</v>
      </c>
    </row>
    <row r="76" spans="1:50" ht="15" customHeight="1">
      <c r="A76" s="3">
        <v>9</v>
      </c>
      <c r="B76" s="42"/>
      <c r="C76" s="21"/>
      <c r="D76" s="30">
        <f>((HOUR(C76)*3600)+(MINUTE(C76)*60)+SECOND(C76))/60</f>
        <v>0</v>
      </c>
      <c r="E76" s="34">
        <f>SUM(D76*2)</f>
        <v>0</v>
      </c>
      <c r="F76" s="3">
        <v>9</v>
      </c>
      <c r="G76" s="42"/>
      <c r="H76" s="21"/>
      <c r="I76" s="30">
        <f>((HOUR(H76)*3600)+(MINUTE(H76)*60)+SECOND(H76))/60</f>
        <v>0</v>
      </c>
      <c r="J76" s="34">
        <f>SUM(I76*2.5)</f>
        <v>0</v>
      </c>
      <c r="Z76" s="3">
        <v>9</v>
      </c>
      <c r="AA76" s="42"/>
      <c r="AB76" s="21"/>
      <c r="AC76" s="30">
        <f>((HOUR(AB76)*3600)+(MINUTE(AB76)*60)+SECOND(AB76))/60</f>
        <v>0</v>
      </c>
      <c r="AD76" s="34">
        <f>SUM(AC76*2)</f>
        <v>0</v>
      </c>
      <c r="AE76" s="3">
        <v>9</v>
      </c>
      <c r="AF76" s="42"/>
      <c r="AG76" s="21"/>
      <c r="AH76" s="30">
        <f>((HOUR(AG76)*3600)+(MINUTE(AG76)*60)+SECOND(AG76))/60</f>
        <v>0</v>
      </c>
      <c r="AI76" s="34">
        <f>SUM(AH76*2)</f>
        <v>0</v>
      </c>
      <c r="AJ76" s="40">
        <v>9</v>
      </c>
      <c r="AK76" s="68"/>
      <c r="AL76" s="42"/>
      <c r="AM76" s="43"/>
      <c r="AN76" s="43">
        <f t="shared" ref="AN76:AN83" si="109">SUM(AM76*4.5)</f>
        <v>0</v>
      </c>
      <c r="AT76" s="3">
        <v>9</v>
      </c>
      <c r="AU76" s="42"/>
      <c r="AV76" s="21"/>
      <c r="AW76" s="30">
        <f>((HOUR(AV76)*3600)+(MINUTE(AV76)*60)+SECOND(AV76))/60</f>
        <v>0</v>
      </c>
      <c r="AX76" s="34">
        <f>SUM(AW76*2)</f>
        <v>0</v>
      </c>
    </row>
    <row r="77" spans="1:50" ht="15" customHeight="1">
      <c r="A77" s="4">
        <v>9</v>
      </c>
      <c r="B77" s="46"/>
      <c r="C77" s="22"/>
      <c r="D77" s="30">
        <f t="shared" ref="D77:D83" si="110">((HOUR(C77)*3600)+(MINUTE(C77)*60)+SECOND(C77))/60</f>
        <v>0</v>
      </c>
      <c r="E77" s="32">
        <f>SUM(D77*2)</f>
        <v>0</v>
      </c>
      <c r="F77" s="4">
        <v>9</v>
      </c>
      <c r="G77" s="46"/>
      <c r="H77" s="22"/>
      <c r="I77" s="30">
        <f t="shared" ref="I77:I83" si="111">((HOUR(H77)*3600)+(MINUTE(H77)*60)+SECOND(H77))/60</f>
        <v>0</v>
      </c>
      <c r="J77" s="32">
        <f t="shared" ref="J77:J83" si="112">SUM(I77*2.5)</f>
        <v>0</v>
      </c>
      <c r="Z77" s="4">
        <v>9</v>
      </c>
      <c r="AA77" s="46"/>
      <c r="AB77" s="22"/>
      <c r="AC77" s="30">
        <f t="shared" ref="AC77:AC83" si="113">((HOUR(AB77)*3600)+(MINUTE(AB77)*60)+SECOND(AB77))/60</f>
        <v>0</v>
      </c>
      <c r="AD77" s="32">
        <f>SUM(AC77*2)</f>
        <v>0</v>
      </c>
      <c r="AE77" s="4">
        <v>9</v>
      </c>
      <c r="AF77" s="46"/>
      <c r="AG77" s="22"/>
      <c r="AH77" s="30">
        <f t="shared" ref="AH77:AH83" si="114">((HOUR(AG77)*3600)+(MINUTE(AG77)*60)+SECOND(AG77))/60</f>
        <v>0</v>
      </c>
      <c r="AI77" s="32">
        <f>SUM(AH77*2)</f>
        <v>0</v>
      </c>
      <c r="AJ77" s="44">
        <v>9</v>
      </c>
      <c r="AK77" s="69"/>
      <c r="AL77" s="46"/>
      <c r="AM77" s="47"/>
      <c r="AN77" s="47">
        <f t="shared" si="109"/>
        <v>0</v>
      </c>
      <c r="AT77" s="4">
        <v>9</v>
      </c>
      <c r="AU77" s="46"/>
      <c r="AV77" s="22"/>
      <c r="AW77" s="30">
        <f t="shared" ref="AW77:AW83" si="115">((HOUR(AV77)*3600)+(MINUTE(AV77)*60)+SECOND(AV77))/60</f>
        <v>0</v>
      </c>
      <c r="AX77" s="32">
        <f>SUM(AW77*2)</f>
        <v>0</v>
      </c>
    </row>
    <row r="78" spans="1:50" ht="15" customHeight="1">
      <c r="A78" s="4">
        <v>9</v>
      </c>
      <c r="B78" s="46"/>
      <c r="C78" s="22"/>
      <c r="D78" s="30">
        <f t="shared" si="110"/>
        <v>0</v>
      </c>
      <c r="E78" s="32">
        <f t="shared" ref="E78:E83" si="116">SUM(D78*2)</f>
        <v>0</v>
      </c>
      <c r="F78" s="4">
        <v>9</v>
      </c>
      <c r="G78" s="46"/>
      <c r="H78" s="22"/>
      <c r="I78" s="30">
        <f t="shared" si="111"/>
        <v>0</v>
      </c>
      <c r="J78" s="32">
        <f t="shared" si="112"/>
        <v>0</v>
      </c>
      <c r="Z78" s="4">
        <v>9</v>
      </c>
      <c r="AA78" s="46"/>
      <c r="AB78" s="22"/>
      <c r="AC78" s="30">
        <f t="shared" si="113"/>
        <v>0</v>
      </c>
      <c r="AD78" s="32">
        <f t="shared" ref="AD78:AD83" si="117">SUM(AC78*2)</f>
        <v>0</v>
      </c>
      <c r="AE78" s="4">
        <v>9</v>
      </c>
      <c r="AF78" s="46"/>
      <c r="AG78" s="22"/>
      <c r="AH78" s="30">
        <f t="shared" si="114"/>
        <v>0</v>
      </c>
      <c r="AI78" s="32">
        <f t="shared" ref="AI78:AI83" si="118">SUM(AH78*2)</f>
        <v>0</v>
      </c>
      <c r="AJ78" s="44">
        <v>9</v>
      </c>
      <c r="AK78" s="69"/>
      <c r="AL78" s="46"/>
      <c r="AM78" s="47"/>
      <c r="AN78" s="47">
        <f t="shared" si="109"/>
        <v>0</v>
      </c>
      <c r="AT78" s="4">
        <v>9</v>
      </c>
      <c r="AU78" s="46"/>
      <c r="AV78" s="22"/>
      <c r="AW78" s="30">
        <f t="shared" si="115"/>
        <v>0</v>
      </c>
      <c r="AX78" s="32">
        <f t="shared" ref="AX78:AX83" si="119">SUM(AW78*2)</f>
        <v>0</v>
      </c>
    </row>
    <row r="79" spans="1:50" ht="15" customHeight="1">
      <c r="A79" s="4">
        <v>9</v>
      </c>
      <c r="B79" s="46"/>
      <c r="C79" s="22"/>
      <c r="D79" s="30">
        <f t="shared" si="110"/>
        <v>0</v>
      </c>
      <c r="E79" s="32">
        <f t="shared" si="116"/>
        <v>0</v>
      </c>
      <c r="F79" s="4">
        <v>9</v>
      </c>
      <c r="G79" s="46"/>
      <c r="H79" s="22"/>
      <c r="I79" s="30">
        <f t="shared" si="111"/>
        <v>0</v>
      </c>
      <c r="J79" s="32">
        <f t="shared" si="112"/>
        <v>0</v>
      </c>
      <c r="Z79" s="4">
        <v>9</v>
      </c>
      <c r="AA79" s="46"/>
      <c r="AB79" s="22"/>
      <c r="AC79" s="30">
        <f t="shared" si="113"/>
        <v>0</v>
      </c>
      <c r="AD79" s="32">
        <f t="shared" si="117"/>
        <v>0</v>
      </c>
      <c r="AE79" s="4">
        <v>9</v>
      </c>
      <c r="AF79" s="46"/>
      <c r="AG79" s="22"/>
      <c r="AH79" s="30">
        <f t="shared" si="114"/>
        <v>0</v>
      </c>
      <c r="AI79" s="32">
        <f t="shared" si="118"/>
        <v>0</v>
      </c>
      <c r="AJ79" s="44">
        <v>9</v>
      </c>
      <c r="AK79" s="69"/>
      <c r="AL79" s="46"/>
      <c r="AM79" s="47"/>
      <c r="AN79" s="47">
        <f t="shared" si="109"/>
        <v>0</v>
      </c>
      <c r="AT79" s="4">
        <v>9</v>
      </c>
      <c r="AU79" s="46"/>
      <c r="AV79" s="22"/>
      <c r="AW79" s="30">
        <f t="shared" si="115"/>
        <v>0</v>
      </c>
      <c r="AX79" s="32">
        <f t="shared" si="119"/>
        <v>0</v>
      </c>
    </row>
    <row r="80" spans="1:50" ht="15" customHeight="1">
      <c r="A80" s="4">
        <v>9</v>
      </c>
      <c r="B80" s="46"/>
      <c r="C80" s="22"/>
      <c r="D80" s="30">
        <f t="shared" si="110"/>
        <v>0</v>
      </c>
      <c r="E80" s="32">
        <f t="shared" si="116"/>
        <v>0</v>
      </c>
      <c r="F80" s="4">
        <v>9</v>
      </c>
      <c r="G80" s="46"/>
      <c r="H80" s="22"/>
      <c r="I80" s="30">
        <f t="shared" si="111"/>
        <v>0</v>
      </c>
      <c r="J80" s="32">
        <f t="shared" si="112"/>
        <v>0</v>
      </c>
      <c r="Z80" s="4">
        <v>9</v>
      </c>
      <c r="AA80" s="46"/>
      <c r="AB80" s="22"/>
      <c r="AC80" s="30">
        <f t="shared" si="113"/>
        <v>0</v>
      </c>
      <c r="AD80" s="32">
        <f t="shared" si="117"/>
        <v>0</v>
      </c>
      <c r="AE80" s="4">
        <v>9</v>
      </c>
      <c r="AF80" s="46"/>
      <c r="AG80" s="22"/>
      <c r="AH80" s="30">
        <f t="shared" si="114"/>
        <v>0</v>
      </c>
      <c r="AI80" s="32">
        <f t="shared" si="118"/>
        <v>0</v>
      </c>
      <c r="AJ80" s="44">
        <v>9</v>
      </c>
      <c r="AK80" s="69"/>
      <c r="AL80" s="46"/>
      <c r="AM80" s="47"/>
      <c r="AN80" s="47">
        <f t="shared" si="109"/>
        <v>0</v>
      </c>
      <c r="AT80" s="4">
        <v>9</v>
      </c>
      <c r="AU80" s="46"/>
      <c r="AV80" s="22"/>
      <c r="AW80" s="30">
        <f t="shared" si="115"/>
        <v>0</v>
      </c>
      <c r="AX80" s="32">
        <f t="shared" si="119"/>
        <v>0</v>
      </c>
    </row>
    <row r="81" spans="1:50" ht="15" customHeight="1">
      <c r="A81" s="4">
        <v>9</v>
      </c>
      <c r="B81" s="46"/>
      <c r="C81" s="22"/>
      <c r="D81" s="30">
        <f t="shared" si="110"/>
        <v>0</v>
      </c>
      <c r="E81" s="32">
        <f t="shared" si="116"/>
        <v>0</v>
      </c>
      <c r="F81" s="4">
        <v>9</v>
      </c>
      <c r="G81" s="46"/>
      <c r="H81" s="22"/>
      <c r="I81" s="30">
        <f t="shared" si="111"/>
        <v>0</v>
      </c>
      <c r="J81" s="32">
        <f t="shared" si="112"/>
        <v>0</v>
      </c>
      <c r="Z81" s="4">
        <v>9</v>
      </c>
      <c r="AA81" s="46"/>
      <c r="AB81" s="22"/>
      <c r="AC81" s="30">
        <f t="shared" si="113"/>
        <v>0</v>
      </c>
      <c r="AD81" s="32">
        <f t="shared" si="117"/>
        <v>0</v>
      </c>
      <c r="AE81" s="4">
        <v>9</v>
      </c>
      <c r="AF81" s="46"/>
      <c r="AG81" s="22"/>
      <c r="AH81" s="30">
        <f t="shared" si="114"/>
        <v>0</v>
      </c>
      <c r="AI81" s="32">
        <f t="shared" si="118"/>
        <v>0</v>
      </c>
      <c r="AJ81" s="44">
        <v>9</v>
      </c>
      <c r="AK81" s="69"/>
      <c r="AL81" s="46"/>
      <c r="AM81" s="47"/>
      <c r="AN81" s="47">
        <f t="shared" si="109"/>
        <v>0</v>
      </c>
      <c r="AT81" s="4">
        <v>9</v>
      </c>
      <c r="AU81" s="46"/>
      <c r="AV81" s="22"/>
      <c r="AW81" s="30">
        <f t="shared" si="115"/>
        <v>0</v>
      </c>
      <c r="AX81" s="32">
        <f t="shared" si="119"/>
        <v>0</v>
      </c>
    </row>
    <row r="82" spans="1:50" ht="15" customHeight="1">
      <c r="A82" s="4">
        <v>9</v>
      </c>
      <c r="B82" s="46"/>
      <c r="C82" s="22"/>
      <c r="D82" s="30">
        <f t="shared" si="110"/>
        <v>0</v>
      </c>
      <c r="E82" s="32">
        <f t="shared" si="116"/>
        <v>0</v>
      </c>
      <c r="F82" s="4">
        <v>9</v>
      </c>
      <c r="G82" s="46"/>
      <c r="H82" s="22"/>
      <c r="I82" s="30">
        <f t="shared" si="111"/>
        <v>0</v>
      </c>
      <c r="J82" s="32">
        <f t="shared" si="112"/>
        <v>0</v>
      </c>
      <c r="Z82" s="4">
        <v>9</v>
      </c>
      <c r="AA82" s="46"/>
      <c r="AB82" s="22"/>
      <c r="AC82" s="30">
        <f t="shared" si="113"/>
        <v>0</v>
      </c>
      <c r="AD82" s="32">
        <f t="shared" si="117"/>
        <v>0</v>
      </c>
      <c r="AE82" s="4">
        <v>9</v>
      </c>
      <c r="AF82" s="46"/>
      <c r="AG82" s="22"/>
      <c r="AH82" s="30">
        <f t="shared" si="114"/>
        <v>0</v>
      </c>
      <c r="AI82" s="32">
        <f t="shared" si="118"/>
        <v>0</v>
      </c>
      <c r="AJ82" s="44">
        <v>9</v>
      </c>
      <c r="AK82" s="69"/>
      <c r="AL82" s="46"/>
      <c r="AM82" s="47"/>
      <c r="AN82" s="47">
        <f t="shared" si="109"/>
        <v>0</v>
      </c>
      <c r="AT82" s="4">
        <v>9</v>
      </c>
      <c r="AU82" s="46"/>
      <c r="AV82" s="22"/>
      <c r="AW82" s="30">
        <f t="shared" si="115"/>
        <v>0</v>
      </c>
      <c r="AX82" s="32">
        <f t="shared" si="119"/>
        <v>0</v>
      </c>
    </row>
    <row r="83" spans="1:50" ht="15" customHeight="1">
      <c r="A83" s="4">
        <v>9</v>
      </c>
      <c r="B83" s="46"/>
      <c r="C83" s="22"/>
      <c r="D83" s="30">
        <f t="shared" si="110"/>
        <v>0</v>
      </c>
      <c r="E83" s="32">
        <f t="shared" si="116"/>
        <v>0</v>
      </c>
      <c r="F83" s="4">
        <v>9</v>
      </c>
      <c r="G83" s="46"/>
      <c r="H83" s="22"/>
      <c r="I83" s="30">
        <f t="shared" si="111"/>
        <v>0</v>
      </c>
      <c r="J83" s="32">
        <f t="shared" si="112"/>
        <v>0</v>
      </c>
      <c r="Z83" s="4">
        <v>9</v>
      </c>
      <c r="AA83" s="46"/>
      <c r="AB83" s="22"/>
      <c r="AC83" s="30">
        <f t="shared" si="113"/>
        <v>0</v>
      </c>
      <c r="AD83" s="32">
        <f t="shared" si="117"/>
        <v>0</v>
      </c>
      <c r="AE83" s="4">
        <v>9</v>
      </c>
      <c r="AF83" s="46"/>
      <c r="AG83" s="22"/>
      <c r="AH83" s="30">
        <f t="shared" si="114"/>
        <v>0</v>
      </c>
      <c r="AI83" s="32">
        <f t="shared" si="118"/>
        <v>0</v>
      </c>
      <c r="AJ83" s="44">
        <v>9</v>
      </c>
      <c r="AK83" s="69"/>
      <c r="AL83" s="46"/>
      <c r="AM83" s="47"/>
      <c r="AN83" s="47">
        <f t="shared" si="109"/>
        <v>0</v>
      </c>
      <c r="AT83" s="4">
        <v>9</v>
      </c>
      <c r="AU83" s="46"/>
      <c r="AV83" s="22"/>
      <c r="AW83" s="30">
        <f t="shared" si="115"/>
        <v>0</v>
      </c>
      <c r="AX83" s="32">
        <f t="shared" si="119"/>
        <v>0</v>
      </c>
    </row>
    <row r="84" spans="1:50" ht="15" customHeight="1">
      <c r="A84" s="6" t="s">
        <v>11</v>
      </c>
      <c r="B84" s="49"/>
      <c r="C84" s="23"/>
      <c r="D84" s="33">
        <f>SUBTOTAL(9,D76:D83)</f>
        <v>0</v>
      </c>
      <c r="E84" s="33">
        <f>SUBTOTAL(9,E76:E83)</f>
        <v>0</v>
      </c>
      <c r="F84" s="6" t="s">
        <v>11</v>
      </c>
      <c r="G84" s="49"/>
      <c r="H84" s="23"/>
      <c r="I84" s="33">
        <f>SUBTOTAL(9,I76:I83)</f>
        <v>0</v>
      </c>
      <c r="J84" s="33">
        <f>SUBTOTAL(9,J76:J83)</f>
        <v>0</v>
      </c>
      <c r="Z84" s="6" t="s">
        <v>11</v>
      </c>
      <c r="AA84" s="49"/>
      <c r="AB84" s="23"/>
      <c r="AC84" s="33">
        <f>SUBTOTAL(9,AC76:AC83)</f>
        <v>0</v>
      </c>
      <c r="AD84" s="33">
        <f>SUBTOTAL(9,AD76:AD83)</f>
        <v>0</v>
      </c>
      <c r="AE84" s="6" t="s">
        <v>11</v>
      </c>
      <c r="AF84" s="49"/>
      <c r="AG84" s="23"/>
      <c r="AH84" s="33">
        <f>SUBTOTAL(9,AH76:AH83)</f>
        <v>0</v>
      </c>
      <c r="AI84" s="33">
        <f>SUBTOTAL(9,AI76:AI83)</f>
        <v>0</v>
      </c>
      <c r="AJ84" s="6" t="s">
        <v>11</v>
      </c>
      <c r="AK84" s="70"/>
      <c r="AL84" s="49"/>
      <c r="AM84" s="50">
        <f>SUBTOTAL(9,AM76:AM83)</f>
        <v>0</v>
      </c>
      <c r="AN84" s="50">
        <f>SUBTOTAL(9,AN76:AN83)</f>
        <v>0</v>
      </c>
      <c r="AT84" s="6" t="s">
        <v>11</v>
      </c>
      <c r="AU84" s="49"/>
      <c r="AV84" s="23"/>
      <c r="AW84" s="33">
        <f>SUBTOTAL(9,AW76:AW83)</f>
        <v>0</v>
      </c>
      <c r="AX84" s="33">
        <f>SUBTOTAL(9,AX76:AX83)</f>
        <v>0</v>
      </c>
    </row>
    <row r="85" spans="1:50" ht="15" customHeight="1">
      <c r="A85" s="3">
        <v>10</v>
      </c>
      <c r="B85" s="42"/>
      <c r="C85" s="21"/>
      <c r="D85" s="30">
        <f>((HOUR(C85)*3600)+(MINUTE(C85)*60)+SECOND(C85))/60</f>
        <v>0</v>
      </c>
      <c r="E85" s="34">
        <f>SUM(D85*2)</f>
        <v>0</v>
      </c>
      <c r="F85" s="3">
        <v>10</v>
      </c>
      <c r="G85" s="42"/>
      <c r="H85" s="21"/>
      <c r="I85" s="30">
        <f>((HOUR(H85)*3600)+(MINUTE(H85)*60)+SECOND(H85))/60</f>
        <v>0</v>
      </c>
      <c r="J85" s="34">
        <f>SUM(I85*2.5)</f>
        <v>0</v>
      </c>
      <c r="Z85" s="3">
        <v>10</v>
      </c>
      <c r="AA85" s="42"/>
      <c r="AB85" s="21"/>
      <c r="AC85" s="30">
        <f>((HOUR(AB85)*3600)+(MINUTE(AB85)*60)+SECOND(AB85))/60</f>
        <v>0</v>
      </c>
      <c r="AD85" s="34">
        <f>SUM(AC85*2)</f>
        <v>0</v>
      </c>
      <c r="AE85" s="3">
        <v>10</v>
      </c>
      <c r="AF85" s="42"/>
      <c r="AG85" s="21"/>
      <c r="AH85" s="30">
        <f>((HOUR(AG85)*3600)+(MINUTE(AG85)*60)+SECOND(AG85))/60</f>
        <v>0</v>
      </c>
      <c r="AI85" s="34">
        <f>SUM(AH85*2)</f>
        <v>0</v>
      </c>
      <c r="AJ85" s="40">
        <v>10</v>
      </c>
      <c r="AK85" s="68"/>
      <c r="AL85" s="42"/>
      <c r="AM85" s="43"/>
      <c r="AN85" s="43">
        <f t="shared" ref="AN85:AN92" si="120">SUM(AM85*4.5)</f>
        <v>0</v>
      </c>
      <c r="AT85" s="3">
        <v>10</v>
      </c>
      <c r="AU85" s="42"/>
      <c r="AV85" s="21"/>
      <c r="AW85" s="30">
        <f>((HOUR(AV85)*3600)+(MINUTE(AV85)*60)+SECOND(AV85))/60</f>
        <v>0</v>
      </c>
      <c r="AX85" s="34">
        <f>SUM(AW85*2)</f>
        <v>0</v>
      </c>
    </row>
    <row r="86" spans="1:50" ht="15" customHeight="1">
      <c r="A86" s="4">
        <v>10</v>
      </c>
      <c r="B86" s="46"/>
      <c r="C86" s="22"/>
      <c r="D86" s="30">
        <f t="shared" ref="D86:D92" si="121">((HOUR(C86)*3600)+(MINUTE(C86)*60)+SECOND(C86))/60</f>
        <v>0</v>
      </c>
      <c r="E86" s="32">
        <f>SUM(D86*2)</f>
        <v>0</v>
      </c>
      <c r="F86" s="4">
        <v>10</v>
      </c>
      <c r="G86" s="46"/>
      <c r="H86" s="22"/>
      <c r="I86" s="30">
        <f t="shared" ref="I86:I92" si="122">((HOUR(H86)*3600)+(MINUTE(H86)*60)+SECOND(H86))/60</f>
        <v>0</v>
      </c>
      <c r="J86" s="32">
        <f t="shared" ref="J86:J92" si="123">SUM(I86*2.5)</f>
        <v>0</v>
      </c>
      <c r="Z86" s="4">
        <v>10</v>
      </c>
      <c r="AA86" s="46"/>
      <c r="AB86" s="22"/>
      <c r="AC86" s="30">
        <f t="shared" ref="AC86:AC92" si="124">((HOUR(AB86)*3600)+(MINUTE(AB86)*60)+SECOND(AB86))/60</f>
        <v>0</v>
      </c>
      <c r="AD86" s="32">
        <f>SUM(AC86*2)</f>
        <v>0</v>
      </c>
      <c r="AE86" s="4">
        <v>10</v>
      </c>
      <c r="AF86" s="46"/>
      <c r="AG86" s="22"/>
      <c r="AH86" s="30">
        <f t="shared" ref="AH86:AH92" si="125">((HOUR(AG86)*3600)+(MINUTE(AG86)*60)+SECOND(AG86))/60</f>
        <v>0</v>
      </c>
      <c r="AI86" s="32">
        <f>SUM(AH86*2)</f>
        <v>0</v>
      </c>
      <c r="AJ86" s="44">
        <v>10</v>
      </c>
      <c r="AK86" s="69"/>
      <c r="AL86" s="46"/>
      <c r="AM86" s="47"/>
      <c r="AN86" s="47">
        <f t="shared" si="120"/>
        <v>0</v>
      </c>
      <c r="AT86" s="4">
        <v>10</v>
      </c>
      <c r="AU86" s="46"/>
      <c r="AV86" s="22"/>
      <c r="AW86" s="30">
        <f t="shared" ref="AW86:AW92" si="126">((HOUR(AV86)*3600)+(MINUTE(AV86)*60)+SECOND(AV86))/60</f>
        <v>0</v>
      </c>
      <c r="AX86" s="32">
        <f>SUM(AW86*2)</f>
        <v>0</v>
      </c>
    </row>
    <row r="87" spans="1:50" ht="15" customHeight="1">
      <c r="A87" s="4">
        <v>10</v>
      </c>
      <c r="B87" s="46"/>
      <c r="C87" s="22"/>
      <c r="D87" s="30">
        <f t="shared" si="121"/>
        <v>0</v>
      </c>
      <c r="E87" s="32">
        <f t="shared" ref="E87:E92" si="127">SUM(D87*2)</f>
        <v>0</v>
      </c>
      <c r="F87" s="4">
        <v>10</v>
      </c>
      <c r="G87" s="46"/>
      <c r="H87" s="22"/>
      <c r="I87" s="30">
        <f t="shared" si="122"/>
        <v>0</v>
      </c>
      <c r="J87" s="32">
        <f t="shared" si="123"/>
        <v>0</v>
      </c>
      <c r="Z87" s="4">
        <v>10</v>
      </c>
      <c r="AA87" s="46"/>
      <c r="AB87" s="22"/>
      <c r="AC87" s="30">
        <f t="shared" si="124"/>
        <v>0</v>
      </c>
      <c r="AD87" s="32">
        <f t="shared" ref="AD87:AD92" si="128">SUM(AC87*2)</f>
        <v>0</v>
      </c>
      <c r="AE87" s="4">
        <v>10</v>
      </c>
      <c r="AF87" s="46"/>
      <c r="AG87" s="22"/>
      <c r="AH87" s="30">
        <f t="shared" si="125"/>
        <v>0</v>
      </c>
      <c r="AI87" s="32">
        <f t="shared" ref="AI87:AI92" si="129">SUM(AH87*2)</f>
        <v>0</v>
      </c>
      <c r="AJ87" s="44">
        <v>10</v>
      </c>
      <c r="AK87" s="69"/>
      <c r="AL87" s="46"/>
      <c r="AM87" s="47"/>
      <c r="AN87" s="47">
        <f t="shared" si="120"/>
        <v>0</v>
      </c>
      <c r="AT87" s="4">
        <v>10</v>
      </c>
      <c r="AU87" s="46"/>
      <c r="AV87" s="22"/>
      <c r="AW87" s="30">
        <f t="shared" si="126"/>
        <v>0</v>
      </c>
      <c r="AX87" s="32">
        <f t="shared" ref="AX87:AX92" si="130">SUM(AW87*2)</f>
        <v>0</v>
      </c>
    </row>
    <row r="88" spans="1:50" ht="15" customHeight="1">
      <c r="A88" s="4">
        <v>10</v>
      </c>
      <c r="B88" s="46"/>
      <c r="C88" s="22"/>
      <c r="D88" s="30">
        <f t="shared" si="121"/>
        <v>0</v>
      </c>
      <c r="E88" s="32">
        <f t="shared" si="127"/>
        <v>0</v>
      </c>
      <c r="F88" s="4">
        <v>10</v>
      </c>
      <c r="G88" s="46"/>
      <c r="H88" s="22"/>
      <c r="I88" s="30">
        <f t="shared" si="122"/>
        <v>0</v>
      </c>
      <c r="J88" s="32">
        <f t="shared" si="123"/>
        <v>0</v>
      </c>
      <c r="Z88" s="4">
        <v>10</v>
      </c>
      <c r="AA88" s="46"/>
      <c r="AB88" s="22"/>
      <c r="AC88" s="30">
        <f t="shared" si="124"/>
        <v>0</v>
      </c>
      <c r="AD88" s="32">
        <f t="shared" si="128"/>
        <v>0</v>
      </c>
      <c r="AE88" s="4">
        <v>10</v>
      </c>
      <c r="AF88" s="46"/>
      <c r="AG88" s="22"/>
      <c r="AH88" s="30">
        <f t="shared" si="125"/>
        <v>0</v>
      </c>
      <c r="AI88" s="32">
        <f t="shared" si="129"/>
        <v>0</v>
      </c>
      <c r="AJ88" s="44">
        <v>10</v>
      </c>
      <c r="AK88" s="69"/>
      <c r="AL88" s="46"/>
      <c r="AM88" s="47"/>
      <c r="AN88" s="47">
        <f t="shared" si="120"/>
        <v>0</v>
      </c>
      <c r="AT88" s="4">
        <v>10</v>
      </c>
      <c r="AU88" s="46"/>
      <c r="AV88" s="22"/>
      <c r="AW88" s="30">
        <f t="shared" si="126"/>
        <v>0</v>
      </c>
      <c r="AX88" s="32">
        <f t="shared" si="130"/>
        <v>0</v>
      </c>
    </row>
    <row r="89" spans="1:50" ht="15" customHeight="1">
      <c r="A89" s="4">
        <v>10</v>
      </c>
      <c r="B89" s="46"/>
      <c r="C89" s="22"/>
      <c r="D89" s="30">
        <f t="shared" si="121"/>
        <v>0</v>
      </c>
      <c r="E89" s="32">
        <f t="shared" si="127"/>
        <v>0</v>
      </c>
      <c r="F89" s="4">
        <v>10</v>
      </c>
      <c r="G89" s="46"/>
      <c r="H89" s="22"/>
      <c r="I89" s="30">
        <f t="shared" si="122"/>
        <v>0</v>
      </c>
      <c r="J89" s="32">
        <f t="shared" si="123"/>
        <v>0</v>
      </c>
      <c r="Z89" s="4">
        <v>10</v>
      </c>
      <c r="AA89" s="46"/>
      <c r="AB89" s="22"/>
      <c r="AC89" s="30">
        <f t="shared" si="124"/>
        <v>0</v>
      </c>
      <c r="AD89" s="32">
        <f t="shared" si="128"/>
        <v>0</v>
      </c>
      <c r="AE89" s="4">
        <v>10</v>
      </c>
      <c r="AF89" s="46"/>
      <c r="AG89" s="22"/>
      <c r="AH89" s="30">
        <f t="shared" si="125"/>
        <v>0</v>
      </c>
      <c r="AI89" s="32">
        <f t="shared" si="129"/>
        <v>0</v>
      </c>
      <c r="AJ89" s="44">
        <v>10</v>
      </c>
      <c r="AK89" s="69"/>
      <c r="AL89" s="46"/>
      <c r="AM89" s="47"/>
      <c r="AN89" s="47">
        <f t="shared" si="120"/>
        <v>0</v>
      </c>
      <c r="AT89" s="4">
        <v>10</v>
      </c>
      <c r="AU89" s="46"/>
      <c r="AV89" s="22"/>
      <c r="AW89" s="30">
        <f t="shared" si="126"/>
        <v>0</v>
      </c>
      <c r="AX89" s="32">
        <f t="shared" si="130"/>
        <v>0</v>
      </c>
    </row>
    <row r="90" spans="1:50" ht="15" customHeight="1">
      <c r="A90" s="4">
        <v>10</v>
      </c>
      <c r="B90" s="46"/>
      <c r="C90" s="22"/>
      <c r="D90" s="30">
        <f t="shared" si="121"/>
        <v>0</v>
      </c>
      <c r="E90" s="32">
        <f t="shared" si="127"/>
        <v>0</v>
      </c>
      <c r="F90" s="4">
        <v>10</v>
      </c>
      <c r="G90" s="46"/>
      <c r="H90" s="22"/>
      <c r="I90" s="30">
        <f t="shared" si="122"/>
        <v>0</v>
      </c>
      <c r="J90" s="32">
        <f t="shared" si="123"/>
        <v>0</v>
      </c>
      <c r="Z90" s="4">
        <v>10</v>
      </c>
      <c r="AA90" s="46"/>
      <c r="AB90" s="22"/>
      <c r="AC90" s="30">
        <f t="shared" si="124"/>
        <v>0</v>
      </c>
      <c r="AD90" s="32">
        <f t="shared" si="128"/>
        <v>0</v>
      </c>
      <c r="AE90" s="4">
        <v>10</v>
      </c>
      <c r="AF90" s="46"/>
      <c r="AG90" s="22"/>
      <c r="AH90" s="30">
        <f t="shared" si="125"/>
        <v>0</v>
      </c>
      <c r="AI90" s="32">
        <f t="shared" si="129"/>
        <v>0</v>
      </c>
      <c r="AJ90" s="44">
        <v>10</v>
      </c>
      <c r="AK90" s="69"/>
      <c r="AL90" s="46"/>
      <c r="AM90" s="47"/>
      <c r="AN90" s="47">
        <f t="shared" si="120"/>
        <v>0</v>
      </c>
      <c r="AT90" s="4">
        <v>10</v>
      </c>
      <c r="AU90" s="46"/>
      <c r="AV90" s="22"/>
      <c r="AW90" s="30">
        <f t="shared" si="126"/>
        <v>0</v>
      </c>
      <c r="AX90" s="32">
        <f t="shared" si="130"/>
        <v>0</v>
      </c>
    </row>
    <row r="91" spans="1:50" ht="15" customHeight="1">
      <c r="A91" s="4">
        <v>10</v>
      </c>
      <c r="B91" s="46"/>
      <c r="C91" s="22"/>
      <c r="D91" s="30">
        <f t="shared" si="121"/>
        <v>0</v>
      </c>
      <c r="E91" s="32">
        <f t="shared" si="127"/>
        <v>0</v>
      </c>
      <c r="F91" s="4">
        <v>10</v>
      </c>
      <c r="G91" s="46"/>
      <c r="H91" s="22"/>
      <c r="I91" s="30">
        <f t="shared" si="122"/>
        <v>0</v>
      </c>
      <c r="J91" s="32">
        <f t="shared" si="123"/>
        <v>0</v>
      </c>
      <c r="Z91" s="4">
        <v>10</v>
      </c>
      <c r="AA91" s="46"/>
      <c r="AB91" s="22"/>
      <c r="AC91" s="30">
        <f t="shared" si="124"/>
        <v>0</v>
      </c>
      <c r="AD91" s="32">
        <f t="shared" si="128"/>
        <v>0</v>
      </c>
      <c r="AE91" s="4">
        <v>10</v>
      </c>
      <c r="AF91" s="46"/>
      <c r="AG91" s="22"/>
      <c r="AH91" s="30">
        <f t="shared" si="125"/>
        <v>0</v>
      </c>
      <c r="AI91" s="32">
        <f t="shared" si="129"/>
        <v>0</v>
      </c>
      <c r="AJ91" s="44">
        <v>10</v>
      </c>
      <c r="AK91" s="69"/>
      <c r="AL91" s="46"/>
      <c r="AM91" s="47"/>
      <c r="AN91" s="47">
        <f t="shared" si="120"/>
        <v>0</v>
      </c>
      <c r="AT91" s="4">
        <v>10</v>
      </c>
      <c r="AU91" s="46"/>
      <c r="AV91" s="22"/>
      <c r="AW91" s="30">
        <f t="shared" si="126"/>
        <v>0</v>
      </c>
      <c r="AX91" s="32">
        <f t="shared" si="130"/>
        <v>0</v>
      </c>
    </row>
    <row r="92" spans="1:50" ht="15" customHeight="1">
      <c r="A92" s="4">
        <v>10</v>
      </c>
      <c r="B92" s="46"/>
      <c r="C92" s="22"/>
      <c r="D92" s="30">
        <f t="shared" si="121"/>
        <v>0</v>
      </c>
      <c r="E92" s="32">
        <f t="shared" si="127"/>
        <v>0</v>
      </c>
      <c r="F92" s="4">
        <v>10</v>
      </c>
      <c r="G92" s="46"/>
      <c r="H92" s="22"/>
      <c r="I92" s="30">
        <f t="shared" si="122"/>
        <v>0</v>
      </c>
      <c r="J92" s="32">
        <f t="shared" si="123"/>
        <v>0</v>
      </c>
      <c r="Z92" s="4">
        <v>10</v>
      </c>
      <c r="AA92" s="46"/>
      <c r="AB92" s="22"/>
      <c r="AC92" s="30">
        <f t="shared" si="124"/>
        <v>0</v>
      </c>
      <c r="AD92" s="32">
        <f t="shared" si="128"/>
        <v>0</v>
      </c>
      <c r="AE92" s="4">
        <v>10</v>
      </c>
      <c r="AF92" s="46"/>
      <c r="AG92" s="22"/>
      <c r="AH92" s="30">
        <f t="shared" si="125"/>
        <v>0</v>
      </c>
      <c r="AI92" s="32">
        <f t="shared" si="129"/>
        <v>0</v>
      </c>
      <c r="AJ92" s="44">
        <v>10</v>
      </c>
      <c r="AK92" s="69"/>
      <c r="AL92" s="46"/>
      <c r="AM92" s="47"/>
      <c r="AN92" s="47">
        <f t="shared" si="120"/>
        <v>0</v>
      </c>
      <c r="AT92" s="4">
        <v>10</v>
      </c>
      <c r="AU92" s="46"/>
      <c r="AV92" s="22"/>
      <c r="AW92" s="30">
        <f t="shared" si="126"/>
        <v>0</v>
      </c>
      <c r="AX92" s="32">
        <f t="shared" si="130"/>
        <v>0</v>
      </c>
    </row>
    <row r="93" spans="1:50" ht="15" customHeight="1">
      <c r="A93" s="6" t="s">
        <v>12</v>
      </c>
      <c r="B93" s="49"/>
      <c r="C93" s="23"/>
      <c r="D93" s="33">
        <f>SUBTOTAL(9,D85:D92)</f>
        <v>0</v>
      </c>
      <c r="E93" s="33">
        <f>SUBTOTAL(9,E85:E92)</f>
        <v>0</v>
      </c>
      <c r="F93" s="6" t="s">
        <v>12</v>
      </c>
      <c r="G93" s="49"/>
      <c r="H93" s="23"/>
      <c r="I93" s="33">
        <f>SUBTOTAL(9,I85:I92)</f>
        <v>0</v>
      </c>
      <c r="J93" s="33">
        <f>SUBTOTAL(9,J85:J92)</f>
        <v>0</v>
      </c>
      <c r="Z93" s="6" t="s">
        <v>12</v>
      </c>
      <c r="AA93" s="49"/>
      <c r="AB93" s="23"/>
      <c r="AC93" s="33">
        <f>SUBTOTAL(9,AC85:AC92)</f>
        <v>0</v>
      </c>
      <c r="AD93" s="33">
        <f>SUBTOTAL(9,AD85:AD92)</f>
        <v>0</v>
      </c>
      <c r="AE93" s="6" t="s">
        <v>12</v>
      </c>
      <c r="AF93" s="49"/>
      <c r="AG93" s="23"/>
      <c r="AH93" s="33">
        <f>SUBTOTAL(9,AH85:AH92)</f>
        <v>0</v>
      </c>
      <c r="AI93" s="33">
        <f>SUBTOTAL(9,AI85:AI92)</f>
        <v>0</v>
      </c>
      <c r="AJ93" s="6" t="s">
        <v>12</v>
      </c>
      <c r="AK93" s="70"/>
      <c r="AL93" s="49"/>
      <c r="AM93" s="50">
        <f>SUBTOTAL(9,AM85:AM92)</f>
        <v>0</v>
      </c>
      <c r="AN93" s="50">
        <f>SUBTOTAL(9,AN85:AN92)</f>
        <v>0</v>
      </c>
      <c r="AT93" s="6" t="s">
        <v>12</v>
      </c>
      <c r="AU93" s="49"/>
      <c r="AV93" s="23"/>
      <c r="AW93" s="33">
        <f>SUBTOTAL(9,AW85:AW92)</f>
        <v>0</v>
      </c>
      <c r="AX93" s="33">
        <f>SUBTOTAL(9,AX85:AX92)</f>
        <v>0</v>
      </c>
    </row>
    <row r="94" spans="1:50" ht="15" customHeight="1">
      <c r="A94" s="3">
        <v>11</v>
      </c>
      <c r="B94" s="42"/>
      <c r="C94" s="21"/>
      <c r="D94" s="30">
        <f>((HOUR(C94)*3600)+(MINUTE(C94)*60)+SECOND(C94))/60</f>
        <v>0</v>
      </c>
      <c r="E94" s="34">
        <f>SUM(D94*2)</f>
        <v>0</v>
      </c>
      <c r="F94" s="3">
        <v>11</v>
      </c>
      <c r="G94" s="42"/>
      <c r="H94" s="21"/>
      <c r="I94" s="30">
        <f>((HOUR(H94)*3600)+(MINUTE(H94)*60)+SECOND(H94))/60</f>
        <v>0</v>
      </c>
      <c r="J94" s="34">
        <f>SUM(I94*2.5)</f>
        <v>0</v>
      </c>
      <c r="Z94" s="3">
        <v>11</v>
      </c>
      <c r="AA94" s="42"/>
      <c r="AB94" s="21"/>
      <c r="AC94" s="30">
        <f>((HOUR(AB94)*3600)+(MINUTE(AB94)*60)+SECOND(AB94))/60</f>
        <v>0</v>
      </c>
      <c r="AD94" s="34">
        <f>SUM(AC94*2)</f>
        <v>0</v>
      </c>
      <c r="AE94" s="3">
        <v>11</v>
      </c>
      <c r="AF94" s="42"/>
      <c r="AG94" s="21"/>
      <c r="AH94" s="30">
        <f>((HOUR(AG94)*3600)+(MINUTE(AG94)*60)+SECOND(AG94))/60</f>
        <v>0</v>
      </c>
      <c r="AI94" s="34">
        <f>SUM(AH94*2)</f>
        <v>0</v>
      </c>
      <c r="AJ94" s="40">
        <v>11</v>
      </c>
      <c r="AK94" s="68"/>
      <c r="AL94" s="42"/>
      <c r="AM94" s="43"/>
      <c r="AN94" s="43">
        <f t="shared" ref="AN94:AN101" si="131">SUM(AM94*4.5)</f>
        <v>0</v>
      </c>
      <c r="AT94" s="3">
        <v>11</v>
      </c>
      <c r="AU94" s="42"/>
      <c r="AV94" s="21"/>
      <c r="AW94" s="30">
        <f>((HOUR(AV94)*3600)+(MINUTE(AV94)*60)+SECOND(AV94))/60</f>
        <v>0</v>
      </c>
      <c r="AX94" s="34">
        <f>SUM(AW94*2)</f>
        <v>0</v>
      </c>
    </row>
    <row r="95" spans="1:50" ht="15" customHeight="1">
      <c r="A95" s="4">
        <v>11</v>
      </c>
      <c r="B95" s="46"/>
      <c r="C95" s="22"/>
      <c r="D95" s="30">
        <f t="shared" ref="D95:D101" si="132">((HOUR(C95)*3600)+(MINUTE(C95)*60)+SECOND(C95))/60</f>
        <v>0</v>
      </c>
      <c r="E95" s="32">
        <f>SUM(D95*2)</f>
        <v>0</v>
      </c>
      <c r="F95" s="4">
        <v>11</v>
      </c>
      <c r="G95" s="46"/>
      <c r="H95" s="22"/>
      <c r="I95" s="30">
        <f t="shared" ref="I95:I101" si="133">((HOUR(H95)*3600)+(MINUTE(H95)*60)+SECOND(H95))/60</f>
        <v>0</v>
      </c>
      <c r="J95" s="32">
        <f t="shared" ref="J95:J101" si="134">SUM(I95*2.5)</f>
        <v>0</v>
      </c>
      <c r="Z95" s="4">
        <v>11</v>
      </c>
      <c r="AA95" s="46"/>
      <c r="AB95" s="22"/>
      <c r="AC95" s="30">
        <f t="shared" ref="AC95:AC101" si="135">((HOUR(AB95)*3600)+(MINUTE(AB95)*60)+SECOND(AB95))/60</f>
        <v>0</v>
      </c>
      <c r="AD95" s="32">
        <f>SUM(AC95*2)</f>
        <v>0</v>
      </c>
      <c r="AE95" s="4">
        <v>11</v>
      </c>
      <c r="AF95" s="46"/>
      <c r="AG95" s="22"/>
      <c r="AH95" s="30">
        <f t="shared" ref="AH95:AH101" si="136">((HOUR(AG95)*3600)+(MINUTE(AG95)*60)+SECOND(AG95))/60</f>
        <v>0</v>
      </c>
      <c r="AI95" s="32">
        <f>SUM(AH95*2)</f>
        <v>0</v>
      </c>
      <c r="AJ95" s="44">
        <v>11</v>
      </c>
      <c r="AK95" s="69"/>
      <c r="AL95" s="46"/>
      <c r="AM95" s="47"/>
      <c r="AN95" s="47">
        <f t="shared" si="131"/>
        <v>0</v>
      </c>
      <c r="AT95" s="4">
        <v>11</v>
      </c>
      <c r="AU95" s="46"/>
      <c r="AV95" s="22"/>
      <c r="AW95" s="30">
        <f t="shared" ref="AW95:AW101" si="137">((HOUR(AV95)*3600)+(MINUTE(AV95)*60)+SECOND(AV95))/60</f>
        <v>0</v>
      </c>
      <c r="AX95" s="32">
        <f>SUM(AW95*2)</f>
        <v>0</v>
      </c>
    </row>
    <row r="96" spans="1:50" ht="15" customHeight="1">
      <c r="A96" s="8">
        <v>11</v>
      </c>
      <c r="B96" s="52"/>
      <c r="C96" s="26"/>
      <c r="D96" s="30">
        <f t="shared" si="132"/>
        <v>0</v>
      </c>
      <c r="E96" s="32">
        <f t="shared" ref="E96:E101" si="138">SUM(D96*2)</f>
        <v>0</v>
      </c>
      <c r="F96" s="8">
        <v>11</v>
      </c>
      <c r="G96" s="52"/>
      <c r="H96" s="26"/>
      <c r="I96" s="30">
        <f t="shared" si="133"/>
        <v>0</v>
      </c>
      <c r="J96" s="32">
        <f t="shared" si="134"/>
        <v>0</v>
      </c>
      <c r="Z96" s="8">
        <v>11</v>
      </c>
      <c r="AA96" s="52"/>
      <c r="AB96" s="26"/>
      <c r="AC96" s="30">
        <f t="shared" si="135"/>
        <v>0</v>
      </c>
      <c r="AD96" s="32">
        <f t="shared" ref="AD96:AD101" si="139">SUM(AC96*2)</f>
        <v>0</v>
      </c>
      <c r="AE96" s="8">
        <v>11</v>
      </c>
      <c r="AF96" s="52"/>
      <c r="AG96" s="26"/>
      <c r="AH96" s="30">
        <f t="shared" si="136"/>
        <v>0</v>
      </c>
      <c r="AI96" s="32">
        <f t="shared" ref="AI96:AI101" si="140">SUM(AH96*2)</f>
        <v>0</v>
      </c>
      <c r="AJ96" s="38">
        <v>11</v>
      </c>
      <c r="AK96" s="71"/>
      <c r="AL96" s="52"/>
      <c r="AM96" s="9"/>
      <c r="AN96" s="47">
        <f t="shared" si="131"/>
        <v>0</v>
      </c>
      <c r="AT96" s="8">
        <v>11</v>
      </c>
      <c r="AU96" s="52"/>
      <c r="AV96" s="26"/>
      <c r="AW96" s="30">
        <f t="shared" si="137"/>
        <v>0</v>
      </c>
      <c r="AX96" s="32">
        <f t="shared" ref="AX96:AX101" si="141">SUM(AW96*2)</f>
        <v>0</v>
      </c>
    </row>
    <row r="97" spans="1:50" ht="15" customHeight="1">
      <c r="A97" s="8">
        <v>11</v>
      </c>
      <c r="B97" s="52"/>
      <c r="C97" s="26"/>
      <c r="D97" s="30">
        <f t="shared" si="132"/>
        <v>0</v>
      </c>
      <c r="E97" s="32">
        <f t="shared" si="138"/>
        <v>0</v>
      </c>
      <c r="F97" s="8">
        <v>11</v>
      </c>
      <c r="G97" s="52"/>
      <c r="H97" s="26"/>
      <c r="I97" s="30">
        <f t="shared" si="133"/>
        <v>0</v>
      </c>
      <c r="J97" s="32">
        <f t="shared" si="134"/>
        <v>0</v>
      </c>
      <c r="Z97" s="8">
        <v>11</v>
      </c>
      <c r="AA97" s="52"/>
      <c r="AB97" s="26"/>
      <c r="AC97" s="30">
        <f t="shared" si="135"/>
        <v>0</v>
      </c>
      <c r="AD97" s="32">
        <f t="shared" si="139"/>
        <v>0</v>
      </c>
      <c r="AE97" s="8">
        <v>11</v>
      </c>
      <c r="AF97" s="52"/>
      <c r="AG97" s="26"/>
      <c r="AH97" s="30">
        <f t="shared" si="136"/>
        <v>0</v>
      </c>
      <c r="AI97" s="32">
        <f t="shared" si="140"/>
        <v>0</v>
      </c>
      <c r="AJ97" s="38">
        <v>11</v>
      </c>
      <c r="AK97" s="71"/>
      <c r="AL97" s="52"/>
      <c r="AM97" s="9"/>
      <c r="AN97" s="47">
        <f t="shared" si="131"/>
        <v>0</v>
      </c>
      <c r="AT97" s="8">
        <v>11</v>
      </c>
      <c r="AU97" s="52"/>
      <c r="AV97" s="26"/>
      <c r="AW97" s="30">
        <f t="shared" si="137"/>
        <v>0</v>
      </c>
      <c r="AX97" s="32">
        <f t="shared" si="141"/>
        <v>0</v>
      </c>
    </row>
    <row r="98" spans="1:50" ht="15" customHeight="1">
      <c r="A98" s="8">
        <v>11</v>
      </c>
      <c r="B98" s="52"/>
      <c r="C98" s="26"/>
      <c r="D98" s="30">
        <f t="shared" si="132"/>
        <v>0</v>
      </c>
      <c r="E98" s="32">
        <f t="shared" si="138"/>
        <v>0</v>
      </c>
      <c r="F98" s="8">
        <v>11</v>
      </c>
      <c r="G98" s="52"/>
      <c r="H98" s="26"/>
      <c r="I98" s="30">
        <f t="shared" si="133"/>
        <v>0</v>
      </c>
      <c r="J98" s="32">
        <f t="shared" si="134"/>
        <v>0</v>
      </c>
      <c r="Z98" s="8">
        <v>11</v>
      </c>
      <c r="AA98" s="52"/>
      <c r="AB98" s="26"/>
      <c r="AC98" s="30">
        <f t="shared" si="135"/>
        <v>0</v>
      </c>
      <c r="AD98" s="32">
        <f t="shared" si="139"/>
        <v>0</v>
      </c>
      <c r="AE98" s="8">
        <v>11</v>
      </c>
      <c r="AF98" s="52"/>
      <c r="AG98" s="26"/>
      <c r="AH98" s="30">
        <f t="shared" si="136"/>
        <v>0</v>
      </c>
      <c r="AI98" s="32">
        <f t="shared" si="140"/>
        <v>0</v>
      </c>
      <c r="AJ98" s="38">
        <v>11</v>
      </c>
      <c r="AK98" s="71"/>
      <c r="AL98" s="52"/>
      <c r="AM98" s="9"/>
      <c r="AN98" s="47">
        <f t="shared" si="131"/>
        <v>0</v>
      </c>
      <c r="AT98" s="8">
        <v>11</v>
      </c>
      <c r="AU98" s="52"/>
      <c r="AV98" s="26"/>
      <c r="AW98" s="30">
        <f t="shared" si="137"/>
        <v>0</v>
      </c>
      <c r="AX98" s="32">
        <f t="shared" si="141"/>
        <v>0</v>
      </c>
    </row>
    <row r="99" spans="1:50" ht="15" customHeight="1">
      <c r="A99" s="8">
        <v>11</v>
      </c>
      <c r="B99" s="52"/>
      <c r="C99" s="26"/>
      <c r="D99" s="30">
        <f t="shared" si="132"/>
        <v>0</v>
      </c>
      <c r="E99" s="32">
        <f t="shared" si="138"/>
        <v>0</v>
      </c>
      <c r="F99" s="8">
        <v>11</v>
      </c>
      <c r="G99" s="52"/>
      <c r="H99" s="26"/>
      <c r="I99" s="30">
        <f t="shared" si="133"/>
        <v>0</v>
      </c>
      <c r="J99" s="32">
        <f t="shared" si="134"/>
        <v>0</v>
      </c>
      <c r="Z99" s="8">
        <v>11</v>
      </c>
      <c r="AA99" s="52"/>
      <c r="AB99" s="26"/>
      <c r="AC99" s="30">
        <f t="shared" si="135"/>
        <v>0</v>
      </c>
      <c r="AD99" s="32">
        <f t="shared" si="139"/>
        <v>0</v>
      </c>
      <c r="AE99" s="8">
        <v>11</v>
      </c>
      <c r="AF99" s="52"/>
      <c r="AG99" s="26"/>
      <c r="AH99" s="30">
        <f t="shared" si="136"/>
        <v>0</v>
      </c>
      <c r="AI99" s="32">
        <f t="shared" si="140"/>
        <v>0</v>
      </c>
      <c r="AJ99" s="38">
        <v>11</v>
      </c>
      <c r="AK99" s="71"/>
      <c r="AL99" s="52"/>
      <c r="AM99" s="9"/>
      <c r="AN99" s="47">
        <f t="shared" si="131"/>
        <v>0</v>
      </c>
      <c r="AT99" s="8">
        <v>11</v>
      </c>
      <c r="AU99" s="52"/>
      <c r="AV99" s="26"/>
      <c r="AW99" s="30">
        <f t="shared" si="137"/>
        <v>0</v>
      </c>
      <c r="AX99" s="32">
        <f t="shared" si="141"/>
        <v>0</v>
      </c>
    </row>
    <row r="100" spans="1:50" ht="15" customHeight="1">
      <c r="A100" s="8">
        <v>11</v>
      </c>
      <c r="B100" s="52"/>
      <c r="C100" s="26"/>
      <c r="D100" s="30">
        <f t="shared" si="132"/>
        <v>0</v>
      </c>
      <c r="E100" s="32">
        <f t="shared" si="138"/>
        <v>0</v>
      </c>
      <c r="F100" s="8">
        <v>11</v>
      </c>
      <c r="G100" s="52"/>
      <c r="H100" s="26"/>
      <c r="I100" s="30">
        <f t="shared" si="133"/>
        <v>0</v>
      </c>
      <c r="J100" s="32">
        <f t="shared" si="134"/>
        <v>0</v>
      </c>
      <c r="Z100" s="8">
        <v>11</v>
      </c>
      <c r="AA100" s="52"/>
      <c r="AB100" s="26"/>
      <c r="AC100" s="30">
        <f t="shared" si="135"/>
        <v>0</v>
      </c>
      <c r="AD100" s="32">
        <f t="shared" si="139"/>
        <v>0</v>
      </c>
      <c r="AE100" s="8">
        <v>11</v>
      </c>
      <c r="AF100" s="52"/>
      <c r="AG100" s="26"/>
      <c r="AH100" s="30">
        <f t="shared" si="136"/>
        <v>0</v>
      </c>
      <c r="AI100" s="32">
        <f t="shared" si="140"/>
        <v>0</v>
      </c>
      <c r="AJ100" s="38">
        <v>11</v>
      </c>
      <c r="AK100" s="71"/>
      <c r="AL100" s="52"/>
      <c r="AM100" s="9"/>
      <c r="AN100" s="47">
        <f t="shared" si="131"/>
        <v>0</v>
      </c>
      <c r="AT100" s="8">
        <v>11</v>
      </c>
      <c r="AU100" s="52"/>
      <c r="AV100" s="26"/>
      <c r="AW100" s="30">
        <f t="shared" si="137"/>
        <v>0</v>
      </c>
      <c r="AX100" s="32">
        <f t="shared" si="141"/>
        <v>0</v>
      </c>
    </row>
    <row r="101" spans="1:50" ht="15" customHeight="1">
      <c r="A101" s="8">
        <v>11</v>
      </c>
      <c r="B101" s="52"/>
      <c r="C101" s="26"/>
      <c r="D101" s="30">
        <f t="shared" si="132"/>
        <v>0</v>
      </c>
      <c r="E101" s="32">
        <f t="shared" si="138"/>
        <v>0</v>
      </c>
      <c r="F101" s="8">
        <v>11</v>
      </c>
      <c r="G101" s="52"/>
      <c r="H101" s="26"/>
      <c r="I101" s="30">
        <f t="shared" si="133"/>
        <v>0</v>
      </c>
      <c r="J101" s="32">
        <f t="shared" si="134"/>
        <v>0</v>
      </c>
      <c r="Z101" s="8">
        <v>11</v>
      </c>
      <c r="AA101" s="52"/>
      <c r="AB101" s="26"/>
      <c r="AC101" s="30">
        <f t="shared" si="135"/>
        <v>0</v>
      </c>
      <c r="AD101" s="32">
        <f t="shared" si="139"/>
        <v>0</v>
      </c>
      <c r="AE101" s="8">
        <v>11</v>
      </c>
      <c r="AF101" s="52"/>
      <c r="AG101" s="26"/>
      <c r="AH101" s="30">
        <f t="shared" si="136"/>
        <v>0</v>
      </c>
      <c r="AI101" s="32">
        <f t="shared" si="140"/>
        <v>0</v>
      </c>
      <c r="AJ101" s="38">
        <v>11</v>
      </c>
      <c r="AK101" s="71"/>
      <c r="AL101" s="52"/>
      <c r="AM101" s="9"/>
      <c r="AN101" s="47">
        <f t="shared" si="131"/>
        <v>0</v>
      </c>
      <c r="AT101" s="8">
        <v>11</v>
      </c>
      <c r="AU101" s="52"/>
      <c r="AV101" s="26"/>
      <c r="AW101" s="30">
        <f t="shared" si="137"/>
        <v>0</v>
      </c>
      <c r="AX101" s="32">
        <f t="shared" si="141"/>
        <v>0</v>
      </c>
    </row>
    <row r="102" spans="1:50" ht="15" customHeight="1">
      <c r="A102" s="14" t="s">
        <v>13</v>
      </c>
      <c r="B102" s="54"/>
      <c r="C102" s="24"/>
      <c r="D102" s="35">
        <f>SUBTOTAL(9,D94:D101)</f>
        <v>0</v>
      </c>
      <c r="E102" s="33">
        <f>SUBTOTAL(9,E94:E101)</f>
        <v>0</v>
      </c>
      <c r="F102" s="14" t="s">
        <v>13</v>
      </c>
      <c r="G102" s="54"/>
      <c r="H102" s="24"/>
      <c r="I102" s="35">
        <f>SUBTOTAL(9,I94:I101)</f>
        <v>0</v>
      </c>
      <c r="J102" s="33">
        <f>SUBTOTAL(9,J94:J101)</f>
        <v>0</v>
      </c>
      <c r="Z102" s="14" t="s">
        <v>13</v>
      </c>
      <c r="AA102" s="54"/>
      <c r="AB102" s="24"/>
      <c r="AC102" s="35">
        <f>SUBTOTAL(9,AC94:AC101)</f>
        <v>0</v>
      </c>
      <c r="AD102" s="33">
        <f>SUBTOTAL(9,AD94:AD101)</f>
        <v>0</v>
      </c>
      <c r="AE102" s="14" t="s">
        <v>13</v>
      </c>
      <c r="AF102" s="54"/>
      <c r="AG102" s="24"/>
      <c r="AH102" s="35">
        <f>SUBTOTAL(9,AH94:AH101)</f>
        <v>0</v>
      </c>
      <c r="AI102" s="33">
        <f>SUBTOTAL(9,AI94:AI101)</f>
        <v>0</v>
      </c>
      <c r="AJ102" s="14" t="s">
        <v>13</v>
      </c>
      <c r="AK102" s="72"/>
      <c r="AL102" s="54"/>
      <c r="AM102" s="15">
        <f>SUBTOTAL(9,AM94:AM101)</f>
        <v>0</v>
      </c>
      <c r="AN102" s="50">
        <f>SUBTOTAL(9,AN94:AN101)</f>
        <v>0</v>
      </c>
      <c r="AT102" s="14" t="s">
        <v>13</v>
      </c>
      <c r="AU102" s="54"/>
      <c r="AV102" s="24"/>
      <c r="AW102" s="35">
        <f>SUBTOTAL(9,AW94:AW101)</f>
        <v>0</v>
      </c>
      <c r="AX102" s="33">
        <f>SUBTOTAL(9,AX94:AX101)</f>
        <v>0</v>
      </c>
    </row>
    <row r="103" spans="1:50" ht="15" customHeight="1">
      <c r="A103" s="10">
        <v>12</v>
      </c>
      <c r="B103" s="57"/>
      <c r="C103" s="25"/>
      <c r="D103" s="30">
        <f>((HOUR(C103)*3600)+(MINUTE(C103)*60)+SECOND(C103))/60</f>
        <v>0</v>
      </c>
      <c r="E103" s="34">
        <f>SUM(D103*2)</f>
        <v>0</v>
      </c>
      <c r="F103" s="10">
        <v>12</v>
      </c>
      <c r="G103" s="57"/>
      <c r="H103" s="25"/>
      <c r="I103" s="30">
        <f>((HOUR(H103)*3600)+(MINUTE(H103)*60)+SECOND(H103))/60</f>
        <v>0</v>
      </c>
      <c r="J103" s="34">
        <f>SUM(I103*2.5)</f>
        <v>0</v>
      </c>
      <c r="Z103" s="10">
        <v>12</v>
      </c>
      <c r="AA103" s="57"/>
      <c r="AB103" s="25"/>
      <c r="AC103" s="30">
        <f>((HOUR(AB103)*3600)+(MINUTE(AB103)*60)+SECOND(AB103))/60</f>
        <v>0</v>
      </c>
      <c r="AD103" s="34">
        <f>SUM(AC103*2)</f>
        <v>0</v>
      </c>
      <c r="AE103" s="10">
        <v>12</v>
      </c>
      <c r="AF103" s="57"/>
      <c r="AG103" s="25"/>
      <c r="AH103" s="30">
        <f>((HOUR(AG103)*3600)+(MINUTE(AG103)*60)+SECOND(AG103))/60</f>
        <v>0</v>
      </c>
      <c r="AI103" s="34">
        <f>SUM(AH103*2)</f>
        <v>0</v>
      </c>
      <c r="AJ103" s="55">
        <v>12</v>
      </c>
      <c r="AK103" s="73"/>
      <c r="AL103" s="57"/>
      <c r="AM103" s="11"/>
      <c r="AN103" s="43">
        <f t="shared" ref="AN103:AN110" si="142">SUM(AM103*4.5)</f>
        <v>0</v>
      </c>
      <c r="AT103" s="10">
        <v>12</v>
      </c>
      <c r="AU103" s="57"/>
      <c r="AV103" s="25"/>
      <c r="AW103" s="30">
        <f>((HOUR(AV103)*3600)+(MINUTE(AV103)*60)+SECOND(AV103))/60</f>
        <v>0</v>
      </c>
      <c r="AX103" s="34">
        <f>SUM(AW103*2)</f>
        <v>0</v>
      </c>
    </row>
    <row r="104" spans="1:50" ht="15" customHeight="1">
      <c r="A104" s="8">
        <v>12</v>
      </c>
      <c r="B104" s="52"/>
      <c r="C104" s="26"/>
      <c r="D104" s="30">
        <f t="shared" ref="D104:D110" si="143">((HOUR(C104)*3600)+(MINUTE(C104)*60)+SECOND(C104))/60</f>
        <v>0</v>
      </c>
      <c r="E104" s="32">
        <f>SUM(D104*2)</f>
        <v>0</v>
      </c>
      <c r="F104" s="8">
        <v>12</v>
      </c>
      <c r="G104" s="52"/>
      <c r="H104" s="26"/>
      <c r="I104" s="30">
        <f t="shared" ref="I104:I110" si="144">((HOUR(H104)*3600)+(MINUTE(H104)*60)+SECOND(H104))/60</f>
        <v>0</v>
      </c>
      <c r="J104" s="32">
        <f t="shared" ref="J104:J110" si="145">SUM(I104*2.5)</f>
        <v>0</v>
      </c>
      <c r="Z104" s="8">
        <v>12</v>
      </c>
      <c r="AA104" s="52"/>
      <c r="AB104" s="26"/>
      <c r="AC104" s="30">
        <f t="shared" ref="AC104:AC110" si="146">((HOUR(AB104)*3600)+(MINUTE(AB104)*60)+SECOND(AB104))/60</f>
        <v>0</v>
      </c>
      <c r="AD104" s="32">
        <f>SUM(AC104*2)</f>
        <v>0</v>
      </c>
      <c r="AE104" s="8">
        <v>12</v>
      </c>
      <c r="AF104" s="52"/>
      <c r="AG104" s="26"/>
      <c r="AH104" s="30">
        <f t="shared" ref="AH104:AH110" si="147">((HOUR(AG104)*3600)+(MINUTE(AG104)*60)+SECOND(AG104))/60</f>
        <v>0</v>
      </c>
      <c r="AI104" s="32">
        <f>SUM(AH104*2)</f>
        <v>0</v>
      </c>
      <c r="AJ104" s="38">
        <v>12</v>
      </c>
      <c r="AK104" s="71"/>
      <c r="AL104" s="52"/>
      <c r="AM104" s="9"/>
      <c r="AN104" s="47">
        <f t="shared" si="142"/>
        <v>0</v>
      </c>
      <c r="AT104" s="8">
        <v>12</v>
      </c>
      <c r="AU104" s="52"/>
      <c r="AV104" s="26"/>
      <c r="AW104" s="30">
        <f t="shared" ref="AW104:AW110" si="148">((HOUR(AV104)*3600)+(MINUTE(AV104)*60)+SECOND(AV104))/60</f>
        <v>0</v>
      </c>
      <c r="AX104" s="32">
        <f>SUM(AW104*2)</f>
        <v>0</v>
      </c>
    </row>
    <row r="105" spans="1:50" ht="15" customHeight="1">
      <c r="A105" s="8">
        <v>12</v>
      </c>
      <c r="B105" s="52"/>
      <c r="C105" s="26"/>
      <c r="D105" s="30">
        <f t="shared" si="143"/>
        <v>0</v>
      </c>
      <c r="E105" s="32">
        <f t="shared" ref="E105:E110" si="149">SUM(D105*2)</f>
        <v>0</v>
      </c>
      <c r="F105" s="8">
        <v>12</v>
      </c>
      <c r="G105" s="52"/>
      <c r="H105" s="26"/>
      <c r="I105" s="30">
        <f t="shared" si="144"/>
        <v>0</v>
      </c>
      <c r="J105" s="32">
        <f t="shared" si="145"/>
        <v>0</v>
      </c>
      <c r="Z105" s="8">
        <v>12</v>
      </c>
      <c r="AA105" s="52"/>
      <c r="AB105" s="26"/>
      <c r="AC105" s="30">
        <f t="shared" si="146"/>
        <v>0</v>
      </c>
      <c r="AD105" s="32">
        <f t="shared" ref="AD105:AD110" si="150">SUM(AC105*2)</f>
        <v>0</v>
      </c>
      <c r="AE105" s="8">
        <v>12</v>
      </c>
      <c r="AF105" s="52"/>
      <c r="AG105" s="26"/>
      <c r="AH105" s="30">
        <f t="shared" si="147"/>
        <v>0</v>
      </c>
      <c r="AI105" s="32">
        <f t="shared" ref="AI105:AI110" si="151">SUM(AH105*2)</f>
        <v>0</v>
      </c>
      <c r="AJ105" s="38">
        <v>12</v>
      </c>
      <c r="AK105" s="71"/>
      <c r="AL105" s="52"/>
      <c r="AM105" s="9"/>
      <c r="AN105" s="47">
        <f t="shared" si="142"/>
        <v>0</v>
      </c>
      <c r="AT105" s="8">
        <v>12</v>
      </c>
      <c r="AU105" s="52"/>
      <c r="AV105" s="26"/>
      <c r="AW105" s="30">
        <f t="shared" si="148"/>
        <v>0</v>
      </c>
      <c r="AX105" s="32">
        <f t="shared" ref="AX105:AX110" si="152">SUM(AW105*2)</f>
        <v>0</v>
      </c>
    </row>
    <row r="106" spans="1:50" ht="15" customHeight="1">
      <c r="A106" s="8">
        <v>12</v>
      </c>
      <c r="B106" s="52"/>
      <c r="C106" s="26"/>
      <c r="D106" s="30">
        <f t="shared" si="143"/>
        <v>0</v>
      </c>
      <c r="E106" s="32">
        <f t="shared" si="149"/>
        <v>0</v>
      </c>
      <c r="F106" s="8">
        <v>12</v>
      </c>
      <c r="G106" s="52"/>
      <c r="H106" s="26"/>
      <c r="I106" s="30">
        <f t="shared" si="144"/>
        <v>0</v>
      </c>
      <c r="J106" s="32">
        <f t="shared" si="145"/>
        <v>0</v>
      </c>
      <c r="Z106" s="8">
        <v>12</v>
      </c>
      <c r="AA106" s="52"/>
      <c r="AB106" s="26"/>
      <c r="AC106" s="30">
        <f t="shared" si="146"/>
        <v>0</v>
      </c>
      <c r="AD106" s="32">
        <f t="shared" si="150"/>
        <v>0</v>
      </c>
      <c r="AE106" s="8">
        <v>12</v>
      </c>
      <c r="AF106" s="52"/>
      <c r="AG106" s="26"/>
      <c r="AH106" s="30">
        <f t="shared" si="147"/>
        <v>0</v>
      </c>
      <c r="AI106" s="32">
        <f t="shared" si="151"/>
        <v>0</v>
      </c>
      <c r="AJ106" s="38">
        <v>12</v>
      </c>
      <c r="AK106" s="71"/>
      <c r="AL106" s="52"/>
      <c r="AM106" s="9"/>
      <c r="AN106" s="47">
        <f t="shared" si="142"/>
        <v>0</v>
      </c>
      <c r="AT106" s="8">
        <v>12</v>
      </c>
      <c r="AU106" s="52"/>
      <c r="AV106" s="26"/>
      <c r="AW106" s="30">
        <f t="shared" si="148"/>
        <v>0</v>
      </c>
      <c r="AX106" s="32">
        <f t="shared" si="152"/>
        <v>0</v>
      </c>
    </row>
    <row r="107" spans="1:50" ht="15" customHeight="1">
      <c r="A107" s="8">
        <v>12</v>
      </c>
      <c r="B107" s="52"/>
      <c r="C107" s="26"/>
      <c r="D107" s="30">
        <f t="shared" si="143"/>
        <v>0</v>
      </c>
      <c r="E107" s="32">
        <f t="shared" si="149"/>
        <v>0</v>
      </c>
      <c r="F107" s="8">
        <v>12</v>
      </c>
      <c r="G107" s="52"/>
      <c r="H107" s="26"/>
      <c r="I107" s="30">
        <f t="shared" si="144"/>
        <v>0</v>
      </c>
      <c r="J107" s="32">
        <f t="shared" si="145"/>
        <v>0</v>
      </c>
      <c r="Z107" s="8">
        <v>12</v>
      </c>
      <c r="AA107" s="52"/>
      <c r="AB107" s="26"/>
      <c r="AC107" s="30">
        <f t="shared" si="146"/>
        <v>0</v>
      </c>
      <c r="AD107" s="32">
        <f t="shared" si="150"/>
        <v>0</v>
      </c>
      <c r="AE107" s="8">
        <v>12</v>
      </c>
      <c r="AF107" s="52"/>
      <c r="AG107" s="26"/>
      <c r="AH107" s="30">
        <f t="shared" si="147"/>
        <v>0</v>
      </c>
      <c r="AI107" s="32">
        <f t="shared" si="151"/>
        <v>0</v>
      </c>
      <c r="AJ107" s="38">
        <v>12</v>
      </c>
      <c r="AK107" s="71"/>
      <c r="AL107" s="52"/>
      <c r="AM107" s="9"/>
      <c r="AN107" s="47">
        <f t="shared" si="142"/>
        <v>0</v>
      </c>
      <c r="AT107" s="8">
        <v>12</v>
      </c>
      <c r="AU107" s="52"/>
      <c r="AV107" s="26"/>
      <c r="AW107" s="30">
        <f t="shared" si="148"/>
        <v>0</v>
      </c>
      <c r="AX107" s="32">
        <f t="shared" si="152"/>
        <v>0</v>
      </c>
    </row>
    <row r="108" spans="1:50" ht="15" customHeight="1">
      <c r="A108" s="8">
        <v>12</v>
      </c>
      <c r="B108" s="52"/>
      <c r="C108" s="26"/>
      <c r="D108" s="30">
        <f t="shared" si="143"/>
        <v>0</v>
      </c>
      <c r="E108" s="32">
        <f t="shared" si="149"/>
        <v>0</v>
      </c>
      <c r="F108" s="8">
        <v>12</v>
      </c>
      <c r="G108" s="52"/>
      <c r="H108" s="26"/>
      <c r="I108" s="30">
        <f t="shared" si="144"/>
        <v>0</v>
      </c>
      <c r="J108" s="32">
        <f t="shared" si="145"/>
        <v>0</v>
      </c>
      <c r="Z108" s="8">
        <v>12</v>
      </c>
      <c r="AA108" s="52"/>
      <c r="AB108" s="26"/>
      <c r="AC108" s="30">
        <f t="shared" si="146"/>
        <v>0</v>
      </c>
      <c r="AD108" s="32">
        <f t="shared" si="150"/>
        <v>0</v>
      </c>
      <c r="AE108" s="8">
        <v>12</v>
      </c>
      <c r="AF108" s="52"/>
      <c r="AG108" s="26"/>
      <c r="AH108" s="30">
        <f t="shared" si="147"/>
        <v>0</v>
      </c>
      <c r="AI108" s="32">
        <f t="shared" si="151"/>
        <v>0</v>
      </c>
      <c r="AJ108" s="38">
        <v>12</v>
      </c>
      <c r="AK108" s="71"/>
      <c r="AL108" s="52"/>
      <c r="AM108" s="9"/>
      <c r="AN108" s="47">
        <f t="shared" si="142"/>
        <v>0</v>
      </c>
      <c r="AT108" s="8">
        <v>12</v>
      </c>
      <c r="AU108" s="52"/>
      <c r="AV108" s="26"/>
      <c r="AW108" s="30">
        <f t="shared" si="148"/>
        <v>0</v>
      </c>
      <c r="AX108" s="32">
        <f t="shared" si="152"/>
        <v>0</v>
      </c>
    </row>
    <row r="109" spans="1:50" ht="15" customHeight="1">
      <c r="A109" s="8">
        <v>12</v>
      </c>
      <c r="B109" s="52"/>
      <c r="C109" s="26"/>
      <c r="D109" s="30">
        <f t="shared" si="143"/>
        <v>0</v>
      </c>
      <c r="E109" s="32">
        <f t="shared" si="149"/>
        <v>0</v>
      </c>
      <c r="F109" s="8">
        <v>12</v>
      </c>
      <c r="G109" s="52"/>
      <c r="H109" s="26"/>
      <c r="I109" s="30">
        <f t="shared" si="144"/>
        <v>0</v>
      </c>
      <c r="J109" s="32">
        <f t="shared" si="145"/>
        <v>0</v>
      </c>
      <c r="Z109" s="8">
        <v>12</v>
      </c>
      <c r="AA109" s="52"/>
      <c r="AB109" s="26"/>
      <c r="AC109" s="30">
        <f t="shared" si="146"/>
        <v>0</v>
      </c>
      <c r="AD109" s="32">
        <f t="shared" si="150"/>
        <v>0</v>
      </c>
      <c r="AE109" s="8">
        <v>12</v>
      </c>
      <c r="AF109" s="52"/>
      <c r="AG109" s="26"/>
      <c r="AH109" s="30">
        <f t="shared" si="147"/>
        <v>0</v>
      </c>
      <c r="AI109" s="32">
        <f t="shared" si="151"/>
        <v>0</v>
      </c>
      <c r="AJ109" s="38">
        <v>12</v>
      </c>
      <c r="AK109" s="71"/>
      <c r="AL109" s="52"/>
      <c r="AM109" s="9"/>
      <c r="AN109" s="47">
        <f t="shared" si="142"/>
        <v>0</v>
      </c>
      <c r="AT109" s="8">
        <v>12</v>
      </c>
      <c r="AU109" s="52"/>
      <c r="AV109" s="26"/>
      <c r="AW109" s="30">
        <f t="shared" si="148"/>
        <v>0</v>
      </c>
      <c r="AX109" s="32">
        <f t="shared" si="152"/>
        <v>0</v>
      </c>
    </row>
    <row r="110" spans="1:50" ht="15" customHeight="1">
      <c r="A110" s="8">
        <v>12</v>
      </c>
      <c r="B110" s="52"/>
      <c r="C110" s="26"/>
      <c r="D110" s="30">
        <f t="shared" si="143"/>
        <v>0</v>
      </c>
      <c r="E110" s="32">
        <f t="shared" si="149"/>
        <v>0</v>
      </c>
      <c r="F110" s="8">
        <v>12</v>
      </c>
      <c r="G110" s="52"/>
      <c r="H110" s="26"/>
      <c r="I110" s="30">
        <f t="shared" si="144"/>
        <v>0</v>
      </c>
      <c r="J110" s="32">
        <f t="shared" si="145"/>
        <v>0</v>
      </c>
      <c r="Z110" s="8">
        <v>12</v>
      </c>
      <c r="AA110" s="52"/>
      <c r="AB110" s="26"/>
      <c r="AC110" s="30">
        <f t="shared" si="146"/>
        <v>0</v>
      </c>
      <c r="AD110" s="32">
        <f t="shared" si="150"/>
        <v>0</v>
      </c>
      <c r="AE110" s="8">
        <v>12</v>
      </c>
      <c r="AF110" s="52"/>
      <c r="AG110" s="26"/>
      <c r="AH110" s="30">
        <f t="shared" si="147"/>
        <v>0</v>
      </c>
      <c r="AI110" s="32">
        <f t="shared" si="151"/>
        <v>0</v>
      </c>
      <c r="AJ110" s="38">
        <v>12</v>
      </c>
      <c r="AK110" s="71"/>
      <c r="AL110" s="52"/>
      <c r="AM110" s="9"/>
      <c r="AN110" s="47">
        <f t="shared" si="142"/>
        <v>0</v>
      </c>
      <c r="AT110" s="8">
        <v>12</v>
      </c>
      <c r="AU110" s="52"/>
      <c r="AV110" s="26"/>
      <c r="AW110" s="30">
        <f t="shared" si="148"/>
        <v>0</v>
      </c>
      <c r="AX110" s="32">
        <f t="shared" si="152"/>
        <v>0</v>
      </c>
    </row>
    <row r="111" spans="1:50" ht="15" customHeight="1">
      <c r="A111" s="14" t="s">
        <v>14</v>
      </c>
      <c r="B111" s="54"/>
      <c r="C111" s="24"/>
      <c r="D111" s="35">
        <f>SUBTOTAL(9,D103:D110)</f>
        <v>0</v>
      </c>
      <c r="E111" s="33">
        <f>SUBTOTAL(9,E103:E110)</f>
        <v>0</v>
      </c>
      <c r="F111" s="14" t="s">
        <v>14</v>
      </c>
      <c r="G111" s="54"/>
      <c r="H111" s="24"/>
      <c r="I111" s="35">
        <f>SUBTOTAL(9,I103:I110)</f>
        <v>0</v>
      </c>
      <c r="J111" s="33">
        <f>SUBTOTAL(9,J103:J110)</f>
        <v>0</v>
      </c>
      <c r="Z111" s="14" t="s">
        <v>14</v>
      </c>
      <c r="AA111" s="54"/>
      <c r="AB111" s="24"/>
      <c r="AC111" s="35">
        <f>SUBTOTAL(9,AC103:AC110)</f>
        <v>0</v>
      </c>
      <c r="AD111" s="33">
        <f>SUBTOTAL(9,AD103:AD110)</f>
        <v>0</v>
      </c>
      <c r="AE111" s="14" t="s">
        <v>14</v>
      </c>
      <c r="AF111" s="54"/>
      <c r="AG111" s="24"/>
      <c r="AH111" s="35">
        <f>SUBTOTAL(9,AH103:AH110)</f>
        <v>0</v>
      </c>
      <c r="AI111" s="33">
        <f>SUBTOTAL(9,AI103:AI110)</f>
        <v>0</v>
      </c>
      <c r="AJ111" s="14" t="s">
        <v>14</v>
      </c>
      <c r="AK111" s="72"/>
      <c r="AL111" s="54"/>
      <c r="AM111" s="15">
        <f>SUBTOTAL(9,AM103:AM110)</f>
        <v>0</v>
      </c>
      <c r="AN111" s="50">
        <f>SUBTOTAL(9,AN103:AN110)</f>
        <v>0</v>
      </c>
      <c r="AT111" s="14" t="s">
        <v>14</v>
      </c>
      <c r="AU111" s="54"/>
      <c r="AV111" s="24"/>
      <c r="AW111" s="35">
        <f>SUBTOTAL(9,AW103:AW110)</f>
        <v>0</v>
      </c>
      <c r="AX111" s="33">
        <f>SUBTOTAL(9,AX103:AX110)</f>
        <v>0</v>
      </c>
    </row>
    <row r="112" spans="1:50" ht="15" customHeight="1">
      <c r="A112" s="10">
        <v>13</v>
      </c>
      <c r="B112" s="42"/>
      <c r="C112" s="21"/>
      <c r="D112" s="30">
        <f>((HOUR(C112)*3600)+(MINUTE(C112)*60)+SECOND(C112))/60</f>
        <v>0</v>
      </c>
      <c r="E112" s="34">
        <f>SUM(D112*2)</f>
        <v>0</v>
      </c>
      <c r="F112" s="10">
        <v>13</v>
      </c>
      <c r="G112" s="42"/>
      <c r="H112" s="21"/>
      <c r="I112" s="30">
        <f>((HOUR(H112)*3600)+(MINUTE(H112)*60)+SECOND(H112))/60</f>
        <v>0</v>
      </c>
      <c r="J112" s="34">
        <f>SUM(I112*2.5)</f>
        <v>0</v>
      </c>
      <c r="Z112" s="10">
        <v>13</v>
      </c>
      <c r="AA112" s="42"/>
      <c r="AB112" s="21"/>
      <c r="AC112" s="30">
        <f>((HOUR(AB112)*3600)+(MINUTE(AB112)*60)+SECOND(AB112))/60</f>
        <v>0</v>
      </c>
      <c r="AD112" s="34">
        <f>SUM(AC112*2)</f>
        <v>0</v>
      </c>
      <c r="AE112" s="10">
        <v>13</v>
      </c>
      <c r="AF112" s="42"/>
      <c r="AG112" s="21"/>
      <c r="AH112" s="30">
        <f>((HOUR(AG112)*3600)+(MINUTE(AG112)*60)+SECOND(AG112))/60</f>
        <v>0</v>
      </c>
      <c r="AI112" s="34">
        <f>SUM(AH112*2)</f>
        <v>0</v>
      </c>
      <c r="AJ112" s="55">
        <v>13</v>
      </c>
      <c r="AK112" s="68"/>
      <c r="AL112" s="42"/>
      <c r="AM112" s="43"/>
      <c r="AN112" s="43">
        <f t="shared" ref="AN112:AN119" si="153">SUM(AM112*4.5)</f>
        <v>0</v>
      </c>
      <c r="AT112" s="10">
        <v>13</v>
      </c>
      <c r="AU112" s="42"/>
      <c r="AV112" s="21"/>
      <c r="AW112" s="30">
        <f>((HOUR(AV112)*3600)+(MINUTE(AV112)*60)+SECOND(AV112))/60</f>
        <v>0</v>
      </c>
      <c r="AX112" s="34">
        <f>SUM(AW112*2)</f>
        <v>0</v>
      </c>
    </row>
    <row r="113" spans="1:50" ht="15" customHeight="1">
      <c r="A113" s="8">
        <v>13</v>
      </c>
      <c r="B113" s="46"/>
      <c r="C113" s="22"/>
      <c r="D113" s="30">
        <f t="shared" ref="D113:D119" si="154">((HOUR(C113)*3600)+(MINUTE(C113)*60)+SECOND(C113))/60</f>
        <v>0</v>
      </c>
      <c r="E113" s="32">
        <f>SUM(D113*2)</f>
        <v>0</v>
      </c>
      <c r="F113" s="8">
        <v>13</v>
      </c>
      <c r="G113" s="46"/>
      <c r="H113" s="22"/>
      <c r="I113" s="30">
        <f t="shared" ref="I113:I119" si="155">((HOUR(H113)*3600)+(MINUTE(H113)*60)+SECOND(H113))/60</f>
        <v>0</v>
      </c>
      <c r="J113" s="32">
        <f t="shared" ref="J113:J119" si="156">SUM(I113*2.5)</f>
        <v>0</v>
      </c>
      <c r="Z113" s="8">
        <v>13</v>
      </c>
      <c r="AA113" s="46"/>
      <c r="AB113" s="22"/>
      <c r="AC113" s="30">
        <f t="shared" ref="AC113:AC119" si="157">((HOUR(AB113)*3600)+(MINUTE(AB113)*60)+SECOND(AB113))/60</f>
        <v>0</v>
      </c>
      <c r="AD113" s="32">
        <f>SUM(AC113*2)</f>
        <v>0</v>
      </c>
      <c r="AE113" s="8">
        <v>13</v>
      </c>
      <c r="AF113" s="46"/>
      <c r="AG113" s="22"/>
      <c r="AH113" s="30">
        <f t="shared" ref="AH113:AH119" si="158">((HOUR(AG113)*3600)+(MINUTE(AG113)*60)+SECOND(AG113))/60</f>
        <v>0</v>
      </c>
      <c r="AI113" s="32">
        <f>SUM(AH113*2)</f>
        <v>0</v>
      </c>
      <c r="AJ113" s="38">
        <v>13</v>
      </c>
      <c r="AK113" s="69"/>
      <c r="AL113" s="46"/>
      <c r="AM113" s="47"/>
      <c r="AN113" s="47">
        <f t="shared" si="153"/>
        <v>0</v>
      </c>
      <c r="AT113" s="8">
        <v>13</v>
      </c>
      <c r="AU113" s="46"/>
      <c r="AV113" s="22"/>
      <c r="AW113" s="30">
        <f t="shared" ref="AW113:AW119" si="159">((HOUR(AV113)*3600)+(MINUTE(AV113)*60)+SECOND(AV113))/60</f>
        <v>0</v>
      </c>
      <c r="AX113" s="32">
        <f>SUM(AW113*2)</f>
        <v>0</v>
      </c>
    </row>
    <row r="114" spans="1:50" ht="15" customHeight="1">
      <c r="A114" s="8">
        <v>13</v>
      </c>
      <c r="B114" s="59"/>
      <c r="C114" s="29"/>
      <c r="D114" s="30">
        <f t="shared" si="154"/>
        <v>0</v>
      </c>
      <c r="E114" s="32">
        <f t="shared" ref="E114:E119" si="160">SUM(D114*2)</f>
        <v>0</v>
      </c>
      <c r="F114" s="8">
        <v>13</v>
      </c>
      <c r="G114" s="59"/>
      <c r="H114" s="29"/>
      <c r="I114" s="30">
        <f t="shared" si="155"/>
        <v>0</v>
      </c>
      <c r="J114" s="32">
        <f t="shared" si="156"/>
        <v>0</v>
      </c>
      <c r="Z114" s="8">
        <v>13</v>
      </c>
      <c r="AA114" s="59"/>
      <c r="AB114" s="29"/>
      <c r="AC114" s="30">
        <f t="shared" si="157"/>
        <v>0</v>
      </c>
      <c r="AD114" s="32">
        <f t="shared" ref="AD114:AD119" si="161">SUM(AC114*2)</f>
        <v>0</v>
      </c>
      <c r="AE114" s="8">
        <v>13</v>
      </c>
      <c r="AF114" s="59"/>
      <c r="AG114" s="29"/>
      <c r="AH114" s="30">
        <f t="shared" si="158"/>
        <v>0</v>
      </c>
      <c r="AI114" s="32">
        <f t="shared" ref="AI114:AI119" si="162">SUM(AH114*2)</f>
        <v>0</v>
      </c>
      <c r="AJ114" s="38">
        <v>13</v>
      </c>
      <c r="AK114" s="74"/>
      <c r="AL114" s="59"/>
      <c r="AM114" s="60"/>
      <c r="AN114" s="47">
        <f t="shared" si="153"/>
        <v>0</v>
      </c>
      <c r="AT114" s="8">
        <v>13</v>
      </c>
      <c r="AU114" s="59"/>
      <c r="AV114" s="29"/>
      <c r="AW114" s="30">
        <f t="shared" si="159"/>
        <v>0</v>
      </c>
      <c r="AX114" s="32">
        <f t="shared" ref="AX114:AX119" si="163">SUM(AW114*2)</f>
        <v>0</v>
      </c>
    </row>
    <row r="115" spans="1:50" ht="15" customHeight="1">
      <c r="A115" s="8">
        <v>13</v>
      </c>
      <c r="B115" s="46"/>
      <c r="C115" s="22"/>
      <c r="D115" s="30">
        <f t="shared" si="154"/>
        <v>0</v>
      </c>
      <c r="E115" s="32">
        <f t="shared" si="160"/>
        <v>0</v>
      </c>
      <c r="F115" s="8">
        <v>13</v>
      </c>
      <c r="G115" s="46"/>
      <c r="H115" s="22"/>
      <c r="I115" s="30">
        <f t="shared" si="155"/>
        <v>0</v>
      </c>
      <c r="J115" s="32">
        <f t="shared" si="156"/>
        <v>0</v>
      </c>
      <c r="Z115" s="8">
        <v>13</v>
      </c>
      <c r="AA115" s="46"/>
      <c r="AB115" s="22"/>
      <c r="AC115" s="30">
        <f t="shared" si="157"/>
        <v>0</v>
      </c>
      <c r="AD115" s="32">
        <f t="shared" si="161"/>
        <v>0</v>
      </c>
      <c r="AE115" s="8">
        <v>13</v>
      </c>
      <c r="AF115" s="46"/>
      <c r="AG115" s="22"/>
      <c r="AH115" s="30">
        <f t="shared" si="158"/>
        <v>0</v>
      </c>
      <c r="AI115" s="32">
        <f t="shared" si="162"/>
        <v>0</v>
      </c>
      <c r="AJ115" s="38">
        <v>13</v>
      </c>
      <c r="AK115" s="69"/>
      <c r="AL115" s="46"/>
      <c r="AM115" s="47"/>
      <c r="AN115" s="47">
        <f t="shared" si="153"/>
        <v>0</v>
      </c>
      <c r="AT115" s="8">
        <v>13</v>
      </c>
      <c r="AU115" s="46"/>
      <c r="AV115" s="22"/>
      <c r="AW115" s="30">
        <f t="shared" si="159"/>
        <v>0</v>
      </c>
      <c r="AX115" s="32">
        <f t="shared" si="163"/>
        <v>0</v>
      </c>
    </row>
    <row r="116" spans="1:50" ht="15" customHeight="1">
      <c r="A116" s="8">
        <v>13</v>
      </c>
      <c r="B116" s="52"/>
      <c r="C116" s="26"/>
      <c r="D116" s="30">
        <f t="shared" si="154"/>
        <v>0</v>
      </c>
      <c r="E116" s="32">
        <f t="shared" si="160"/>
        <v>0</v>
      </c>
      <c r="F116" s="8">
        <v>13</v>
      </c>
      <c r="G116" s="52"/>
      <c r="H116" s="26"/>
      <c r="I116" s="30">
        <f t="shared" si="155"/>
        <v>0</v>
      </c>
      <c r="J116" s="32">
        <f t="shared" si="156"/>
        <v>0</v>
      </c>
      <c r="Z116" s="8">
        <v>13</v>
      </c>
      <c r="AA116" s="52"/>
      <c r="AB116" s="26"/>
      <c r="AC116" s="30">
        <f t="shared" si="157"/>
        <v>0</v>
      </c>
      <c r="AD116" s="32">
        <f t="shared" si="161"/>
        <v>0</v>
      </c>
      <c r="AE116" s="8">
        <v>13</v>
      </c>
      <c r="AF116" s="52"/>
      <c r="AG116" s="26"/>
      <c r="AH116" s="30">
        <f t="shared" si="158"/>
        <v>0</v>
      </c>
      <c r="AI116" s="32">
        <f t="shared" si="162"/>
        <v>0</v>
      </c>
      <c r="AJ116" s="38">
        <v>13</v>
      </c>
      <c r="AK116" s="71"/>
      <c r="AL116" s="52"/>
      <c r="AM116" s="9"/>
      <c r="AN116" s="47">
        <f t="shared" si="153"/>
        <v>0</v>
      </c>
      <c r="AT116" s="8">
        <v>13</v>
      </c>
      <c r="AU116" s="52"/>
      <c r="AV116" s="26"/>
      <c r="AW116" s="30">
        <f t="shared" si="159"/>
        <v>0</v>
      </c>
      <c r="AX116" s="32">
        <f t="shared" si="163"/>
        <v>0</v>
      </c>
    </row>
    <row r="117" spans="1:50" ht="15" customHeight="1">
      <c r="A117" s="8">
        <v>13</v>
      </c>
      <c r="B117" s="52"/>
      <c r="C117" s="26"/>
      <c r="D117" s="30">
        <f t="shared" si="154"/>
        <v>0</v>
      </c>
      <c r="E117" s="32">
        <f t="shared" si="160"/>
        <v>0</v>
      </c>
      <c r="F117" s="8">
        <v>13</v>
      </c>
      <c r="G117" s="52"/>
      <c r="H117" s="26"/>
      <c r="I117" s="30">
        <f t="shared" si="155"/>
        <v>0</v>
      </c>
      <c r="J117" s="32">
        <f t="shared" si="156"/>
        <v>0</v>
      </c>
      <c r="Z117" s="8">
        <v>13</v>
      </c>
      <c r="AA117" s="52"/>
      <c r="AB117" s="26"/>
      <c r="AC117" s="30">
        <f t="shared" si="157"/>
        <v>0</v>
      </c>
      <c r="AD117" s="32">
        <f t="shared" si="161"/>
        <v>0</v>
      </c>
      <c r="AE117" s="8">
        <v>13</v>
      </c>
      <c r="AF117" s="52"/>
      <c r="AG117" s="26"/>
      <c r="AH117" s="30">
        <f t="shared" si="158"/>
        <v>0</v>
      </c>
      <c r="AI117" s="32">
        <f t="shared" si="162"/>
        <v>0</v>
      </c>
      <c r="AJ117" s="38">
        <v>13</v>
      </c>
      <c r="AK117" s="71"/>
      <c r="AL117" s="52"/>
      <c r="AM117" s="9"/>
      <c r="AN117" s="47">
        <f t="shared" si="153"/>
        <v>0</v>
      </c>
      <c r="AT117" s="8">
        <v>13</v>
      </c>
      <c r="AU117" s="52"/>
      <c r="AV117" s="26"/>
      <c r="AW117" s="30">
        <f t="shared" si="159"/>
        <v>0</v>
      </c>
      <c r="AX117" s="32">
        <f t="shared" si="163"/>
        <v>0</v>
      </c>
    </row>
    <row r="118" spans="1:50" ht="15" customHeight="1">
      <c r="A118" s="8">
        <v>13</v>
      </c>
      <c r="B118" s="52"/>
      <c r="C118" s="26"/>
      <c r="D118" s="30">
        <f t="shared" si="154"/>
        <v>0</v>
      </c>
      <c r="E118" s="32">
        <f t="shared" si="160"/>
        <v>0</v>
      </c>
      <c r="F118" s="8">
        <v>13</v>
      </c>
      <c r="G118" s="52"/>
      <c r="H118" s="26"/>
      <c r="I118" s="30">
        <f t="shared" si="155"/>
        <v>0</v>
      </c>
      <c r="J118" s="32">
        <f t="shared" si="156"/>
        <v>0</v>
      </c>
      <c r="Z118" s="8">
        <v>13</v>
      </c>
      <c r="AA118" s="52"/>
      <c r="AB118" s="26"/>
      <c r="AC118" s="30">
        <f t="shared" si="157"/>
        <v>0</v>
      </c>
      <c r="AD118" s="32">
        <f t="shared" si="161"/>
        <v>0</v>
      </c>
      <c r="AE118" s="8">
        <v>13</v>
      </c>
      <c r="AF118" s="52"/>
      <c r="AG118" s="26"/>
      <c r="AH118" s="30">
        <f t="shared" si="158"/>
        <v>0</v>
      </c>
      <c r="AI118" s="32">
        <f t="shared" si="162"/>
        <v>0</v>
      </c>
      <c r="AJ118" s="38">
        <v>13</v>
      </c>
      <c r="AK118" s="71"/>
      <c r="AL118" s="52"/>
      <c r="AM118" s="9"/>
      <c r="AN118" s="47">
        <f t="shared" si="153"/>
        <v>0</v>
      </c>
      <c r="AT118" s="8">
        <v>13</v>
      </c>
      <c r="AU118" s="52"/>
      <c r="AV118" s="26"/>
      <c r="AW118" s="30">
        <f t="shared" si="159"/>
        <v>0</v>
      </c>
      <c r="AX118" s="32">
        <f t="shared" si="163"/>
        <v>0</v>
      </c>
    </row>
    <row r="119" spans="1:50" ht="15" customHeight="1">
      <c r="A119" s="8">
        <v>13</v>
      </c>
      <c r="B119" s="52"/>
      <c r="C119" s="26"/>
      <c r="D119" s="30">
        <f t="shared" si="154"/>
        <v>0</v>
      </c>
      <c r="E119" s="32">
        <f t="shared" si="160"/>
        <v>0</v>
      </c>
      <c r="F119" s="8">
        <v>13</v>
      </c>
      <c r="G119" s="52"/>
      <c r="H119" s="26"/>
      <c r="I119" s="30">
        <f t="shared" si="155"/>
        <v>0</v>
      </c>
      <c r="J119" s="32">
        <f t="shared" si="156"/>
        <v>0</v>
      </c>
      <c r="Z119" s="8">
        <v>13</v>
      </c>
      <c r="AA119" s="52"/>
      <c r="AB119" s="26"/>
      <c r="AC119" s="30">
        <f t="shared" si="157"/>
        <v>0</v>
      </c>
      <c r="AD119" s="32">
        <f t="shared" si="161"/>
        <v>0</v>
      </c>
      <c r="AE119" s="8">
        <v>13</v>
      </c>
      <c r="AF119" s="52"/>
      <c r="AG119" s="26"/>
      <c r="AH119" s="30">
        <f t="shared" si="158"/>
        <v>0</v>
      </c>
      <c r="AI119" s="32">
        <f t="shared" si="162"/>
        <v>0</v>
      </c>
      <c r="AJ119" s="38">
        <v>13</v>
      </c>
      <c r="AK119" s="71"/>
      <c r="AL119" s="52"/>
      <c r="AM119" s="9"/>
      <c r="AN119" s="47">
        <f t="shared" si="153"/>
        <v>0</v>
      </c>
      <c r="AT119" s="8">
        <v>13</v>
      </c>
      <c r="AU119" s="52"/>
      <c r="AV119" s="26"/>
      <c r="AW119" s="30">
        <f t="shared" si="159"/>
        <v>0</v>
      </c>
      <c r="AX119" s="32">
        <f t="shared" si="163"/>
        <v>0</v>
      </c>
    </row>
    <row r="120" spans="1:50" ht="15" customHeight="1">
      <c r="A120" s="14" t="s">
        <v>15</v>
      </c>
      <c r="B120" s="54"/>
      <c r="C120" s="24"/>
      <c r="D120" s="35">
        <f>SUBTOTAL(9,D112:D119)</f>
        <v>0</v>
      </c>
      <c r="E120" s="33">
        <f>SUBTOTAL(9,E112:E119)</f>
        <v>0</v>
      </c>
      <c r="F120" s="14" t="s">
        <v>15</v>
      </c>
      <c r="G120" s="54"/>
      <c r="H120" s="24"/>
      <c r="I120" s="35">
        <f>SUBTOTAL(9,I112:I119)</f>
        <v>0</v>
      </c>
      <c r="J120" s="33">
        <f>SUBTOTAL(9,J112:J119)</f>
        <v>0</v>
      </c>
      <c r="Z120" s="14" t="s">
        <v>15</v>
      </c>
      <c r="AA120" s="54"/>
      <c r="AB120" s="24"/>
      <c r="AC120" s="35">
        <f>SUBTOTAL(9,AC112:AC119)</f>
        <v>0</v>
      </c>
      <c r="AD120" s="33">
        <f>SUBTOTAL(9,AD112:AD119)</f>
        <v>0</v>
      </c>
      <c r="AE120" s="14" t="s">
        <v>15</v>
      </c>
      <c r="AF120" s="54"/>
      <c r="AG120" s="24"/>
      <c r="AH120" s="35">
        <f>SUBTOTAL(9,AH112:AH119)</f>
        <v>0</v>
      </c>
      <c r="AI120" s="33">
        <f>SUBTOTAL(9,AI112:AI119)</f>
        <v>0</v>
      </c>
      <c r="AJ120" s="14" t="s">
        <v>15</v>
      </c>
      <c r="AK120" s="72"/>
      <c r="AL120" s="54"/>
      <c r="AM120" s="15">
        <f>SUBTOTAL(9,AM112:AM119)</f>
        <v>0</v>
      </c>
      <c r="AN120" s="50">
        <f>SUBTOTAL(9,AN112:AN119)</f>
        <v>0</v>
      </c>
      <c r="AT120" s="14" t="s">
        <v>15</v>
      </c>
      <c r="AU120" s="54"/>
      <c r="AV120" s="24"/>
      <c r="AW120" s="35">
        <f>SUBTOTAL(9,AW112:AW119)</f>
        <v>0</v>
      </c>
      <c r="AX120" s="33">
        <f>SUBTOTAL(9,AX112:AX119)</f>
        <v>0</v>
      </c>
    </row>
    <row r="121" spans="1:50" ht="15" customHeight="1">
      <c r="A121" s="10">
        <v>14</v>
      </c>
      <c r="B121" s="57"/>
      <c r="C121" s="25"/>
      <c r="D121" s="30">
        <f>((HOUR(C121)*3600)+(MINUTE(C121)*60)+SECOND(C121))/60</f>
        <v>0</v>
      </c>
      <c r="E121" s="34">
        <f>SUM(D121*2)</f>
        <v>0</v>
      </c>
      <c r="F121" s="10">
        <v>14</v>
      </c>
      <c r="G121" s="57"/>
      <c r="H121" s="25"/>
      <c r="I121" s="30">
        <f>((HOUR(H121)*3600)+(MINUTE(H121)*60)+SECOND(H121))/60</f>
        <v>0</v>
      </c>
      <c r="J121" s="34">
        <f>SUM(I121*2.5)</f>
        <v>0</v>
      </c>
      <c r="Z121" s="10">
        <v>14</v>
      </c>
      <c r="AA121" s="57"/>
      <c r="AB121" s="25"/>
      <c r="AC121" s="30">
        <f>((HOUR(AB121)*3600)+(MINUTE(AB121)*60)+SECOND(AB121))/60</f>
        <v>0</v>
      </c>
      <c r="AD121" s="34">
        <f>SUM(AC121*2)</f>
        <v>0</v>
      </c>
      <c r="AE121" s="10">
        <v>14</v>
      </c>
      <c r="AF121" s="57"/>
      <c r="AG121" s="25"/>
      <c r="AH121" s="30">
        <f>((HOUR(AG121)*3600)+(MINUTE(AG121)*60)+SECOND(AG121))/60</f>
        <v>0</v>
      </c>
      <c r="AI121" s="34">
        <f>SUM(AH121*2)</f>
        <v>0</v>
      </c>
      <c r="AJ121" s="55">
        <v>14</v>
      </c>
      <c r="AK121" s="73"/>
      <c r="AL121" s="57"/>
      <c r="AM121" s="11"/>
      <c r="AN121" s="43">
        <f t="shared" ref="AN121:AN128" si="164">SUM(AM121*4.5)</f>
        <v>0</v>
      </c>
      <c r="AT121" s="10">
        <v>14</v>
      </c>
      <c r="AU121" s="57"/>
      <c r="AV121" s="25"/>
      <c r="AW121" s="30">
        <f>((HOUR(AV121)*3600)+(MINUTE(AV121)*60)+SECOND(AV121))/60</f>
        <v>0</v>
      </c>
      <c r="AX121" s="34">
        <f>SUM(AW121*2)</f>
        <v>0</v>
      </c>
    </row>
    <row r="122" spans="1:50" ht="15" customHeight="1">
      <c r="A122" s="8">
        <v>14</v>
      </c>
      <c r="B122" s="52"/>
      <c r="C122" s="26"/>
      <c r="D122" s="30">
        <f t="shared" ref="D122:D128" si="165">((HOUR(C122)*3600)+(MINUTE(C122)*60)+SECOND(C122))/60</f>
        <v>0</v>
      </c>
      <c r="E122" s="32">
        <f>SUM(D122*2)</f>
        <v>0</v>
      </c>
      <c r="F122" s="8">
        <v>14</v>
      </c>
      <c r="G122" s="52"/>
      <c r="H122" s="26"/>
      <c r="I122" s="30">
        <f t="shared" ref="I122:I128" si="166">((HOUR(H122)*3600)+(MINUTE(H122)*60)+SECOND(H122))/60</f>
        <v>0</v>
      </c>
      <c r="J122" s="32">
        <f t="shared" ref="J122:J128" si="167">SUM(I122*2.5)</f>
        <v>0</v>
      </c>
      <c r="Z122" s="8">
        <v>14</v>
      </c>
      <c r="AA122" s="52"/>
      <c r="AB122" s="26"/>
      <c r="AC122" s="30">
        <f t="shared" ref="AC122:AC128" si="168">((HOUR(AB122)*3600)+(MINUTE(AB122)*60)+SECOND(AB122))/60</f>
        <v>0</v>
      </c>
      <c r="AD122" s="32">
        <f>SUM(AC122*2)</f>
        <v>0</v>
      </c>
      <c r="AE122" s="8">
        <v>14</v>
      </c>
      <c r="AF122" s="52"/>
      <c r="AG122" s="26"/>
      <c r="AH122" s="30">
        <f t="shared" ref="AH122:AH128" si="169">((HOUR(AG122)*3600)+(MINUTE(AG122)*60)+SECOND(AG122))/60</f>
        <v>0</v>
      </c>
      <c r="AI122" s="32">
        <f>SUM(AH122*2)</f>
        <v>0</v>
      </c>
      <c r="AJ122" s="38">
        <v>14</v>
      </c>
      <c r="AK122" s="71"/>
      <c r="AL122" s="52"/>
      <c r="AM122" s="9"/>
      <c r="AN122" s="47">
        <f t="shared" si="164"/>
        <v>0</v>
      </c>
      <c r="AT122" s="8">
        <v>14</v>
      </c>
      <c r="AU122" s="52"/>
      <c r="AV122" s="26"/>
      <c r="AW122" s="30">
        <f t="shared" ref="AW122:AW128" si="170">((HOUR(AV122)*3600)+(MINUTE(AV122)*60)+SECOND(AV122))/60</f>
        <v>0</v>
      </c>
      <c r="AX122" s="32">
        <f>SUM(AW122*2)</f>
        <v>0</v>
      </c>
    </row>
    <row r="123" spans="1:50" ht="15" customHeight="1">
      <c r="A123" s="8">
        <v>14</v>
      </c>
      <c r="B123" s="52"/>
      <c r="C123" s="26"/>
      <c r="D123" s="30">
        <f t="shared" si="165"/>
        <v>0</v>
      </c>
      <c r="E123" s="32">
        <f t="shared" ref="E123:E128" si="171">SUM(D123*2)</f>
        <v>0</v>
      </c>
      <c r="F123" s="8">
        <v>14</v>
      </c>
      <c r="G123" s="52"/>
      <c r="H123" s="26"/>
      <c r="I123" s="30">
        <f t="shared" si="166"/>
        <v>0</v>
      </c>
      <c r="J123" s="32">
        <f t="shared" si="167"/>
        <v>0</v>
      </c>
      <c r="Z123" s="8">
        <v>14</v>
      </c>
      <c r="AA123" s="52"/>
      <c r="AB123" s="26"/>
      <c r="AC123" s="30">
        <f t="shared" si="168"/>
        <v>0</v>
      </c>
      <c r="AD123" s="32">
        <f t="shared" ref="AD123:AD128" si="172">SUM(AC123*2)</f>
        <v>0</v>
      </c>
      <c r="AE123" s="8">
        <v>14</v>
      </c>
      <c r="AF123" s="52"/>
      <c r="AG123" s="26"/>
      <c r="AH123" s="30">
        <f t="shared" si="169"/>
        <v>0</v>
      </c>
      <c r="AI123" s="32">
        <f t="shared" ref="AI123:AI128" si="173">SUM(AH123*2)</f>
        <v>0</v>
      </c>
      <c r="AJ123" s="38">
        <v>14</v>
      </c>
      <c r="AK123" s="71"/>
      <c r="AL123" s="52"/>
      <c r="AM123" s="9"/>
      <c r="AN123" s="47">
        <f t="shared" si="164"/>
        <v>0</v>
      </c>
      <c r="AT123" s="8">
        <v>14</v>
      </c>
      <c r="AU123" s="52"/>
      <c r="AV123" s="26"/>
      <c r="AW123" s="30">
        <f t="shared" si="170"/>
        <v>0</v>
      </c>
      <c r="AX123" s="32">
        <f t="shared" ref="AX123:AX128" si="174">SUM(AW123*2)</f>
        <v>0</v>
      </c>
    </row>
    <row r="124" spans="1:50" ht="15" customHeight="1">
      <c r="A124" s="8">
        <v>14</v>
      </c>
      <c r="B124" s="52"/>
      <c r="C124" s="26"/>
      <c r="D124" s="30">
        <f t="shared" si="165"/>
        <v>0</v>
      </c>
      <c r="E124" s="32">
        <f t="shared" si="171"/>
        <v>0</v>
      </c>
      <c r="F124" s="8">
        <v>14</v>
      </c>
      <c r="G124" s="52"/>
      <c r="H124" s="26"/>
      <c r="I124" s="30">
        <f t="shared" si="166"/>
        <v>0</v>
      </c>
      <c r="J124" s="32">
        <f t="shared" si="167"/>
        <v>0</v>
      </c>
      <c r="Z124" s="8">
        <v>14</v>
      </c>
      <c r="AA124" s="52"/>
      <c r="AB124" s="26"/>
      <c r="AC124" s="30">
        <f t="shared" si="168"/>
        <v>0</v>
      </c>
      <c r="AD124" s="32">
        <f t="shared" si="172"/>
        <v>0</v>
      </c>
      <c r="AE124" s="8">
        <v>14</v>
      </c>
      <c r="AF124" s="52"/>
      <c r="AG124" s="26"/>
      <c r="AH124" s="30">
        <f t="shared" si="169"/>
        <v>0</v>
      </c>
      <c r="AI124" s="32">
        <f t="shared" si="173"/>
        <v>0</v>
      </c>
      <c r="AJ124" s="38">
        <v>14</v>
      </c>
      <c r="AK124" s="71"/>
      <c r="AL124" s="52"/>
      <c r="AM124" s="9"/>
      <c r="AN124" s="47">
        <f t="shared" si="164"/>
        <v>0</v>
      </c>
      <c r="AT124" s="8">
        <v>14</v>
      </c>
      <c r="AU124" s="52"/>
      <c r="AV124" s="26"/>
      <c r="AW124" s="30">
        <f t="shared" si="170"/>
        <v>0</v>
      </c>
      <c r="AX124" s="32">
        <f t="shared" si="174"/>
        <v>0</v>
      </c>
    </row>
    <row r="125" spans="1:50" ht="15" customHeight="1">
      <c r="A125" s="8">
        <v>14</v>
      </c>
      <c r="B125" s="52"/>
      <c r="C125" s="26"/>
      <c r="D125" s="30">
        <f t="shared" si="165"/>
        <v>0</v>
      </c>
      <c r="E125" s="32">
        <f t="shared" si="171"/>
        <v>0</v>
      </c>
      <c r="F125" s="8">
        <v>14</v>
      </c>
      <c r="G125" s="52"/>
      <c r="H125" s="26"/>
      <c r="I125" s="30">
        <f t="shared" si="166"/>
        <v>0</v>
      </c>
      <c r="J125" s="32">
        <f t="shared" si="167"/>
        <v>0</v>
      </c>
      <c r="Z125" s="8">
        <v>14</v>
      </c>
      <c r="AA125" s="52"/>
      <c r="AB125" s="26"/>
      <c r="AC125" s="30">
        <f t="shared" si="168"/>
        <v>0</v>
      </c>
      <c r="AD125" s="32">
        <f t="shared" si="172"/>
        <v>0</v>
      </c>
      <c r="AE125" s="8">
        <v>14</v>
      </c>
      <c r="AF125" s="52"/>
      <c r="AG125" s="26"/>
      <c r="AH125" s="30">
        <f t="shared" si="169"/>
        <v>0</v>
      </c>
      <c r="AI125" s="32">
        <f t="shared" si="173"/>
        <v>0</v>
      </c>
      <c r="AJ125" s="38">
        <v>14</v>
      </c>
      <c r="AK125" s="71"/>
      <c r="AL125" s="52"/>
      <c r="AM125" s="9"/>
      <c r="AN125" s="47">
        <f t="shared" si="164"/>
        <v>0</v>
      </c>
      <c r="AT125" s="8">
        <v>14</v>
      </c>
      <c r="AU125" s="52"/>
      <c r="AV125" s="26"/>
      <c r="AW125" s="30">
        <f t="shared" si="170"/>
        <v>0</v>
      </c>
      <c r="AX125" s="32">
        <f t="shared" si="174"/>
        <v>0</v>
      </c>
    </row>
    <row r="126" spans="1:50" ht="15" customHeight="1">
      <c r="A126" s="8">
        <v>14</v>
      </c>
      <c r="B126" s="52"/>
      <c r="C126" s="26"/>
      <c r="D126" s="30">
        <f t="shared" si="165"/>
        <v>0</v>
      </c>
      <c r="E126" s="32">
        <f t="shared" si="171"/>
        <v>0</v>
      </c>
      <c r="F126" s="8">
        <v>14</v>
      </c>
      <c r="G126" s="52"/>
      <c r="H126" s="26"/>
      <c r="I126" s="30">
        <f t="shared" si="166"/>
        <v>0</v>
      </c>
      <c r="J126" s="32">
        <f t="shared" si="167"/>
        <v>0</v>
      </c>
      <c r="Z126" s="8">
        <v>14</v>
      </c>
      <c r="AA126" s="52"/>
      <c r="AB126" s="26"/>
      <c r="AC126" s="30">
        <f t="shared" si="168"/>
        <v>0</v>
      </c>
      <c r="AD126" s="32">
        <f t="shared" si="172"/>
        <v>0</v>
      </c>
      <c r="AE126" s="8">
        <v>14</v>
      </c>
      <c r="AF126" s="52"/>
      <c r="AG126" s="26"/>
      <c r="AH126" s="30">
        <f t="shared" si="169"/>
        <v>0</v>
      </c>
      <c r="AI126" s="32">
        <f t="shared" si="173"/>
        <v>0</v>
      </c>
      <c r="AJ126" s="38">
        <v>14</v>
      </c>
      <c r="AK126" s="71"/>
      <c r="AL126" s="52"/>
      <c r="AM126" s="9"/>
      <c r="AN126" s="47">
        <f t="shared" si="164"/>
        <v>0</v>
      </c>
      <c r="AT126" s="8">
        <v>14</v>
      </c>
      <c r="AU126" s="52"/>
      <c r="AV126" s="26"/>
      <c r="AW126" s="30">
        <f t="shared" si="170"/>
        <v>0</v>
      </c>
      <c r="AX126" s="32">
        <f t="shared" si="174"/>
        <v>0</v>
      </c>
    </row>
    <row r="127" spans="1:50" ht="15" customHeight="1">
      <c r="A127" s="8">
        <v>14</v>
      </c>
      <c r="B127" s="52"/>
      <c r="C127" s="26"/>
      <c r="D127" s="30">
        <f t="shared" si="165"/>
        <v>0</v>
      </c>
      <c r="E127" s="32">
        <f t="shared" si="171"/>
        <v>0</v>
      </c>
      <c r="F127" s="8">
        <v>14</v>
      </c>
      <c r="G127" s="52"/>
      <c r="H127" s="26"/>
      <c r="I127" s="30">
        <f t="shared" si="166"/>
        <v>0</v>
      </c>
      <c r="J127" s="32">
        <f t="shared" si="167"/>
        <v>0</v>
      </c>
      <c r="Z127" s="8">
        <v>14</v>
      </c>
      <c r="AA127" s="52"/>
      <c r="AB127" s="26"/>
      <c r="AC127" s="30">
        <f t="shared" si="168"/>
        <v>0</v>
      </c>
      <c r="AD127" s="32">
        <f t="shared" si="172"/>
        <v>0</v>
      </c>
      <c r="AE127" s="8">
        <v>14</v>
      </c>
      <c r="AF127" s="52"/>
      <c r="AG127" s="26"/>
      <c r="AH127" s="30">
        <f t="shared" si="169"/>
        <v>0</v>
      </c>
      <c r="AI127" s="32">
        <f t="shared" si="173"/>
        <v>0</v>
      </c>
      <c r="AJ127" s="38">
        <v>14</v>
      </c>
      <c r="AK127" s="71"/>
      <c r="AL127" s="52"/>
      <c r="AM127" s="9"/>
      <c r="AN127" s="47">
        <f t="shared" si="164"/>
        <v>0</v>
      </c>
      <c r="AT127" s="8">
        <v>14</v>
      </c>
      <c r="AU127" s="52"/>
      <c r="AV127" s="26"/>
      <c r="AW127" s="30">
        <f t="shared" si="170"/>
        <v>0</v>
      </c>
      <c r="AX127" s="32">
        <f t="shared" si="174"/>
        <v>0</v>
      </c>
    </row>
    <row r="128" spans="1:50" ht="15" customHeight="1">
      <c r="A128" s="8">
        <v>14</v>
      </c>
      <c r="B128" s="52"/>
      <c r="C128" s="26"/>
      <c r="D128" s="30">
        <f t="shared" si="165"/>
        <v>0</v>
      </c>
      <c r="E128" s="32">
        <f t="shared" si="171"/>
        <v>0</v>
      </c>
      <c r="F128" s="8">
        <v>14</v>
      </c>
      <c r="G128" s="52"/>
      <c r="H128" s="26"/>
      <c r="I128" s="30">
        <f t="shared" si="166"/>
        <v>0</v>
      </c>
      <c r="J128" s="32">
        <f t="shared" si="167"/>
        <v>0</v>
      </c>
      <c r="Z128" s="8">
        <v>14</v>
      </c>
      <c r="AA128" s="52"/>
      <c r="AB128" s="26"/>
      <c r="AC128" s="30">
        <f t="shared" si="168"/>
        <v>0</v>
      </c>
      <c r="AD128" s="32">
        <f t="shared" si="172"/>
        <v>0</v>
      </c>
      <c r="AE128" s="8">
        <v>14</v>
      </c>
      <c r="AF128" s="52"/>
      <c r="AG128" s="26"/>
      <c r="AH128" s="30">
        <f t="shared" si="169"/>
        <v>0</v>
      </c>
      <c r="AI128" s="32">
        <f t="shared" si="173"/>
        <v>0</v>
      </c>
      <c r="AJ128" s="38">
        <v>14</v>
      </c>
      <c r="AK128" s="71"/>
      <c r="AL128" s="52"/>
      <c r="AM128" s="9"/>
      <c r="AN128" s="47">
        <f t="shared" si="164"/>
        <v>0</v>
      </c>
      <c r="AT128" s="8">
        <v>14</v>
      </c>
      <c r="AU128" s="52"/>
      <c r="AV128" s="26"/>
      <c r="AW128" s="30">
        <f t="shared" si="170"/>
        <v>0</v>
      </c>
      <c r="AX128" s="32">
        <f t="shared" si="174"/>
        <v>0</v>
      </c>
    </row>
    <row r="129" spans="1:50" ht="15" customHeight="1">
      <c r="A129" s="14" t="s">
        <v>16</v>
      </c>
      <c r="B129" s="54"/>
      <c r="C129" s="24"/>
      <c r="D129" s="35">
        <f>SUBTOTAL(9,D121:D128)</f>
        <v>0</v>
      </c>
      <c r="E129" s="33">
        <f>SUBTOTAL(9,E121:E128)</f>
        <v>0</v>
      </c>
      <c r="F129" s="14" t="s">
        <v>16</v>
      </c>
      <c r="G129" s="54"/>
      <c r="H129" s="24"/>
      <c r="I129" s="35">
        <f>SUBTOTAL(9,I121:I128)</f>
        <v>0</v>
      </c>
      <c r="J129" s="33">
        <f>SUBTOTAL(9,J121:J128)</f>
        <v>0</v>
      </c>
      <c r="Z129" s="14" t="s">
        <v>16</v>
      </c>
      <c r="AA129" s="54"/>
      <c r="AB129" s="24"/>
      <c r="AC129" s="35">
        <f>SUBTOTAL(9,AC121:AC128)</f>
        <v>0</v>
      </c>
      <c r="AD129" s="33">
        <f>SUBTOTAL(9,AD121:AD128)</f>
        <v>0</v>
      </c>
      <c r="AE129" s="14" t="s">
        <v>16</v>
      </c>
      <c r="AF129" s="54"/>
      <c r="AG129" s="24"/>
      <c r="AH129" s="35">
        <f>SUBTOTAL(9,AH121:AH128)</f>
        <v>0</v>
      </c>
      <c r="AI129" s="33">
        <f>SUBTOTAL(9,AI121:AI128)</f>
        <v>0</v>
      </c>
      <c r="AJ129" s="14" t="s">
        <v>16</v>
      </c>
      <c r="AK129" s="72"/>
      <c r="AL129" s="54"/>
      <c r="AM129" s="15">
        <f>SUBTOTAL(9,AM121:AM128)</f>
        <v>0</v>
      </c>
      <c r="AN129" s="50">
        <f>SUBTOTAL(9,AN121:AN128)</f>
        <v>0</v>
      </c>
      <c r="AT129" s="14" t="s">
        <v>16</v>
      </c>
      <c r="AU129" s="54"/>
      <c r="AV129" s="24"/>
      <c r="AW129" s="35">
        <f>SUBTOTAL(9,AW121:AW128)</f>
        <v>0</v>
      </c>
      <c r="AX129" s="33">
        <f>SUBTOTAL(9,AX121:AX128)</f>
        <v>0</v>
      </c>
    </row>
    <row r="130" spans="1:50" ht="15" customHeight="1">
      <c r="A130" s="10">
        <v>15</v>
      </c>
      <c r="B130" s="42"/>
      <c r="C130" s="21"/>
      <c r="D130" s="30">
        <f>((HOUR(C130)*3600)+(MINUTE(C130)*60)+SECOND(C130))/60</f>
        <v>0</v>
      </c>
      <c r="E130" s="34">
        <f>SUM(D130*2)</f>
        <v>0</v>
      </c>
      <c r="F130" s="10">
        <v>15</v>
      </c>
      <c r="G130" s="42"/>
      <c r="H130" s="21"/>
      <c r="I130" s="30">
        <f>((HOUR(H130)*3600)+(MINUTE(H130)*60)+SECOND(H130))/60</f>
        <v>0</v>
      </c>
      <c r="J130" s="34">
        <f>SUM(I130*2.5)</f>
        <v>0</v>
      </c>
      <c r="Z130" s="10">
        <v>15</v>
      </c>
      <c r="AA130" s="42"/>
      <c r="AB130" s="21"/>
      <c r="AC130" s="30">
        <f>((HOUR(AB130)*3600)+(MINUTE(AB130)*60)+SECOND(AB130))/60</f>
        <v>0</v>
      </c>
      <c r="AD130" s="34">
        <f>SUM(AC130*2)</f>
        <v>0</v>
      </c>
      <c r="AE130" s="10">
        <v>15</v>
      </c>
      <c r="AF130" s="42"/>
      <c r="AG130" s="21"/>
      <c r="AH130" s="30">
        <f>((HOUR(AG130)*3600)+(MINUTE(AG130)*60)+SECOND(AG130))/60</f>
        <v>0</v>
      </c>
      <c r="AI130" s="34">
        <f>SUM(AH130*2)</f>
        <v>0</v>
      </c>
      <c r="AJ130" s="55">
        <v>15</v>
      </c>
      <c r="AK130" s="68"/>
      <c r="AL130" s="42"/>
      <c r="AM130" s="43"/>
      <c r="AN130" s="43">
        <f t="shared" ref="AN130:AN137" si="175">SUM(AM130*4.5)</f>
        <v>0</v>
      </c>
      <c r="AT130" s="10">
        <v>15</v>
      </c>
      <c r="AU130" s="42"/>
      <c r="AV130" s="21"/>
      <c r="AW130" s="30">
        <f>((HOUR(AV130)*3600)+(MINUTE(AV130)*60)+SECOND(AV130))/60</f>
        <v>0</v>
      </c>
      <c r="AX130" s="34">
        <f>SUM(AW130*2)</f>
        <v>0</v>
      </c>
    </row>
    <row r="131" spans="1:50" ht="15" customHeight="1">
      <c r="A131" s="8">
        <v>15</v>
      </c>
      <c r="B131" s="52"/>
      <c r="C131" s="26"/>
      <c r="D131" s="30">
        <f t="shared" ref="D131:D137" si="176">((HOUR(C131)*3600)+(MINUTE(C131)*60)+SECOND(C131))/60</f>
        <v>0</v>
      </c>
      <c r="E131" s="32">
        <f>SUM(D131*2)</f>
        <v>0</v>
      </c>
      <c r="F131" s="8">
        <v>15</v>
      </c>
      <c r="G131" s="52"/>
      <c r="H131" s="26"/>
      <c r="I131" s="30">
        <f t="shared" ref="I131:I137" si="177">((HOUR(H131)*3600)+(MINUTE(H131)*60)+SECOND(H131))/60</f>
        <v>0</v>
      </c>
      <c r="J131" s="32">
        <f t="shared" ref="J131:J137" si="178">SUM(I131*2.5)</f>
        <v>0</v>
      </c>
      <c r="Z131" s="8">
        <v>15</v>
      </c>
      <c r="AA131" s="52"/>
      <c r="AB131" s="26"/>
      <c r="AC131" s="30">
        <f t="shared" ref="AC131:AC137" si="179">((HOUR(AB131)*3600)+(MINUTE(AB131)*60)+SECOND(AB131))/60</f>
        <v>0</v>
      </c>
      <c r="AD131" s="32">
        <f>SUM(AC131*2)</f>
        <v>0</v>
      </c>
      <c r="AE131" s="8">
        <v>15</v>
      </c>
      <c r="AF131" s="52"/>
      <c r="AG131" s="26"/>
      <c r="AH131" s="30">
        <f t="shared" ref="AH131:AH137" si="180">((HOUR(AG131)*3600)+(MINUTE(AG131)*60)+SECOND(AG131))/60</f>
        <v>0</v>
      </c>
      <c r="AI131" s="32">
        <f>SUM(AH131*2)</f>
        <v>0</v>
      </c>
      <c r="AJ131" s="38">
        <v>15</v>
      </c>
      <c r="AK131" s="71"/>
      <c r="AL131" s="52"/>
      <c r="AM131" s="9"/>
      <c r="AN131" s="47">
        <f t="shared" si="175"/>
        <v>0</v>
      </c>
      <c r="AT131" s="8">
        <v>15</v>
      </c>
      <c r="AU131" s="52"/>
      <c r="AV131" s="26"/>
      <c r="AW131" s="30">
        <f t="shared" ref="AW131:AW137" si="181">((HOUR(AV131)*3600)+(MINUTE(AV131)*60)+SECOND(AV131))/60</f>
        <v>0</v>
      </c>
      <c r="AX131" s="32">
        <f>SUM(AW131*2)</f>
        <v>0</v>
      </c>
    </row>
    <row r="132" spans="1:50" ht="15" customHeight="1">
      <c r="A132" s="8">
        <v>15</v>
      </c>
      <c r="B132" s="52"/>
      <c r="C132" s="26"/>
      <c r="D132" s="30">
        <f t="shared" si="176"/>
        <v>0</v>
      </c>
      <c r="E132" s="32">
        <f t="shared" ref="E132:E137" si="182">SUM(D132*2)</f>
        <v>0</v>
      </c>
      <c r="F132" s="8">
        <v>15</v>
      </c>
      <c r="G132" s="52"/>
      <c r="H132" s="26"/>
      <c r="I132" s="30">
        <f t="shared" si="177"/>
        <v>0</v>
      </c>
      <c r="J132" s="32">
        <f t="shared" si="178"/>
        <v>0</v>
      </c>
      <c r="Z132" s="8">
        <v>15</v>
      </c>
      <c r="AA132" s="52"/>
      <c r="AB132" s="26"/>
      <c r="AC132" s="30">
        <f t="shared" si="179"/>
        <v>0</v>
      </c>
      <c r="AD132" s="32">
        <f t="shared" ref="AD132:AD137" si="183">SUM(AC132*2)</f>
        <v>0</v>
      </c>
      <c r="AE132" s="8">
        <v>15</v>
      </c>
      <c r="AF132" s="52"/>
      <c r="AG132" s="26"/>
      <c r="AH132" s="30">
        <f t="shared" si="180"/>
        <v>0</v>
      </c>
      <c r="AI132" s="32">
        <f t="shared" ref="AI132:AI137" si="184">SUM(AH132*2)</f>
        <v>0</v>
      </c>
      <c r="AJ132" s="38">
        <v>15</v>
      </c>
      <c r="AK132" s="71"/>
      <c r="AL132" s="52"/>
      <c r="AM132" s="9"/>
      <c r="AN132" s="47">
        <f t="shared" si="175"/>
        <v>0</v>
      </c>
      <c r="AT132" s="8">
        <v>15</v>
      </c>
      <c r="AU132" s="52"/>
      <c r="AV132" s="26"/>
      <c r="AW132" s="30">
        <f t="shared" si="181"/>
        <v>0</v>
      </c>
      <c r="AX132" s="32">
        <f t="shared" ref="AX132:AX137" si="185">SUM(AW132*2)</f>
        <v>0</v>
      </c>
    </row>
    <row r="133" spans="1:50" ht="15" customHeight="1">
      <c r="A133" s="8">
        <v>15</v>
      </c>
      <c r="B133" s="52"/>
      <c r="C133" s="26"/>
      <c r="D133" s="30">
        <f t="shared" si="176"/>
        <v>0</v>
      </c>
      <c r="E133" s="32">
        <f t="shared" si="182"/>
        <v>0</v>
      </c>
      <c r="F133" s="8">
        <v>15</v>
      </c>
      <c r="G133" s="52"/>
      <c r="H133" s="26"/>
      <c r="I133" s="30">
        <f t="shared" si="177"/>
        <v>0</v>
      </c>
      <c r="J133" s="32">
        <f t="shared" si="178"/>
        <v>0</v>
      </c>
      <c r="Z133" s="8">
        <v>15</v>
      </c>
      <c r="AA133" s="52"/>
      <c r="AB133" s="26"/>
      <c r="AC133" s="30">
        <f t="shared" si="179"/>
        <v>0</v>
      </c>
      <c r="AD133" s="32">
        <f t="shared" si="183"/>
        <v>0</v>
      </c>
      <c r="AE133" s="8">
        <v>15</v>
      </c>
      <c r="AF133" s="52"/>
      <c r="AG133" s="26"/>
      <c r="AH133" s="30">
        <f t="shared" si="180"/>
        <v>0</v>
      </c>
      <c r="AI133" s="32">
        <f t="shared" si="184"/>
        <v>0</v>
      </c>
      <c r="AJ133" s="38">
        <v>15</v>
      </c>
      <c r="AK133" s="71"/>
      <c r="AL133" s="52"/>
      <c r="AM133" s="9"/>
      <c r="AN133" s="47">
        <f t="shared" si="175"/>
        <v>0</v>
      </c>
      <c r="AT133" s="8">
        <v>15</v>
      </c>
      <c r="AU133" s="52"/>
      <c r="AV133" s="26"/>
      <c r="AW133" s="30">
        <f t="shared" si="181"/>
        <v>0</v>
      </c>
      <c r="AX133" s="32">
        <f t="shared" si="185"/>
        <v>0</v>
      </c>
    </row>
    <row r="134" spans="1:50" ht="15" customHeight="1">
      <c r="A134" s="8">
        <v>15</v>
      </c>
      <c r="B134" s="52"/>
      <c r="C134" s="26"/>
      <c r="D134" s="30">
        <f t="shared" si="176"/>
        <v>0</v>
      </c>
      <c r="E134" s="32">
        <f t="shared" si="182"/>
        <v>0</v>
      </c>
      <c r="F134" s="8">
        <v>15</v>
      </c>
      <c r="G134" s="52"/>
      <c r="H134" s="26"/>
      <c r="I134" s="30">
        <f t="shared" si="177"/>
        <v>0</v>
      </c>
      <c r="J134" s="32">
        <f t="shared" si="178"/>
        <v>0</v>
      </c>
      <c r="Z134" s="8">
        <v>15</v>
      </c>
      <c r="AA134" s="52"/>
      <c r="AB134" s="26"/>
      <c r="AC134" s="30">
        <f t="shared" si="179"/>
        <v>0</v>
      </c>
      <c r="AD134" s="32">
        <f t="shared" si="183"/>
        <v>0</v>
      </c>
      <c r="AE134" s="8">
        <v>15</v>
      </c>
      <c r="AF134" s="52"/>
      <c r="AG134" s="26"/>
      <c r="AH134" s="30">
        <f t="shared" si="180"/>
        <v>0</v>
      </c>
      <c r="AI134" s="32">
        <f t="shared" si="184"/>
        <v>0</v>
      </c>
      <c r="AJ134" s="38">
        <v>15</v>
      </c>
      <c r="AK134" s="71"/>
      <c r="AL134" s="52"/>
      <c r="AM134" s="9"/>
      <c r="AN134" s="47">
        <f t="shared" si="175"/>
        <v>0</v>
      </c>
      <c r="AT134" s="8">
        <v>15</v>
      </c>
      <c r="AU134" s="52"/>
      <c r="AV134" s="26"/>
      <c r="AW134" s="30">
        <f t="shared" si="181"/>
        <v>0</v>
      </c>
      <c r="AX134" s="32">
        <f t="shared" si="185"/>
        <v>0</v>
      </c>
    </row>
    <row r="135" spans="1:50" ht="15" customHeight="1">
      <c r="A135" s="8">
        <v>15</v>
      </c>
      <c r="B135" s="52"/>
      <c r="C135" s="26"/>
      <c r="D135" s="30">
        <f t="shared" si="176"/>
        <v>0</v>
      </c>
      <c r="E135" s="32">
        <f t="shared" si="182"/>
        <v>0</v>
      </c>
      <c r="F135" s="8">
        <v>15</v>
      </c>
      <c r="G135" s="52"/>
      <c r="H135" s="26"/>
      <c r="I135" s="30">
        <f t="shared" si="177"/>
        <v>0</v>
      </c>
      <c r="J135" s="32">
        <f t="shared" si="178"/>
        <v>0</v>
      </c>
      <c r="Z135" s="8">
        <v>15</v>
      </c>
      <c r="AA135" s="52"/>
      <c r="AB135" s="26"/>
      <c r="AC135" s="30">
        <f t="shared" si="179"/>
        <v>0</v>
      </c>
      <c r="AD135" s="32">
        <f t="shared" si="183"/>
        <v>0</v>
      </c>
      <c r="AE135" s="8">
        <v>15</v>
      </c>
      <c r="AF135" s="52"/>
      <c r="AG135" s="26"/>
      <c r="AH135" s="30">
        <f t="shared" si="180"/>
        <v>0</v>
      </c>
      <c r="AI135" s="32">
        <f t="shared" si="184"/>
        <v>0</v>
      </c>
      <c r="AJ135" s="38">
        <v>15</v>
      </c>
      <c r="AK135" s="71"/>
      <c r="AL135" s="52"/>
      <c r="AM135" s="9"/>
      <c r="AN135" s="47">
        <f t="shared" si="175"/>
        <v>0</v>
      </c>
      <c r="AT135" s="8">
        <v>15</v>
      </c>
      <c r="AU135" s="52"/>
      <c r="AV135" s="26"/>
      <c r="AW135" s="30">
        <f t="shared" si="181"/>
        <v>0</v>
      </c>
      <c r="AX135" s="32">
        <f t="shared" si="185"/>
        <v>0</v>
      </c>
    </row>
    <row r="136" spans="1:50" ht="15" customHeight="1">
      <c r="A136" s="8">
        <v>15</v>
      </c>
      <c r="B136" s="52"/>
      <c r="C136" s="26"/>
      <c r="D136" s="30">
        <f t="shared" si="176"/>
        <v>0</v>
      </c>
      <c r="E136" s="32">
        <f t="shared" si="182"/>
        <v>0</v>
      </c>
      <c r="F136" s="8">
        <v>15</v>
      </c>
      <c r="G136" s="52"/>
      <c r="H136" s="26"/>
      <c r="I136" s="30">
        <f t="shared" si="177"/>
        <v>0</v>
      </c>
      <c r="J136" s="32">
        <f t="shared" si="178"/>
        <v>0</v>
      </c>
      <c r="Z136" s="8">
        <v>15</v>
      </c>
      <c r="AA136" s="52"/>
      <c r="AB136" s="26"/>
      <c r="AC136" s="30">
        <f t="shared" si="179"/>
        <v>0</v>
      </c>
      <c r="AD136" s="32">
        <f t="shared" si="183"/>
        <v>0</v>
      </c>
      <c r="AE136" s="8">
        <v>15</v>
      </c>
      <c r="AF136" s="52"/>
      <c r="AG136" s="26"/>
      <c r="AH136" s="30">
        <f t="shared" si="180"/>
        <v>0</v>
      </c>
      <c r="AI136" s="32">
        <f t="shared" si="184"/>
        <v>0</v>
      </c>
      <c r="AJ136" s="38">
        <v>15</v>
      </c>
      <c r="AK136" s="71"/>
      <c r="AL136" s="52"/>
      <c r="AM136" s="9"/>
      <c r="AN136" s="47">
        <f t="shared" si="175"/>
        <v>0</v>
      </c>
      <c r="AT136" s="8">
        <v>15</v>
      </c>
      <c r="AU136" s="52"/>
      <c r="AV136" s="26"/>
      <c r="AW136" s="30">
        <f t="shared" si="181"/>
        <v>0</v>
      </c>
      <c r="AX136" s="32">
        <f t="shared" si="185"/>
        <v>0</v>
      </c>
    </row>
    <row r="137" spans="1:50" ht="15" customHeight="1">
      <c r="A137" s="8">
        <v>15</v>
      </c>
      <c r="B137" s="52"/>
      <c r="C137" s="26"/>
      <c r="D137" s="30">
        <f t="shared" si="176"/>
        <v>0</v>
      </c>
      <c r="E137" s="32">
        <f t="shared" si="182"/>
        <v>0</v>
      </c>
      <c r="F137" s="8">
        <v>15</v>
      </c>
      <c r="G137" s="52"/>
      <c r="H137" s="26"/>
      <c r="I137" s="30">
        <f t="shared" si="177"/>
        <v>0</v>
      </c>
      <c r="J137" s="32">
        <f t="shared" si="178"/>
        <v>0</v>
      </c>
      <c r="Z137" s="8">
        <v>15</v>
      </c>
      <c r="AA137" s="52"/>
      <c r="AB137" s="26"/>
      <c r="AC137" s="30">
        <f t="shared" si="179"/>
        <v>0</v>
      </c>
      <c r="AD137" s="32">
        <f t="shared" si="183"/>
        <v>0</v>
      </c>
      <c r="AE137" s="8">
        <v>15</v>
      </c>
      <c r="AF137" s="52"/>
      <c r="AG137" s="26"/>
      <c r="AH137" s="30">
        <f t="shared" si="180"/>
        <v>0</v>
      </c>
      <c r="AI137" s="32">
        <f t="shared" si="184"/>
        <v>0</v>
      </c>
      <c r="AJ137" s="38">
        <v>15</v>
      </c>
      <c r="AK137" s="71"/>
      <c r="AL137" s="52"/>
      <c r="AM137" s="9"/>
      <c r="AN137" s="47">
        <f t="shared" si="175"/>
        <v>0</v>
      </c>
      <c r="AT137" s="8">
        <v>15</v>
      </c>
      <c r="AU137" s="52"/>
      <c r="AV137" s="26"/>
      <c r="AW137" s="30">
        <f t="shared" si="181"/>
        <v>0</v>
      </c>
      <c r="AX137" s="32">
        <f t="shared" si="185"/>
        <v>0</v>
      </c>
    </row>
    <row r="138" spans="1:50" ht="15" customHeight="1">
      <c r="A138" s="14" t="s">
        <v>17</v>
      </c>
      <c r="B138" s="54"/>
      <c r="C138" s="24"/>
      <c r="D138" s="35">
        <f>SUBTOTAL(9,D130:D137)</f>
        <v>0</v>
      </c>
      <c r="E138" s="33">
        <f>SUBTOTAL(9,E130:E137)</f>
        <v>0</v>
      </c>
      <c r="F138" s="14" t="s">
        <v>17</v>
      </c>
      <c r="G138" s="54"/>
      <c r="H138" s="24"/>
      <c r="I138" s="35">
        <f>SUBTOTAL(9,I130:I137)</f>
        <v>0</v>
      </c>
      <c r="J138" s="33">
        <f>SUBTOTAL(9,J130:J137)</f>
        <v>0</v>
      </c>
      <c r="Z138" s="14" t="s">
        <v>17</v>
      </c>
      <c r="AA138" s="54"/>
      <c r="AB138" s="24"/>
      <c r="AC138" s="35">
        <f>SUBTOTAL(9,AC130:AC137)</f>
        <v>0</v>
      </c>
      <c r="AD138" s="33">
        <f>SUBTOTAL(9,AD130:AD137)</f>
        <v>0</v>
      </c>
      <c r="AE138" s="14" t="s">
        <v>17</v>
      </c>
      <c r="AF138" s="54"/>
      <c r="AG138" s="24"/>
      <c r="AH138" s="35">
        <f>SUBTOTAL(9,AH130:AH137)</f>
        <v>0</v>
      </c>
      <c r="AI138" s="33">
        <f>SUBTOTAL(9,AI130:AI137)</f>
        <v>0</v>
      </c>
      <c r="AJ138" s="14" t="s">
        <v>17</v>
      </c>
      <c r="AK138" s="72"/>
      <c r="AL138" s="54"/>
      <c r="AM138" s="15">
        <f>SUBTOTAL(9,AM130:AM137)</f>
        <v>0</v>
      </c>
      <c r="AN138" s="50">
        <f>SUBTOTAL(9,AN130:AN137)</f>
        <v>0</v>
      </c>
      <c r="AT138" s="14" t="s">
        <v>17</v>
      </c>
      <c r="AU138" s="54"/>
      <c r="AV138" s="24"/>
      <c r="AW138" s="35">
        <f>SUBTOTAL(9,AW130:AW137)</f>
        <v>0</v>
      </c>
      <c r="AX138" s="33">
        <f>SUBTOTAL(9,AX130:AX137)</f>
        <v>0</v>
      </c>
    </row>
    <row r="139" spans="1:50" ht="15" customHeight="1">
      <c r="A139" s="10">
        <v>16</v>
      </c>
      <c r="B139" s="42"/>
      <c r="C139" s="21"/>
      <c r="D139" s="30">
        <f>((HOUR(C139)*3600)+(MINUTE(C139)*60)+SECOND(C139))/60</f>
        <v>0</v>
      </c>
      <c r="E139" s="34">
        <f>SUM(D139*2)</f>
        <v>0</v>
      </c>
      <c r="F139" s="10">
        <v>16</v>
      </c>
      <c r="G139" s="42"/>
      <c r="H139" s="21"/>
      <c r="I139" s="30">
        <f>((HOUR(H139)*3600)+(MINUTE(H139)*60)+SECOND(H139))/60</f>
        <v>0</v>
      </c>
      <c r="J139" s="34">
        <f>SUM(I139*2.5)</f>
        <v>0</v>
      </c>
      <c r="Z139" s="10">
        <v>16</v>
      </c>
      <c r="AA139" s="42"/>
      <c r="AB139" s="21"/>
      <c r="AC139" s="30">
        <f>((HOUR(AB139)*3600)+(MINUTE(AB139)*60)+SECOND(AB139))/60</f>
        <v>0</v>
      </c>
      <c r="AD139" s="34">
        <f>SUM(AC139*2)</f>
        <v>0</v>
      </c>
      <c r="AE139" s="10">
        <v>16</v>
      </c>
      <c r="AF139" s="42"/>
      <c r="AG139" s="21"/>
      <c r="AH139" s="30">
        <f>((HOUR(AG139)*3600)+(MINUTE(AG139)*60)+SECOND(AG139))/60</f>
        <v>0</v>
      </c>
      <c r="AI139" s="34">
        <f>SUM(AH139*2)</f>
        <v>0</v>
      </c>
      <c r="AJ139" s="55">
        <v>16</v>
      </c>
      <c r="AK139" s="68"/>
      <c r="AL139" s="42"/>
      <c r="AM139" s="43"/>
      <c r="AN139" s="43">
        <f t="shared" ref="AN139:AN146" si="186">SUM(AM139*4.5)</f>
        <v>0</v>
      </c>
      <c r="AT139" s="10">
        <v>16</v>
      </c>
      <c r="AU139" s="42"/>
      <c r="AV139" s="21"/>
      <c r="AW139" s="30">
        <f>((HOUR(AV139)*3600)+(MINUTE(AV139)*60)+SECOND(AV139))/60</f>
        <v>0</v>
      </c>
      <c r="AX139" s="34">
        <f>SUM(AW139*2)</f>
        <v>0</v>
      </c>
    </row>
    <row r="140" spans="1:50" ht="15" customHeight="1">
      <c r="A140" s="8">
        <v>16</v>
      </c>
      <c r="B140" s="52"/>
      <c r="C140" s="26"/>
      <c r="D140" s="30">
        <f t="shared" ref="D140:D146" si="187">((HOUR(C140)*3600)+(MINUTE(C140)*60)+SECOND(C140))/60</f>
        <v>0</v>
      </c>
      <c r="E140" s="32">
        <f>SUM(D140*2)</f>
        <v>0</v>
      </c>
      <c r="F140" s="8">
        <v>16</v>
      </c>
      <c r="G140" s="52"/>
      <c r="H140" s="26"/>
      <c r="I140" s="30">
        <f t="shared" ref="I140:I146" si="188">((HOUR(H140)*3600)+(MINUTE(H140)*60)+SECOND(H140))/60</f>
        <v>0</v>
      </c>
      <c r="J140" s="32">
        <f t="shared" ref="J140:J146" si="189">SUM(I140*2.5)</f>
        <v>0</v>
      </c>
      <c r="Z140" s="8">
        <v>16</v>
      </c>
      <c r="AA140" s="52"/>
      <c r="AB140" s="26"/>
      <c r="AC140" s="30">
        <f t="shared" ref="AC140:AC146" si="190">((HOUR(AB140)*3600)+(MINUTE(AB140)*60)+SECOND(AB140))/60</f>
        <v>0</v>
      </c>
      <c r="AD140" s="32">
        <f>SUM(AC140*2)</f>
        <v>0</v>
      </c>
      <c r="AE140" s="8">
        <v>16</v>
      </c>
      <c r="AF140" s="52"/>
      <c r="AG140" s="26"/>
      <c r="AH140" s="30">
        <f t="shared" ref="AH140:AH146" si="191">((HOUR(AG140)*3600)+(MINUTE(AG140)*60)+SECOND(AG140))/60</f>
        <v>0</v>
      </c>
      <c r="AI140" s="32">
        <f>SUM(AH140*2)</f>
        <v>0</v>
      </c>
      <c r="AJ140" s="38">
        <v>16</v>
      </c>
      <c r="AK140" s="71"/>
      <c r="AL140" s="52"/>
      <c r="AM140" s="9"/>
      <c r="AN140" s="47">
        <f t="shared" si="186"/>
        <v>0</v>
      </c>
      <c r="AT140" s="8">
        <v>16</v>
      </c>
      <c r="AU140" s="52"/>
      <c r="AV140" s="26"/>
      <c r="AW140" s="30">
        <f t="shared" ref="AW140:AW146" si="192">((HOUR(AV140)*3600)+(MINUTE(AV140)*60)+SECOND(AV140))/60</f>
        <v>0</v>
      </c>
      <c r="AX140" s="32">
        <f>SUM(AW140*2)</f>
        <v>0</v>
      </c>
    </row>
    <row r="141" spans="1:50" ht="15" customHeight="1">
      <c r="A141" s="8">
        <v>16</v>
      </c>
      <c r="B141" s="52"/>
      <c r="C141" s="26"/>
      <c r="D141" s="30">
        <f t="shared" si="187"/>
        <v>0</v>
      </c>
      <c r="E141" s="32">
        <f t="shared" ref="E141:E146" si="193">SUM(D141*2)</f>
        <v>0</v>
      </c>
      <c r="F141" s="8">
        <v>16</v>
      </c>
      <c r="G141" s="52"/>
      <c r="H141" s="26"/>
      <c r="I141" s="30">
        <f t="shared" si="188"/>
        <v>0</v>
      </c>
      <c r="J141" s="32">
        <f t="shared" si="189"/>
        <v>0</v>
      </c>
      <c r="Z141" s="8">
        <v>16</v>
      </c>
      <c r="AA141" s="52"/>
      <c r="AB141" s="26"/>
      <c r="AC141" s="30">
        <f t="shared" si="190"/>
        <v>0</v>
      </c>
      <c r="AD141" s="32">
        <f t="shared" ref="AD141:AD146" si="194">SUM(AC141*2)</f>
        <v>0</v>
      </c>
      <c r="AE141" s="8">
        <v>16</v>
      </c>
      <c r="AF141" s="52"/>
      <c r="AG141" s="26"/>
      <c r="AH141" s="30">
        <f t="shared" si="191"/>
        <v>0</v>
      </c>
      <c r="AI141" s="32">
        <f t="shared" ref="AI141:AI146" si="195">SUM(AH141*2)</f>
        <v>0</v>
      </c>
      <c r="AJ141" s="38">
        <v>16</v>
      </c>
      <c r="AK141" s="71"/>
      <c r="AL141" s="52"/>
      <c r="AM141" s="9"/>
      <c r="AN141" s="47">
        <f t="shared" si="186"/>
        <v>0</v>
      </c>
      <c r="AT141" s="8">
        <v>16</v>
      </c>
      <c r="AU141" s="52"/>
      <c r="AV141" s="26"/>
      <c r="AW141" s="30">
        <f t="shared" si="192"/>
        <v>0</v>
      </c>
      <c r="AX141" s="32">
        <f t="shared" ref="AX141:AX146" si="196">SUM(AW141*2)</f>
        <v>0</v>
      </c>
    </row>
    <row r="142" spans="1:50" ht="15" customHeight="1">
      <c r="A142" s="8">
        <v>16</v>
      </c>
      <c r="B142" s="52"/>
      <c r="C142" s="26"/>
      <c r="D142" s="30">
        <f t="shared" si="187"/>
        <v>0</v>
      </c>
      <c r="E142" s="32">
        <f t="shared" si="193"/>
        <v>0</v>
      </c>
      <c r="F142" s="8">
        <v>16</v>
      </c>
      <c r="G142" s="52"/>
      <c r="H142" s="26"/>
      <c r="I142" s="30">
        <f t="shared" si="188"/>
        <v>0</v>
      </c>
      <c r="J142" s="32">
        <f t="shared" si="189"/>
        <v>0</v>
      </c>
      <c r="Z142" s="8">
        <v>16</v>
      </c>
      <c r="AA142" s="52"/>
      <c r="AB142" s="26"/>
      <c r="AC142" s="30">
        <f t="shared" si="190"/>
        <v>0</v>
      </c>
      <c r="AD142" s="32">
        <f t="shared" si="194"/>
        <v>0</v>
      </c>
      <c r="AE142" s="8">
        <v>16</v>
      </c>
      <c r="AF142" s="52"/>
      <c r="AG142" s="26"/>
      <c r="AH142" s="30">
        <f t="shared" si="191"/>
        <v>0</v>
      </c>
      <c r="AI142" s="32">
        <f t="shared" si="195"/>
        <v>0</v>
      </c>
      <c r="AJ142" s="38">
        <v>16</v>
      </c>
      <c r="AK142" s="71"/>
      <c r="AL142" s="52"/>
      <c r="AM142" s="9"/>
      <c r="AN142" s="47">
        <f t="shared" si="186"/>
        <v>0</v>
      </c>
      <c r="AT142" s="8">
        <v>16</v>
      </c>
      <c r="AU142" s="52"/>
      <c r="AV142" s="26"/>
      <c r="AW142" s="30">
        <f t="shared" si="192"/>
        <v>0</v>
      </c>
      <c r="AX142" s="32">
        <f t="shared" si="196"/>
        <v>0</v>
      </c>
    </row>
    <row r="143" spans="1:50" ht="15" customHeight="1">
      <c r="A143" s="8">
        <v>16</v>
      </c>
      <c r="B143" s="52"/>
      <c r="C143" s="26"/>
      <c r="D143" s="30">
        <f t="shared" si="187"/>
        <v>0</v>
      </c>
      <c r="E143" s="32">
        <f t="shared" si="193"/>
        <v>0</v>
      </c>
      <c r="F143" s="8">
        <v>16</v>
      </c>
      <c r="G143" s="52"/>
      <c r="H143" s="26"/>
      <c r="I143" s="30">
        <f t="shared" si="188"/>
        <v>0</v>
      </c>
      <c r="J143" s="32">
        <f t="shared" si="189"/>
        <v>0</v>
      </c>
      <c r="Z143" s="8">
        <v>16</v>
      </c>
      <c r="AA143" s="52"/>
      <c r="AB143" s="26"/>
      <c r="AC143" s="30">
        <f t="shared" si="190"/>
        <v>0</v>
      </c>
      <c r="AD143" s="32">
        <f t="shared" si="194"/>
        <v>0</v>
      </c>
      <c r="AE143" s="8">
        <v>16</v>
      </c>
      <c r="AF143" s="52"/>
      <c r="AG143" s="26"/>
      <c r="AH143" s="30">
        <f t="shared" si="191"/>
        <v>0</v>
      </c>
      <c r="AI143" s="32">
        <f t="shared" si="195"/>
        <v>0</v>
      </c>
      <c r="AJ143" s="38">
        <v>16</v>
      </c>
      <c r="AK143" s="71"/>
      <c r="AL143" s="52"/>
      <c r="AM143" s="9"/>
      <c r="AN143" s="47">
        <f t="shared" si="186"/>
        <v>0</v>
      </c>
      <c r="AT143" s="8">
        <v>16</v>
      </c>
      <c r="AU143" s="52"/>
      <c r="AV143" s="26"/>
      <c r="AW143" s="30">
        <f t="shared" si="192"/>
        <v>0</v>
      </c>
      <c r="AX143" s="32">
        <f t="shared" si="196"/>
        <v>0</v>
      </c>
    </row>
    <row r="144" spans="1:50" ht="15" customHeight="1">
      <c r="A144" s="8">
        <v>16</v>
      </c>
      <c r="B144" s="52"/>
      <c r="C144" s="26"/>
      <c r="D144" s="30">
        <f t="shared" si="187"/>
        <v>0</v>
      </c>
      <c r="E144" s="32">
        <f t="shared" si="193"/>
        <v>0</v>
      </c>
      <c r="F144" s="8">
        <v>16</v>
      </c>
      <c r="G144" s="52"/>
      <c r="H144" s="26"/>
      <c r="I144" s="30">
        <f t="shared" si="188"/>
        <v>0</v>
      </c>
      <c r="J144" s="32">
        <f t="shared" si="189"/>
        <v>0</v>
      </c>
      <c r="Z144" s="8">
        <v>16</v>
      </c>
      <c r="AA144" s="52"/>
      <c r="AB144" s="26"/>
      <c r="AC144" s="30">
        <f t="shared" si="190"/>
        <v>0</v>
      </c>
      <c r="AD144" s="32">
        <f t="shared" si="194"/>
        <v>0</v>
      </c>
      <c r="AE144" s="8">
        <v>16</v>
      </c>
      <c r="AF144" s="52"/>
      <c r="AG144" s="26"/>
      <c r="AH144" s="30">
        <f t="shared" si="191"/>
        <v>0</v>
      </c>
      <c r="AI144" s="32">
        <f t="shared" si="195"/>
        <v>0</v>
      </c>
      <c r="AJ144" s="38">
        <v>16</v>
      </c>
      <c r="AK144" s="71"/>
      <c r="AL144" s="52"/>
      <c r="AM144" s="9"/>
      <c r="AN144" s="47">
        <f t="shared" si="186"/>
        <v>0</v>
      </c>
      <c r="AT144" s="8">
        <v>16</v>
      </c>
      <c r="AU144" s="52"/>
      <c r="AV144" s="26"/>
      <c r="AW144" s="30">
        <f t="shared" si="192"/>
        <v>0</v>
      </c>
      <c r="AX144" s="32">
        <f t="shared" si="196"/>
        <v>0</v>
      </c>
    </row>
    <row r="145" spans="1:50" ht="15" customHeight="1">
      <c r="A145" s="8">
        <v>16</v>
      </c>
      <c r="B145" s="52"/>
      <c r="C145" s="26"/>
      <c r="D145" s="30">
        <f t="shared" si="187"/>
        <v>0</v>
      </c>
      <c r="E145" s="32">
        <f t="shared" si="193"/>
        <v>0</v>
      </c>
      <c r="F145" s="8">
        <v>16</v>
      </c>
      <c r="G145" s="52"/>
      <c r="H145" s="26"/>
      <c r="I145" s="30">
        <f t="shared" si="188"/>
        <v>0</v>
      </c>
      <c r="J145" s="32">
        <f t="shared" si="189"/>
        <v>0</v>
      </c>
      <c r="Z145" s="8">
        <v>16</v>
      </c>
      <c r="AA145" s="52"/>
      <c r="AB145" s="26"/>
      <c r="AC145" s="30">
        <f t="shared" si="190"/>
        <v>0</v>
      </c>
      <c r="AD145" s="32">
        <f t="shared" si="194"/>
        <v>0</v>
      </c>
      <c r="AE145" s="8">
        <v>16</v>
      </c>
      <c r="AF145" s="52"/>
      <c r="AG145" s="26"/>
      <c r="AH145" s="30">
        <f t="shared" si="191"/>
        <v>0</v>
      </c>
      <c r="AI145" s="32">
        <f t="shared" si="195"/>
        <v>0</v>
      </c>
      <c r="AJ145" s="38">
        <v>16</v>
      </c>
      <c r="AK145" s="71"/>
      <c r="AL145" s="52"/>
      <c r="AM145" s="9"/>
      <c r="AN145" s="47">
        <f t="shared" si="186"/>
        <v>0</v>
      </c>
      <c r="AT145" s="8">
        <v>16</v>
      </c>
      <c r="AU145" s="52"/>
      <c r="AV145" s="26"/>
      <c r="AW145" s="30">
        <f t="shared" si="192"/>
        <v>0</v>
      </c>
      <c r="AX145" s="32">
        <f t="shared" si="196"/>
        <v>0</v>
      </c>
    </row>
    <row r="146" spans="1:50" ht="15" customHeight="1">
      <c r="A146" s="8">
        <v>16</v>
      </c>
      <c r="B146" s="52"/>
      <c r="C146" s="26"/>
      <c r="D146" s="30">
        <f t="shared" si="187"/>
        <v>0</v>
      </c>
      <c r="E146" s="32">
        <f t="shared" si="193"/>
        <v>0</v>
      </c>
      <c r="F146" s="8">
        <v>16</v>
      </c>
      <c r="G146" s="52"/>
      <c r="H146" s="26"/>
      <c r="I146" s="30">
        <f t="shared" si="188"/>
        <v>0</v>
      </c>
      <c r="J146" s="32">
        <f t="shared" si="189"/>
        <v>0</v>
      </c>
      <c r="Z146" s="8">
        <v>16</v>
      </c>
      <c r="AA146" s="52"/>
      <c r="AB146" s="26"/>
      <c r="AC146" s="30">
        <f t="shared" si="190"/>
        <v>0</v>
      </c>
      <c r="AD146" s="32">
        <f t="shared" si="194"/>
        <v>0</v>
      </c>
      <c r="AE146" s="8">
        <v>16</v>
      </c>
      <c r="AF146" s="52"/>
      <c r="AG146" s="26"/>
      <c r="AH146" s="30">
        <f t="shared" si="191"/>
        <v>0</v>
      </c>
      <c r="AI146" s="32">
        <f t="shared" si="195"/>
        <v>0</v>
      </c>
      <c r="AJ146" s="38">
        <v>16</v>
      </c>
      <c r="AK146" s="71"/>
      <c r="AL146" s="52"/>
      <c r="AM146" s="9"/>
      <c r="AN146" s="47">
        <f t="shared" si="186"/>
        <v>0</v>
      </c>
      <c r="AT146" s="8">
        <v>16</v>
      </c>
      <c r="AU146" s="52"/>
      <c r="AV146" s="26"/>
      <c r="AW146" s="30">
        <f t="shared" si="192"/>
        <v>0</v>
      </c>
      <c r="AX146" s="32">
        <f t="shared" si="196"/>
        <v>0</v>
      </c>
    </row>
    <row r="147" spans="1:50" ht="15" customHeight="1">
      <c r="A147" s="14" t="s">
        <v>18</v>
      </c>
      <c r="B147" s="54"/>
      <c r="C147" s="24"/>
      <c r="D147" s="35">
        <f>SUBTOTAL(9,D139:D146)</f>
        <v>0</v>
      </c>
      <c r="E147" s="33">
        <f>SUBTOTAL(9,E139:E146)</f>
        <v>0</v>
      </c>
      <c r="F147" s="14" t="s">
        <v>18</v>
      </c>
      <c r="G147" s="54"/>
      <c r="H147" s="24"/>
      <c r="I147" s="35">
        <f>SUBTOTAL(9,I139:I146)</f>
        <v>0</v>
      </c>
      <c r="J147" s="33">
        <f>SUBTOTAL(9,J139:J146)</f>
        <v>0</v>
      </c>
      <c r="Z147" s="14" t="s">
        <v>18</v>
      </c>
      <c r="AA147" s="54"/>
      <c r="AB147" s="24"/>
      <c r="AC147" s="35">
        <f>SUBTOTAL(9,AC139:AC146)</f>
        <v>0</v>
      </c>
      <c r="AD147" s="33">
        <f>SUBTOTAL(9,AD139:AD146)</f>
        <v>0</v>
      </c>
      <c r="AE147" s="14" t="s">
        <v>18</v>
      </c>
      <c r="AF147" s="54"/>
      <c r="AG147" s="24"/>
      <c r="AH147" s="35">
        <f>SUBTOTAL(9,AH139:AH146)</f>
        <v>0</v>
      </c>
      <c r="AI147" s="33">
        <f>SUBTOTAL(9,AI139:AI146)</f>
        <v>0</v>
      </c>
      <c r="AJ147" s="14" t="s">
        <v>18</v>
      </c>
      <c r="AK147" s="72"/>
      <c r="AL147" s="54"/>
      <c r="AM147" s="15">
        <f>SUBTOTAL(9,AM139:AM146)</f>
        <v>0</v>
      </c>
      <c r="AN147" s="50">
        <f>SUBTOTAL(9,AN139:AN146)</f>
        <v>0</v>
      </c>
      <c r="AT147" s="14" t="s">
        <v>18</v>
      </c>
      <c r="AU147" s="54"/>
      <c r="AV147" s="24"/>
      <c r="AW147" s="35">
        <f>SUBTOTAL(9,AW139:AW146)</f>
        <v>0</v>
      </c>
      <c r="AX147" s="33">
        <f>SUBTOTAL(9,AX139:AX146)</f>
        <v>0</v>
      </c>
    </row>
    <row r="148" spans="1:50" ht="15" customHeight="1">
      <c r="A148" s="10">
        <v>17</v>
      </c>
      <c r="B148" s="57"/>
      <c r="C148" s="25"/>
      <c r="D148" s="30">
        <f>((HOUR(C148)*3600)+(MINUTE(C148)*60)+SECOND(C148))/60</f>
        <v>0</v>
      </c>
      <c r="E148" s="34">
        <f>SUM(D148*2)</f>
        <v>0</v>
      </c>
      <c r="F148" s="10">
        <v>17</v>
      </c>
      <c r="G148" s="57"/>
      <c r="H148" s="25"/>
      <c r="I148" s="30">
        <f>((HOUR(H148)*3600)+(MINUTE(H148)*60)+SECOND(H148))/60</f>
        <v>0</v>
      </c>
      <c r="J148" s="34">
        <f>SUM(I148*2.5)</f>
        <v>0</v>
      </c>
      <c r="Z148" s="10">
        <v>17</v>
      </c>
      <c r="AA148" s="57"/>
      <c r="AB148" s="25"/>
      <c r="AC148" s="30">
        <f>((HOUR(AB148)*3600)+(MINUTE(AB148)*60)+SECOND(AB148))/60</f>
        <v>0</v>
      </c>
      <c r="AD148" s="34">
        <f>SUM(AC148*2)</f>
        <v>0</v>
      </c>
      <c r="AE148" s="10">
        <v>17</v>
      </c>
      <c r="AF148" s="57"/>
      <c r="AG148" s="25"/>
      <c r="AH148" s="30">
        <f>((HOUR(AG148)*3600)+(MINUTE(AG148)*60)+SECOND(AG148))/60</f>
        <v>0</v>
      </c>
      <c r="AI148" s="34">
        <f>SUM(AH148*2)</f>
        <v>0</v>
      </c>
      <c r="AJ148" s="55">
        <v>17</v>
      </c>
      <c r="AK148" s="73"/>
      <c r="AL148" s="57"/>
      <c r="AM148" s="11"/>
      <c r="AN148" s="43">
        <f t="shared" ref="AN148:AN155" si="197">SUM(AM148*4.5)</f>
        <v>0</v>
      </c>
      <c r="AT148" s="10">
        <v>17</v>
      </c>
      <c r="AU148" s="57"/>
      <c r="AV148" s="25"/>
      <c r="AW148" s="30">
        <f>((HOUR(AV148)*3600)+(MINUTE(AV148)*60)+SECOND(AV148))/60</f>
        <v>0</v>
      </c>
      <c r="AX148" s="34">
        <f>SUM(AW148*2)</f>
        <v>0</v>
      </c>
    </row>
    <row r="149" spans="1:50" ht="15" customHeight="1">
      <c r="A149" s="8">
        <v>17</v>
      </c>
      <c r="B149" s="52"/>
      <c r="C149" s="26"/>
      <c r="D149" s="30">
        <f t="shared" ref="D149:D155" si="198">((HOUR(C149)*3600)+(MINUTE(C149)*60)+SECOND(C149))/60</f>
        <v>0</v>
      </c>
      <c r="E149" s="32">
        <f>SUM(D149*2)</f>
        <v>0</v>
      </c>
      <c r="F149" s="8">
        <v>17</v>
      </c>
      <c r="G149" s="52"/>
      <c r="H149" s="26"/>
      <c r="I149" s="30">
        <f t="shared" ref="I149:I155" si="199">((HOUR(H149)*3600)+(MINUTE(H149)*60)+SECOND(H149))/60</f>
        <v>0</v>
      </c>
      <c r="J149" s="32">
        <f t="shared" ref="J149:J155" si="200">SUM(I149*2.5)</f>
        <v>0</v>
      </c>
      <c r="Z149" s="8">
        <v>17</v>
      </c>
      <c r="AA149" s="52"/>
      <c r="AB149" s="26"/>
      <c r="AC149" s="30">
        <f t="shared" ref="AC149:AC155" si="201">((HOUR(AB149)*3600)+(MINUTE(AB149)*60)+SECOND(AB149))/60</f>
        <v>0</v>
      </c>
      <c r="AD149" s="32">
        <f>SUM(AC149*2)</f>
        <v>0</v>
      </c>
      <c r="AE149" s="8">
        <v>17</v>
      </c>
      <c r="AF149" s="52"/>
      <c r="AG149" s="26"/>
      <c r="AH149" s="30">
        <f t="shared" ref="AH149:AH155" si="202">((HOUR(AG149)*3600)+(MINUTE(AG149)*60)+SECOND(AG149))/60</f>
        <v>0</v>
      </c>
      <c r="AI149" s="32">
        <f>SUM(AH149*2)</f>
        <v>0</v>
      </c>
      <c r="AJ149" s="38">
        <v>17</v>
      </c>
      <c r="AK149" s="71"/>
      <c r="AL149" s="52"/>
      <c r="AM149" s="9"/>
      <c r="AN149" s="47">
        <f t="shared" si="197"/>
        <v>0</v>
      </c>
      <c r="AT149" s="8">
        <v>17</v>
      </c>
      <c r="AU149" s="52"/>
      <c r="AV149" s="26"/>
      <c r="AW149" s="30">
        <f t="shared" ref="AW149:AW155" si="203">((HOUR(AV149)*3600)+(MINUTE(AV149)*60)+SECOND(AV149))/60</f>
        <v>0</v>
      </c>
      <c r="AX149" s="32">
        <f>SUM(AW149*2)</f>
        <v>0</v>
      </c>
    </row>
    <row r="150" spans="1:50" ht="15" customHeight="1">
      <c r="A150" s="8">
        <v>17</v>
      </c>
      <c r="B150" s="52"/>
      <c r="C150" s="26"/>
      <c r="D150" s="30">
        <f t="shared" si="198"/>
        <v>0</v>
      </c>
      <c r="E150" s="32">
        <f t="shared" ref="E150:E155" si="204">SUM(D150*2)</f>
        <v>0</v>
      </c>
      <c r="F150" s="8">
        <v>17</v>
      </c>
      <c r="G150" s="52"/>
      <c r="H150" s="26"/>
      <c r="I150" s="30">
        <f t="shared" si="199"/>
        <v>0</v>
      </c>
      <c r="J150" s="32">
        <f t="shared" si="200"/>
        <v>0</v>
      </c>
      <c r="Z150" s="8">
        <v>17</v>
      </c>
      <c r="AA150" s="52"/>
      <c r="AB150" s="26"/>
      <c r="AC150" s="30">
        <f t="shared" si="201"/>
        <v>0</v>
      </c>
      <c r="AD150" s="32">
        <f t="shared" ref="AD150:AD155" si="205">SUM(AC150*2)</f>
        <v>0</v>
      </c>
      <c r="AE150" s="8">
        <v>17</v>
      </c>
      <c r="AF150" s="52"/>
      <c r="AG150" s="26"/>
      <c r="AH150" s="30">
        <f t="shared" si="202"/>
        <v>0</v>
      </c>
      <c r="AI150" s="32">
        <f t="shared" ref="AI150:AI155" si="206">SUM(AH150*2)</f>
        <v>0</v>
      </c>
      <c r="AJ150" s="38">
        <v>17</v>
      </c>
      <c r="AK150" s="71"/>
      <c r="AL150" s="52"/>
      <c r="AM150" s="9"/>
      <c r="AN150" s="47">
        <f t="shared" si="197"/>
        <v>0</v>
      </c>
      <c r="AT150" s="8">
        <v>17</v>
      </c>
      <c r="AU150" s="52"/>
      <c r="AV150" s="26"/>
      <c r="AW150" s="30">
        <f t="shared" si="203"/>
        <v>0</v>
      </c>
      <c r="AX150" s="32">
        <f t="shared" ref="AX150:AX155" si="207">SUM(AW150*2)</f>
        <v>0</v>
      </c>
    </row>
    <row r="151" spans="1:50" ht="15" customHeight="1">
      <c r="A151" s="8">
        <v>17</v>
      </c>
      <c r="B151" s="52"/>
      <c r="C151" s="26"/>
      <c r="D151" s="30">
        <f t="shared" si="198"/>
        <v>0</v>
      </c>
      <c r="E151" s="32">
        <f t="shared" si="204"/>
        <v>0</v>
      </c>
      <c r="F151" s="8">
        <v>17</v>
      </c>
      <c r="G151" s="52"/>
      <c r="H151" s="26"/>
      <c r="I151" s="30">
        <f t="shared" si="199"/>
        <v>0</v>
      </c>
      <c r="J151" s="32">
        <f t="shared" si="200"/>
        <v>0</v>
      </c>
      <c r="Z151" s="8">
        <v>17</v>
      </c>
      <c r="AA151" s="52"/>
      <c r="AB151" s="26"/>
      <c r="AC151" s="30">
        <f t="shared" si="201"/>
        <v>0</v>
      </c>
      <c r="AD151" s="32">
        <f t="shared" si="205"/>
        <v>0</v>
      </c>
      <c r="AE151" s="8">
        <v>17</v>
      </c>
      <c r="AF151" s="52"/>
      <c r="AG151" s="26"/>
      <c r="AH151" s="30">
        <f t="shared" si="202"/>
        <v>0</v>
      </c>
      <c r="AI151" s="32">
        <f t="shared" si="206"/>
        <v>0</v>
      </c>
      <c r="AJ151" s="38">
        <v>17</v>
      </c>
      <c r="AK151" s="71"/>
      <c r="AL151" s="52"/>
      <c r="AM151" s="9"/>
      <c r="AN151" s="47">
        <f t="shared" si="197"/>
        <v>0</v>
      </c>
      <c r="AT151" s="8">
        <v>17</v>
      </c>
      <c r="AU151" s="52"/>
      <c r="AV151" s="26"/>
      <c r="AW151" s="30">
        <f t="shared" si="203"/>
        <v>0</v>
      </c>
      <c r="AX151" s="32">
        <f t="shared" si="207"/>
        <v>0</v>
      </c>
    </row>
    <row r="152" spans="1:50" ht="15" customHeight="1">
      <c r="A152" s="8">
        <v>17</v>
      </c>
      <c r="B152" s="52"/>
      <c r="C152" s="26"/>
      <c r="D152" s="30">
        <f t="shared" si="198"/>
        <v>0</v>
      </c>
      <c r="E152" s="32">
        <f t="shared" si="204"/>
        <v>0</v>
      </c>
      <c r="F152" s="8">
        <v>17</v>
      </c>
      <c r="G152" s="52"/>
      <c r="H152" s="26"/>
      <c r="I152" s="30">
        <f t="shared" si="199"/>
        <v>0</v>
      </c>
      <c r="J152" s="32">
        <f t="shared" si="200"/>
        <v>0</v>
      </c>
      <c r="Z152" s="8">
        <v>17</v>
      </c>
      <c r="AA152" s="52"/>
      <c r="AB152" s="26"/>
      <c r="AC152" s="30">
        <f t="shared" si="201"/>
        <v>0</v>
      </c>
      <c r="AD152" s="32">
        <f t="shared" si="205"/>
        <v>0</v>
      </c>
      <c r="AE152" s="8">
        <v>17</v>
      </c>
      <c r="AF152" s="52"/>
      <c r="AG152" s="26"/>
      <c r="AH152" s="30">
        <f t="shared" si="202"/>
        <v>0</v>
      </c>
      <c r="AI152" s="32">
        <f t="shared" si="206"/>
        <v>0</v>
      </c>
      <c r="AJ152" s="38">
        <v>17</v>
      </c>
      <c r="AK152" s="71"/>
      <c r="AL152" s="52"/>
      <c r="AM152" s="9"/>
      <c r="AN152" s="47">
        <f t="shared" si="197"/>
        <v>0</v>
      </c>
      <c r="AT152" s="8">
        <v>17</v>
      </c>
      <c r="AU152" s="52"/>
      <c r="AV152" s="26"/>
      <c r="AW152" s="30">
        <f t="shared" si="203"/>
        <v>0</v>
      </c>
      <c r="AX152" s="32">
        <f t="shared" si="207"/>
        <v>0</v>
      </c>
    </row>
    <row r="153" spans="1:50" ht="15" customHeight="1">
      <c r="A153" s="8">
        <v>17</v>
      </c>
      <c r="B153" s="52"/>
      <c r="C153" s="26"/>
      <c r="D153" s="30">
        <f t="shared" si="198"/>
        <v>0</v>
      </c>
      <c r="E153" s="32">
        <f t="shared" si="204"/>
        <v>0</v>
      </c>
      <c r="F153" s="8">
        <v>17</v>
      </c>
      <c r="G153" s="52"/>
      <c r="H153" s="26"/>
      <c r="I153" s="30">
        <f t="shared" si="199"/>
        <v>0</v>
      </c>
      <c r="J153" s="32">
        <f t="shared" si="200"/>
        <v>0</v>
      </c>
      <c r="Z153" s="8">
        <v>17</v>
      </c>
      <c r="AA153" s="52"/>
      <c r="AB153" s="26"/>
      <c r="AC153" s="30">
        <f t="shared" si="201"/>
        <v>0</v>
      </c>
      <c r="AD153" s="32">
        <f t="shared" si="205"/>
        <v>0</v>
      </c>
      <c r="AE153" s="8">
        <v>17</v>
      </c>
      <c r="AF153" s="52"/>
      <c r="AG153" s="26"/>
      <c r="AH153" s="30">
        <f t="shared" si="202"/>
        <v>0</v>
      </c>
      <c r="AI153" s="32">
        <f t="shared" si="206"/>
        <v>0</v>
      </c>
      <c r="AJ153" s="38">
        <v>17</v>
      </c>
      <c r="AK153" s="71"/>
      <c r="AL153" s="52"/>
      <c r="AM153" s="9"/>
      <c r="AN153" s="47">
        <f t="shared" si="197"/>
        <v>0</v>
      </c>
      <c r="AT153" s="8">
        <v>17</v>
      </c>
      <c r="AU153" s="52"/>
      <c r="AV153" s="26"/>
      <c r="AW153" s="30">
        <f t="shared" si="203"/>
        <v>0</v>
      </c>
      <c r="AX153" s="32">
        <f t="shared" si="207"/>
        <v>0</v>
      </c>
    </row>
    <row r="154" spans="1:50" ht="15" customHeight="1">
      <c r="A154" s="8">
        <v>17</v>
      </c>
      <c r="B154" s="52"/>
      <c r="C154" s="26"/>
      <c r="D154" s="30">
        <f t="shared" si="198"/>
        <v>0</v>
      </c>
      <c r="E154" s="32">
        <f t="shared" si="204"/>
        <v>0</v>
      </c>
      <c r="F154" s="8">
        <v>17</v>
      </c>
      <c r="G154" s="52"/>
      <c r="H154" s="26"/>
      <c r="I154" s="30">
        <f t="shared" si="199"/>
        <v>0</v>
      </c>
      <c r="J154" s="32">
        <f t="shared" si="200"/>
        <v>0</v>
      </c>
      <c r="Z154" s="8">
        <v>17</v>
      </c>
      <c r="AA154" s="52"/>
      <c r="AB154" s="26"/>
      <c r="AC154" s="30">
        <f t="shared" si="201"/>
        <v>0</v>
      </c>
      <c r="AD154" s="32">
        <f t="shared" si="205"/>
        <v>0</v>
      </c>
      <c r="AE154" s="8">
        <v>17</v>
      </c>
      <c r="AF154" s="52"/>
      <c r="AG154" s="26"/>
      <c r="AH154" s="30">
        <f t="shared" si="202"/>
        <v>0</v>
      </c>
      <c r="AI154" s="32">
        <f t="shared" si="206"/>
        <v>0</v>
      </c>
      <c r="AJ154" s="38">
        <v>17</v>
      </c>
      <c r="AK154" s="71"/>
      <c r="AL154" s="52"/>
      <c r="AM154" s="9"/>
      <c r="AN154" s="47">
        <f t="shared" si="197"/>
        <v>0</v>
      </c>
      <c r="AT154" s="8">
        <v>17</v>
      </c>
      <c r="AU154" s="52"/>
      <c r="AV154" s="26"/>
      <c r="AW154" s="30">
        <f t="shared" si="203"/>
        <v>0</v>
      </c>
      <c r="AX154" s="32">
        <f t="shared" si="207"/>
        <v>0</v>
      </c>
    </row>
    <row r="155" spans="1:50" ht="15" customHeight="1">
      <c r="A155" s="8">
        <v>17</v>
      </c>
      <c r="B155" s="52"/>
      <c r="C155" s="26"/>
      <c r="D155" s="30">
        <f t="shared" si="198"/>
        <v>0</v>
      </c>
      <c r="E155" s="32">
        <f t="shared" si="204"/>
        <v>0</v>
      </c>
      <c r="F155" s="8">
        <v>17</v>
      </c>
      <c r="G155" s="52"/>
      <c r="H155" s="26"/>
      <c r="I155" s="30">
        <f t="shared" si="199"/>
        <v>0</v>
      </c>
      <c r="J155" s="32">
        <f t="shared" si="200"/>
        <v>0</v>
      </c>
      <c r="Z155" s="8">
        <v>17</v>
      </c>
      <c r="AA155" s="52"/>
      <c r="AB155" s="26"/>
      <c r="AC155" s="30">
        <f t="shared" si="201"/>
        <v>0</v>
      </c>
      <c r="AD155" s="32">
        <f t="shared" si="205"/>
        <v>0</v>
      </c>
      <c r="AE155" s="8">
        <v>17</v>
      </c>
      <c r="AF155" s="52"/>
      <c r="AG155" s="26"/>
      <c r="AH155" s="30">
        <f t="shared" si="202"/>
        <v>0</v>
      </c>
      <c r="AI155" s="32">
        <f t="shared" si="206"/>
        <v>0</v>
      </c>
      <c r="AJ155" s="38">
        <v>17</v>
      </c>
      <c r="AK155" s="71"/>
      <c r="AL155" s="52"/>
      <c r="AM155" s="9"/>
      <c r="AN155" s="47">
        <f t="shared" si="197"/>
        <v>0</v>
      </c>
      <c r="AT155" s="8">
        <v>17</v>
      </c>
      <c r="AU155" s="52"/>
      <c r="AV155" s="26"/>
      <c r="AW155" s="30">
        <f t="shared" si="203"/>
        <v>0</v>
      </c>
      <c r="AX155" s="32">
        <f t="shared" si="207"/>
        <v>0</v>
      </c>
    </row>
    <row r="156" spans="1:50" ht="15" customHeight="1">
      <c r="A156" s="14" t="s">
        <v>19</v>
      </c>
      <c r="B156" s="54"/>
      <c r="C156" s="24"/>
      <c r="D156" s="35">
        <f>SUBTOTAL(9,D148:D155)</f>
        <v>0</v>
      </c>
      <c r="E156" s="33">
        <f>SUBTOTAL(9,E148:E155)</f>
        <v>0</v>
      </c>
      <c r="F156" s="14" t="s">
        <v>19</v>
      </c>
      <c r="G156" s="54"/>
      <c r="H156" s="24"/>
      <c r="I156" s="35">
        <f>SUBTOTAL(9,I148:I155)</f>
        <v>0</v>
      </c>
      <c r="J156" s="33">
        <f>SUBTOTAL(9,J148:J155)</f>
        <v>0</v>
      </c>
      <c r="Z156" s="14" t="s">
        <v>19</v>
      </c>
      <c r="AA156" s="54"/>
      <c r="AB156" s="24"/>
      <c r="AC156" s="35">
        <f>SUBTOTAL(9,AC148:AC155)</f>
        <v>0</v>
      </c>
      <c r="AD156" s="33">
        <f>SUBTOTAL(9,AD148:AD155)</f>
        <v>0</v>
      </c>
      <c r="AE156" s="14" t="s">
        <v>19</v>
      </c>
      <c r="AF156" s="54"/>
      <c r="AG156" s="24"/>
      <c r="AH156" s="35">
        <f>SUBTOTAL(9,AH148:AH155)</f>
        <v>0</v>
      </c>
      <c r="AI156" s="33">
        <f>SUBTOTAL(9,AI148:AI155)</f>
        <v>0</v>
      </c>
      <c r="AJ156" s="14" t="s">
        <v>19</v>
      </c>
      <c r="AK156" s="72"/>
      <c r="AL156" s="54"/>
      <c r="AM156" s="15">
        <f>SUBTOTAL(9,AM148:AM155)</f>
        <v>0</v>
      </c>
      <c r="AN156" s="50">
        <f>SUBTOTAL(9,AN148:AN155)</f>
        <v>0</v>
      </c>
      <c r="AT156" s="14" t="s">
        <v>19</v>
      </c>
      <c r="AU156" s="54"/>
      <c r="AV156" s="24"/>
      <c r="AW156" s="35">
        <f>SUBTOTAL(9,AW148:AW155)</f>
        <v>0</v>
      </c>
      <c r="AX156" s="33">
        <f>SUBTOTAL(9,AX148:AX155)</f>
        <v>0</v>
      </c>
    </row>
    <row r="157" spans="1:50" ht="15" customHeight="1">
      <c r="A157" s="10">
        <v>18</v>
      </c>
      <c r="B157" s="57"/>
      <c r="C157" s="25"/>
      <c r="D157" s="30">
        <f>((HOUR(C157)*3600)+(MINUTE(C157)*60)+SECOND(C157))/60</f>
        <v>0</v>
      </c>
      <c r="E157" s="34">
        <f>SUM(D157*2)</f>
        <v>0</v>
      </c>
      <c r="F157" s="10">
        <v>18</v>
      </c>
      <c r="G157" s="57"/>
      <c r="H157" s="25"/>
      <c r="I157" s="30">
        <f>((HOUR(H157)*3600)+(MINUTE(H157)*60)+SECOND(H157))/60</f>
        <v>0</v>
      </c>
      <c r="J157" s="34">
        <f>SUM(I157*2.5)</f>
        <v>0</v>
      </c>
      <c r="Z157" s="10">
        <v>18</v>
      </c>
      <c r="AA157" s="57"/>
      <c r="AB157" s="25"/>
      <c r="AC157" s="30">
        <f>((HOUR(AB157)*3600)+(MINUTE(AB157)*60)+SECOND(AB157))/60</f>
        <v>0</v>
      </c>
      <c r="AD157" s="34">
        <f>SUM(AC157*2)</f>
        <v>0</v>
      </c>
      <c r="AE157" s="10">
        <v>18</v>
      </c>
      <c r="AF157" s="57"/>
      <c r="AG157" s="25"/>
      <c r="AH157" s="30">
        <f>((HOUR(AG157)*3600)+(MINUTE(AG157)*60)+SECOND(AG157))/60</f>
        <v>0</v>
      </c>
      <c r="AI157" s="34">
        <f>SUM(AH157*2)</f>
        <v>0</v>
      </c>
      <c r="AJ157" s="55">
        <v>18</v>
      </c>
      <c r="AK157" s="73"/>
      <c r="AL157" s="57"/>
      <c r="AM157" s="11"/>
      <c r="AN157" s="43">
        <f t="shared" ref="AN157:AN164" si="208">SUM(AM157*4.5)</f>
        <v>0</v>
      </c>
      <c r="AT157" s="10">
        <v>18</v>
      </c>
      <c r="AU157" s="57"/>
      <c r="AV157" s="25"/>
      <c r="AW157" s="30">
        <f>((HOUR(AV157)*3600)+(MINUTE(AV157)*60)+SECOND(AV157))/60</f>
        <v>0</v>
      </c>
      <c r="AX157" s="34">
        <f>SUM(AW157*2)</f>
        <v>0</v>
      </c>
    </row>
    <row r="158" spans="1:50" ht="15" customHeight="1">
      <c r="A158" s="8">
        <v>18</v>
      </c>
      <c r="B158" s="52"/>
      <c r="C158" s="26"/>
      <c r="D158" s="30">
        <f t="shared" ref="D158:D164" si="209">((HOUR(C158)*3600)+(MINUTE(C158)*60)+SECOND(C158))/60</f>
        <v>0</v>
      </c>
      <c r="E158" s="32">
        <f>SUM(D158*2)</f>
        <v>0</v>
      </c>
      <c r="F158" s="8">
        <v>18</v>
      </c>
      <c r="G158" s="52"/>
      <c r="H158" s="26"/>
      <c r="I158" s="30">
        <f t="shared" ref="I158:I164" si="210">((HOUR(H158)*3600)+(MINUTE(H158)*60)+SECOND(H158))/60</f>
        <v>0</v>
      </c>
      <c r="J158" s="32">
        <f t="shared" ref="J158:J164" si="211">SUM(I158*2.5)</f>
        <v>0</v>
      </c>
      <c r="Z158" s="8">
        <v>18</v>
      </c>
      <c r="AA158" s="52"/>
      <c r="AB158" s="26"/>
      <c r="AC158" s="30">
        <f t="shared" ref="AC158:AC164" si="212">((HOUR(AB158)*3600)+(MINUTE(AB158)*60)+SECOND(AB158))/60</f>
        <v>0</v>
      </c>
      <c r="AD158" s="32">
        <f>SUM(AC158*2)</f>
        <v>0</v>
      </c>
      <c r="AE158" s="8">
        <v>18</v>
      </c>
      <c r="AF158" s="52"/>
      <c r="AG158" s="26"/>
      <c r="AH158" s="30">
        <f t="shared" ref="AH158:AH164" si="213">((HOUR(AG158)*3600)+(MINUTE(AG158)*60)+SECOND(AG158))/60</f>
        <v>0</v>
      </c>
      <c r="AI158" s="32">
        <f>SUM(AH158*2)</f>
        <v>0</v>
      </c>
      <c r="AJ158" s="38">
        <v>18</v>
      </c>
      <c r="AK158" s="71"/>
      <c r="AL158" s="52"/>
      <c r="AM158" s="9"/>
      <c r="AN158" s="47">
        <f t="shared" si="208"/>
        <v>0</v>
      </c>
      <c r="AT158" s="8">
        <v>18</v>
      </c>
      <c r="AU158" s="52"/>
      <c r="AV158" s="26"/>
      <c r="AW158" s="30">
        <f t="shared" ref="AW158:AW164" si="214">((HOUR(AV158)*3600)+(MINUTE(AV158)*60)+SECOND(AV158))/60</f>
        <v>0</v>
      </c>
      <c r="AX158" s="32">
        <f>SUM(AW158*2)</f>
        <v>0</v>
      </c>
    </row>
    <row r="159" spans="1:50" ht="15" customHeight="1">
      <c r="A159" s="8">
        <v>18</v>
      </c>
      <c r="B159" s="52"/>
      <c r="C159" s="26"/>
      <c r="D159" s="30">
        <f t="shared" si="209"/>
        <v>0</v>
      </c>
      <c r="E159" s="32">
        <f t="shared" ref="E159:E164" si="215">SUM(D159*2)</f>
        <v>0</v>
      </c>
      <c r="F159" s="8">
        <v>18</v>
      </c>
      <c r="G159" s="52"/>
      <c r="H159" s="26"/>
      <c r="I159" s="30">
        <f t="shared" si="210"/>
        <v>0</v>
      </c>
      <c r="J159" s="32">
        <f t="shared" si="211"/>
        <v>0</v>
      </c>
      <c r="Z159" s="8">
        <v>18</v>
      </c>
      <c r="AA159" s="52"/>
      <c r="AB159" s="26"/>
      <c r="AC159" s="30">
        <f t="shared" si="212"/>
        <v>0</v>
      </c>
      <c r="AD159" s="32">
        <f t="shared" ref="AD159:AD164" si="216">SUM(AC159*2)</f>
        <v>0</v>
      </c>
      <c r="AE159" s="8">
        <v>18</v>
      </c>
      <c r="AF159" s="52"/>
      <c r="AG159" s="26"/>
      <c r="AH159" s="30">
        <f t="shared" si="213"/>
        <v>0</v>
      </c>
      <c r="AI159" s="32">
        <f t="shared" ref="AI159:AI164" si="217">SUM(AH159*2)</f>
        <v>0</v>
      </c>
      <c r="AJ159" s="38">
        <v>18</v>
      </c>
      <c r="AK159" s="71"/>
      <c r="AL159" s="52"/>
      <c r="AM159" s="9"/>
      <c r="AN159" s="47">
        <f t="shared" si="208"/>
        <v>0</v>
      </c>
      <c r="AT159" s="8">
        <v>18</v>
      </c>
      <c r="AU159" s="52"/>
      <c r="AV159" s="26"/>
      <c r="AW159" s="30">
        <f t="shared" si="214"/>
        <v>0</v>
      </c>
      <c r="AX159" s="32">
        <f t="shared" ref="AX159:AX164" si="218">SUM(AW159*2)</f>
        <v>0</v>
      </c>
    </row>
    <row r="160" spans="1:50" ht="15" customHeight="1">
      <c r="A160" s="8">
        <v>18</v>
      </c>
      <c r="B160" s="52"/>
      <c r="C160" s="26"/>
      <c r="D160" s="30">
        <f t="shared" si="209"/>
        <v>0</v>
      </c>
      <c r="E160" s="32">
        <f t="shared" si="215"/>
        <v>0</v>
      </c>
      <c r="F160" s="8">
        <v>18</v>
      </c>
      <c r="G160" s="52"/>
      <c r="H160" s="26"/>
      <c r="I160" s="30">
        <f t="shared" si="210"/>
        <v>0</v>
      </c>
      <c r="J160" s="32">
        <f t="shared" si="211"/>
        <v>0</v>
      </c>
      <c r="Z160" s="8">
        <v>18</v>
      </c>
      <c r="AA160" s="52"/>
      <c r="AB160" s="26"/>
      <c r="AC160" s="30">
        <f t="shared" si="212"/>
        <v>0</v>
      </c>
      <c r="AD160" s="32">
        <f t="shared" si="216"/>
        <v>0</v>
      </c>
      <c r="AE160" s="8">
        <v>18</v>
      </c>
      <c r="AF160" s="52"/>
      <c r="AG160" s="26"/>
      <c r="AH160" s="30">
        <f t="shared" si="213"/>
        <v>0</v>
      </c>
      <c r="AI160" s="32">
        <f t="shared" si="217"/>
        <v>0</v>
      </c>
      <c r="AJ160" s="38">
        <v>18</v>
      </c>
      <c r="AK160" s="71"/>
      <c r="AL160" s="52"/>
      <c r="AM160" s="9"/>
      <c r="AN160" s="47">
        <f t="shared" si="208"/>
        <v>0</v>
      </c>
      <c r="AT160" s="8">
        <v>18</v>
      </c>
      <c r="AU160" s="52"/>
      <c r="AV160" s="26"/>
      <c r="AW160" s="30">
        <f t="shared" si="214"/>
        <v>0</v>
      </c>
      <c r="AX160" s="32">
        <f t="shared" si="218"/>
        <v>0</v>
      </c>
    </row>
    <row r="161" spans="1:50" ht="15" customHeight="1">
      <c r="A161" s="8">
        <v>18</v>
      </c>
      <c r="B161" s="52"/>
      <c r="C161" s="26"/>
      <c r="D161" s="30">
        <f t="shared" si="209"/>
        <v>0</v>
      </c>
      <c r="E161" s="32">
        <f t="shared" si="215"/>
        <v>0</v>
      </c>
      <c r="F161" s="8">
        <v>18</v>
      </c>
      <c r="G161" s="52"/>
      <c r="H161" s="26"/>
      <c r="I161" s="30">
        <f t="shared" si="210"/>
        <v>0</v>
      </c>
      <c r="J161" s="32">
        <f t="shared" si="211"/>
        <v>0</v>
      </c>
      <c r="Z161" s="8">
        <v>18</v>
      </c>
      <c r="AA161" s="52"/>
      <c r="AB161" s="26"/>
      <c r="AC161" s="30">
        <f t="shared" si="212"/>
        <v>0</v>
      </c>
      <c r="AD161" s="32">
        <f t="shared" si="216"/>
        <v>0</v>
      </c>
      <c r="AE161" s="8">
        <v>18</v>
      </c>
      <c r="AF161" s="52"/>
      <c r="AG161" s="26"/>
      <c r="AH161" s="30">
        <f t="shared" si="213"/>
        <v>0</v>
      </c>
      <c r="AI161" s="32">
        <f t="shared" si="217"/>
        <v>0</v>
      </c>
      <c r="AJ161" s="38">
        <v>18</v>
      </c>
      <c r="AK161" s="71"/>
      <c r="AL161" s="52"/>
      <c r="AM161" s="9"/>
      <c r="AN161" s="47">
        <f t="shared" si="208"/>
        <v>0</v>
      </c>
      <c r="AT161" s="8">
        <v>18</v>
      </c>
      <c r="AU161" s="52"/>
      <c r="AV161" s="26"/>
      <c r="AW161" s="30">
        <f t="shared" si="214"/>
        <v>0</v>
      </c>
      <c r="AX161" s="32">
        <f t="shared" si="218"/>
        <v>0</v>
      </c>
    </row>
    <row r="162" spans="1:50" ht="15" customHeight="1">
      <c r="A162" s="8">
        <v>18</v>
      </c>
      <c r="B162" s="52"/>
      <c r="C162" s="26"/>
      <c r="D162" s="30">
        <f t="shared" si="209"/>
        <v>0</v>
      </c>
      <c r="E162" s="32">
        <f t="shared" si="215"/>
        <v>0</v>
      </c>
      <c r="F162" s="8">
        <v>18</v>
      </c>
      <c r="G162" s="52"/>
      <c r="H162" s="26"/>
      <c r="I162" s="30">
        <f t="shared" si="210"/>
        <v>0</v>
      </c>
      <c r="J162" s="32">
        <f t="shared" si="211"/>
        <v>0</v>
      </c>
      <c r="Z162" s="8">
        <v>18</v>
      </c>
      <c r="AA162" s="52"/>
      <c r="AB162" s="26"/>
      <c r="AC162" s="30">
        <f t="shared" si="212"/>
        <v>0</v>
      </c>
      <c r="AD162" s="32">
        <f t="shared" si="216"/>
        <v>0</v>
      </c>
      <c r="AE162" s="8">
        <v>18</v>
      </c>
      <c r="AF162" s="52"/>
      <c r="AG162" s="26"/>
      <c r="AH162" s="30">
        <f t="shared" si="213"/>
        <v>0</v>
      </c>
      <c r="AI162" s="32">
        <f t="shared" si="217"/>
        <v>0</v>
      </c>
      <c r="AJ162" s="38">
        <v>18</v>
      </c>
      <c r="AK162" s="71"/>
      <c r="AL162" s="52"/>
      <c r="AM162" s="9"/>
      <c r="AN162" s="47">
        <f t="shared" si="208"/>
        <v>0</v>
      </c>
      <c r="AT162" s="8">
        <v>18</v>
      </c>
      <c r="AU162" s="52"/>
      <c r="AV162" s="26"/>
      <c r="AW162" s="30">
        <f t="shared" si="214"/>
        <v>0</v>
      </c>
      <c r="AX162" s="32">
        <f t="shared" si="218"/>
        <v>0</v>
      </c>
    </row>
    <row r="163" spans="1:50" ht="15" customHeight="1">
      <c r="A163" s="8">
        <v>18</v>
      </c>
      <c r="B163" s="52"/>
      <c r="C163" s="26"/>
      <c r="D163" s="30">
        <f t="shared" si="209"/>
        <v>0</v>
      </c>
      <c r="E163" s="32">
        <f t="shared" si="215"/>
        <v>0</v>
      </c>
      <c r="F163" s="8">
        <v>18</v>
      </c>
      <c r="G163" s="52"/>
      <c r="H163" s="26"/>
      <c r="I163" s="30">
        <f t="shared" si="210"/>
        <v>0</v>
      </c>
      <c r="J163" s="32">
        <f t="shared" si="211"/>
        <v>0</v>
      </c>
      <c r="Z163" s="8">
        <v>18</v>
      </c>
      <c r="AA163" s="52"/>
      <c r="AB163" s="26"/>
      <c r="AC163" s="30">
        <f t="shared" si="212"/>
        <v>0</v>
      </c>
      <c r="AD163" s="32">
        <f t="shared" si="216"/>
        <v>0</v>
      </c>
      <c r="AE163" s="8">
        <v>18</v>
      </c>
      <c r="AF163" s="52"/>
      <c r="AG163" s="26"/>
      <c r="AH163" s="30">
        <f t="shared" si="213"/>
        <v>0</v>
      </c>
      <c r="AI163" s="32">
        <f t="shared" si="217"/>
        <v>0</v>
      </c>
      <c r="AJ163" s="38">
        <v>18</v>
      </c>
      <c r="AK163" s="71"/>
      <c r="AL163" s="52"/>
      <c r="AM163" s="9"/>
      <c r="AN163" s="47">
        <f t="shared" si="208"/>
        <v>0</v>
      </c>
      <c r="AT163" s="8">
        <v>18</v>
      </c>
      <c r="AU163" s="52"/>
      <c r="AV163" s="26"/>
      <c r="AW163" s="30">
        <f t="shared" si="214"/>
        <v>0</v>
      </c>
      <c r="AX163" s="32">
        <f t="shared" si="218"/>
        <v>0</v>
      </c>
    </row>
    <row r="164" spans="1:50" ht="15" customHeight="1">
      <c r="A164" s="8">
        <v>18</v>
      </c>
      <c r="B164" s="52"/>
      <c r="C164" s="26"/>
      <c r="D164" s="30">
        <f t="shared" si="209"/>
        <v>0</v>
      </c>
      <c r="E164" s="32">
        <f t="shared" si="215"/>
        <v>0</v>
      </c>
      <c r="F164" s="8">
        <v>18</v>
      </c>
      <c r="G164" s="52"/>
      <c r="H164" s="26"/>
      <c r="I164" s="30">
        <f t="shared" si="210"/>
        <v>0</v>
      </c>
      <c r="J164" s="32">
        <f t="shared" si="211"/>
        <v>0</v>
      </c>
      <c r="Z164" s="8">
        <v>18</v>
      </c>
      <c r="AA164" s="52"/>
      <c r="AB164" s="26"/>
      <c r="AC164" s="30">
        <f t="shared" si="212"/>
        <v>0</v>
      </c>
      <c r="AD164" s="32">
        <f t="shared" si="216"/>
        <v>0</v>
      </c>
      <c r="AE164" s="8">
        <v>18</v>
      </c>
      <c r="AF164" s="52"/>
      <c r="AG164" s="26"/>
      <c r="AH164" s="30">
        <f t="shared" si="213"/>
        <v>0</v>
      </c>
      <c r="AI164" s="32">
        <f t="shared" si="217"/>
        <v>0</v>
      </c>
      <c r="AJ164" s="38">
        <v>18</v>
      </c>
      <c r="AK164" s="71"/>
      <c r="AL164" s="52"/>
      <c r="AM164" s="9"/>
      <c r="AN164" s="47">
        <f t="shared" si="208"/>
        <v>0</v>
      </c>
      <c r="AT164" s="8">
        <v>18</v>
      </c>
      <c r="AU164" s="52"/>
      <c r="AV164" s="26"/>
      <c r="AW164" s="30">
        <f t="shared" si="214"/>
        <v>0</v>
      </c>
      <c r="AX164" s="32">
        <f t="shared" si="218"/>
        <v>0</v>
      </c>
    </row>
    <row r="165" spans="1:50" ht="15" customHeight="1">
      <c r="A165" s="14" t="s">
        <v>20</v>
      </c>
      <c r="B165" s="54"/>
      <c r="C165" s="24"/>
      <c r="D165" s="35">
        <f>SUBTOTAL(9,D157:D164)</f>
        <v>0</v>
      </c>
      <c r="E165" s="33">
        <f>SUBTOTAL(9,E157:E164)</f>
        <v>0</v>
      </c>
      <c r="F165" s="14" t="s">
        <v>20</v>
      </c>
      <c r="G165" s="54"/>
      <c r="H165" s="24"/>
      <c r="I165" s="35">
        <f>SUBTOTAL(9,I157:I164)</f>
        <v>0</v>
      </c>
      <c r="J165" s="33">
        <f>SUBTOTAL(9,J157:J164)</f>
        <v>0</v>
      </c>
      <c r="Z165" s="14" t="s">
        <v>20</v>
      </c>
      <c r="AA165" s="54"/>
      <c r="AB165" s="24"/>
      <c r="AC165" s="35">
        <f>SUBTOTAL(9,AC157:AC164)</f>
        <v>0</v>
      </c>
      <c r="AD165" s="33">
        <f>SUBTOTAL(9,AD157:AD164)</f>
        <v>0</v>
      </c>
      <c r="AE165" s="14" t="s">
        <v>20</v>
      </c>
      <c r="AF165" s="54"/>
      <c r="AG165" s="24"/>
      <c r="AH165" s="35">
        <f>SUBTOTAL(9,AH157:AH164)</f>
        <v>0</v>
      </c>
      <c r="AI165" s="33">
        <f>SUBTOTAL(9,AI157:AI164)</f>
        <v>0</v>
      </c>
      <c r="AJ165" s="14" t="s">
        <v>20</v>
      </c>
      <c r="AK165" s="72"/>
      <c r="AL165" s="54"/>
      <c r="AM165" s="15">
        <f>SUBTOTAL(9,AM157:AM164)</f>
        <v>0</v>
      </c>
      <c r="AN165" s="50">
        <f>SUBTOTAL(9,AN157:AN164)</f>
        <v>0</v>
      </c>
      <c r="AT165" s="14" t="s">
        <v>20</v>
      </c>
      <c r="AU165" s="54"/>
      <c r="AV165" s="24"/>
      <c r="AW165" s="35">
        <f>SUBTOTAL(9,AW157:AW164)</f>
        <v>0</v>
      </c>
      <c r="AX165" s="33">
        <f>SUBTOTAL(9,AX157:AX164)</f>
        <v>0</v>
      </c>
    </row>
    <row r="166" spans="1:50" ht="15" customHeight="1">
      <c r="A166" s="10">
        <v>19</v>
      </c>
      <c r="B166" s="57"/>
      <c r="C166" s="25"/>
      <c r="D166" s="30">
        <f>((HOUR(C166)*3600)+(MINUTE(C166)*60)+SECOND(C166))/60</f>
        <v>0</v>
      </c>
      <c r="E166" s="34">
        <f>SUM(D166*2)</f>
        <v>0</v>
      </c>
      <c r="F166" s="10">
        <v>19</v>
      </c>
      <c r="G166" s="57"/>
      <c r="H166" s="25"/>
      <c r="I166" s="30">
        <f>((HOUR(H166)*3600)+(MINUTE(H166)*60)+SECOND(H166))/60</f>
        <v>0</v>
      </c>
      <c r="J166" s="34">
        <f>SUM(I166*2.5)</f>
        <v>0</v>
      </c>
      <c r="Z166" s="10">
        <v>19</v>
      </c>
      <c r="AA166" s="57"/>
      <c r="AB166" s="25"/>
      <c r="AC166" s="30">
        <f>((HOUR(AB166)*3600)+(MINUTE(AB166)*60)+SECOND(AB166))/60</f>
        <v>0</v>
      </c>
      <c r="AD166" s="34">
        <f>SUM(AC166*2)</f>
        <v>0</v>
      </c>
      <c r="AE166" s="10">
        <v>19</v>
      </c>
      <c r="AF166" s="57"/>
      <c r="AG166" s="25"/>
      <c r="AH166" s="30">
        <f>((HOUR(AG166)*3600)+(MINUTE(AG166)*60)+SECOND(AG166))/60</f>
        <v>0</v>
      </c>
      <c r="AI166" s="34">
        <f>SUM(AH166*2)</f>
        <v>0</v>
      </c>
      <c r="AJ166" s="55">
        <v>19</v>
      </c>
      <c r="AK166" s="73"/>
      <c r="AL166" s="57"/>
      <c r="AM166" s="11"/>
      <c r="AN166" s="43">
        <f t="shared" ref="AN166:AN173" si="219">SUM(AM166*4.5)</f>
        <v>0</v>
      </c>
      <c r="AT166" s="10">
        <v>19</v>
      </c>
      <c r="AU166" s="57"/>
      <c r="AV166" s="25"/>
      <c r="AW166" s="30">
        <f>((HOUR(AV166)*3600)+(MINUTE(AV166)*60)+SECOND(AV166))/60</f>
        <v>0</v>
      </c>
      <c r="AX166" s="34">
        <f>SUM(AW166*2)</f>
        <v>0</v>
      </c>
    </row>
    <row r="167" spans="1:50" ht="15" customHeight="1">
      <c r="A167" s="8">
        <v>19</v>
      </c>
      <c r="B167" s="52"/>
      <c r="C167" s="26"/>
      <c r="D167" s="30">
        <f t="shared" ref="D167:D173" si="220">((HOUR(C167)*3600)+(MINUTE(C167)*60)+SECOND(C167))/60</f>
        <v>0</v>
      </c>
      <c r="E167" s="32">
        <f>SUM(D167*2)</f>
        <v>0</v>
      </c>
      <c r="F167" s="8">
        <v>19</v>
      </c>
      <c r="G167" s="52"/>
      <c r="H167" s="26"/>
      <c r="I167" s="30">
        <f t="shared" ref="I167:I173" si="221">((HOUR(H167)*3600)+(MINUTE(H167)*60)+SECOND(H167))/60</f>
        <v>0</v>
      </c>
      <c r="J167" s="32">
        <f t="shared" ref="J167:J173" si="222">SUM(I167*2.5)</f>
        <v>0</v>
      </c>
      <c r="Z167" s="8">
        <v>19</v>
      </c>
      <c r="AA167" s="52"/>
      <c r="AB167" s="26"/>
      <c r="AC167" s="30">
        <f t="shared" ref="AC167:AC173" si="223">((HOUR(AB167)*3600)+(MINUTE(AB167)*60)+SECOND(AB167))/60</f>
        <v>0</v>
      </c>
      <c r="AD167" s="32">
        <f>SUM(AC167*2)</f>
        <v>0</v>
      </c>
      <c r="AE167" s="8">
        <v>19</v>
      </c>
      <c r="AF167" s="52"/>
      <c r="AG167" s="26"/>
      <c r="AH167" s="30">
        <f t="shared" ref="AH167:AH173" si="224">((HOUR(AG167)*3600)+(MINUTE(AG167)*60)+SECOND(AG167))/60</f>
        <v>0</v>
      </c>
      <c r="AI167" s="32">
        <f>SUM(AH167*2)</f>
        <v>0</v>
      </c>
      <c r="AJ167" s="38">
        <v>19</v>
      </c>
      <c r="AK167" s="71"/>
      <c r="AL167" s="52"/>
      <c r="AM167" s="9"/>
      <c r="AN167" s="47">
        <f t="shared" si="219"/>
        <v>0</v>
      </c>
      <c r="AT167" s="8">
        <v>19</v>
      </c>
      <c r="AU167" s="52"/>
      <c r="AV167" s="26"/>
      <c r="AW167" s="30">
        <f t="shared" ref="AW167:AW173" si="225">((HOUR(AV167)*3600)+(MINUTE(AV167)*60)+SECOND(AV167))/60</f>
        <v>0</v>
      </c>
      <c r="AX167" s="32">
        <f>SUM(AW167*2)</f>
        <v>0</v>
      </c>
    </row>
    <row r="168" spans="1:50" ht="15" customHeight="1">
      <c r="A168" s="8">
        <v>19</v>
      </c>
      <c r="B168" s="52"/>
      <c r="C168" s="26"/>
      <c r="D168" s="30">
        <f t="shared" si="220"/>
        <v>0</v>
      </c>
      <c r="E168" s="32">
        <f t="shared" ref="E168:E173" si="226">SUM(D168*2)</f>
        <v>0</v>
      </c>
      <c r="F168" s="8">
        <v>19</v>
      </c>
      <c r="G168" s="52"/>
      <c r="H168" s="26"/>
      <c r="I168" s="30">
        <f t="shared" si="221"/>
        <v>0</v>
      </c>
      <c r="J168" s="32">
        <f t="shared" si="222"/>
        <v>0</v>
      </c>
      <c r="Z168" s="8">
        <v>19</v>
      </c>
      <c r="AA168" s="52"/>
      <c r="AB168" s="26"/>
      <c r="AC168" s="30">
        <f t="shared" si="223"/>
        <v>0</v>
      </c>
      <c r="AD168" s="32">
        <f t="shared" ref="AD168:AD173" si="227">SUM(AC168*2)</f>
        <v>0</v>
      </c>
      <c r="AE168" s="8">
        <v>19</v>
      </c>
      <c r="AF168" s="52"/>
      <c r="AG168" s="26"/>
      <c r="AH168" s="30">
        <f t="shared" si="224"/>
        <v>0</v>
      </c>
      <c r="AI168" s="32">
        <f t="shared" ref="AI168:AI173" si="228">SUM(AH168*2)</f>
        <v>0</v>
      </c>
      <c r="AJ168" s="38">
        <v>19</v>
      </c>
      <c r="AK168" s="71"/>
      <c r="AL168" s="52"/>
      <c r="AM168" s="9"/>
      <c r="AN168" s="47">
        <f t="shared" si="219"/>
        <v>0</v>
      </c>
      <c r="AT168" s="8">
        <v>19</v>
      </c>
      <c r="AU168" s="52"/>
      <c r="AV168" s="26"/>
      <c r="AW168" s="30">
        <f t="shared" si="225"/>
        <v>0</v>
      </c>
      <c r="AX168" s="32">
        <f t="shared" ref="AX168:AX173" si="229">SUM(AW168*2)</f>
        <v>0</v>
      </c>
    </row>
    <row r="169" spans="1:50" ht="15" customHeight="1">
      <c r="A169" s="8">
        <v>19</v>
      </c>
      <c r="B169" s="52"/>
      <c r="C169" s="26"/>
      <c r="D169" s="30">
        <f t="shared" si="220"/>
        <v>0</v>
      </c>
      <c r="E169" s="32">
        <f t="shared" si="226"/>
        <v>0</v>
      </c>
      <c r="F169" s="8">
        <v>19</v>
      </c>
      <c r="G169" s="52"/>
      <c r="H169" s="26"/>
      <c r="I169" s="30">
        <f t="shared" si="221"/>
        <v>0</v>
      </c>
      <c r="J169" s="32">
        <f t="shared" si="222"/>
        <v>0</v>
      </c>
      <c r="Z169" s="8">
        <v>19</v>
      </c>
      <c r="AA169" s="52"/>
      <c r="AB169" s="26"/>
      <c r="AC169" s="30">
        <f t="shared" si="223"/>
        <v>0</v>
      </c>
      <c r="AD169" s="32">
        <f t="shared" si="227"/>
        <v>0</v>
      </c>
      <c r="AE169" s="8">
        <v>19</v>
      </c>
      <c r="AF169" s="52"/>
      <c r="AG169" s="26"/>
      <c r="AH169" s="30">
        <f t="shared" si="224"/>
        <v>0</v>
      </c>
      <c r="AI169" s="32">
        <f t="shared" si="228"/>
        <v>0</v>
      </c>
      <c r="AJ169" s="38">
        <v>19</v>
      </c>
      <c r="AK169" s="71"/>
      <c r="AL169" s="52"/>
      <c r="AM169" s="9"/>
      <c r="AN169" s="47">
        <f t="shared" si="219"/>
        <v>0</v>
      </c>
      <c r="AT169" s="8">
        <v>19</v>
      </c>
      <c r="AU169" s="52"/>
      <c r="AV169" s="26"/>
      <c r="AW169" s="30">
        <f t="shared" si="225"/>
        <v>0</v>
      </c>
      <c r="AX169" s="32">
        <f t="shared" si="229"/>
        <v>0</v>
      </c>
    </row>
    <row r="170" spans="1:50" ht="15" customHeight="1">
      <c r="A170" s="8">
        <v>19</v>
      </c>
      <c r="B170" s="52"/>
      <c r="C170" s="26"/>
      <c r="D170" s="30">
        <f t="shared" si="220"/>
        <v>0</v>
      </c>
      <c r="E170" s="32">
        <f t="shared" si="226"/>
        <v>0</v>
      </c>
      <c r="F170" s="8">
        <v>19</v>
      </c>
      <c r="G170" s="52"/>
      <c r="H170" s="26"/>
      <c r="I170" s="30">
        <f t="shared" si="221"/>
        <v>0</v>
      </c>
      <c r="J170" s="32">
        <f t="shared" si="222"/>
        <v>0</v>
      </c>
      <c r="Z170" s="8">
        <v>19</v>
      </c>
      <c r="AA170" s="52"/>
      <c r="AB170" s="26"/>
      <c r="AC170" s="30">
        <f t="shared" si="223"/>
        <v>0</v>
      </c>
      <c r="AD170" s="32">
        <f t="shared" si="227"/>
        <v>0</v>
      </c>
      <c r="AE170" s="8">
        <v>19</v>
      </c>
      <c r="AF170" s="52"/>
      <c r="AG170" s="26"/>
      <c r="AH170" s="30">
        <f t="shared" si="224"/>
        <v>0</v>
      </c>
      <c r="AI170" s="32">
        <f t="shared" si="228"/>
        <v>0</v>
      </c>
      <c r="AJ170" s="38">
        <v>19</v>
      </c>
      <c r="AK170" s="71"/>
      <c r="AL170" s="52"/>
      <c r="AM170" s="9"/>
      <c r="AN170" s="47">
        <f t="shared" si="219"/>
        <v>0</v>
      </c>
      <c r="AT170" s="8">
        <v>19</v>
      </c>
      <c r="AU170" s="52"/>
      <c r="AV170" s="26"/>
      <c r="AW170" s="30">
        <f t="shared" si="225"/>
        <v>0</v>
      </c>
      <c r="AX170" s="32">
        <f t="shared" si="229"/>
        <v>0</v>
      </c>
    </row>
    <row r="171" spans="1:50" ht="15" customHeight="1">
      <c r="A171" s="8">
        <v>19</v>
      </c>
      <c r="B171" s="52"/>
      <c r="C171" s="26"/>
      <c r="D171" s="30">
        <f t="shared" si="220"/>
        <v>0</v>
      </c>
      <c r="E171" s="32">
        <f t="shared" si="226"/>
        <v>0</v>
      </c>
      <c r="F171" s="8">
        <v>19</v>
      </c>
      <c r="G171" s="52"/>
      <c r="H171" s="26"/>
      <c r="I171" s="30">
        <f t="shared" si="221"/>
        <v>0</v>
      </c>
      <c r="J171" s="32">
        <f t="shared" si="222"/>
        <v>0</v>
      </c>
      <c r="Z171" s="8">
        <v>19</v>
      </c>
      <c r="AA171" s="52"/>
      <c r="AB171" s="26"/>
      <c r="AC171" s="30">
        <f t="shared" si="223"/>
        <v>0</v>
      </c>
      <c r="AD171" s="32">
        <f t="shared" si="227"/>
        <v>0</v>
      </c>
      <c r="AE171" s="8">
        <v>19</v>
      </c>
      <c r="AF171" s="52"/>
      <c r="AG171" s="26"/>
      <c r="AH171" s="30">
        <f t="shared" si="224"/>
        <v>0</v>
      </c>
      <c r="AI171" s="32">
        <f t="shared" si="228"/>
        <v>0</v>
      </c>
      <c r="AJ171" s="38">
        <v>19</v>
      </c>
      <c r="AK171" s="71"/>
      <c r="AL171" s="52"/>
      <c r="AM171" s="9"/>
      <c r="AN171" s="47">
        <f t="shared" si="219"/>
        <v>0</v>
      </c>
      <c r="AT171" s="8">
        <v>19</v>
      </c>
      <c r="AU171" s="52"/>
      <c r="AV171" s="26"/>
      <c r="AW171" s="30">
        <f t="shared" si="225"/>
        <v>0</v>
      </c>
      <c r="AX171" s="32">
        <f t="shared" si="229"/>
        <v>0</v>
      </c>
    </row>
    <row r="172" spans="1:50" ht="15" customHeight="1">
      <c r="A172" s="8">
        <v>19</v>
      </c>
      <c r="B172" s="52"/>
      <c r="C172" s="26"/>
      <c r="D172" s="30">
        <f t="shared" si="220"/>
        <v>0</v>
      </c>
      <c r="E172" s="32">
        <f t="shared" si="226"/>
        <v>0</v>
      </c>
      <c r="F172" s="8">
        <v>19</v>
      </c>
      <c r="G172" s="52"/>
      <c r="H172" s="26"/>
      <c r="I172" s="30">
        <f t="shared" si="221"/>
        <v>0</v>
      </c>
      <c r="J172" s="32">
        <f t="shared" si="222"/>
        <v>0</v>
      </c>
      <c r="Z172" s="8">
        <v>19</v>
      </c>
      <c r="AA172" s="52"/>
      <c r="AB172" s="26"/>
      <c r="AC172" s="30">
        <f t="shared" si="223"/>
        <v>0</v>
      </c>
      <c r="AD172" s="32">
        <f t="shared" si="227"/>
        <v>0</v>
      </c>
      <c r="AE172" s="8">
        <v>19</v>
      </c>
      <c r="AF172" s="52"/>
      <c r="AG172" s="26"/>
      <c r="AH172" s="30">
        <f t="shared" si="224"/>
        <v>0</v>
      </c>
      <c r="AI172" s="32">
        <f t="shared" si="228"/>
        <v>0</v>
      </c>
      <c r="AJ172" s="38">
        <v>19</v>
      </c>
      <c r="AK172" s="71"/>
      <c r="AL172" s="52"/>
      <c r="AM172" s="9"/>
      <c r="AN172" s="47">
        <f t="shared" si="219"/>
        <v>0</v>
      </c>
      <c r="AT172" s="8">
        <v>19</v>
      </c>
      <c r="AU172" s="52"/>
      <c r="AV172" s="26"/>
      <c r="AW172" s="30">
        <f t="shared" si="225"/>
        <v>0</v>
      </c>
      <c r="AX172" s="32">
        <f t="shared" si="229"/>
        <v>0</v>
      </c>
    </row>
    <row r="173" spans="1:50" ht="15" customHeight="1">
      <c r="A173" s="8">
        <v>19</v>
      </c>
      <c r="B173" s="52"/>
      <c r="C173" s="26"/>
      <c r="D173" s="30">
        <f t="shared" si="220"/>
        <v>0</v>
      </c>
      <c r="E173" s="32">
        <f t="shared" si="226"/>
        <v>0</v>
      </c>
      <c r="F173" s="8">
        <v>19</v>
      </c>
      <c r="G173" s="52"/>
      <c r="H173" s="26"/>
      <c r="I173" s="30">
        <f t="shared" si="221"/>
        <v>0</v>
      </c>
      <c r="J173" s="32">
        <f t="shared" si="222"/>
        <v>0</v>
      </c>
      <c r="Z173" s="8">
        <v>19</v>
      </c>
      <c r="AA173" s="52"/>
      <c r="AB173" s="26"/>
      <c r="AC173" s="30">
        <f t="shared" si="223"/>
        <v>0</v>
      </c>
      <c r="AD173" s="32">
        <f t="shared" si="227"/>
        <v>0</v>
      </c>
      <c r="AE173" s="8">
        <v>19</v>
      </c>
      <c r="AF173" s="52"/>
      <c r="AG173" s="26"/>
      <c r="AH173" s="30">
        <f t="shared" si="224"/>
        <v>0</v>
      </c>
      <c r="AI173" s="32">
        <f t="shared" si="228"/>
        <v>0</v>
      </c>
      <c r="AJ173" s="38">
        <v>19</v>
      </c>
      <c r="AK173" s="71"/>
      <c r="AL173" s="52"/>
      <c r="AM173" s="9"/>
      <c r="AN173" s="47">
        <f t="shared" si="219"/>
        <v>0</v>
      </c>
      <c r="AT173" s="8">
        <v>19</v>
      </c>
      <c r="AU173" s="52"/>
      <c r="AV173" s="26"/>
      <c r="AW173" s="30">
        <f t="shared" si="225"/>
        <v>0</v>
      </c>
      <c r="AX173" s="32">
        <f t="shared" si="229"/>
        <v>0</v>
      </c>
    </row>
    <row r="174" spans="1:50" ht="15" customHeight="1">
      <c r="A174" s="14" t="s">
        <v>21</v>
      </c>
      <c r="B174" s="54"/>
      <c r="C174" s="24"/>
      <c r="D174" s="35">
        <f>SUBTOTAL(9,D166:D173)</f>
        <v>0</v>
      </c>
      <c r="E174" s="33">
        <f>SUBTOTAL(9,E166:E173)</f>
        <v>0</v>
      </c>
      <c r="F174" s="14" t="s">
        <v>21</v>
      </c>
      <c r="G174" s="54"/>
      <c r="H174" s="24"/>
      <c r="I174" s="35">
        <f>SUBTOTAL(9,I166:I173)</f>
        <v>0</v>
      </c>
      <c r="J174" s="33">
        <f>SUBTOTAL(9,J166:J173)</f>
        <v>0</v>
      </c>
      <c r="Z174" s="14" t="s">
        <v>21</v>
      </c>
      <c r="AA174" s="54"/>
      <c r="AB174" s="24"/>
      <c r="AC174" s="35">
        <f>SUBTOTAL(9,AC166:AC173)</f>
        <v>0</v>
      </c>
      <c r="AD174" s="33">
        <f>SUBTOTAL(9,AD166:AD173)</f>
        <v>0</v>
      </c>
      <c r="AE174" s="14" t="s">
        <v>21</v>
      </c>
      <c r="AF174" s="54"/>
      <c r="AG174" s="24"/>
      <c r="AH174" s="35">
        <f>SUBTOTAL(9,AH166:AH173)</f>
        <v>0</v>
      </c>
      <c r="AI174" s="33">
        <f>SUBTOTAL(9,AI166:AI173)</f>
        <v>0</v>
      </c>
      <c r="AJ174" s="14" t="s">
        <v>21</v>
      </c>
      <c r="AK174" s="72"/>
      <c r="AL174" s="54"/>
      <c r="AM174" s="15">
        <f>SUBTOTAL(9,AM166:AM173)</f>
        <v>0</v>
      </c>
      <c r="AN174" s="50">
        <f>SUBTOTAL(9,AN166:AN173)</f>
        <v>0</v>
      </c>
      <c r="AT174" s="14" t="s">
        <v>21</v>
      </c>
      <c r="AU174" s="54"/>
      <c r="AV174" s="24"/>
      <c r="AW174" s="35">
        <f>SUBTOTAL(9,AW166:AW173)</f>
        <v>0</v>
      </c>
      <c r="AX174" s="33">
        <f>SUBTOTAL(9,AX166:AX173)</f>
        <v>0</v>
      </c>
    </row>
    <row r="175" spans="1:50" ht="15" customHeight="1">
      <c r="A175" s="10">
        <v>20</v>
      </c>
      <c r="B175" s="57"/>
      <c r="C175" s="25"/>
      <c r="D175" s="30">
        <f>((HOUR(C175)*3600)+(MINUTE(C175)*60)+SECOND(C175))/60</f>
        <v>0</v>
      </c>
      <c r="E175" s="34">
        <f>SUM(D175*2)</f>
        <v>0</v>
      </c>
      <c r="F175" s="10">
        <v>20</v>
      </c>
      <c r="G175" s="57"/>
      <c r="H175" s="25"/>
      <c r="I175" s="30">
        <f>((HOUR(H175)*3600)+(MINUTE(H175)*60)+SECOND(H175))/60</f>
        <v>0</v>
      </c>
      <c r="J175" s="34">
        <f>SUM(I175*2.5)</f>
        <v>0</v>
      </c>
      <c r="Z175" s="10">
        <v>20</v>
      </c>
      <c r="AA175" s="57"/>
      <c r="AB175" s="25"/>
      <c r="AC175" s="30">
        <f>((HOUR(AB175)*3600)+(MINUTE(AB175)*60)+SECOND(AB175))/60</f>
        <v>0</v>
      </c>
      <c r="AD175" s="34">
        <f>SUM(AC175*2)</f>
        <v>0</v>
      </c>
      <c r="AE175" s="10">
        <v>20</v>
      </c>
      <c r="AF175" s="57"/>
      <c r="AG175" s="25"/>
      <c r="AH175" s="30">
        <f>((HOUR(AG175)*3600)+(MINUTE(AG175)*60)+SECOND(AG175))/60</f>
        <v>0</v>
      </c>
      <c r="AI175" s="34">
        <f>SUM(AH175*2)</f>
        <v>0</v>
      </c>
      <c r="AJ175" s="55">
        <v>20</v>
      </c>
      <c r="AK175" s="73"/>
      <c r="AL175" s="57"/>
      <c r="AM175" s="11"/>
      <c r="AN175" s="43">
        <f t="shared" ref="AN175:AN182" si="230">SUM(AM175*4.5)</f>
        <v>0</v>
      </c>
      <c r="AT175" s="10">
        <v>20</v>
      </c>
      <c r="AU175" s="57"/>
      <c r="AV175" s="25"/>
      <c r="AW175" s="30">
        <f>((HOUR(AV175)*3600)+(MINUTE(AV175)*60)+SECOND(AV175))/60</f>
        <v>0</v>
      </c>
      <c r="AX175" s="34">
        <f>SUM(AW175*2)</f>
        <v>0</v>
      </c>
    </row>
    <row r="176" spans="1:50" ht="15" customHeight="1">
      <c r="A176" s="8">
        <v>20</v>
      </c>
      <c r="B176" s="52"/>
      <c r="C176" s="26"/>
      <c r="D176" s="30">
        <f t="shared" ref="D176:D182" si="231">((HOUR(C176)*3600)+(MINUTE(C176)*60)+SECOND(C176))/60</f>
        <v>0</v>
      </c>
      <c r="E176" s="32">
        <f>SUM(D176*2)</f>
        <v>0</v>
      </c>
      <c r="F176" s="8">
        <v>20</v>
      </c>
      <c r="G176" s="52"/>
      <c r="H176" s="26"/>
      <c r="I176" s="30">
        <f t="shared" ref="I176:I182" si="232">((HOUR(H176)*3600)+(MINUTE(H176)*60)+SECOND(H176))/60</f>
        <v>0</v>
      </c>
      <c r="J176" s="32">
        <f t="shared" ref="J176:J182" si="233">SUM(I176*2.5)</f>
        <v>0</v>
      </c>
      <c r="Z176" s="8">
        <v>20</v>
      </c>
      <c r="AA176" s="52"/>
      <c r="AB176" s="26"/>
      <c r="AC176" s="30">
        <f t="shared" ref="AC176:AC182" si="234">((HOUR(AB176)*3600)+(MINUTE(AB176)*60)+SECOND(AB176))/60</f>
        <v>0</v>
      </c>
      <c r="AD176" s="32">
        <f>SUM(AC176*2)</f>
        <v>0</v>
      </c>
      <c r="AE176" s="8">
        <v>20</v>
      </c>
      <c r="AF176" s="52"/>
      <c r="AG176" s="26"/>
      <c r="AH176" s="30">
        <f t="shared" ref="AH176:AH182" si="235">((HOUR(AG176)*3600)+(MINUTE(AG176)*60)+SECOND(AG176))/60</f>
        <v>0</v>
      </c>
      <c r="AI176" s="32">
        <f>SUM(AH176*2)</f>
        <v>0</v>
      </c>
      <c r="AJ176" s="38">
        <v>20</v>
      </c>
      <c r="AK176" s="71"/>
      <c r="AL176" s="52"/>
      <c r="AM176" s="9"/>
      <c r="AN176" s="47">
        <f t="shared" si="230"/>
        <v>0</v>
      </c>
      <c r="AT176" s="8">
        <v>20</v>
      </c>
      <c r="AU176" s="52"/>
      <c r="AV176" s="26"/>
      <c r="AW176" s="30">
        <f t="shared" ref="AW176:AW182" si="236">((HOUR(AV176)*3600)+(MINUTE(AV176)*60)+SECOND(AV176))/60</f>
        <v>0</v>
      </c>
      <c r="AX176" s="32">
        <f>SUM(AW176*2)</f>
        <v>0</v>
      </c>
    </row>
    <row r="177" spans="1:50" ht="15" customHeight="1">
      <c r="A177" s="8">
        <v>20</v>
      </c>
      <c r="B177" s="52"/>
      <c r="C177" s="26"/>
      <c r="D177" s="30">
        <f t="shared" si="231"/>
        <v>0</v>
      </c>
      <c r="E177" s="32">
        <f t="shared" ref="E177:E182" si="237">SUM(D177*2)</f>
        <v>0</v>
      </c>
      <c r="F177" s="8">
        <v>20</v>
      </c>
      <c r="G177" s="52"/>
      <c r="H177" s="26"/>
      <c r="I177" s="30">
        <f t="shared" si="232"/>
        <v>0</v>
      </c>
      <c r="J177" s="32">
        <f t="shared" si="233"/>
        <v>0</v>
      </c>
      <c r="Z177" s="8">
        <v>20</v>
      </c>
      <c r="AA177" s="52"/>
      <c r="AB177" s="26"/>
      <c r="AC177" s="30">
        <f t="shared" si="234"/>
        <v>0</v>
      </c>
      <c r="AD177" s="32">
        <f t="shared" ref="AD177:AD182" si="238">SUM(AC177*2)</f>
        <v>0</v>
      </c>
      <c r="AE177" s="8">
        <v>20</v>
      </c>
      <c r="AF177" s="52"/>
      <c r="AG177" s="26"/>
      <c r="AH177" s="30">
        <f t="shared" si="235"/>
        <v>0</v>
      </c>
      <c r="AI177" s="32">
        <f t="shared" ref="AI177:AI182" si="239">SUM(AH177*2)</f>
        <v>0</v>
      </c>
      <c r="AJ177" s="38">
        <v>20</v>
      </c>
      <c r="AK177" s="71"/>
      <c r="AL177" s="52"/>
      <c r="AM177" s="9"/>
      <c r="AN177" s="47">
        <f t="shared" si="230"/>
        <v>0</v>
      </c>
      <c r="AT177" s="8">
        <v>20</v>
      </c>
      <c r="AU177" s="52"/>
      <c r="AV177" s="26"/>
      <c r="AW177" s="30">
        <f t="shared" si="236"/>
        <v>0</v>
      </c>
      <c r="AX177" s="32">
        <f t="shared" ref="AX177:AX182" si="240">SUM(AW177*2)</f>
        <v>0</v>
      </c>
    </row>
    <row r="178" spans="1:50" ht="15" customHeight="1">
      <c r="A178" s="8">
        <v>20</v>
      </c>
      <c r="B178" s="52"/>
      <c r="C178" s="26"/>
      <c r="D178" s="30">
        <f t="shared" si="231"/>
        <v>0</v>
      </c>
      <c r="E178" s="32">
        <f t="shared" si="237"/>
        <v>0</v>
      </c>
      <c r="F178" s="8">
        <v>20</v>
      </c>
      <c r="G178" s="52"/>
      <c r="H178" s="26"/>
      <c r="I178" s="30">
        <f t="shared" si="232"/>
        <v>0</v>
      </c>
      <c r="J178" s="32">
        <f t="shared" si="233"/>
        <v>0</v>
      </c>
      <c r="Z178" s="8">
        <v>20</v>
      </c>
      <c r="AA178" s="52"/>
      <c r="AB178" s="26"/>
      <c r="AC178" s="30">
        <f t="shared" si="234"/>
        <v>0</v>
      </c>
      <c r="AD178" s="32">
        <f t="shared" si="238"/>
        <v>0</v>
      </c>
      <c r="AE178" s="8">
        <v>20</v>
      </c>
      <c r="AF178" s="52"/>
      <c r="AG178" s="26"/>
      <c r="AH178" s="30">
        <f t="shared" si="235"/>
        <v>0</v>
      </c>
      <c r="AI178" s="32">
        <f t="shared" si="239"/>
        <v>0</v>
      </c>
      <c r="AJ178" s="38">
        <v>20</v>
      </c>
      <c r="AK178" s="71"/>
      <c r="AL178" s="52"/>
      <c r="AM178" s="9"/>
      <c r="AN178" s="47">
        <f t="shared" si="230"/>
        <v>0</v>
      </c>
      <c r="AT178" s="8">
        <v>20</v>
      </c>
      <c r="AU178" s="52"/>
      <c r="AV178" s="26"/>
      <c r="AW178" s="30">
        <f t="shared" si="236"/>
        <v>0</v>
      </c>
      <c r="AX178" s="32">
        <f t="shared" si="240"/>
        <v>0</v>
      </c>
    </row>
    <row r="179" spans="1:50" ht="15" customHeight="1">
      <c r="A179" s="8">
        <v>20</v>
      </c>
      <c r="B179" s="52"/>
      <c r="C179" s="26"/>
      <c r="D179" s="30">
        <f t="shared" si="231"/>
        <v>0</v>
      </c>
      <c r="E179" s="32">
        <f t="shared" si="237"/>
        <v>0</v>
      </c>
      <c r="F179" s="8">
        <v>20</v>
      </c>
      <c r="G179" s="52"/>
      <c r="H179" s="26"/>
      <c r="I179" s="30">
        <f t="shared" si="232"/>
        <v>0</v>
      </c>
      <c r="J179" s="32">
        <f t="shared" si="233"/>
        <v>0</v>
      </c>
      <c r="Z179" s="8">
        <v>20</v>
      </c>
      <c r="AA179" s="52"/>
      <c r="AB179" s="26"/>
      <c r="AC179" s="30">
        <f t="shared" si="234"/>
        <v>0</v>
      </c>
      <c r="AD179" s="32">
        <f t="shared" si="238"/>
        <v>0</v>
      </c>
      <c r="AE179" s="8">
        <v>20</v>
      </c>
      <c r="AF179" s="52"/>
      <c r="AG179" s="26"/>
      <c r="AH179" s="30">
        <f t="shared" si="235"/>
        <v>0</v>
      </c>
      <c r="AI179" s="32">
        <f t="shared" si="239"/>
        <v>0</v>
      </c>
      <c r="AJ179" s="38">
        <v>20</v>
      </c>
      <c r="AK179" s="71"/>
      <c r="AL179" s="52"/>
      <c r="AM179" s="9"/>
      <c r="AN179" s="47">
        <f t="shared" si="230"/>
        <v>0</v>
      </c>
      <c r="AT179" s="8">
        <v>20</v>
      </c>
      <c r="AU179" s="52"/>
      <c r="AV179" s="26"/>
      <c r="AW179" s="30">
        <f t="shared" si="236"/>
        <v>0</v>
      </c>
      <c r="AX179" s="32">
        <f t="shared" si="240"/>
        <v>0</v>
      </c>
    </row>
    <row r="180" spans="1:50" ht="15" customHeight="1">
      <c r="A180" s="8">
        <v>20</v>
      </c>
      <c r="B180" s="52"/>
      <c r="C180" s="26"/>
      <c r="D180" s="30">
        <f t="shared" si="231"/>
        <v>0</v>
      </c>
      <c r="E180" s="32">
        <f t="shared" si="237"/>
        <v>0</v>
      </c>
      <c r="F180" s="8">
        <v>20</v>
      </c>
      <c r="G180" s="52"/>
      <c r="H180" s="26"/>
      <c r="I180" s="30">
        <f t="shared" si="232"/>
        <v>0</v>
      </c>
      <c r="J180" s="32">
        <f t="shared" si="233"/>
        <v>0</v>
      </c>
      <c r="Z180" s="8">
        <v>20</v>
      </c>
      <c r="AA180" s="52"/>
      <c r="AB180" s="26"/>
      <c r="AC180" s="30">
        <f t="shared" si="234"/>
        <v>0</v>
      </c>
      <c r="AD180" s="32">
        <f t="shared" si="238"/>
        <v>0</v>
      </c>
      <c r="AE180" s="8">
        <v>20</v>
      </c>
      <c r="AF180" s="52"/>
      <c r="AG180" s="26"/>
      <c r="AH180" s="30">
        <f t="shared" si="235"/>
        <v>0</v>
      </c>
      <c r="AI180" s="32">
        <f t="shared" si="239"/>
        <v>0</v>
      </c>
      <c r="AJ180" s="38">
        <v>20</v>
      </c>
      <c r="AK180" s="71"/>
      <c r="AL180" s="52"/>
      <c r="AM180" s="9"/>
      <c r="AN180" s="47">
        <f t="shared" si="230"/>
        <v>0</v>
      </c>
      <c r="AT180" s="8">
        <v>20</v>
      </c>
      <c r="AU180" s="52"/>
      <c r="AV180" s="26"/>
      <c r="AW180" s="30">
        <f t="shared" si="236"/>
        <v>0</v>
      </c>
      <c r="AX180" s="32">
        <f t="shared" si="240"/>
        <v>0</v>
      </c>
    </row>
    <row r="181" spans="1:50" ht="15" customHeight="1">
      <c r="A181" s="8">
        <v>20</v>
      </c>
      <c r="B181" s="52"/>
      <c r="C181" s="26"/>
      <c r="D181" s="30">
        <f t="shared" si="231"/>
        <v>0</v>
      </c>
      <c r="E181" s="32">
        <f t="shared" si="237"/>
        <v>0</v>
      </c>
      <c r="F181" s="8">
        <v>20</v>
      </c>
      <c r="G181" s="52"/>
      <c r="H181" s="26"/>
      <c r="I181" s="30">
        <f t="shared" si="232"/>
        <v>0</v>
      </c>
      <c r="J181" s="32">
        <f t="shared" si="233"/>
        <v>0</v>
      </c>
      <c r="Z181" s="8">
        <v>20</v>
      </c>
      <c r="AA181" s="52"/>
      <c r="AB181" s="26"/>
      <c r="AC181" s="30">
        <f t="shared" si="234"/>
        <v>0</v>
      </c>
      <c r="AD181" s="32">
        <f t="shared" si="238"/>
        <v>0</v>
      </c>
      <c r="AE181" s="8">
        <v>20</v>
      </c>
      <c r="AF181" s="52"/>
      <c r="AG181" s="26"/>
      <c r="AH181" s="30">
        <f t="shared" si="235"/>
        <v>0</v>
      </c>
      <c r="AI181" s="32">
        <f t="shared" si="239"/>
        <v>0</v>
      </c>
      <c r="AJ181" s="38">
        <v>20</v>
      </c>
      <c r="AK181" s="71"/>
      <c r="AL181" s="52"/>
      <c r="AM181" s="9"/>
      <c r="AN181" s="47">
        <f t="shared" si="230"/>
        <v>0</v>
      </c>
      <c r="AT181" s="8">
        <v>20</v>
      </c>
      <c r="AU181" s="52"/>
      <c r="AV181" s="26"/>
      <c r="AW181" s="30">
        <f t="shared" si="236"/>
        <v>0</v>
      </c>
      <c r="AX181" s="32">
        <f t="shared" si="240"/>
        <v>0</v>
      </c>
    </row>
    <row r="182" spans="1:50" ht="15" customHeight="1">
      <c r="A182" s="8">
        <v>20</v>
      </c>
      <c r="B182" s="52"/>
      <c r="C182" s="26"/>
      <c r="D182" s="30">
        <f t="shared" si="231"/>
        <v>0</v>
      </c>
      <c r="E182" s="32">
        <f t="shared" si="237"/>
        <v>0</v>
      </c>
      <c r="F182" s="8">
        <v>20</v>
      </c>
      <c r="G182" s="52"/>
      <c r="H182" s="26"/>
      <c r="I182" s="30">
        <f t="shared" si="232"/>
        <v>0</v>
      </c>
      <c r="J182" s="32">
        <f t="shared" si="233"/>
        <v>0</v>
      </c>
      <c r="Z182" s="8">
        <v>20</v>
      </c>
      <c r="AA182" s="52"/>
      <c r="AB182" s="26"/>
      <c r="AC182" s="30">
        <f t="shared" si="234"/>
        <v>0</v>
      </c>
      <c r="AD182" s="32">
        <f t="shared" si="238"/>
        <v>0</v>
      </c>
      <c r="AE182" s="8">
        <v>20</v>
      </c>
      <c r="AF182" s="52"/>
      <c r="AG182" s="26"/>
      <c r="AH182" s="30">
        <f t="shared" si="235"/>
        <v>0</v>
      </c>
      <c r="AI182" s="32">
        <f t="shared" si="239"/>
        <v>0</v>
      </c>
      <c r="AJ182" s="38">
        <v>20</v>
      </c>
      <c r="AK182" s="71"/>
      <c r="AL182" s="52"/>
      <c r="AM182" s="9"/>
      <c r="AN182" s="47">
        <f t="shared" si="230"/>
        <v>0</v>
      </c>
      <c r="AT182" s="8">
        <v>20</v>
      </c>
      <c r="AU182" s="52"/>
      <c r="AV182" s="26"/>
      <c r="AW182" s="30">
        <f t="shared" si="236"/>
        <v>0</v>
      </c>
      <c r="AX182" s="32">
        <f t="shared" si="240"/>
        <v>0</v>
      </c>
    </row>
    <row r="183" spans="1:50" ht="15" customHeight="1">
      <c r="A183" s="14" t="s">
        <v>22</v>
      </c>
      <c r="B183" s="54"/>
      <c r="C183" s="24"/>
      <c r="D183" s="35">
        <f>SUBTOTAL(9,D175:D182)</f>
        <v>0</v>
      </c>
      <c r="E183" s="33">
        <f>SUBTOTAL(9,E175:E182)</f>
        <v>0</v>
      </c>
      <c r="F183" s="14" t="s">
        <v>22</v>
      </c>
      <c r="G183" s="54"/>
      <c r="H183" s="24"/>
      <c r="I183" s="35">
        <f>SUBTOTAL(9,I175:I182)</f>
        <v>0</v>
      </c>
      <c r="J183" s="33">
        <f>SUBTOTAL(9,J175:J182)</f>
        <v>0</v>
      </c>
      <c r="Z183" s="14" t="s">
        <v>22</v>
      </c>
      <c r="AA183" s="54"/>
      <c r="AB183" s="24"/>
      <c r="AC183" s="35">
        <f>SUBTOTAL(9,AC175:AC182)</f>
        <v>0</v>
      </c>
      <c r="AD183" s="33">
        <f>SUBTOTAL(9,AD175:AD182)</f>
        <v>0</v>
      </c>
      <c r="AE183" s="14" t="s">
        <v>22</v>
      </c>
      <c r="AF183" s="54"/>
      <c r="AG183" s="24"/>
      <c r="AH183" s="35">
        <f>SUBTOTAL(9,AH175:AH182)</f>
        <v>0</v>
      </c>
      <c r="AI183" s="33">
        <f>SUBTOTAL(9,AI175:AI182)</f>
        <v>0</v>
      </c>
      <c r="AJ183" s="14" t="s">
        <v>22</v>
      </c>
      <c r="AK183" s="72"/>
      <c r="AL183" s="54"/>
      <c r="AM183" s="15">
        <f>SUBTOTAL(9,AM175:AM182)</f>
        <v>0</v>
      </c>
      <c r="AN183" s="50">
        <f>SUBTOTAL(9,AN175:AN182)</f>
        <v>0</v>
      </c>
      <c r="AT183" s="14" t="s">
        <v>22</v>
      </c>
      <c r="AU183" s="54"/>
      <c r="AV183" s="24"/>
      <c r="AW183" s="35">
        <f>SUBTOTAL(9,AW175:AW182)</f>
        <v>0</v>
      </c>
      <c r="AX183" s="33">
        <f>SUBTOTAL(9,AX175:AX182)</f>
        <v>0</v>
      </c>
    </row>
    <row r="184" spans="1:50" ht="15" customHeight="1">
      <c r="A184" s="10">
        <v>21</v>
      </c>
      <c r="B184" s="57"/>
      <c r="C184" s="25"/>
      <c r="D184" s="30">
        <f>((HOUR(C184)*3600)+(MINUTE(C184)*60)+SECOND(C184))/60</f>
        <v>0</v>
      </c>
      <c r="E184" s="34">
        <f>SUM(D184*2)</f>
        <v>0</v>
      </c>
      <c r="F184" s="10">
        <v>21</v>
      </c>
      <c r="G184" s="57"/>
      <c r="H184" s="25"/>
      <c r="I184" s="30">
        <f>((HOUR(H184)*3600)+(MINUTE(H184)*60)+SECOND(H184))/60</f>
        <v>0</v>
      </c>
      <c r="J184" s="34">
        <f>SUM(I184*2.5)</f>
        <v>0</v>
      </c>
      <c r="Z184" s="10">
        <v>21</v>
      </c>
      <c r="AA184" s="57"/>
      <c r="AB184" s="25"/>
      <c r="AC184" s="30">
        <f>((HOUR(AB184)*3600)+(MINUTE(AB184)*60)+SECOND(AB184))/60</f>
        <v>0</v>
      </c>
      <c r="AD184" s="34">
        <f>SUM(AC184*2)</f>
        <v>0</v>
      </c>
      <c r="AE184" s="10">
        <v>21</v>
      </c>
      <c r="AF184" s="57"/>
      <c r="AG184" s="25"/>
      <c r="AH184" s="30">
        <f>((HOUR(AG184)*3600)+(MINUTE(AG184)*60)+SECOND(AG184))/60</f>
        <v>0</v>
      </c>
      <c r="AI184" s="34">
        <f>SUM(AH184*2)</f>
        <v>0</v>
      </c>
      <c r="AJ184" s="55">
        <v>21</v>
      </c>
      <c r="AK184" s="73"/>
      <c r="AL184" s="57"/>
      <c r="AM184" s="11"/>
      <c r="AN184" s="43">
        <f t="shared" ref="AN184:AN191" si="241">SUM(AM184*4.5)</f>
        <v>0</v>
      </c>
      <c r="AT184" s="10">
        <v>21</v>
      </c>
      <c r="AU184" s="57"/>
      <c r="AV184" s="25"/>
      <c r="AW184" s="30">
        <f>((HOUR(AV184)*3600)+(MINUTE(AV184)*60)+SECOND(AV184))/60</f>
        <v>0</v>
      </c>
      <c r="AX184" s="34">
        <f>SUM(AW184*2)</f>
        <v>0</v>
      </c>
    </row>
    <row r="185" spans="1:50" ht="15" customHeight="1">
      <c r="A185" s="8">
        <v>21</v>
      </c>
      <c r="B185" s="52"/>
      <c r="C185" s="26"/>
      <c r="D185" s="30">
        <f t="shared" ref="D185:D191" si="242">((HOUR(C185)*3600)+(MINUTE(C185)*60)+SECOND(C185))/60</f>
        <v>0</v>
      </c>
      <c r="E185" s="32">
        <f>SUM(D185*2)</f>
        <v>0</v>
      </c>
      <c r="F185" s="8">
        <v>21</v>
      </c>
      <c r="G185" s="52"/>
      <c r="H185" s="26"/>
      <c r="I185" s="30">
        <f t="shared" ref="I185:I191" si="243">((HOUR(H185)*3600)+(MINUTE(H185)*60)+SECOND(H185))/60</f>
        <v>0</v>
      </c>
      <c r="J185" s="32">
        <f t="shared" ref="J185:J191" si="244">SUM(I185*2.5)</f>
        <v>0</v>
      </c>
      <c r="Z185" s="8">
        <v>21</v>
      </c>
      <c r="AA185" s="52"/>
      <c r="AB185" s="26"/>
      <c r="AC185" s="30">
        <f t="shared" ref="AC185:AC191" si="245">((HOUR(AB185)*3600)+(MINUTE(AB185)*60)+SECOND(AB185))/60</f>
        <v>0</v>
      </c>
      <c r="AD185" s="32">
        <f>SUM(AC185*2)</f>
        <v>0</v>
      </c>
      <c r="AE185" s="8">
        <v>21</v>
      </c>
      <c r="AF185" s="52"/>
      <c r="AG185" s="26"/>
      <c r="AH185" s="30">
        <f t="shared" ref="AH185:AH191" si="246">((HOUR(AG185)*3600)+(MINUTE(AG185)*60)+SECOND(AG185))/60</f>
        <v>0</v>
      </c>
      <c r="AI185" s="32">
        <f>SUM(AH185*2)</f>
        <v>0</v>
      </c>
      <c r="AJ185" s="38">
        <v>21</v>
      </c>
      <c r="AK185" s="71"/>
      <c r="AL185" s="52"/>
      <c r="AM185" s="9"/>
      <c r="AN185" s="47">
        <f t="shared" si="241"/>
        <v>0</v>
      </c>
      <c r="AT185" s="8">
        <v>21</v>
      </c>
      <c r="AU185" s="52"/>
      <c r="AV185" s="26"/>
      <c r="AW185" s="30">
        <f t="shared" ref="AW185:AW191" si="247">((HOUR(AV185)*3600)+(MINUTE(AV185)*60)+SECOND(AV185))/60</f>
        <v>0</v>
      </c>
      <c r="AX185" s="32">
        <f>SUM(AW185*2)</f>
        <v>0</v>
      </c>
    </row>
    <row r="186" spans="1:50" ht="15" customHeight="1">
      <c r="A186" s="8">
        <v>21</v>
      </c>
      <c r="B186" s="52"/>
      <c r="C186" s="26"/>
      <c r="D186" s="30">
        <f t="shared" si="242"/>
        <v>0</v>
      </c>
      <c r="E186" s="32">
        <f t="shared" ref="E186:E191" si="248">SUM(D186*2)</f>
        <v>0</v>
      </c>
      <c r="F186" s="8">
        <v>21</v>
      </c>
      <c r="G186" s="52"/>
      <c r="H186" s="26"/>
      <c r="I186" s="30">
        <f t="shared" si="243"/>
        <v>0</v>
      </c>
      <c r="J186" s="32">
        <f t="shared" si="244"/>
        <v>0</v>
      </c>
      <c r="Z186" s="8">
        <v>21</v>
      </c>
      <c r="AA186" s="52"/>
      <c r="AB186" s="26"/>
      <c r="AC186" s="30">
        <f t="shared" si="245"/>
        <v>0</v>
      </c>
      <c r="AD186" s="32">
        <f t="shared" ref="AD186:AD191" si="249">SUM(AC186*2)</f>
        <v>0</v>
      </c>
      <c r="AE186" s="8">
        <v>21</v>
      </c>
      <c r="AF186" s="52"/>
      <c r="AG186" s="26"/>
      <c r="AH186" s="30">
        <f t="shared" si="246"/>
        <v>0</v>
      </c>
      <c r="AI186" s="32">
        <f t="shared" ref="AI186:AI191" si="250">SUM(AH186*2)</f>
        <v>0</v>
      </c>
      <c r="AJ186" s="38">
        <v>21</v>
      </c>
      <c r="AK186" s="71"/>
      <c r="AL186" s="52"/>
      <c r="AM186" s="9"/>
      <c r="AN186" s="47">
        <f t="shared" si="241"/>
        <v>0</v>
      </c>
      <c r="AT186" s="8">
        <v>21</v>
      </c>
      <c r="AU186" s="52"/>
      <c r="AV186" s="26"/>
      <c r="AW186" s="30">
        <f t="shared" si="247"/>
        <v>0</v>
      </c>
      <c r="AX186" s="32">
        <f t="shared" ref="AX186:AX191" si="251">SUM(AW186*2)</f>
        <v>0</v>
      </c>
    </row>
    <row r="187" spans="1:50" ht="15" customHeight="1">
      <c r="A187" s="8">
        <v>21</v>
      </c>
      <c r="B187" s="52"/>
      <c r="C187" s="26"/>
      <c r="D187" s="30">
        <f t="shared" si="242"/>
        <v>0</v>
      </c>
      <c r="E187" s="32">
        <f t="shared" si="248"/>
        <v>0</v>
      </c>
      <c r="F187" s="8">
        <v>21</v>
      </c>
      <c r="G187" s="52"/>
      <c r="H187" s="26"/>
      <c r="I187" s="30">
        <f t="shared" si="243"/>
        <v>0</v>
      </c>
      <c r="J187" s="32">
        <f t="shared" si="244"/>
        <v>0</v>
      </c>
      <c r="Z187" s="8">
        <v>21</v>
      </c>
      <c r="AA187" s="52"/>
      <c r="AB187" s="26"/>
      <c r="AC187" s="30">
        <f t="shared" si="245"/>
        <v>0</v>
      </c>
      <c r="AD187" s="32">
        <f t="shared" si="249"/>
        <v>0</v>
      </c>
      <c r="AE187" s="8">
        <v>21</v>
      </c>
      <c r="AF187" s="52"/>
      <c r="AG187" s="26"/>
      <c r="AH187" s="30">
        <f t="shared" si="246"/>
        <v>0</v>
      </c>
      <c r="AI187" s="32">
        <f t="shared" si="250"/>
        <v>0</v>
      </c>
      <c r="AJ187" s="38">
        <v>21</v>
      </c>
      <c r="AK187" s="71"/>
      <c r="AL187" s="52"/>
      <c r="AM187" s="9"/>
      <c r="AN187" s="47">
        <f t="shared" si="241"/>
        <v>0</v>
      </c>
      <c r="AT187" s="8">
        <v>21</v>
      </c>
      <c r="AU187" s="52"/>
      <c r="AV187" s="26"/>
      <c r="AW187" s="30">
        <f t="shared" si="247"/>
        <v>0</v>
      </c>
      <c r="AX187" s="32">
        <f t="shared" si="251"/>
        <v>0</v>
      </c>
    </row>
    <row r="188" spans="1:50" ht="15" customHeight="1">
      <c r="A188" s="8">
        <v>21</v>
      </c>
      <c r="B188" s="52"/>
      <c r="C188" s="26"/>
      <c r="D188" s="30">
        <f t="shared" si="242"/>
        <v>0</v>
      </c>
      <c r="E188" s="32">
        <f t="shared" si="248"/>
        <v>0</v>
      </c>
      <c r="F188" s="8">
        <v>21</v>
      </c>
      <c r="G188" s="52"/>
      <c r="H188" s="26"/>
      <c r="I188" s="30">
        <f t="shared" si="243"/>
        <v>0</v>
      </c>
      <c r="J188" s="32">
        <f t="shared" si="244"/>
        <v>0</v>
      </c>
      <c r="Z188" s="8">
        <v>21</v>
      </c>
      <c r="AA188" s="52"/>
      <c r="AB188" s="26"/>
      <c r="AC188" s="30">
        <f t="shared" si="245"/>
        <v>0</v>
      </c>
      <c r="AD188" s="32">
        <f t="shared" si="249"/>
        <v>0</v>
      </c>
      <c r="AE188" s="8">
        <v>21</v>
      </c>
      <c r="AF188" s="52"/>
      <c r="AG188" s="26"/>
      <c r="AH188" s="30">
        <f t="shared" si="246"/>
        <v>0</v>
      </c>
      <c r="AI188" s="32">
        <f t="shared" si="250"/>
        <v>0</v>
      </c>
      <c r="AJ188" s="38">
        <v>21</v>
      </c>
      <c r="AK188" s="71"/>
      <c r="AL188" s="52"/>
      <c r="AM188" s="9"/>
      <c r="AN188" s="47">
        <f t="shared" si="241"/>
        <v>0</v>
      </c>
      <c r="AT188" s="8">
        <v>21</v>
      </c>
      <c r="AU188" s="52"/>
      <c r="AV188" s="26"/>
      <c r="AW188" s="30">
        <f t="shared" si="247"/>
        <v>0</v>
      </c>
      <c r="AX188" s="32">
        <f t="shared" si="251"/>
        <v>0</v>
      </c>
    </row>
    <row r="189" spans="1:50" ht="15" customHeight="1">
      <c r="A189" s="8">
        <v>21</v>
      </c>
      <c r="B189" s="52"/>
      <c r="C189" s="26"/>
      <c r="D189" s="30">
        <f t="shared" si="242"/>
        <v>0</v>
      </c>
      <c r="E189" s="32">
        <f t="shared" si="248"/>
        <v>0</v>
      </c>
      <c r="F189" s="8">
        <v>21</v>
      </c>
      <c r="G189" s="52"/>
      <c r="H189" s="26"/>
      <c r="I189" s="30">
        <f t="shared" si="243"/>
        <v>0</v>
      </c>
      <c r="J189" s="32">
        <f t="shared" si="244"/>
        <v>0</v>
      </c>
      <c r="Z189" s="8">
        <v>21</v>
      </c>
      <c r="AA189" s="52"/>
      <c r="AB189" s="26"/>
      <c r="AC189" s="30">
        <f t="shared" si="245"/>
        <v>0</v>
      </c>
      <c r="AD189" s="32">
        <f t="shared" si="249"/>
        <v>0</v>
      </c>
      <c r="AE189" s="8">
        <v>21</v>
      </c>
      <c r="AF189" s="52"/>
      <c r="AG189" s="26"/>
      <c r="AH189" s="30">
        <f t="shared" si="246"/>
        <v>0</v>
      </c>
      <c r="AI189" s="32">
        <f t="shared" si="250"/>
        <v>0</v>
      </c>
      <c r="AJ189" s="38">
        <v>21</v>
      </c>
      <c r="AK189" s="71"/>
      <c r="AL189" s="52"/>
      <c r="AM189" s="9"/>
      <c r="AN189" s="47">
        <f t="shared" si="241"/>
        <v>0</v>
      </c>
      <c r="AT189" s="8">
        <v>21</v>
      </c>
      <c r="AU189" s="52"/>
      <c r="AV189" s="26"/>
      <c r="AW189" s="30">
        <f t="shared" si="247"/>
        <v>0</v>
      </c>
      <c r="AX189" s="32">
        <f t="shared" si="251"/>
        <v>0</v>
      </c>
    </row>
    <row r="190" spans="1:50" ht="15" customHeight="1">
      <c r="A190" s="8">
        <v>21</v>
      </c>
      <c r="B190" s="52"/>
      <c r="C190" s="26"/>
      <c r="D190" s="30">
        <f t="shared" si="242"/>
        <v>0</v>
      </c>
      <c r="E190" s="32">
        <f t="shared" si="248"/>
        <v>0</v>
      </c>
      <c r="F190" s="8">
        <v>21</v>
      </c>
      <c r="G190" s="52"/>
      <c r="H190" s="26"/>
      <c r="I190" s="30">
        <f t="shared" si="243"/>
        <v>0</v>
      </c>
      <c r="J190" s="32">
        <f t="shared" si="244"/>
        <v>0</v>
      </c>
      <c r="Z190" s="8">
        <v>21</v>
      </c>
      <c r="AA190" s="52"/>
      <c r="AB190" s="26"/>
      <c r="AC190" s="30">
        <f t="shared" si="245"/>
        <v>0</v>
      </c>
      <c r="AD190" s="32">
        <f t="shared" si="249"/>
        <v>0</v>
      </c>
      <c r="AE190" s="8">
        <v>21</v>
      </c>
      <c r="AF190" s="52"/>
      <c r="AG190" s="26"/>
      <c r="AH190" s="30">
        <f t="shared" si="246"/>
        <v>0</v>
      </c>
      <c r="AI190" s="32">
        <f t="shared" si="250"/>
        <v>0</v>
      </c>
      <c r="AJ190" s="38">
        <v>21</v>
      </c>
      <c r="AK190" s="71"/>
      <c r="AL190" s="52"/>
      <c r="AM190" s="9"/>
      <c r="AN190" s="47">
        <f t="shared" si="241"/>
        <v>0</v>
      </c>
      <c r="AT190" s="8">
        <v>21</v>
      </c>
      <c r="AU190" s="52"/>
      <c r="AV190" s="26"/>
      <c r="AW190" s="30">
        <f t="shared" si="247"/>
        <v>0</v>
      </c>
      <c r="AX190" s="32">
        <f t="shared" si="251"/>
        <v>0</v>
      </c>
    </row>
    <row r="191" spans="1:50" ht="15" customHeight="1">
      <c r="A191" s="8">
        <v>21</v>
      </c>
      <c r="B191" s="52"/>
      <c r="C191" s="26"/>
      <c r="D191" s="30">
        <f t="shared" si="242"/>
        <v>0</v>
      </c>
      <c r="E191" s="32">
        <f t="shared" si="248"/>
        <v>0</v>
      </c>
      <c r="F191" s="8">
        <v>21</v>
      </c>
      <c r="G191" s="52"/>
      <c r="H191" s="26"/>
      <c r="I191" s="30">
        <f t="shared" si="243"/>
        <v>0</v>
      </c>
      <c r="J191" s="32">
        <f t="shared" si="244"/>
        <v>0</v>
      </c>
      <c r="Z191" s="8">
        <v>21</v>
      </c>
      <c r="AA191" s="52"/>
      <c r="AB191" s="26"/>
      <c r="AC191" s="30">
        <f t="shared" si="245"/>
        <v>0</v>
      </c>
      <c r="AD191" s="32">
        <f t="shared" si="249"/>
        <v>0</v>
      </c>
      <c r="AE191" s="8">
        <v>21</v>
      </c>
      <c r="AF191" s="52"/>
      <c r="AG191" s="26"/>
      <c r="AH191" s="30">
        <f t="shared" si="246"/>
        <v>0</v>
      </c>
      <c r="AI191" s="32">
        <f t="shared" si="250"/>
        <v>0</v>
      </c>
      <c r="AJ191" s="38">
        <v>21</v>
      </c>
      <c r="AK191" s="71"/>
      <c r="AL191" s="52"/>
      <c r="AM191" s="9"/>
      <c r="AN191" s="47">
        <f t="shared" si="241"/>
        <v>0</v>
      </c>
      <c r="AT191" s="8">
        <v>21</v>
      </c>
      <c r="AU191" s="52"/>
      <c r="AV191" s="26"/>
      <c r="AW191" s="30">
        <f t="shared" si="247"/>
        <v>0</v>
      </c>
      <c r="AX191" s="32">
        <f t="shared" si="251"/>
        <v>0</v>
      </c>
    </row>
    <row r="192" spans="1:50" ht="15" customHeight="1">
      <c r="A192" s="14" t="s">
        <v>23</v>
      </c>
      <c r="B192" s="54"/>
      <c r="C192" s="24"/>
      <c r="D192" s="35">
        <f>SUBTOTAL(9,D184:D191)</f>
        <v>0</v>
      </c>
      <c r="E192" s="33">
        <f>SUBTOTAL(9,E184:E191)</f>
        <v>0</v>
      </c>
      <c r="F192" s="14" t="s">
        <v>23</v>
      </c>
      <c r="G192" s="54"/>
      <c r="H192" s="24"/>
      <c r="I192" s="35">
        <f>SUBTOTAL(9,I184:I191)</f>
        <v>0</v>
      </c>
      <c r="J192" s="33">
        <f>SUBTOTAL(9,J184:J191)</f>
        <v>0</v>
      </c>
      <c r="Z192" s="14" t="s">
        <v>23</v>
      </c>
      <c r="AA192" s="54"/>
      <c r="AB192" s="24"/>
      <c r="AC192" s="35">
        <f>SUBTOTAL(9,AC184:AC191)</f>
        <v>0</v>
      </c>
      <c r="AD192" s="33">
        <f>SUBTOTAL(9,AD184:AD191)</f>
        <v>0</v>
      </c>
      <c r="AE192" s="14" t="s">
        <v>23</v>
      </c>
      <c r="AF192" s="54"/>
      <c r="AG192" s="24"/>
      <c r="AH192" s="35">
        <f>SUBTOTAL(9,AH184:AH191)</f>
        <v>0</v>
      </c>
      <c r="AI192" s="33">
        <f>SUBTOTAL(9,AI184:AI191)</f>
        <v>0</v>
      </c>
      <c r="AJ192" s="14" t="s">
        <v>23</v>
      </c>
      <c r="AK192" s="72"/>
      <c r="AL192" s="54"/>
      <c r="AM192" s="15">
        <f>SUBTOTAL(9,AM184:AM191)</f>
        <v>0</v>
      </c>
      <c r="AN192" s="50">
        <f>SUBTOTAL(9,AN184:AN191)</f>
        <v>0</v>
      </c>
      <c r="AT192" s="14" t="s">
        <v>23</v>
      </c>
      <c r="AU192" s="54"/>
      <c r="AV192" s="24"/>
      <c r="AW192" s="35">
        <f>SUBTOTAL(9,AW184:AW191)</f>
        <v>0</v>
      </c>
      <c r="AX192" s="33">
        <f>SUBTOTAL(9,AX184:AX191)</f>
        <v>0</v>
      </c>
    </row>
    <row r="193" spans="1:50" ht="15" customHeight="1">
      <c r="A193" s="10">
        <v>22</v>
      </c>
      <c r="B193" s="57"/>
      <c r="C193" s="25"/>
      <c r="D193" s="30">
        <f>((HOUR(C193)*3600)+(MINUTE(C193)*60)+SECOND(C193))/60</f>
        <v>0</v>
      </c>
      <c r="E193" s="34">
        <f>SUM(D193*2)</f>
        <v>0</v>
      </c>
      <c r="F193" s="10">
        <v>22</v>
      </c>
      <c r="G193" s="57"/>
      <c r="H193" s="25"/>
      <c r="I193" s="30">
        <f>((HOUR(H193)*3600)+(MINUTE(H193)*60)+SECOND(H193))/60</f>
        <v>0</v>
      </c>
      <c r="J193" s="34">
        <f>SUM(I193*2.5)</f>
        <v>0</v>
      </c>
      <c r="Z193" s="10">
        <v>22</v>
      </c>
      <c r="AA193" s="57"/>
      <c r="AB193" s="25"/>
      <c r="AC193" s="30">
        <f>((HOUR(AB193)*3600)+(MINUTE(AB193)*60)+SECOND(AB193))/60</f>
        <v>0</v>
      </c>
      <c r="AD193" s="34">
        <f>SUM(AC193*2)</f>
        <v>0</v>
      </c>
      <c r="AE193" s="10">
        <v>22</v>
      </c>
      <c r="AF193" s="57"/>
      <c r="AG193" s="25"/>
      <c r="AH193" s="30">
        <f>((HOUR(AG193)*3600)+(MINUTE(AG193)*60)+SECOND(AG193))/60</f>
        <v>0</v>
      </c>
      <c r="AI193" s="34">
        <f>SUM(AH193*2)</f>
        <v>0</v>
      </c>
      <c r="AJ193" s="55">
        <v>22</v>
      </c>
      <c r="AK193" s="73"/>
      <c r="AL193" s="57"/>
      <c r="AM193" s="11"/>
      <c r="AN193" s="43">
        <f t="shared" ref="AN193:AN200" si="252">SUM(AM193*4.5)</f>
        <v>0</v>
      </c>
      <c r="AT193" s="10">
        <v>22</v>
      </c>
      <c r="AU193" s="57"/>
      <c r="AV193" s="25"/>
      <c r="AW193" s="30">
        <f>((HOUR(AV193)*3600)+(MINUTE(AV193)*60)+SECOND(AV193))/60</f>
        <v>0</v>
      </c>
      <c r="AX193" s="34">
        <f>SUM(AW193*2)</f>
        <v>0</v>
      </c>
    </row>
    <row r="194" spans="1:50" ht="15" customHeight="1">
      <c r="A194" s="8">
        <v>22</v>
      </c>
      <c r="B194" s="52"/>
      <c r="C194" s="26"/>
      <c r="D194" s="30">
        <f t="shared" ref="D194:D200" si="253">((HOUR(C194)*3600)+(MINUTE(C194)*60)+SECOND(C194))/60</f>
        <v>0</v>
      </c>
      <c r="E194" s="32">
        <f>SUM(D194*2)</f>
        <v>0</v>
      </c>
      <c r="F194" s="8">
        <v>22</v>
      </c>
      <c r="G194" s="52"/>
      <c r="H194" s="26"/>
      <c r="I194" s="30">
        <f t="shared" ref="I194:I200" si="254">((HOUR(H194)*3600)+(MINUTE(H194)*60)+SECOND(H194))/60</f>
        <v>0</v>
      </c>
      <c r="J194" s="32">
        <f t="shared" ref="J194:J200" si="255">SUM(I194*2.5)</f>
        <v>0</v>
      </c>
      <c r="Z194" s="8">
        <v>22</v>
      </c>
      <c r="AA194" s="52"/>
      <c r="AB194" s="26"/>
      <c r="AC194" s="30">
        <f t="shared" ref="AC194:AC200" si="256">((HOUR(AB194)*3600)+(MINUTE(AB194)*60)+SECOND(AB194))/60</f>
        <v>0</v>
      </c>
      <c r="AD194" s="32">
        <f>SUM(AC194*2)</f>
        <v>0</v>
      </c>
      <c r="AE194" s="8">
        <v>22</v>
      </c>
      <c r="AF194" s="52"/>
      <c r="AG194" s="26"/>
      <c r="AH194" s="30">
        <f t="shared" ref="AH194:AH200" si="257">((HOUR(AG194)*3600)+(MINUTE(AG194)*60)+SECOND(AG194))/60</f>
        <v>0</v>
      </c>
      <c r="AI194" s="32">
        <f>SUM(AH194*2)</f>
        <v>0</v>
      </c>
      <c r="AJ194" s="38">
        <v>22</v>
      </c>
      <c r="AK194" s="71"/>
      <c r="AL194" s="52"/>
      <c r="AM194" s="9"/>
      <c r="AN194" s="47">
        <f t="shared" si="252"/>
        <v>0</v>
      </c>
      <c r="AT194" s="8">
        <v>22</v>
      </c>
      <c r="AU194" s="52"/>
      <c r="AV194" s="26"/>
      <c r="AW194" s="30">
        <f t="shared" ref="AW194:AW200" si="258">((HOUR(AV194)*3600)+(MINUTE(AV194)*60)+SECOND(AV194))/60</f>
        <v>0</v>
      </c>
      <c r="AX194" s="32">
        <f>SUM(AW194*2)</f>
        <v>0</v>
      </c>
    </row>
    <row r="195" spans="1:50" ht="15" customHeight="1">
      <c r="A195" s="8">
        <v>22</v>
      </c>
      <c r="B195" s="52"/>
      <c r="C195" s="26"/>
      <c r="D195" s="30">
        <f t="shared" si="253"/>
        <v>0</v>
      </c>
      <c r="E195" s="32">
        <f t="shared" ref="E195:E200" si="259">SUM(D195*2)</f>
        <v>0</v>
      </c>
      <c r="F195" s="8">
        <v>22</v>
      </c>
      <c r="G195" s="52"/>
      <c r="H195" s="26"/>
      <c r="I195" s="30">
        <f t="shared" si="254"/>
        <v>0</v>
      </c>
      <c r="J195" s="32">
        <f t="shared" si="255"/>
        <v>0</v>
      </c>
      <c r="Z195" s="8">
        <v>22</v>
      </c>
      <c r="AA195" s="52"/>
      <c r="AB195" s="26"/>
      <c r="AC195" s="30">
        <f t="shared" si="256"/>
        <v>0</v>
      </c>
      <c r="AD195" s="32">
        <f t="shared" ref="AD195:AD200" si="260">SUM(AC195*2)</f>
        <v>0</v>
      </c>
      <c r="AE195" s="8">
        <v>22</v>
      </c>
      <c r="AF195" s="52"/>
      <c r="AG195" s="26"/>
      <c r="AH195" s="30">
        <f t="shared" si="257"/>
        <v>0</v>
      </c>
      <c r="AI195" s="32">
        <f t="shared" ref="AI195:AI200" si="261">SUM(AH195*2)</f>
        <v>0</v>
      </c>
      <c r="AJ195" s="38">
        <v>22</v>
      </c>
      <c r="AK195" s="71"/>
      <c r="AL195" s="52"/>
      <c r="AM195" s="9"/>
      <c r="AN195" s="47">
        <f t="shared" si="252"/>
        <v>0</v>
      </c>
      <c r="AT195" s="8">
        <v>22</v>
      </c>
      <c r="AU195" s="52"/>
      <c r="AV195" s="26"/>
      <c r="AW195" s="30">
        <f t="shared" si="258"/>
        <v>0</v>
      </c>
      <c r="AX195" s="32">
        <f t="shared" ref="AX195:AX200" si="262">SUM(AW195*2)</f>
        <v>0</v>
      </c>
    </row>
    <row r="196" spans="1:50" ht="15" customHeight="1">
      <c r="A196" s="8">
        <v>22</v>
      </c>
      <c r="B196" s="52"/>
      <c r="C196" s="26"/>
      <c r="D196" s="30">
        <f t="shared" si="253"/>
        <v>0</v>
      </c>
      <c r="E196" s="32">
        <f t="shared" si="259"/>
        <v>0</v>
      </c>
      <c r="F196" s="8">
        <v>22</v>
      </c>
      <c r="G196" s="52"/>
      <c r="H196" s="26"/>
      <c r="I196" s="30">
        <f t="shared" si="254"/>
        <v>0</v>
      </c>
      <c r="J196" s="32">
        <f t="shared" si="255"/>
        <v>0</v>
      </c>
      <c r="Z196" s="8">
        <v>22</v>
      </c>
      <c r="AA196" s="52"/>
      <c r="AB196" s="26"/>
      <c r="AC196" s="30">
        <f t="shared" si="256"/>
        <v>0</v>
      </c>
      <c r="AD196" s="32">
        <f t="shared" si="260"/>
        <v>0</v>
      </c>
      <c r="AE196" s="8">
        <v>22</v>
      </c>
      <c r="AF196" s="52"/>
      <c r="AG196" s="26"/>
      <c r="AH196" s="30">
        <f t="shared" si="257"/>
        <v>0</v>
      </c>
      <c r="AI196" s="32">
        <f t="shared" si="261"/>
        <v>0</v>
      </c>
      <c r="AJ196" s="38">
        <v>22</v>
      </c>
      <c r="AK196" s="71"/>
      <c r="AL196" s="52"/>
      <c r="AM196" s="9"/>
      <c r="AN196" s="47">
        <f t="shared" si="252"/>
        <v>0</v>
      </c>
      <c r="AT196" s="8">
        <v>22</v>
      </c>
      <c r="AU196" s="52"/>
      <c r="AV196" s="26"/>
      <c r="AW196" s="30">
        <f t="shared" si="258"/>
        <v>0</v>
      </c>
      <c r="AX196" s="32">
        <f t="shared" si="262"/>
        <v>0</v>
      </c>
    </row>
    <row r="197" spans="1:50" ht="15" customHeight="1">
      <c r="A197" s="8">
        <v>22</v>
      </c>
      <c r="B197" s="52"/>
      <c r="C197" s="26"/>
      <c r="D197" s="30">
        <f t="shared" si="253"/>
        <v>0</v>
      </c>
      <c r="E197" s="32">
        <f t="shared" si="259"/>
        <v>0</v>
      </c>
      <c r="F197" s="8">
        <v>22</v>
      </c>
      <c r="G197" s="52"/>
      <c r="H197" s="26"/>
      <c r="I197" s="30">
        <f t="shared" si="254"/>
        <v>0</v>
      </c>
      <c r="J197" s="32">
        <f t="shared" si="255"/>
        <v>0</v>
      </c>
      <c r="Z197" s="8">
        <v>22</v>
      </c>
      <c r="AA197" s="52"/>
      <c r="AB197" s="26"/>
      <c r="AC197" s="30">
        <f t="shared" si="256"/>
        <v>0</v>
      </c>
      <c r="AD197" s="32">
        <f t="shared" si="260"/>
        <v>0</v>
      </c>
      <c r="AE197" s="8">
        <v>22</v>
      </c>
      <c r="AF197" s="52"/>
      <c r="AG197" s="26"/>
      <c r="AH197" s="30">
        <f t="shared" si="257"/>
        <v>0</v>
      </c>
      <c r="AI197" s="32">
        <f t="shared" si="261"/>
        <v>0</v>
      </c>
      <c r="AJ197" s="38">
        <v>22</v>
      </c>
      <c r="AK197" s="71"/>
      <c r="AL197" s="52"/>
      <c r="AM197" s="9"/>
      <c r="AN197" s="47">
        <f t="shared" si="252"/>
        <v>0</v>
      </c>
      <c r="AT197" s="8">
        <v>22</v>
      </c>
      <c r="AU197" s="52"/>
      <c r="AV197" s="26"/>
      <c r="AW197" s="30">
        <f t="shared" si="258"/>
        <v>0</v>
      </c>
      <c r="AX197" s="32">
        <f t="shared" si="262"/>
        <v>0</v>
      </c>
    </row>
    <row r="198" spans="1:50" ht="15" customHeight="1">
      <c r="A198" s="8">
        <v>22</v>
      </c>
      <c r="B198" s="52"/>
      <c r="C198" s="26"/>
      <c r="D198" s="30">
        <f t="shared" si="253"/>
        <v>0</v>
      </c>
      <c r="E198" s="32">
        <f t="shared" si="259"/>
        <v>0</v>
      </c>
      <c r="F198" s="8">
        <v>22</v>
      </c>
      <c r="G198" s="52"/>
      <c r="H198" s="26"/>
      <c r="I198" s="30">
        <f t="shared" si="254"/>
        <v>0</v>
      </c>
      <c r="J198" s="32">
        <f t="shared" si="255"/>
        <v>0</v>
      </c>
      <c r="Z198" s="8">
        <v>22</v>
      </c>
      <c r="AA198" s="52"/>
      <c r="AB198" s="26"/>
      <c r="AC198" s="30">
        <f t="shared" si="256"/>
        <v>0</v>
      </c>
      <c r="AD198" s="32">
        <f t="shared" si="260"/>
        <v>0</v>
      </c>
      <c r="AE198" s="8">
        <v>22</v>
      </c>
      <c r="AF198" s="52"/>
      <c r="AG198" s="26"/>
      <c r="AH198" s="30">
        <f t="shared" si="257"/>
        <v>0</v>
      </c>
      <c r="AI198" s="32">
        <f t="shared" si="261"/>
        <v>0</v>
      </c>
      <c r="AJ198" s="38">
        <v>22</v>
      </c>
      <c r="AK198" s="71"/>
      <c r="AL198" s="52"/>
      <c r="AM198" s="9"/>
      <c r="AN198" s="47">
        <f t="shared" si="252"/>
        <v>0</v>
      </c>
      <c r="AT198" s="8">
        <v>22</v>
      </c>
      <c r="AU198" s="52"/>
      <c r="AV198" s="26"/>
      <c r="AW198" s="30">
        <f t="shared" si="258"/>
        <v>0</v>
      </c>
      <c r="AX198" s="32">
        <f t="shared" si="262"/>
        <v>0</v>
      </c>
    </row>
    <row r="199" spans="1:50" ht="15" customHeight="1">
      <c r="A199" s="8">
        <v>22</v>
      </c>
      <c r="B199" s="52"/>
      <c r="C199" s="26"/>
      <c r="D199" s="30">
        <f t="shared" si="253"/>
        <v>0</v>
      </c>
      <c r="E199" s="32">
        <f t="shared" si="259"/>
        <v>0</v>
      </c>
      <c r="F199" s="8">
        <v>22</v>
      </c>
      <c r="G199" s="52"/>
      <c r="H199" s="26"/>
      <c r="I199" s="30">
        <f t="shared" si="254"/>
        <v>0</v>
      </c>
      <c r="J199" s="32">
        <f t="shared" si="255"/>
        <v>0</v>
      </c>
      <c r="Z199" s="8">
        <v>22</v>
      </c>
      <c r="AA199" s="52"/>
      <c r="AB199" s="26"/>
      <c r="AC199" s="30">
        <f t="shared" si="256"/>
        <v>0</v>
      </c>
      <c r="AD199" s="32">
        <f t="shared" si="260"/>
        <v>0</v>
      </c>
      <c r="AE199" s="8">
        <v>22</v>
      </c>
      <c r="AF199" s="52"/>
      <c r="AG199" s="26"/>
      <c r="AH199" s="30">
        <f t="shared" si="257"/>
        <v>0</v>
      </c>
      <c r="AI199" s="32">
        <f t="shared" si="261"/>
        <v>0</v>
      </c>
      <c r="AJ199" s="38">
        <v>22</v>
      </c>
      <c r="AK199" s="71"/>
      <c r="AL199" s="52"/>
      <c r="AM199" s="9"/>
      <c r="AN199" s="47">
        <f t="shared" si="252"/>
        <v>0</v>
      </c>
      <c r="AT199" s="8">
        <v>22</v>
      </c>
      <c r="AU199" s="52"/>
      <c r="AV199" s="26"/>
      <c r="AW199" s="30">
        <f t="shared" si="258"/>
        <v>0</v>
      </c>
      <c r="AX199" s="32">
        <f t="shared" si="262"/>
        <v>0</v>
      </c>
    </row>
    <row r="200" spans="1:50" ht="15" customHeight="1">
      <c r="A200" s="8">
        <v>22</v>
      </c>
      <c r="B200" s="52"/>
      <c r="C200" s="26"/>
      <c r="D200" s="30">
        <f t="shared" si="253"/>
        <v>0</v>
      </c>
      <c r="E200" s="32">
        <f t="shared" si="259"/>
        <v>0</v>
      </c>
      <c r="F200" s="8">
        <v>22</v>
      </c>
      <c r="G200" s="52"/>
      <c r="H200" s="26"/>
      <c r="I200" s="30">
        <f t="shared" si="254"/>
        <v>0</v>
      </c>
      <c r="J200" s="32">
        <f t="shared" si="255"/>
        <v>0</v>
      </c>
      <c r="Z200" s="8">
        <v>22</v>
      </c>
      <c r="AA200" s="52"/>
      <c r="AB200" s="26"/>
      <c r="AC200" s="30">
        <f t="shared" si="256"/>
        <v>0</v>
      </c>
      <c r="AD200" s="32">
        <f t="shared" si="260"/>
        <v>0</v>
      </c>
      <c r="AE200" s="8">
        <v>22</v>
      </c>
      <c r="AF200" s="52"/>
      <c r="AG200" s="26"/>
      <c r="AH200" s="30">
        <f t="shared" si="257"/>
        <v>0</v>
      </c>
      <c r="AI200" s="32">
        <f t="shared" si="261"/>
        <v>0</v>
      </c>
      <c r="AJ200" s="38">
        <v>22</v>
      </c>
      <c r="AK200" s="71"/>
      <c r="AL200" s="52"/>
      <c r="AM200" s="9"/>
      <c r="AN200" s="47">
        <f t="shared" si="252"/>
        <v>0</v>
      </c>
      <c r="AT200" s="8">
        <v>22</v>
      </c>
      <c r="AU200" s="52"/>
      <c r="AV200" s="26"/>
      <c r="AW200" s="30">
        <f t="shared" si="258"/>
        <v>0</v>
      </c>
      <c r="AX200" s="32">
        <f t="shared" si="262"/>
        <v>0</v>
      </c>
    </row>
    <row r="201" spans="1:50" ht="15" customHeight="1">
      <c r="A201" s="14" t="s">
        <v>24</v>
      </c>
      <c r="B201" s="54"/>
      <c r="C201" s="24"/>
      <c r="D201" s="35">
        <f>SUBTOTAL(9,D193:D200)</f>
        <v>0</v>
      </c>
      <c r="E201" s="33">
        <f>SUBTOTAL(9,E193:E200)</f>
        <v>0</v>
      </c>
      <c r="F201" s="14" t="s">
        <v>24</v>
      </c>
      <c r="G201" s="54"/>
      <c r="H201" s="24"/>
      <c r="I201" s="35">
        <f>SUBTOTAL(9,I193:I200)</f>
        <v>0</v>
      </c>
      <c r="J201" s="33">
        <f>SUBTOTAL(9,J193:J200)</f>
        <v>0</v>
      </c>
      <c r="Z201" s="14" t="s">
        <v>24</v>
      </c>
      <c r="AA201" s="54"/>
      <c r="AB201" s="24"/>
      <c r="AC201" s="35">
        <f>SUBTOTAL(9,AC193:AC200)</f>
        <v>0</v>
      </c>
      <c r="AD201" s="33">
        <f>SUBTOTAL(9,AD193:AD200)</f>
        <v>0</v>
      </c>
      <c r="AE201" s="14" t="s">
        <v>24</v>
      </c>
      <c r="AF201" s="54"/>
      <c r="AG201" s="24"/>
      <c r="AH201" s="35">
        <f>SUBTOTAL(9,AH193:AH200)</f>
        <v>0</v>
      </c>
      <c r="AI201" s="33">
        <f>SUBTOTAL(9,AI193:AI200)</f>
        <v>0</v>
      </c>
      <c r="AJ201" s="14" t="s">
        <v>24</v>
      </c>
      <c r="AK201" s="72"/>
      <c r="AL201" s="54"/>
      <c r="AM201" s="15">
        <f>SUBTOTAL(9,AM193:AM200)</f>
        <v>0</v>
      </c>
      <c r="AN201" s="50">
        <f>SUBTOTAL(9,AN193:AN200)</f>
        <v>0</v>
      </c>
      <c r="AT201" s="14" t="s">
        <v>24</v>
      </c>
      <c r="AU201" s="54"/>
      <c r="AV201" s="24"/>
      <c r="AW201" s="35">
        <f>SUBTOTAL(9,AW193:AW200)</f>
        <v>0</v>
      </c>
      <c r="AX201" s="33">
        <f>SUBTOTAL(9,AX193:AX200)</f>
        <v>0</v>
      </c>
    </row>
    <row r="202" spans="1:50" ht="15" customHeight="1">
      <c r="A202" s="10">
        <v>23</v>
      </c>
      <c r="B202" s="57"/>
      <c r="C202" s="25"/>
      <c r="D202" s="30">
        <f>((HOUR(C202)*3600)+(MINUTE(C202)*60)+SECOND(C202))/60</f>
        <v>0</v>
      </c>
      <c r="E202" s="34">
        <f>SUM(D202*2)</f>
        <v>0</v>
      </c>
      <c r="F202" s="10">
        <v>23</v>
      </c>
      <c r="G202" s="57"/>
      <c r="H202" s="25"/>
      <c r="I202" s="30">
        <f>((HOUR(H202)*3600)+(MINUTE(H202)*60)+SECOND(H202))/60</f>
        <v>0</v>
      </c>
      <c r="J202" s="34">
        <f>SUM(I202*2.5)</f>
        <v>0</v>
      </c>
      <c r="Z202" s="10">
        <v>23</v>
      </c>
      <c r="AA202" s="57"/>
      <c r="AB202" s="25"/>
      <c r="AC202" s="30">
        <f>((HOUR(AB202)*3600)+(MINUTE(AB202)*60)+SECOND(AB202))/60</f>
        <v>0</v>
      </c>
      <c r="AD202" s="34">
        <f>SUM(AC202*2)</f>
        <v>0</v>
      </c>
      <c r="AE202" s="10">
        <v>23</v>
      </c>
      <c r="AF202" s="57"/>
      <c r="AG202" s="25"/>
      <c r="AH202" s="30">
        <f>((HOUR(AG202)*3600)+(MINUTE(AG202)*60)+SECOND(AG202))/60</f>
        <v>0</v>
      </c>
      <c r="AI202" s="34">
        <f>SUM(AH202*2)</f>
        <v>0</v>
      </c>
      <c r="AJ202" s="55">
        <v>23</v>
      </c>
      <c r="AK202" s="73"/>
      <c r="AL202" s="57"/>
      <c r="AM202" s="11"/>
      <c r="AN202" s="43">
        <f t="shared" ref="AN202:AN209" si="263">SUM(AM202*4.5)</f>
        <v>0</v>
      </c>
      <c r="AT202" s="10">
        <v>23</v>
      </c>
      <c r="AU202" s="57"/>
      <c r="AV202" s="25"/>
      <c r="AW202" s="30">
        <f>((HOUR(AV202)*3600)+(MINUTE(AV202)*60)+SECOND(AV202))/60</f>
        <v>0</v>
      </c>
      <c r="AX202" s="34">
        <f>SUM(AW202*2)</f>
        <v>0</v>
      </c>
    </row>
    <row r="203" spans="1:50" ht="15" customHeight="1">
      <c r="A203" s="8">
        <v>23</v>
      </c>
      <c r="B203" s="52"/>
      <c r="C203" s="26"/>
      <c r="D203" s="30">
        <f t="shared" ref="D203:D209" si="264">((HOUR(C203)*3600)+(MINUTE(C203)*60)+SECOND(C203))/60</f>
        <v>0</v>
      </c>
      <c r="E203" s="32">
        <f>SUM(D203*2)</f>
        <v>0</v>
      </c>
      <c r="F203" s="8">
        <v>23</v>
      </c>
      <c r="G203" s="52"/>
      <c r="H203" s="26"/>
      <c r="I203" s="30">
        <f t="shared" ref="I203:I209" si="265">((HOUR(H203)*3600)+(MINUTE(H203)*60)+SECOND(H203))/60</f>
        <v>0</v>
      </c>
      <c r="J203" s="32">
        <f t="shared" ref="J203:J209" si="266">SUM(I203*2.5)</f>
        <v>0</v>
      </c>
      <c r="Z203" s="8">
        <v>23</v>
      </c>
      <c r="AA203" s="52"/>
      <c r="AB203" s="26"/>
      <c r="AC203" s="30">
        <f t="shared" ref="AC203:AC209" si="267">((HOUR(AB203)*3600)+(MINUTE(AB203)*60)+SECOND(AB203))/60</f>
        <v>0</v>
      </c>
      <c r="AD203" s="32">
        <f>SUM(AC203*2)</f>
        <v>0</v>
      </c>
      <c r="AE203" s="8">
        <v>23</v>
      </c>
      <c r="AF203" s="52"/>
      <c r="AG203" s="26"/>
      <c r="AH203" s="30">
        <f t="shared" ref="AH203:AH209" si="268">((HOUR(AG203)*3600)+(MINUTE(AG203)*60)+SECOND(AG203))/60</f>
        <v>0</v>
      </c>
      <c r="AI203" s="32">
        <f>SUM(AH203*2)</f>
        <v>0</v>
      </c>
      <c r="AJ203" s="38">
        <v>23</v>
      </c>
      <c r="AK203" s="71"/>
      <c r="AL203" s="52"/>
      <c r="AM203" s="9"/>
      <c r="AN203" s="47">
        <f t="shared" si="263"/>
        <v>0</v>
      </c>
      <c r="AT203" s="8">
        <v>23</v>
      </c>
      <c r="AU203" s="52"/>
      <c r="AV203" s="26"/>
      <c r="AW203" s="30">
        <f t="shared" ref="AW203:AW209" si="269">((HOUR(AV203)*3600)+(MINUTE(AV203)*60)+SECOND(AV203))/60</f>
        <v>0</v>
      </c>
      <c r="AX203" s="32">
        <f>SUM(AW203*2)</f>
        <v>0</v>
      </c>
    </row>
    <row r="204" spans="1:50" ht="15" customHeight="1">
      <c r="A204" s="8">
        <v>23</v>
      </c>
      <c r="B204" s="52"/>
      <c r="C204" s="26"/>
      <c r="D204" s="30">
        <f t="shared" si="264"/>
        <v>0</v>
      </c>
      <c r="E204" s="32">
        <f t="shared" ref="E204:E209" si="270">SUM(D204*2)</f>
        <v>0</v>
      </c>
      <c r="F204" s="8">
        <v>23</v>
      </c>
      <c r="G204" s="52"/>
      <c r="H204" s="26"/>
      <c r="I204" s="30">
        <f t="shared" si="265"/>
        <v>0</v>
      </c>
      <c r="J204" s="32">
        <f t="shared" si="266"/>
        <v>0</v>
      </c>
      <c r="Z204" s="8">
        <v>23</v>
      </c>
      <c r="AA204" s="52"/>
      <c r="AB204" s="26"/>
      <c r="AC204" s="30">
        <f t="shared" si="267"/>
        <v>0</v>
      </c>
      <c r="AD204" s="32">
        <f t="shared" ref="AD204:AD209" si="271">SUM(AC204*2)</f>
        <v>0</v>
      </c>
      <c r="AE204" s="8">
        <v>23</v>
      </c>
      <c r="AF204" s="52"/>
      <c r="AG204" s="26"/>
      <c r="AH204" s="30">
        <f t="shared" si="268"/>
        <v>0</v>
      </c>
      <c r="AI204" s="32">
        <f t="shared" ref="AI204:AI209" si="272">SUM(AH204*2)</f>
        <v>0</v>
      </c>
      <c r="AJ204" s="38">
        <v>23</v>
      </c>
      <c r="AK204" s="71"/>
      <c r="AL204" s="52"/>
      <c r="AM204" s="9"/>
      <c r="AN204" s="47">
        <f t="shared" si="263"/>
        <v>0</v>
      </c>
      <c r="AT204" s="8">
        <v>23</v>
      </c>
      <c r="AU204" s="52"/>
      <c r="AV204" s="26"/>
      <c r="AW204" s="30">
        <f t="shared" si="269"/>
        <v>0</v>
      </c>
      <c r="AX204" s="32">
        <f t="shared" ref="AX204:AX209" si="273">SUM(AW204*2)</f>
        <v>0</v>
      </c>
    </row>
    <row r="205" spans="1:50" ht="15" customHeight="1">
      <c r="A205" s="8">
        <v>23</v>
      </c>
      <c r="B205" s="52"/>
      <c r="C205" s="26"/>
      <c r="D205" s="30">
        <f t="shared" si="264"/>
        <v>0</v>
      </c>
      <c r="E205" s="32">
        <f t="shared" si="270"/>
        <v>0</v>
      </c>
      <c r="F205" s="8">
        <v>23</v>
      </c>
      <c r="G205" s="52"/>
      <c r="H205" s="26"/>
      <c r="I205" s="30">
        <f t="shared" si="265"/>
        <v>0</v>
      </c>
      <c r="J205" s="32">
        <f t="shared" si="266"/>
        <v>0</v>
      </c>
      <c r="Z205" s="8">
        <v>23</v>
      </c>
      <c r="AA205" s="52"/>
      <c r="AB205" s="26"/>
      <c r="AC205" s="30">
        <f t="shared" si="267"/>
        <v>0</v>
      </c>
      <c r="AD205" s="32">
        <f t="shared" si="271"/>
        <v>0</v>
      </c>
      <c r="AE205" s="8">
        <v>23</v>
      </c>
      <c r="AF205" s="52"/>
      <c r="AG205" s="26"/>
      <c r="AH205" s="30">
        <f t="shared" si="268"/>
        <v>0</v>
      </c>
      <c r="AI205" s="32">
        <f t="shared" si="272"/>
        <v>0</v>
      </c>
      <c r="AJ205" s="38">
        <v>23</v>
      </c>
      <c r="AK205" s="71"/>
      <c r="AL205" s="52"/>
      <c r="AM205" s="9"/>
      <c r="AN205" s="47">
        <f t="shared" si="263"/>
        <v>0</v>
      </c>
      <c r="AT205" s="8">
        <v>23</v>
      </c>
      <c r="AU205" s="52"/>
      <c r="AV205" s="26"/>
      <c r="AW205" s="30">
        <f t="shared" si="269"/>
        <v>0</v>
      </c>
      <c r="AX205" s="32">
        <f t="shared" si="273"/>
        <v>0</v>
      </c>
    </row>
    <row r="206" spans="1:50" ht="15" customHeight="1">
      <c r="A206" s="8">
        <v>23</v>
      </c>
      <c r="B206" s="52"/>
      <c r="C206" s="26"/>
      <c r="D206" s="30">
        <f t="shared" si="264"/>
        <v>0</v>
      </c>
      <c r="E206" s="32">
        <f t="shared" si="270"/>
        <v>0</v>
      </c>
      <c r="F206" s="8">
        <v>23</v>
      </c>
      <c r="G206" s="52"/>
      <c r="H206" s="26"/>
      <c r="I206" s="30">
        <f t="shared" si="265"/>
        <v>0</v>
      </c>
      <c r="J206" s="32">
        <f t="shared" si="266"/>
        <v>0</v>
      </c>
      <c r="Z206" s="8">
        <v>23</v>
      </c>
      <c r="AA206" s="52"/>
      <c r="AB206" s="26"/>
      <c r="AC206" s="30">
        <f t="shared" si="267"/>
        <v>0</v>
      </c>
      <c r="AD206" s="32">
        <f t="shared" si="271"/>
        <v>0</v>
      </c>
      <c r="AE206" s="8">
        <v>23</v>
      </c>
      <c r="AF206" s="52"/>
      <c r="AG206" s="26"/>
      <c r="AH206" s="30">
        <f t="shared" si="268"/>
        <v>0</v>
      </c>
      <c r="AI206" s="32">
        <f t="shared" si="272"/>
        <v>0</v>
      </c>
      <c r="AJ206" s="38">
        <v>23</v>
      </c>
      <c r="AK206" s="71"/>
      <c r="AL206" s="52"/>
      <c r="AM206" s="9"/>
      <c r="AN206" s="47">
        <f t="shared" si="263"/>
        <v>0</v>
      </c>
      <c r="AT206" s="8">
        <v>23</v>
      </c>
      <c r="AU206" s="52"/>
      <c r="AV206" s="26"/>
      <c r="AW206" s="30">
        <f t="shared" si="269"/>
        <v>0</v>
      </c>
      <c r="AX206" s="32">
        <f t="shared" si="273"/>
        <v>0</v>
      </c>
    </row>
    <row r="207" spans="1:50" ht="15" customHeight="1">
      <c r="A207" s="8">
        <v>23</v>
      </c>
      <c r="B207" s="52"/>
      <c r="C207" s="26"/>
      <c r="D207" s="30">
        <f t="shared" si="264"/>
        <v>0</v>
      </c>
      <c r="E207" s="32">
        <f t="shared" si="270"/>
        <v>0</v>
      </c>
      <c r="F207" s="8">
        <v>23</v>
      </c>
      <c r="G207" s="52"/>
      <c r="H207" s="26"/>
      <c r="I207" s="30">
        <f t="shared" si="265"/>
        <v>0</v>
      </c>
      <c r="J207" s="32">
        <f t="shared" si="266"/>
        <v>0</v>
      </c>
      <c r="Z207" s="8">
        <v>23</v>
      </c>
      <c r="AA207" s="52"/>
      <c r="AB207" s="26"/>
      <c r="AC207" s="30">
        <f t="shared" si="267"/>
        <v>0</v>
      </c>
      <c r="AD207" s="32">
        <f t="shared" si="271"/>
        <v>0</v>
      </c>
      <c r="AE207" s="8">
        <v>23</v>
      </c>
      <c r="AF207" s="52"/>
      <c r="AG207" s="26"/>
      <c r="AH207" s="30">
        <f t="shared" si="268"/>
        <v>0</v>
      </c>
      <c r="AI207" s="32">
        <f t="shared" si="272"/>
        <v>0</v>
      </c>
      <c r="AJ207" s="38">
        <v>23</v>
      </c>
      <c r="AK207" s="71"/>
      <c r="AL207" s="52"/>
      <c r="AM207" s="9"/>
      <c r="AN207" s="47">
        <f t="shared" si="263"/>
        <v>0</v>
      </c>
      <c r="AT207" s="8">
        <v>23</v>
      </c>
      <c r="AU207" s="52"/>
      <c r="AV207" s="26"/>
      <c r="AW207" s="30">
        <f t="shared" si="269"/>
        <v>0</v>
      </c>
      <c r="AX207" s="32">
        <f t="shared" si="273"/>
        <v>0</v>
      </c>
    </row>
    <row r="208" spans="1:50" ht="15" customHeight="1">
      <c r="A208" s="8">
        <v>23</v>
      </c>
      <c r="B208" s="52"/>
      <c r="C208" s="26"/>
      <c r="D208" s="30">
        <f t="shared" si="264"/>
        <v>0</v>
      </c>
      <c r="E208" s="32">
        <f t="shared" si="270"/>
        <v>0</v>
      </c>
      <c r="F208" s="8">
        <v>23</v>
      </c>
      <c r="G208" s="52"/>
      <c r="H208" s="26"/>
      <c r="I208" s="30">
        <f t="shared" si="265"/>
        <v>0</v>
      </c>
      <c r="J208" s="32">
        <f t="shared" si="266"/>
        <v>0</v>
      </c>
      <c r="Z208" s="8">
        <v>23</v>
      </c>
      <c r="AA208" s="52"/>
      <c r="AB208" s="26"/>
      <c r="AC208" s="30">
        <f t="shared" si="267"/>
        <v>0</v>
      </c>
      <c r="AD208" s="32">
        <f t="shared" si="271"/>
        <v>0</v>
      </c>
      <c r="AE208" s="8">
        <v>23</v>
      </c>
      <c r="AF208" s="52"/>
      <c r="AG208" s="26"/>
      <c r="AH208" s="30">
        <f t="shared" si="268"/>
        <v>0</v>
      </c>
      <c r="AI208" s="32">
        <f t="shared" si="272"/>
        <v>0</v>
      </c>
      <c r="AJ208" s="38">
        <v>23</v>
      </c>
      <c r="AK208" s="71"/>
      <c r="AL208" s="52"/>
      <c r="AM208" s="9"/>
      <c r="AN208" s="47">
        <f t="shared" si="263"/>
        <v>0</v>
      </c>
      <c r="AT208" s="8">
        <v>23</v>
      </c>
      <c r="AU208" s="52"/>
      <c r="AV208" s="26"/>
      <c r="AW208" s="30">
        <f t="shared" si="269"/>
        <v>0</v>
      </c>
      <c r="AX208" s="32">
        <f t="shared" si="273"/>
        <v>0</v>
      </c>
    </row>
    <row r="209" spans="1:50" ht="15" customHeight="1">
      <c r="A209" s="8">
        <v>23</v>
      </c>
      <c r="B209" s="52"/>
      <c r="C209" s="26"/>
      <c r="D209" s="30">
        <f t="shared" si="264"/>
        <v>0</v>
      </c>
      <c r="E209" s="32">
        <f t="shared" si="270"/>
        <v>0</v>
      </c>
      <c r="F209" s="8">
        <v>23</v>
      </c>
      <c r="G209" s="52"/>
      <c r="H209" s="26"/>
      <c r="I209" s="30">
        <f t="shared" si="265"/>
        <v>0</v>
      </c>
      <c r="J209" s="32">
        <f t="shared" si="266"/>
        <v>0</v>
      </c>
      <c r="Z209" s="8">
        <v>23</v>
      </c>
      <c r="AA209" s="52"/>
      <c r="AB209" s="26"/>
      <c r="AC209" s="30">
        <f t="shared" si="267"/>
        <v>0</v>
      </c>
      <c r="AD209" s="32">
        <f t="shared" si="271"/>
        <v>0</v>
      </c>
      <c r="AE209" s="8">
        <v>23</v>
      </c>
      <c r="AF209" s="52"/>
      <c r="AG209" s="26"/>
      <c r="AH209" s="30">
        <f t="shared" si="268"/>
        <v>0</v>
      </c>
      <c r="AI209" s="32">
        <f t="shared" si="272"/>
        <v>0</v>
      </c>
      <c r="AJ209" s="38">
        <v>23</v>
      </c>
      <c r="AK209" s="71"/>
      <c r="AL209" s="52"/>
      <c r="AM209" s="9"/>
      <c r="AN209" s="47">
        <f t="shared" si="263"/>
        <v>0</v>
      </c>
      <c r="AT209" s="8">
        <v>23</v>
      </c>
      <c r="AU209" s="52"/>
      <c r="AV209" s="26"/>
      <c r="AW209" s="30">
        <f t="shared" si="269"/>
        <v>0</v>
      </c>
      <c r="AX209" s="32">
        <f t="shared" si="273"/>
        <v>0</v>
      </c>
    </row>
    <row r="210" spans="1:50" ht="15" customHeight="1">
      <c r="A210" s="14" t="s">
        <v>25</v>
      </c>
      <c r="B210" s="54"/>
      <c r="C210" s="24"/>
      <c r="D210" s="35">
        <f>SUBTOTAL(9,D202:D209)</f>
        <v>0</v>
      </c>
      <c r="E210" s="33">
        <f>SUBTOTAL(9,E202:E209)</f>
        <v>0</v>
      </c>
      <c r="F210" s="14" t="s">
        <v>25</v>
      </c>
      <c r="G210" s="54"/>
      <c r="H210" s="24"/>
      <c r="I210" s="35">
        <f>SUBTOTAL(9,I202:I209)</f>
        <v>0</v>
      </c>
      <c r="J210" s="33">
        <f>SUBTOTAL(9,J202:J209)</f>
        <v>0</v>
      </c>
      <c r="Z210" s="14" t="s">
        <v>25</v>
      </c>
      <c r="AA210" s="54"/>
      <c r="AB210" s="24"/>
      <c r="AC210" s="35">
        <f>SUBTOTAL(9,AC202:AC209)</f>
        <v>0</v>
      </c>
      <c r="AD210" s="33">
        <f>SUBTOTAL(9,AD202:AD209)</f>
        <v>0</v>
      </c>
      <c r="AE210" s="14" t="s">
        <v>25</v>
      </c>
      <c r="AF210" s="54"/>
      <c r="AG210" s="24"/>
      <c r="AH210" s="35">
        <f>SUBTOTAL(9,AH202:AH209)</f>
        <v>0</v>
      </c>
      <c r="AI210" s="33">
        <f>SUBTOTAL(9,AI202:AI209)</f>
        <v>0</v>
      </c>
      <c r="AJ210" s="14" t="s">
        <v>25</v>
      </c>
      <c r="AK210" s="72"/>
      <c r="AL210" s="54"/>
      <c r="AM210" s="15">
        <f>SUBTOTAL(9,AM202:AM209)</f>
        <v>0</v>
      </c>
      <c r="AN210" s="50">
        <f>SUBTOTAL(9,AN202:AN209)</f>
        <v>0</v>
      </c>
      <c r="AT210" s="14" t="s">
        <v>25</v>
      </c>
      <c r="AU210" s="54"/>
      <c r="AV210" s="24"/>
      <c r="AW210" s="35">
        <f>SUBTOTAL(9,AW202:AW209)</f>
        <v>0</v>
      </c>
      <c r="AX210" s="33">
        <f>SUBTOTAL(9,AX202:AX209)</f>
        <v>0</v>
      </c>
    </row>
    <row r="211" spans="1:50" ht="15" customHeight="1">
      <c r="A211" s="10">
        <v>24</v>
      </c>
      <c r="B211" s="57"/>
      <c r="C211" s="25"/>
      <c r="D211" s="30">
        <f>((HOUR(C211)*3600)+(MINUTE(C211)*60)+SECOND(C211))/60</f>
        <v>0</v>
      </c>
      <c r="E211" s="34">
        <f>SUM(D211*2)</f>
        <v>0</v>
      </c>
      <c r="F211" s="10">
        <v>24</v>
      </c>
      <c r="G211" s="57"/>
      <c r="H211" s="25"/>
      <c r="I211" s="30">
        <f>((HOUR(H211)*3600)+(MINUTE(H211)*60)+SECOND(H211))/60</f>
        <v>0</v>
      </c>
      <c r="J211" s="34">
        <f>SUM(I211*2.5)</f>
        <v>0</v>
      </c>
      <c r="Z211" s="10">
        <v>24</v>
      </c>
      <c r="AA211" s="57"/>
      <c r="AB211" s="25"/>
      <c r="AC211" s="30">
        <f>((HOUR(AB211)*3600)+(MINUTE(AB211)*60)+SECOND(AB211))/60</f>
        <v>0</v>
      </c>
      <c r="AD211" s="34">
        <f>SUM(AC211*2)</f>
        <v>0</v>
      </c>
      <c r="AE211" s="10">
        <v>24</v>
      </c>
      <c r="AF211" s="57"/>
      <c r="AG211" s="25"/>
      <c r="AH211" s="30">
        <f>((HOUR(AG211)*3600)+(MINUTE(AG211)*60)+SECOND(AG211))/60</f>
        <v>0</v>
      </c>
      <c r="AI211" s="34">
        <f>SUM(AH211*2)</f>
        <v>0</v>
      </c>
      <c r="AJ211" s="55">
        <v>24</v>
      </c>
      <c r="AK211" s="73"/>
      <c r="AL211" s="57"/>
      <c r="AM211" s="11"/>
      <c r="AN211" s="43">
        <f t="shared" ref="AN211:AN218" si="274">SUM(AM211*4.5)</f>
        <v>0</v>
      </c>
      <c r="AT211" s="10">
        <v>24</v>
      </c>
      <c r="AU211" s="57"/>
      <c r="AV211" s="25"/>
      <c r="AW211" s="30">
        <f>((HOUR(AV211)*3600)+(MINUTE(AV211)*60)+SECOND(AV211))/60</f>
        <v>0</v>
      </c>
      <c r="AX211" s="34">
        <f>SUM(AW211*2)</f>
        <v>0</v>
      </c>
    </row>
    <row r="212" spans="1:50" ht="15" customHeight="1">
      <c r="A212" s="8">
        <v>24</v>
      </c>
      <c r="B212" s="52"/>
      <c r="C212" s="26"/>
      <c r="D212" s="30">
        <f t="shared" ref="D212:D218" si="275">((HOUR(C212)*3600)+(MINUTE(C212)*60)+SECOND(C212))/60</f>
        <v>0</v>
      </c>
      <c r="E212" s="32">
        <f>SUM(D212*2)</f>
        <v>0</v>
      </c>
      <c r="F212" s="8">
        <v>24</v>
      </c>
      <c r="G212" s="52"/>
      <c r="H212" s="26"/>
      <c r="I212" s="30">
        <f t="shared" ref="I212:I218" si="276">((HOUR(H212)*3600)+(MINUTE(H212)*60)+SECOND(H212))/60</f>
        <v>0</v>
      </c>
      <c r="J212" s="32">
        <f t="shared" ref="J212:J218" si="277">SUM(I212*2.5)</f>
        <v>0</v>
      </c>
      <c r="Z212" s="8">
        <v>24</v>
      </c>
      <c r="AA212" s="52"/>
      <c r="AB212" s="26"/>
      <c r="AC212" s="30">
        <f t="shared" ref="AC212:AC218" si="278">((HOUR(AB212)*3600)+(MINUTE(AB212)*60)+SECOND(AB212))/60</f>
        <v>0</v>
      </c>
      <c r="AD212" s="32">
        <f>SUM(AC212*2)</f>
        <v>0</v>
      </c>
      <c r="AE212" s="8">
        <v>24</v>
      </c>
      <c r="AF212" s="52"/>
      <c r="AG212" s="26"/>
      <c r="AH212" s="30">
        <f t="shared" ref="AH212:AH218" si="279">((HOUR(AG212)*3600)+(MINUTE(AG212)*60)+SECOND(AG212))/60</f>
        <v>0</v>
      </c>
      <c r="AI212" s="32">
        <f>SUM(AH212*2)</f>
        <v>0</v>
      </c>
      <c r="AJ212" s="38">
        <v>24</v>
      </c>
      <c r="AK212" s="71"/>
      <c r="AL212" s="52"/>
      <c r="AM212" s="9"/>
      <c r="AN212" s="47">
        <f t="shared" si="274"/>
        <v>0</v>
      </c>
      <c r="AT212" s="8">
        <v>24</v>
      </c>
      <c r="AU212" s="52"/>
      <c r="AV212" s="26"/>
      <c r="AW212" s="30">
        <f t="shared" ref="AW212:AW218" si="280">((HOUR(AV212)*3600)+(MINUTE(AV212)*60)+SECOND(AV212))/60</f>
        <v>0</v>
      </c>
      <c r="AX212" s="32">
        <f>SUM(AW212*2)</f>
        <v>0</v>
      </c>
    </row>
    <row r="213" spans="1:50" ht="15" customHeight="1">
      <c r="A213" s="8">
        <v>24</v>
      </c>
      <c r="B213" s="52"/>
      <c r="C213" s="26"/>
      <c r="D213" s="30">
        <f t="shared" si="275"/>
        <v>0</v>
      </c>
      <c r="E213" s="32">
        <f t="shared" ref="E213:E218" si="281">SUM(D213*2)</f>
        <v>0</v>
      </c>
      <c r="F213" s="8">
        <v>24</v>
      </c>
      <c r="G213" s="52"/>
      <c r="H213" s="26"/>
      <c r="I213" s="30">
        <f t="shared" si="276"/>
        <v>0</v>
      </c>
      <c r="J213" s="32">
        <f t="shared" si="277"/>
        <v>0</v>
      </c>
      <c r="Z213" s="8">
        <v>24</v>
      </c>
      <c r="AA213" s="52"/>
      <c r="AB213" s="26"/>
      <c r="AC213" s="30">
        <f t="shared" si="278"/>
        <v>0</v>
      </c>
      <c r="AD213" s="32">
        <f t="shared" ref="AD213:AD218" si="282">SUM(AC213*2)</f>
        <v>0</v>
      </c>
      <c r="AE213" s="8">
        <v>24</v>
      </c>
      <c r="AF213" s="52"/>
      <c r="AG213" s="26"/>
      <c r="AH213" s="30">
        <f t="shared" si="279"/>
        <v>0</v>
      </c>
      <c r="AI213" s="32">
        <f t="shared" ref="AI213:AI218" si="283">SUM(AH213*2)</f>
        <v>0</v>
      </c>
      <c r="AJ213" s="38">
        <v>24</v>
      </c>
      <c r="AK213" s="71"/>
      <c r="AL213" s="52"/>
      <c r="AM213" s="9"/>
      <c r="AN213" s="47">
        <f t="shared" si="274"/>
        <v>0</v>
      </c>
      <c r="AT213" s="8">
        <v>24</v>
      </c>
      <c r="AU213" s="52"/>
      <c r="AV213" s="26"/>
      <c r="AW213" s="30">
        <f t="shared" si="280"/>
        <v>0</v>
      </c>
      <c r="AX213" s="32">
        <f t="shared" ref="AX213:AX218" si="284">SUM(AW213*2)</f>
        <v>0</v>
      </c>
    </row>
    <row r="214" spans="1:50" ht="15" customHeight="1">
      <c r="A214" s="8">
        <v>24</v>
      </c>
      <c r="B214" s="52"/>
      <c r="C214" s="26"/>
      <c r="D214" s="30">
        <f t="shared" si="275"/>
        <v>0</v>
      </c>
      <c r="E214" s="32">
        <f t="shared" si="281"/>
        <v>0</v>
      </c>
      <c r="F214" s="8">
        <v>24</v>
      </c>
      <c r="G214" s="52"/>
      <c r="H214" s="26"/>
      <c r="I214" s="30">
        <f t="shared" si="276"/>
        <v>0</v>
      </c>
      <c r="J214" s="32">
        <f t="shared" si="277"/>
        <v>0</v>
      </c>
      <c r="Z214" s="8">
        <v>24</v>
      </c>
      <c r="AA214" s="52"/>
      <c r="AB214" s="26"/>
      <c r="AC214" s="30">
        <f t="shared" si="278"/>
        <v>0</v>
      </c>
      <c r="AD214" s="32">
        <f t="shared" si="282"/>
        <v>0</v>
      </c>
      <c r="AE214" s="8">
        <v>24</v>
      </c>
      <c r="AF214" s="52"/>
      <c r="AG214" s="26"/>
      <c r="AH214" s="30">
        <f t="shared" si="279"/>
        <v>0</v>
      </c>
      <c r="AI214" s="32">
        <f t="shared" si="283"/>
        <v>0</v>
      </c>
      <c r="AJ214" s="38">
        <v>24</v>
      </c>
      <c r="AK214" s="71"/>
      <c r="AL214" s="52"/>
      <c r="AM214" s="9"/>
      <c r="AN214" s="47">
        <f t="shared" si="274"/>
        <v>0</v>
      </c>
      <c r="AT214" s="8">
        <v>24</v>
      </c>
      <c r="AU214" s="52"/>
      <c r="AV214" s="26"/>
      <c r="AW214" s="30">
        <f t="shared" si="280"/>
        <v>0</v>
      </c>
      <c r="AX214" s="32">
        <f t="shared" si="284"/>
        <v>0</v>
      </c>
    </row>
    <row r="215" spans="1:50" ht="15" customHeight="1">
      <c r="A215" s="8">
        <v>24</v>
      </c>
      <c r="B215" s="52"/>
      <c r="C215" s="26"/>
      <c r="D215" s="30">
        <f t="shared" si="275"/>
        <v>0</v>
      </c>
      <c r="E215" s="32">
        <f t="shared" si="281"/>
        <v>0</v>
      </c>
      <c r="F215" s="8">
        <v>24</v>
      </c>
      <c r="G215" s="52"/>
      <c r="H215" s="26"/>
      <c r="I215" s="30">
        <f t="shared" si="276"/>
        <v>0</v>
      </c>
      <c r="J215" s="32">
        <f t="shared" si="277"/>
        <v>0</v>
      </c>
      <c r="Z215" s="8">
        <v>24</v>
      </c>
      <c r="AA215" s="52"/>
      <c r="AB215" s="26"/>
      <c r="AC215" s="30">
        <f t="shared" si="278"/>
        <v>0</v>
      </c>
      <c r="AD215" s="32">
        <f t="shared" si="282"/>
        <v>0</v>
      </c>
      <c r="AE215" s="8">
        <v>24</v>
      </c>
      <c r="AF215" s="52"/>
      <c r="AG215" s="26"/>
      <c r="AH215" s="30">
        <f t="shared" si="279"/>
        <v>0</v>
      </c>
      <c r="AI215" s="32">
        <f t="shared" si="283"/>
        <v>0</v>
      </c>
      <c r="AJ215" s="38">
        <v>24</v>
      </c>
      <c r="AK215" s="71"/>
      <c r="AL215" s="52"/>
      <c r="AM215" s="9"/>
      <c r="AN215" s="47">
        <f t="shared" si="274"/>
        <v>0</v>
      </c>
      <c r="AT215" s="8">
        <v>24</v>
      </c>
      <c r="AU215" s="52"/>
      <c r="AV215" s="26"/>
      <c r="AW215" s="30">
        <f t="shared" si="280"/>
        <v>0</v>
      </c>
      <c r="AX215" s="32">
        <f t="shared" si="284"/>
        <v>0</v>
      </c>
    </row>
    <row r="216" spans="1:50" ht="15" customHeight="1">
      <c r="A216" s="8">
        <v>24</v>
      </c>
      <c r="B216" s="52"/>
      <c r="C216" s="26"/>
      <c r="D216" s="30">
        <f t="shared" si="275"/>
        <v>0</v>
      </c>
      <c r="E216" s="32">
        <f t="shared" si="281"/>
        <v>0</v>
      </c>
      <c r="F216" s="8">
        <v>24</v>
      </c>
      <c r="G216" s="52"/>
      <c r="H216" s="26"/>
      <c r="I216" s="30">
        <f t="shared" si="276"/>
        <v>0</v>
      </c>
      <c r="J216" s="32">
        <f t="shared" si="277"/>
        <v>0</v>
      </c>
      <c r="Z216" s="8">
        <v>24</v>
      </c>
      <c r="AA216" s="52"/>
      <c r="AB216" s="26"/>
      <c r="AC216" s="30">
        <f t="shared" si="278"/>
        <v>0</v>
      </c>
      <c r="AD216" s="32">
        <f t="shared" si="282"/>
        <v>0</v>
      </c>
      <c r="AE216" s="8">
        <v>24</v>
      </c>
      <c r="AF216" s="52"/>
      <c r="AG216" s="26"/>
      <c r="AH216" s="30">
        <f t="shared" si="279"/>
        <v>0</v>
      </c>
      <c r="AI216" s="32">
        <f t="shared" si="283"/>
        <v>0</v>
      </c>
      <c r="AJ216" s="38">
        <v>24</v>
      </c>
      <c r="AK216" s="71"/>
      <c r="AL216" s="52"/>
      <c r="AM216" s="9"/>
      <c r="AN216" s="47">
        <f t="shared" si="274"/>
        <v>0</v>
      </c>
      <c r="AT216" s="8">
        <v>24</v>
      </c>
      <c r="AU216" s="52"/>
      <c r="AV216" s="26"/>
      <c r="AW216" s="30">
        <f t="shared" si="280"/>
        <v>0</v>
      </c>
      <c r="AX216" s="32">
        <f t="shared" si="284"/>
        <v>0</v>
      </c>
    </row>
    <row r="217" spans="1:50" ht="15" customHeight="1">
      <c r="A217" s="8">
        <v>24</v>
      </c>
      <c r="B217" s="52"/>
      <c r="C217" s="26"/>
      <c r="D217" s="30">
        <f t="shared" si="275"/>
        <v>0</v>
      </c>
      <c r="E217" s="32">
        <f t="shared" si="281"/>
        <v>0</v>
      </c>
      <c r="F217" s="8">
        <v>24</v>
      </c>
      <c r="G217" s="52"/>
      <c r="H217" s="26"/>
      <c r="I217" s="30">
        <f t="shared" si="276"/>
        <v>0</v>
      </c>
      <c r="J217" s="32">
        <f t="shared" si="277"/>
        <v>0</v>
      </c>
      <c r="Z217" s="8">
        <v>24</v>
      </c>
      <c r="AA217" s="52"/>
      <c r="AB217" s="26"/>
      <c r="AC217" s="30">
        <f t="shared" si="278"/>
        <v>0</v>
      </c>
      <c r="AD217" s="32">
        <f t="shared" si="282"/>
        <v>0</v>
      </c>
      <c r="AE217" s="8">
        <v>24</v>
      </c>
      <c r="AF217" s="52"/>
      <c r="AG217" s="26"/>
      <c r="AH217" s="30">
        <f t="shared" si="279"/>
        <v>0</v>
      </c>
      <c r="AI217" s="32">
        <f t="shared" si="283"/>
        <v>0</v>
      </c>
      <c r="AJ217" s="38">
        <v>24</v>
      </c>
      <c r="AK217" s="71"/>
      <c r="AL217" s="52"/>
      <c r="AM217" s="9"/>
      <c r="AN217" s="47">
        <f t="shared" si="274"/>
        <v>0</v>
      </c>
      <c r="AT217" s="8">
        <v>24</v>
      </c>
      <c r="AU217" s="52"/>
      <c r="AV217" s="26"/>
      <c r="AW217" s="30">
        <f t="shared" si="280"/>
        <v>0</v>
      </c>
      <c r="AX217" s="32">
        <f t="shared" si="284"/>
        <v>0</v>
      </c>
    </row>
    <row r="218" spans="1:50" ht="15" customHeight="1">
      <c r="A218" s="8">
        <v>24</v>
      </c>
      <c r="B218" s="52"/>
      <c r="C218" s="26"/>
      <c r="D218" s="30">
        <f t="shared" si="275"/>
        <v>0</v>
      </c>
      <c r="E218" s="32">
        <f t="shared" si="281"/>
        <v>0</v>
      </c>
      <c r="F218" s="8">
        <v>24</v>
      </c>
      <c r="G218" s="52"/>
      <c r="H218" s="26"/>
      <c r="I218" s="30">
        <f t="shared" si="276"/>
        <v>0</v>
      </c>
      <c r="J218" s="32">
        <f t="shared" si="277"/>
        <v>0</v>
      </c>
      <c r="Z218" s="8">
        <v>24</v>
      </c>
      <c r="AA218" s="52"/>
      <c r="AB218" s="26"/>
      <c r="AC218" s="30">
        <f t="shared" si="278"/>
        <v>0</v>
      </c>
      <c r="AD218" s="32">
        <f t="shared" si="282"/>
        <v>0</v>
      </c>
      <c r="AE218" s="8">
        <v>24</v>
      </c>
      <c r="AF218" s="52"/>
      <c r="AG218" s="26"/>
      <c r="AH218" s="30">
        <f t="shared" si="279"/>
        <v>0</v>
      </c>
      <c r="AI218" s="32">
        <f t="shared" si="283"/>
        <v>0</v>
      </c>
      <c r="AJ218" s="38">
        <v>24</v>
      </c>
      <c r="AK218" s="71"/>
      <c r="AL218" s="52"/>
      <c r="AM218" s="9"/>
      <c r="AN218" s="47">
        <f t="shared" si="274"/>
        <v>0</v>
      </c>
      <c r="AT218" s="8">
        <v>24</v>
      </c>
      <c r="AU218" s="52"/>
      <c r="AV218" s="26"/>
      <c r="AW218" s="30">
        <f t="shared" si="280"/>
        <v>0</v>
      </c>
      <c r="AX218" s="32">
        <f t="shared" si="284"/>
        <v>0</v>
      </c>
    </row>
    <row r="219" spans="1:50" ht="15" customHeight="1">
      <c r="A219" s="14" t="s">
        <v>26</v>
      </c>
      <c r="B219" s="54"/>
      <c r="C219" s="24"/>
      <c r="D219" s="35">
        <f>SUBTOTAL(9,D211:D218)</f>
        <v>0</v>
      </c>
      <c r="E219" s="33">
        <f>SUBTOTAL(9,E211:E218)</f>
        <v>0</v>
      </c>
      <c r="F219" s="14" t="s">
        <v>26</v>
      </c>
      <c r="G219" s="54"/>
      <c r="H219" s="24"/>
      <c r="I219" s="35">
        <f>SUBTOTAL(9,I211:I218)</f>
        <v>0</v>
      </c>
      <c r="J219" s="33">
        <f>SUBTOTAL(9,J211:J218)</f>
        <v>0</v>
      </c>
      <c r="Z219" s="14" t="s">
        <v>26</v>
      </c>
      <c r="AA219" s="54"/>
      <c r="AB219" s="24"/>
      <c r="AC219" s="35">
        <f>SUBTOTAL(9,AC211:AC218)</f>
        <v>0</v>
      </c>
      <c r="AD219" s="33">
        <f>SUBTOTAL(9,AD211:AD218)</f>
        <v>0</v>
      </c>
      <c r="AE219" s="14" t="s">
        <v>26</v>
      </c>
      <c r="AF219" s="54"/>
      <c r="AG219" s="24"/>
      <c r="AH219" s="35">
        <f>SUBTOTAL(9,AH211:AH218)</f>
        <v>0</v>
      </c>
      <c r="AI219" s="33">
        <f>SUBTOTAL(9,AI211:AI218)</f>
        <v>0</v>
      </c>
      <c r="AJ219" s="14" t="s">
        <v>26</v>
      </c>
      <c r="AK219" s="72"/>
      <c r="AL219" s="54"/>
      <c r="AM219" s="15">
        <f>SUBTOTAL(9,AM211:AM218)</f>
        <v>0</v>
      </c>
      <c r="AN219" s="50">
        <f>SUBTOTAL(9,AN211:AN218)</f>
        <v>0</v>
      </c>
      <c r="AT219" s="14" t="s">
        <v>26</v>
      </c>
      <c r="AU219" s="54"/>
      <c r="AV219" s="24"/>
      <c r="AW219" s="35">
        <f>SUBTOTAL(9,AW211:AW218)</f>
        <v>0</v>
      </c>
      <c r="AX219" s="33">
        <f>SUBTOTAL(9,AX211:AX218)</f>
        <v>0</v>
      </c>
    </row>
    <row r="220" spans="1:50" ht="15" customHeight="1">
      <c r="A220" s="10">
        <v>25</v>
      </c>
      <c r="B220" s="57"/>
      <c r="C220" s="25"/>
      <c r="D220" s="30">
        <f>((HOUR(C220)*3600)+(MINUTE(C220)*60)+SECOND(C220))/60</f>
        <v>0</v>
      </c>
      <c r="E220" s="34">
        <f>SUM(D220*2)</f>
        <v>0</v>
      </c>
      <c r="F220" s="10">
        <v>25</v>
      </c>
      <c r="G220" s="57"/>
      <c r="H220" s="25"/>
      <c r="I220" s="30">
        <f>((HOUR(H220)*3600)+(MINUTE(H220)*60)+SECOND(H220))/60</f>
        <v>0</v>
      </c>
      <c r="J220" s="34">
        <f>SUM(I220*2.5)</f>
        <v>0</v>
      </c>
      <c r="Z220" s="10">
        <v>25</v>
      </c>
      <c r="AA220" s="57"/>
      <c r="AB220" s="25"/>
      <c r="AC220" s="30">
        <f>((HOUR(AB220)*3600)+(MINUTE(AB220)*60)+SECOND(AB220))/60</f>
        <v>0</v>
      </c>
      <c r="AD220" s="34">
        <f>SUM(AC220*2)</f>
        <v>0</v>
      </c>
      <c r="AE220" s="10">
        <v>25</v>
      </c>
      <c r="AF220" s="57"/>
      <c r="AG220" s="25"/>
      <c r="AH220" s="30">
        <f>((HOUR(AG220)*3600)+(MINUTE(AG220)*60)+SECOND(AG220))/60</f>
        <v>0</v>
      </c>
      <c r="AI220" s="34">
        <f>SUM(AH220*2)</f>
        <v>0</v>
      </c>
      <c r="AJ220" s="55">
        <v>25</v>
      </c>
      <c r="AK220" s="73"/>
      <c r="AL220" s="57"/>
      <c r="AM220" s="11"/>
      <c r="AN220" s="43">
        <f t="shared" ref="AN220:AN227" si="285">SUM(AM220*4.5)</f>
        <v>0</v>
      </c>
      <c r="AT220" s="10">
        <v>25</v>
      </c>
      <c r="AU220" s="57"/>
      <c r="AV220" s="25"/>
      <c r="AW220" s="30">
        <f>((HOUR(AV220)*3600)+(MINUTE(AV220)*60)+SECOND(AV220))/60</f>
        <v>0</v>
      </c>
      <c r="AX220" s="34">
        <f>SUM(AW220*2)</f>
        <v>0</v>
      </c>
    </row>
    <row r="221" spans="1:50" ht="15" customHeight="1">
      <c r="A221" s="8">
        <v>25</v>
      </c>
      <c r="B221" s="52"/>
      <c r="C221" s="26"/>
      <c r="D221" s="30">
        <f t="shared" ref="D221:D227" si="286">((HOUR(C221)*3600)+(MINUTE(C221)*60)+SECOND(C221))/60</f>
        <v>0</v>
      </c>
      <c r="E221" s="32">
        <f>SUM(D221*2)</f>
        <v>0</v>
      </c>
      <c r="F221" s="8">
        <v>25</v>
      </c>
      <c r="G221" s="52"/>
      <c r="H221" s="26"/>
      <c r="I221" s="30">
        <f t="shared" ref="I221:I227" si="287">((HOUR(H221)*3600)+(MINUTE(H221)*60)+SECOND(H221))/60</f>
        <v>0</v>
      </c>
      <c r="J221" s="32">
        <f t="shared" ref="J221:J227" si="288">SUM(I221*2.5)</f>
        <v>0</v>
      </c>
      <c r="Z221" s="8">
        <v>25</v>
      </c>
      <c r="AA221" s="52"/>
      <c r="AB221" s="26"/>
      <c r="AC221" s="30">
        <f t="shared" ref="AC221:AC227" si="289">((HOUR(AB221)*3600)+(MINUTE(AB221)*60)+SECOND(AB221))/60</f>
        <v>0</v>
      </c>
      <c r="AD221" s="32">
        <f>SUM(AC221*2)</f>
        <v>0</v>
      </c>
      <c r="AE221" s="8">
        <v>25</v>
      </c>
      <c r="AF221" s="52"/>
      <c r="AG221" s="26"/>
      <c r="AH221" s="30">
        <f t="shared" ref="AH221:AH227" si="290">((HOUR(AG221)*3600)+(MINUTE(AG221)*60)+SECOND(AG221))/60</f>
        <v>0</v>
      </c>
      <c r="AI221" s="32">
        <f>SUM(AH221*2)</f>
        <v>0</v>
      </c>
      <c r="AJ221" s="38">
        <v>25</v>
      </c>
      <c r="AK221" s="71"/>
      <c r="AL221" s="52"/>
      <c r="AM221" s="9"/>
      <c r="AN221" s="47">
        <f t="shared" si="285"/>
        <v>0</v>
      </c>
      <c r="AT221" s="8">
        <v>25</v>
      </c>
      <c r="AU221" s="52"/>
      <c r="AV221" s="26"/>
      <c r="AW221" s="30">
        <f t="shared" ref="AW221:AW227" si="291">((HOUR(AV221)*3600)+(MINUTE(AV221)*60)+SECOND(AV221))/60</f>
        <v>0</v>
      </c>
      <c r="AX221" s="32">
        <f>SUM(AW221*2)</f>
        <v>0</v>
      </c>
    </row>
    <row r="222" spans="1:50" ht="15" customHeight="1">
      <c r="A222" s="8">
        <v>25</v>
      </c>
      <c r="B222" s="52"/>
      <c r="C222" s="26"/>
      <c r="D222" s="30">
        <f t="shared" si="286"/>
        <v>0</v>
      </c>
      <c r="E222" s="32">
        <f t="shared" ref="E222:E227" si="292">SUM(D222*2)</f>
        <v>0</v>
      </c>
      <c r="F222" s="8">
        <v>25</v>
      </c>
      <c r="G222" s="52"/>
      <c r="H222" s="26"/>
      <c r="I222" s="30">
        <f t="shared" si="287"/>
        <v>0</v>
      </c>
      <c r="J222" s="32">
        <f t="shared" si="288"/>
        <v>0</v>
      </c>
      <c r="Z222" s="8">
        <v>25</v>
      </c>
      <c r="AA222" s="52"/>
      <c r="AB222" s="26"/>
      <c r="AC222" s="30">
        <f t="shared" si="289"/>
        <v>0</v>
      </c>
      <c r="AD222" s="32">
        <f t="shared" ref="AD222:AD227" si="293">SUM(AC222*2)</f>
        <v>0</v>
      </c>
      <c r="AE222" s="8">
        <v>25</v>
      </c>
      <c r="AF222" s="52"/>
      <c r="AG222" s="26"/>
      <c r="AH222" s="30">
        <f t="shared" si="290"/>
        <v>0</v>
      </c>
      <c r="AI222" s="32">
        <f t="shared" ref="AI222:AI227" si="294">SUM(AH222*2)</f>
        <v>0</v>
      </c>
      <c r="AJ222" s="38">
        <v>25</v>
      </c>
      <c r="AK222" s="71"/>
      <c r="AL222" s="52"/>
      <c r="AM222" s="9"/>
      <c r="AN222" s="47">
        <f t="shared" si="285"/>
        <v>0</v>
      </c>
      <c r="AT222" s="8">
        <v>25</v>
      </c>
      <c r="AU222" s="52"/>
      <c r="AV222" s="26"/>
      <c r="AW222" s="30">
        <f t="shared" si="291"/>
        <v>0</v>
      </c>
      <c r="AX222" s="32">
        <f t="shared" ref="AX222:AX227" si="295">SUM(AW222*2)</f>
        <v>0</v>
      </c>
    </row>
    <row r="223" spans="1:50" ht="15" customHeight="1">
      <c r="A223" s="8">
        <v>25</v>
      </c>
      <c r="B223" s="52"/>
      <c r="C223" s="26"/>
      <c r="D223" s="30">
        <f t="shared" si="286"/>
        <v>0</v>
      </c>
      <c r="E223" s="32">
        <f t="shared" si="292"/>
        <v>0</v>
      </c>
      <c r="F223" s="8">
        <v>25</v>
      </c>
      <c r="G223" s="52"/>
      <c r="H223" s="26"/>
      <c r="I223" s="30">
        <f t="shared" si="287"/>
        <v>0</v>
      </c>
      <c r="J223" s="32">
        <f t="shared" si="288"/>
        <v>0</v>
      </c>
      <c r="Z223" s="8">
        <v>25</v>
      </c>
      <c r="AA223" s="52"/>
      <c r="AB223" s="26"/>
      <c r="AC223" s="30">
        <f t="shared" si="289"/>
        <v>0</v>
      </c>
      <c r="AD223" s="32">
        <f t="shared" si="293"/>
        <v>0</v>
      </c>
      <c r="AE223" s="8">
        <v>25</v>
      </c>
      <c r="AF223" s="52"/>
      <c r="AG223" s="26"/>
      <c r="AH223" s="30">
        <f t="shared" si="290"/>
        <v>0</v>
      </c>
      <c r="AI223" s="32">
        <f t="shared" si="294"/>
        <v>0</v>
      </c>
      <c r="AJ223" s="38">
        <v>25</v>
      </c>
      <c r="AK223" s="71"/>
      <c r="AL223" s="52"/>
      <c r="AM223" s="9"/>
      <c r="AN223" s="47">
        <f t="shared" si="285"/>
        <v>0</v>
      </c>
      <c r="AT223" s="8">
        <v>25</v>
      </c>
      <c r="AU223" s="52"/>
      <c r="AV223" s="26"/>
      <c r="AW223" s="30">
        <f t="shared" si="291"/>
        <v>0</v>
      </c>
      <c r="AX223" s="32">
        <f t="shared" si="295"/>
        <v>0</v>
      </c>
    </row>
    <row r="224" spans="1:50" ht="15" customHeight="1">
      <c r="A224" s="8">
        <v>25</v>
      </c>
      <c r="B224" s="52"/>
      <c r="C224" s="26"/>
      <c r="D224" s="30">
        <f t="shared" si="286"/>
        <v>0</v>
      </c>
      <c r="E224" s="32">
        <f t="shared" si="292"/>
        <v>0</v>
      </c>
      <c r="F224" s="8">
        <v>25</v>
      </c>
      <c r="G224" s="52"/>
      <c r="H224" s="26"/>
      <c r="I224" s="30">
        <f t="shared" si="287"/>
        <v>0</v>
      </c>
      <c r="J224" s="32">
        <f t="shared" si="288"/>
        <v>0</v>
      </c>
      <c r="Z224" s="8">
        <v>25</v>
      </c>
      <c r="AA224" s="52"/>
      <c r="AB224" s="26"/>
      <c r="AC224" s="30">
        <f t="shared" si="289"/>
        <v>0</v>
      </c>
      <c r="AD224" s="32">
        <f t="shared" si="293"/>
        <v>0</v>
      </c>
      <c r="AE224" s="8">
        <v>25</v>
      </c>
      <c r="AF224" s="52"/>
      <c r="AG224" s="26"/>
      <c r="AH224" s="30">
        <f t="shared" si="290"/>
        <v>0</v>
      </c>
      <c r="AI224" s="32">
        <f t="shared" si="294"/>
        <v>0</v>
      </c>
      <c r="AJ224" s="38">
        <v>25</v>
      </c>
      <c r="AK224" s="71"/>
      <c r="AL224" s="52"/>
      <c r="AM224" s="9"/>
      <c r="AN224" s="47">
        <f t="shared" si="285"/>
        <v>0</v>
      </c>
      <c r="AT224" s="8">
        <v>25</v>
      </c>
      <c r="AU224" s="52"/>
      <c r="AV224" s="26"/>
      <c r="AW224" s="30">
        <f t="shared" si="291"/>
        <v>0</v>
      </c>
      <c r="AX224" s="32">
        <f t="shared" si="295"/>
        <v>0</v>
      </c>
    </row>
    <row r="225" spans="1:50" ht="15" customHeight="1">
      <c r="A225" s="8">
        <v>25</v>
      </c>
      <c r="B225" s="52"/>
      <c r="C225" s="26"/>
      <c r="D225" s="30">
        <f t="shared" si="286"/>
        <v>0</v>
      </c>
      <c r="E225" s="32">
        <f t="shared" si="292"/>
        <v>0</v>
      </c>
      <c r="F225" s="8">
        <v>25</v>
      </c>
      <c r="G225" s="52"/>
      <c r="H225" s="26"/>
      <c r="I225" s="30">
        <f t="shared" si="287"/>
        <v>0</v>
      </c>
      <c r="J225" s="32">
        <f t="shared" si="288"/>
        <v>0</v>
      </c>
      <c r="Z225" s="8">
        <v>25</v>
      </c>
      <c r="AA225" s="52"/>
      <c r="AB225" s="26"/>
      <c r="AC225" s="30">
        <f t="shared" si="289"/>
        <v>0</v>
      </c>
      <c r="AD225" s="32">
        <f t="shared" si="293"/>
        <v>0</v>
      </c>
      <c r="AE225" s="8">
        <v>25</v>
      </c>
      <c r="AF225" s="52"/>
      <c r="AG225" s="26"/>
      <c r="AH225" s="30">
        <f t="shared" si="290"/>
        <v>0</v>
      </c>
      <c r="AI225" s="32">
        <f t="shared" si="294"/>
        <v>0</v>
      </c>
      <c r="AJ225" s="38">
        <v>25</v>
      </c>
      <c r="AK225" s="71"/>
      <c r="AL225" s="52"/>
      <c r="AM225" s="9"/>
      <c r="AN225" s="47">
        <f t="shared" si="285"/>
        <v>0</v>
      </c>
      <c r="AT225" s="8">
        <v>25</v>
      </c>
      <c r="AU225" s="52"/>
      <c r="AV225" s="26"/>
      <c r="AW225" s="30">
        <f t="shared" si="291"/>
        <v>0</v>
      </c>
      <c r="AX225" s="32">
        <f t="shared" si="295"/>
        <v>0</v>
      </c>
    </row>
    <row r="226" spans="1:50" ht="15" customHeight="1">
      <c r="A226" s="8">
        <v>25</v>
      </c>
      <c r="B226" s="52"/>
      <c r="C226" s="26"/>
      <c r="D226" s="30">
        <f t="shared" si="286"/>
        <v>0</v>
      </c>
      <c r="E226" s="32">
        <f t="shared" si="292"/>
        <v>0</v>
      </c>
      <c r="F226" s="8">
        <v>25</v>
      </c>
      <c r="G226" s="52"/>
      <c r="H226" s="26"/>
      <c r="I226" s="30">
        <f t="shared" si="287"/>
        <v>0</v>
      </c>
      <c r="J226" s="32">
        <f t="shared" si="288"/>
        <v>0</v>
      </c>
      <c r="Z226" s="8">
        <v>25</v>
      </c>
      <c r="AA226" s="52"/>
      <c r="AB226" s="26"/>
      <c r="AC226" s="30">
        <f t="shared" si="289"/>
        <v>0</v>
      </c>
      <c r="AD226" s="32">
        <f t="shared" si="293"/>
        <v>0</v>
      </c>
      <c r="AE226" s="8">
        <v>25</v>
      </c>
      <c r="AF226" s="52"/>
      <c r="AG226" s="26"/>
      <c r="AH226" s="30">
        <f t="shared" si="290"/>
        <v>0</v>
      </c>
      <c r="AI226" s="32">
        <f t="shared" si="294"/>
        <v>0</v>
      </c>
      <c r="AJ226" s="38">
        <v>25</v>
      </c>
      <c r="AK226" s="71"/>
      <c r="AL226" s="52"/>
      <c r="AM226" s="9"/>
      <c r="AN226" s="47">
        <f t="shared" si="285"/>
        <v>0</v>
      </c>
      <c r="AT226" s="8">
        <v>25</v>
      </c>
      <c r="AU226" s="52"/>
      <c r="AV226" s="26"/>
      <c r="AW226" s="30">
        <f t="shared" si="291"/>
        <v>0</v>
      </c>
      <c r="AX226" s="32">
        <f t="shared" si="295"/>
        <v>0</v>
      </c>
    </row>
    <row r="227" spans="1:50" ht="15" customHeight="1">
      <c r="A227" s="8">
        <v>25</v>
      </c>
      <c r="B227" s="52"/>
      <c r="C227" s="26"/>
      <c r="D227" s="30">
        <f t="shared" si="286"/>
        <v>0</v>
      </c>
      <c r="E227" s="32">
        <f t="shared" si="292"/>
        <v>0</v>
      </c>
      <c r="F227" s="8">
        <v>25</v>
      </c>
      <c r="G227" s="52"/>
      <c r="H227" s="26"/>
      <c r="I227" s="30">
        <f t="shared" si="287"/>
        <v>0</v>
      </c>
      <c r="J227" s="32">
        <f t="shared" si="288"/>
        <v>0</v>
      </c>
      <c r="Z227" s="8">
        <v>25</v>
      </c>
      <c r="AA227" s="52"/>
      <c r="AB227" s="26"/>
      <c r="AC227" s="30">
        <f t="shared" si="289"/>
        <v>0</v>
      </c>
      <c r="AD227" s="32">
        <f t="shared" si="293"/>
        <v>0</v>
      </c>
      <c r="AE227" s="8">
        <v>25</v>
      </c>
      <c r="AF227" s="52"/>
      <c r="AG227" s="26"/>
      <c r="AH227" s="30">
        <f t="shared" si="290"/>
        <v>0</v>
      </c>
      <c r="AI227" s="32">
        <f t="shared" si="294"/>
        <v>0</v>
      </c>
      <c r="AJ227" s="38">
        <v>25</v>
      </c>
      <c r="AK227" s="71"/>
      <c r="AL227" s="52"/>
      <c r="AM227" s="9"/>
      <c r="AN227" s="47">
        <f t="shared" si="285"/>
        <v>0</v>
      </c>
      <c r="AT227" s="8">
        <v>25</v>
      </c>
      <c r="AU227" s="52"/>
      <c r="AV227" s="26"/>
      <c r="AW227" s="30">
        <f t="shared" si="291"/>
        <v>0</v>
      </c>
      <c r="AX227" s="32">
        <f t="shared" si="295"/>
        <v>0</v>
      </c>
    </row>
    <row r="228" spans="1:50" ht="15" customHeight="1">
      <c r="A228" s="14" t="s">
        <v>27</v>
      </c>
      <c r="B228" s="54"/>
      <c r="C228" s="24"/>
      <c r="D228" s="35">
        <f>SUBTOTAL(9,D220:D227)</f>
        <v>0</v>
      </c>
      <c r="E228" s="33">
        <f>SUBTOTAL(9,E220:E227)</f>
        <v>0</v>
      </c>
      <c r="F228" s="14" t="s">
        <v>27</v>
      </c>
      <c r="G228" s="54"/>
      <c r="H228" s="24"/>
      <c r="I228" s="35">
        <f>SUBTOTAL(9,I220:I227)</f>
        <v>0</v>
      </c>
      <c r="J228" s="33">
        <f>SUBTOTAL(9,J220:J227)</f>
        <v>0</v>
      </c>
      <c r="Z228" s="14" t="s">
        <v>27</v>
      </c>
      <c r="AA228" s="54"/>
      <c r="AB228" s="24"/>
      <c r="AC228" s="35">
        <f>SUBTOTAL(9,AC220:AC227)</f>
        <v>0</v>
      </c>
      <c r="AD228" s="33">
        <f>SUBTOTAL(9,AD220:AD227)</f>
        <v>0</v>
      </c>
      <c r="AE228" s="14" t="s">
        <v>27</v>
      </c>
      <c r="AF228" s="54"/>
      <c r="AG228" s="24"/>
      <c r="AH228" s="35">
        <f>SUBTOTAL(9,AH220:AH227)</f>
        <v>0</v>
      </c>
      <c r="AI228" s="33">
        <f>SUBTOTAL(9,AI220:AI227)</f>
        <v>0</v>
      </c>
      <c r="AJ228" s="14" t="s">
        <v>27</v>
      </c>
      <c r="AK228" s="72"/>
      <c r="AL228" s="54"/>
      <c r="AM228" s="15">
        <f>SUBTOTAL(9,AM220:AM227)</f>
        <v>0</v>
      </c>
      <c r="AN228" s="50">
        <f>SUBTOTAL(9,AN220:AN227)</f>
        <v>0</v>
      </c>
      <c r="AT228" s="14" t="s">
        <v>27</v>
      </c>
      <c r="AU228" s="54"/>
      <c r="AV228" s="24"/>
      <c r="AW228" s="35">
        <f>SUBTOTAL(9,AW220:AW227)</f>
        <v>0</v>
      </c>
      <c r="AX228" s="33">
        <f>SUBTOTAL(9,AX220:AX227)</f>
        <v>0</v>
      </c>
    </row>
    <row r="229" spans="1:50" ht="15" customHeight="1">
      <c r="A229" s="10">
        <v>26</v>
      </c>
      <c r="B229" s="57"/>
      <c r="C229" s="25"/>
      <c r="D229" s="30">
        <f>((HOUR(C229)*3600)+(MINUTE(C229)*60)+SECOND(C229))/60</f>
        <v>0</v>
      </c>
      <c r="E229" s="34">
        <f>SUM(D229*2)</f>
        <v>0</v>
      </c>
      <c r="F229" s="10">
        <v>26</v>
      </c>
      <c r="G229" s="57"/>
      <c r="H229" s="25"/>
      <c r="I229" s="30">
        <f>((HOUR(H229)*3600)+(MINUTE(H229)*60)+SECOND(H229))/60</f>
        <v>0</v>
      </c>
      <c r="J229" s="34">
        <f>SUM(I229*2.5)</f>
        <v>0</v>
      </c>
      <c r="Z229" s="10">
        <v>26</v>
      </c>
      <c r="AA229" s="57"/>
      <c r="AB229" s="25"/>
      <c r="AC229" s="30">
        <f>((HOUR(AB229)*3600)+(MINUTE(AB229)*60)+SECOND(AB229))/60</f>
        <v>0</v>
      </c>
      <c r="AD229" s="34">
        <f>SUM(AC229*2)</f>
        <v>0</v>
      </c>
      <c r="AE229" s="10">
        <v>26</v>
      </c>
      <c r="AF229" s="57"/>
      <c r="AG229" s="25"/>
      <c r="AH229" s="30">
        <f>((HOUR(AG229)*3600)+(MINUTE(AG229)*60)+SECOND(AG229))/60</f>
        <v>0</v>
      </c>
      <c r="AI229" s="34">
        <f>SUM(AH229*2)</f>
        <v>0</v>
      </c>
      <c r="AJ229" s="55">
        <v>26</v>
      </c>
      <c r="AK229" s="73"/>
      <c r="AL229" s="57"/>
      <c r="AM229" s="11"/>
      <c r="AN229" s="43">
        <f t="shared" ref="AN229:AN236" si="296">SUM(AM229*4.5)</f>
        <v>0</v>
      </c>
      <c r="AT229" s="10">
        <v>26</v>
      </c>
      <c r="AU229" s="57"/>
      <c r="AV229" s="25"/>
      <c r="AW229" s="30">
        <f>((HOUR(AV229)*3600)+(MINUTE(AV229)*60)+SECOND(AV229))/60</f>
        <v>0</v>
      </c>
      <c r="AX229" s="34">
        <f>SUM(AW229*2)</f>
        <v>0</v>
      </c>
    </row>
    <row r="230" spans="1:50" ht="15" customHeight="1">
      <c r="A230" s="8">
        <v>26</v>
      </c>
      <c r="B230" s="52"/>
      <c r="C230" s="26"/>
      <c r="D230" s="30">
        <f t="shared" ref="D230:D236" si="297">((HOUR(C230)*3600)+(MINUTE(C230)*60)+SECOND(C230))/60</f>
        <v>0</v>
      </c>
      <c r="E230" s="32">
        <f>SUM(D230*2)</f>
        <v>0</v>
      </c>
      <c r="F230" s="8">
        <v>26</v>
      </c>
      <c r="G230" s="52"/>
      <c r="H230" s="26"/>
      <c r="I230" s="30">
        <f t="shared" ref="I230:I236" si="298">((HOUR(H230)*3600)+(MINUTE(H230)*60)+SECOND(H230))/60</f>
        <v>0</v>
      </c>
      <c r="J230" s="32">
        <f t="shared" ref="J230:J236" si="299">SUM(I230*2.5)</f>
        <v>0</v>
      </c>
      <c r="Z230" s="8">
        <v>26</v>
      </c>
      <c r="AA230" s="52"/>
      <c r="AB230" s="26"/>
      <c r="AC230" s="30">
        <f t="shared" ref="AC230:AC236" si="300">((HOUR(AB230)*3600)+(MINUTE(AB230)*60)+SECOND(AB230))/60</f>
        <v>0</v>
      </c>
      <c r="AD230" s="32">
        <f>SUM(AC230*2)</f>
        <v>0</v>
      </c>
      <c r="AE230" s="8">
        <v>26</v>
      </c>
      <c r="AF230" s="52"/>
      <c r="AG230" s="26"/>
      <c r="AH230" s="30">
        <f t="shared" ref="AH230:AH236" si="301">((HOUR(AG230)*3600)+(MINUTE(AG230)*60)+SECOND(AG230))/60</f>
        <v>0</v>
      </c>
      <c r="AI230" s="32">
        <f>SUM(AH230*2)</f>
        <v>0</v>
      </c>
      <c r="AJ230" s="38">
        <v>26</v>
      </c>
      <c r="AK230" s="71"/>
      <c r="AL230" s="52"/>
      <c r="AM230" s="9"/>
      <c r="AN230" s="47">
        <f t="shared" si="296"/>
        <v>0</v>
      </c>
      <c r="AT230" s="8">
        <v>26</v>
      </c>
      <c r="AU230" s="52"/>
      <c r="AV230" s="26"/>
      <c r="AW230" s="30">
        <f t="shared" ref="AW230:AW236" si="302">((HOUR(AV230)*3600)+(MINUTE(AV230)*60)+SECOND(AV230))/60</f>
        <v>0</v>
      </c>
      <c r="AX230" s="32">
        <f>SUM(AW230*2)</f>
        <v>0</v>
      </c>
    </row>
    <row r="231" spans="1:50" ht="15" customHeight="1">
      <c r="A231" s="8">
        <v>26</v>
      </c>
      <c r="B231" s="52"/>
      <c r="C231" s="26"/>
      <c r="D231" s="30">
        <f t="shared" si="297"/>
        <v>0</v>
      </c>
      <c r="E231" s="32">
        <f t="shared" ref="E231:E236" si="303">SUM(D231*2)</f>
        <v>0</v>
      </c>
      <c r="F231" s="8">
        <v>26</v>
      </c>
      <c r="G231" s="52"/>
      <c r="H231" s="26"/>
      <c r="I231" s="30">
        <f t="shared" si="298"/>
        <v>0</v>
      </c>
      <c r="J231" s="32">
        <f t="shared" si="299"/>
        <v>0</v>
      </c>
      <c r="Z231" s="8">
        <v>26</v>
      </c>
      <c r="AA231" s="52"/>
      <c r="AB231" s="26"/>
      <c r="AC231" s="30">
        <f t="shared" si="300"/>
        <v>0</v>
      </c>
      <c r="AD231" s="32">
        <f t="shared" ref="AD231:AD236" si="304">SUM(AC231*2)</f>
        <v>0</v>
      </c>
      <c r="AE231" s="8">
        <v>26</v>
      </c>
      <c r="AF231" s="52"/>
      <c r="AG231" s="26"/>
      <c r="AH231" s="30">
        <f t="shared" si="301"/>
        <v>0</v>
      </c>
      <c r="AI231" s="32">
        <f t="shared" ref="AI231:AI236" si="305">SUM(AH231*2)</f>
        <v>0</v>
      </c>
      <c r="AJ231" s="38">
        <v>26</v>
      </c>
      <c r="AK231" s="71"/>
      <c r="AL231" s="52"/>
      <c r="AM231" s="9"/>
      <c r="AN231" s="47">
        <f t="shared" si="296"/>
        <v>0</v>
      </c>
      <c r="AT231" s="8">
        <v>26</v>
      </c>
      <c r="AU231" s="52"/>
      <c r="AV231" s="26"/>
      <c r="AW231" s="30">
        <f t="shared" si="302"/>
        <v>0</v>
      </c>
      <c r="AX231" s="32">
        <f t="shared" ref="AX231:AX236" si="306">SUM(AW231*2)</f>
        <v>0</v>
      </c>
    </row>
    <row r="232" spans="1:50" ht="15" customHeight="1">
      <c r="A232" s="8">
        <v>26</v>
      </c>
      <c r="B232" s="52"/>
      <c r="C232" s="26"/>
      <c r="D232" s="30">
        <f t="shared" si="297"/>
        <v>0</v>
      </c>
      <c r="E232" s="32">
        <f t="shared" si="303"/>
        <v>0</v>
      </c>
      <c r="F232" s="8">
        <v>26</v>
      </c>
      <c r="G232" s="52"/>
      <c r="H232" s="26"/>
      <c r="I232" s="30">
        <f t="shared" si="298"/>
        <v>0</v>
      </c>
      <c r="J232" s="32">
        <f t="shared" si="299"/>
        <v>0</v>
      </c>
      <c r="Z232" s="8">
        <v>26</v>
      </c>
      <c r="AA232" s="52"/>
      <c r="AB232" s="26"/>
      <c r="AC232" s="30">
        <f t="shared" si="300"/>
        <v>0</v>
      </c>
      <c r="AD232" s="32">
        <f t="shared" si="304"/>
        <v>0</v>
      </c>
      <c r="AE232" s="8">
        <v>26</v>
      </c>
      <c r="AF232" s="52"/>
      <c r="AG232" s="26"/>
      <c r="AH232" s="30">
        <f t="shared" si="301"/>
        <v>0</v>
      </c>
      <c r="AI232" s="32">
        <f t="shared" si="305"/>
        <v>0</v>
      </c>
      <c r="AJ232" s="38">
        <v>26</v>
      </c>
      <c r="AK232" s="71"/>
      <c r="AL232" s="52"/>
      <c r="AM232" s="9"/>
      <c r="AN232" s="47">
        <f t="shared" si="296"/>
        <v>0</v>
      </c>
      <c r="AT232" s="8">
        <v>26</v>
      </c>
      <c r="AU232" s="52"/>
      <c r="AV232" s="26"/>
      <c r="AW232" s="30">
        <f t="shared" si="302"/>
        <v>0</v>
      </c>
      <c r="AX232" s="32">
        <f t="shared" si="306"/>
        <v>0</v>
      </c>
    </row>
    <row r="233" spans="1:50" ht="15" customHeight="1">
      <c r="A233" s="8">
        <v>26</v>
      </c>
      <c r="B233" s="52"/>
      <c r="C233" s="26"/>
      <c r="D233" s="30">
        <f t="shared" si="297"/>
        <v>0</v>
      </c>
      <c r="E233" s="32">
        <f t="shared" si="303"/>
        <v>0</v>
      </c>
      <c r="F233" s="8">
        <v>26</v>
      </c>
      <c r="G233" s="52"/>
      <c r="H233" s="26"/>
      <c r="I233" s="30">
        <f t="shared" si="298"/>
        <v>0</v>
      </c>
      <c r="J233" s="32">
        <f t="shared" si="299"/>
        <v>0</v>
      </c>
      <c r="Z233" s="8">
        <v>26</v>
      </c>
      <c r="AA233" s="52"/>
      <c r="AB233" s="26"/>
      <c r="AC233" s="30">
        <f t="shared" si="300"/>
        <v>0</v>
      </c>
      <c r="AD233" s="32">
        <f t="shared" si="304"/>
        <v>0</v>
      </c>
      <c r="AE233" s="8">
        <v>26</v>
      </c>
      <c r="AF233" s="52"/>
      <c r="AG233" s="26"/>
      <c r="AH233" s="30">
        <f t="shared" si="301"/>
        <v>0</v>
      </c>
      <c r="AI233" s="32">
        <f t="shared" si="305"/>
        <v>0</v>
      </c>
      <c r="AJ233" s="38">
        <v>26</v>
      </c>
      <c r="AK233" s="71"/>
      <c r="AL233" s="52"/>
      <c r="AM233" s="9"/>
      <c r="AN233" s="47">
        <f t="shared" si="296"/>
        <v>0</v>
      </c>
      <c r="AT233" s="8">
        <v>26</v>
      </c>
      <c r="AU233" s="52"/>
      <c r="AV233" s="26"/>
      <c r="AW233" s="30">
        <f t="shared" si="302"/>
        <v>0</v>
      </c>
      <c r="AX233" s="32">
        <f t="shared" si="306"/>
        <v>0</v>
      </c>
    </row>
    <row r="234" spans="1:50" ht="15" customHeight="1">
      <c r="A234" s="8">
        <v>26</v>
      </c>
      <c r="B234" s="52"/>
      <c r="C234" s="26"/>
      <c r="D234" s="30">
        <f t="shared" si="297"/>
        <v>0</v>
      </c>
      <c r="E234" s="32">
        <f t="shared" si="303"/>
        <v>0</v>
      </c>
      <c r="F234" s="8">
        <v>26</v>
      </c>
      <c r="G234" s="52"/>
      <c r="H234" s="26"/>
      <c r="I234" s="30">
        <f t="shared" si="298"/>
        <v>0</v>
      </c>
      <c r="J234" s="32">
        <f t="shared" si="299"/>
        <v>0</v>
      </c>
      <c r="Z234" s="8">
        <v>26</v>
      </c>
      <c r="AA234" s="52"/>
      <c r="AB234" s="26"/>
      <c r="AC234" s="30">
        <f t="shared" si="300"/>
        <v>0</v>
      </c>
      <c r="AD234" s="32">
        <f t="shared" si="304"/>
        <v>0</v>
      </c>
      <c r="AE234" s="8">
        <v>26</v>
      </c>
      <c r="AF234" s="52"/>
      <c r="AG234" s="26"/>
      <c r="AH234" s="30">
        <f t="shared" si="301"/>
        <v>0</v>
      </c>
      <c r="AI234" s="32">
        <f t="shared" si="305"/>
        <v>0</v>
      </c>
      <c r="AJ234" s="38">
        <v>26</v>
      </c>
      <c r="AK234" s="71"/>
      <c r="AL234" s="52"/>
      <c r="AM234" s="9"/>
      <c r="AN234" s="47">
        <f t="shared" si="296"/>
        <v>0</v>
      </c>
      <c r="AT234" s="8">
        <v>26</v>
      </c>
      <c r="AU234" s="52"/>
      <c r="AV234" s="26"/>
      <c r="AW234" s="30">
        <f t="shared" si="302"/>
        <v>0</v>
      </c>
      <c r="AX234" s="32">
        <f t="shared" si="306"/>
        <v>0</v>
      </c>
    </row>
    <row r="235" spans="1:50" ht="15" customHeight="1">
      <c r="A235" s="8">
        <v>26</v>
      </c>
      <c r="B235" s="52"/>
      <c r="C235" s="26"/>
      <c r="D235" s="30">
        <f t="shared" si="297"/>
        <v>0</v>
      </c>
      <c r="E235" s="32">
        <f t="shared" si="303"/>
        <v>0</v>
      </c>
      <c r="F235" s="8">
        <v>26</v>
      </c>
      <c r="G235" s="52"/>
      <c r="H235" s="26"/>
      <c r="I235" s="30">
        <f t="shared" si="298"/>
        <v>0</v>
      </c>
      <c r="J235" s="32">
        <f t="shared" si="299"/>
        <v>0</v>
      </c>
      <c r="Z235" s="8">
        <v>26</v>
      </c>
      <c r="AA235" s="52"/>
      <c r="AB235" s="26"/>
      <c r="AC235" s="30">
        <f t="shared" si="300"/>
        <v>0</v>
      </c>
      <c r="AD235" s="32">
        <f t="shared" si="304"/>
        <v>0</v>
      </c>
      <c r="AE235" s="8">
        <v>26</v>
      </c>
      <c r="AF235" s="52"/>
      <c r="AG235" s="26"/>
      <c r="AH235" s="30">
        <f t="shared" si="301"/>
        <v>0</v>
      </c>
      <c r="AI235" s="32">
        <f t="shared" si="305"/>
        <v>0</v>
      </c>
      <c r="AJ235" s="38">
        <v>26</v>
      </c>
      <c r="AK235" s="71"/>
      <c r="AL235" s="52"/>
      <c r="AM235" s="9"/>
      <c r="AN235" s="47">
        <f t="shared" si="296"/>
        <v>0</v>
      </c>
      <c r="AT235" s="8">
        <v>26</v>
      </c>
      <c r="AU235" s="52"/>
      <c r="AV235" s="26"/>
      <c r="AW235" s="30">
        <f t="shared" si="302"/>
        <v>0</v>
      </c>
      <c r="AX235" s="32">
        <f t="shared" si="306"/>
        <v>0</v>
      </c>
    </row>
    <row r="236" spans="1:50" ht="15" customHeight="1">
      <c r="A236" s="8">
        <v>26</v>
      </c>
      <c r="B236" s="52"/>
      <c r="C236" s="26"/>
      <c r="D236" s="30">
        <f t="shared" si="297"/>
        <v>0</v>
      </c>
      <c r="E236" s="32">
        <f t="shared" si="303"/>
        <v>0</v>
      </c>
      <c r="F236" s="8">
        <v>26</v>
      </c>
      <c r="G236" s="52"/>
      <c r="H236" s="26"/>
      <c r="I236" s="30">
        <f t="shared" si="298"/>
        <v>0</v>
      </c>
      <c r="J236" s="32">
        <f t="shared" si="299"/>
        <v>0</v>
      </c>
      <c r="Z236" s="8">
        <v>26</v>
      </c>
      <c r="AA236" s="52"/>
      <c r="AB236" s="26"/>
      <c r="AC236" s="30">
        <f t="shared" si="300"/>
        <v>0</v>
      </c>
      <c r="AD236" s="32">
        <f t="shared" si="304"/>
        <v>0</v>
      </c>
      <c r="AE236" s="8">
        <v>26</v>
      </c>
      <c r="AF236" s="52"/>
      <c r="AG236" s="26"/>
      <c r="AH236" s="30">
        <f t="shared" si="301"/>
        <v>0</v>
      </c>
      <c r="AI236" s="32">
        <f t="shared" si="305"/>
        <v>0</v>
      </c>
      <c r="AJ236" s="38">
        <v>26</v>
      </c>
      <c r="AK236" s="71"/>
      <c r="AL236" s="52"/>
      <c r="AM236" s="9"/>
      <c r="AN236" s="47">
        <f t="shared" si="296"/>
        <v>0</v>
      </c>
      <c r="AT236" s="8">
        <v>26</v>
      </c>
      <c r="AU236" s="52"/>
      <c r="AV236" s="26"/>
      <c r="AW236" s="30">
        <f t="shared" si="302"/>
        <v>0</v>
      </c>
      <c r="AX236" s="32">
        <f t="shared" si="306"/>
        <v>0</v>
      </c>
    </row>
    <row r="237" spans="1:50" ht="15" customHeight="1">
      <c r="A237" s="14" t="s">
        <v>28</v>
      </c>
      <c r="B237" s="54"/>
      <c r="C237" s="24"/>
      <c r="D237" s="35">
        <f>SUBTOTAL(9,D229:D236)</f>
        <v>0</v>
      </c>
      <c r="E237" s="33">
        <f>SUBTOTAL(9,E229:E236)</f>
        <v>0</v>
      </c>
      <c r="F237" s="14" t="s">
        <v>28</v>
      </c>
      <c r="G237" s="54"/>
      <c r="H237" s="24"/>
      <c r="I237" s="35">
        <f>SUBTOTAL(9,I229:I236)</f>
        <v>0</v>
      </c>
      <c r="J237" s="33">
        <f>SUBTOTAL(9,J229:J236)</f>
        <v>0</v>
      </c>
      <c r="Z237" s="14" t="s">
        <v>28</v>
      </c>
      <c r="AA237" s="54"/>
      <c r="AB237" s="24"/>
      <c r="AC237" s="35">
        <f>SUBTOTAL(9,AC229:AC236)</f>
        <v>0</v>
      </c>
      <c r="AD237" s="33">
        <f>SUBTOTAL(9,AD229:AD236)</f>
        <v>0</v>
      </c>
      <c r="AE237" s="14" t="s">
        <v>28</v>
      </c>
      <c r="AF237" s="54"/>
      <c r="AG237" s="24"/>
      <c r="AH237" s="35">
        <f>SUBTOTAL(9,AH229:AH236)</f>
        <v>0</v>
      </c>
      <c r="AI237" s="33">
        <f>SUBTOTAL(9,AI229:AI236)</f>
        <v>0</v>
      </c>
      <c r="AJ237" s="14" t="s">
        <v>28</v>
      </c>
      <c r="AK237" s="72"/>
      <c r="AL237" s="54"/>
      <c r="AM237" s="15">
        <f>SUBTOTAL(9,AM229:AM236)</f>
        <v>0</v>
      </c>
      <c r="AN237" s="50">
        <f>SUBTOTAL(9,AN229:AN236)</f>
        <v>0</v>
      </c>
      <c r="AT237" s="14" t="s">
        <v>28</v>
      </c>
      <c r="AU237" s="54"/>
      <c r="AV237" s="24"/>
      <c r="AW237" s="35">
        <f>SUBTOTAL(9,AW229:AW236)</f>
        <v>0</v>
      </c>
      <c r="AX237" s="33">
        <f>SUBTOTAL(9,AX229:AX236)</f>
        <v>0</v>
      </c>
    </row>
    <row r="238" spans="1:50" ht="15" customHeight="1">
      <c r="A238" s="10">
        <v>27</v>
      </c>
      <c r="B238" s="57"/>
      <c r="C238" s="25"/>
      <c r="D238" s="30">
        <f>((HOUR(C238)*3600)+(MINUTE(C238)*60)+SECOND(C238))/60</f>
        <v>0</v>
      </c>
      <c r="E238" s="34">
        <f>SUM(D238*2)</f>
        <v>0</v>
      </c>
      <c r="F238" s="10">
        <v>27</v>
      </c>
      <c r="G238" s="57"/>
      <c r="H238" s="25"/>
      <c r="I238" s="30">
        <f>((HOUR(H238)*3600)+(MINUTE(H238)*60)+SECOND(H238))/60</f>
        <v>0</v>
      </c>
      <c r="J238" s="34">
        <f>SUM(I238*2.5)</f>
        <v>0</v>
      </c>
      <c r="Z238" s="10">
        <v>27</v>
      </c>
      <c r="AA238" s="57"/>
      <c r="AB238" s="25"/>
      <c r="AC238" s="30">
        <f>((HOUR(AB238)*3600)+(MINUTE(AB238)*60)+SECOND(AB238))/60</f>
        <v>0</v>
      </c>
      <c r="AD238" s="34">
        <f>SUM(AC238*2)</f>
        <v>0</v>
      </c>
      <c r="AE238" s="10">
        <v>27</v>
      </c>
      <c r="AF238" s="57"/>
      <c r="AG238" s="25"/>
      <c r="AH238" s="30">
        <f>((HOUR(AG238)*3600)+(MINUTE(AG238)*60)+SECOND(AG238))/60</f>
        <v>0</v>
      </c>
      <c r="AI238" s="34">
        <f>SUM(AH238*2)</f>
        <v>0</v>
      </c>
      <c r="AJ238" s="55">
        <v>27</v>
      </c>
      <c r="AK238" s="73"/>
      <c r="AL238" s="57"/>
      <c r="AM238" s="11"/>
      <c r="AN238" s="43">
        <f t="shared" ref="AN238:AN245" si="307">SUM(AM238*4.5)</f>
        <v>0</v>
      </c>
      <c r="AT238" s="10">
        <v>27</v>
      </c>
      <c r="AU238" s="57"/>
      <c r="AV238" s="25"/>
      <c r="AW238" s="30">
        <f>((HOUR(AV238)*3600)+(MINUTE(AV238)*60)+SECOND(AV238))/60</f>
        <v>0</v>
      </c>
      <c r="AX238" s="34">
        <f>SUM(AW238*2)</f>
        <v>0</v>
      </c>
    </row>
    <row r="239" spans="1:50" ht="15" customHeight="1">
      <c r="A239" s="8">
        <v>27</v>
      </c>
      <c r="B239" s="52"/>
      <c r="C239" s="26"/>
      <c r="D239" s="30">
        <f t="shared" ref="D239:D245" si="308">((HOUR(C239)*3600)+(MINUTE(C239)*60)+SECOND(C239))/60</f>
        <v>0</v>
      </c>
      <c r="E239" s="32">
        <f>SUM(D239*2)</f>
        <v>0</v>
      </c>
      <c r="F239" s="8">
        <v>27</v>
      </c>
      <c r="G239" s="52"/>
      <c r="H239" s="26"/>
      <c r="I239" s="30">
        <f t="shared" ref="I239:I245" si="309">((HOUR(H239)*3600)+(MINUTE(H239)*60)+SECOND(H239))/60</f>
        <v>0</v>
      </c>
      <c r="J239" s="32">
        <f t="shared" ref="J239:J245" si="310">SUM(I239*2.5)</f>
        <v>0</v>
      </c>
      <c r="Z239" s="8">
        <v>27</v>
      </c>
      <c r="AA239" s="52"/>
      <c r="AB239" s="26"/>
      <c r="AC239" s="30">
        <f t="shared" ref="AC239:AC245" si="311">((HOUR(AB239)*3600)+(MINUTE(AB239)*60)+SECOND(AB239))/60</f>
        <v>0</v>
      </c>
      <c r="AD239" s="32">
        <f>SUM(AC239*2)</f>
        <v>0</v>
      </c>
      <c r="AE239" s="8">
        <v>27</v>
      </c>
      <c r="AF239" s="52"/>
      <c r="AG239" s="26"/>
      <c r="AH239" s="30">
        <f t="shared" ref="AH239:AH245" si="312">((HOUR(AG239)*3600)+(MINUTE(AG239)*60)+SECOND(AG239))/60</f>
        <v>0</v>
      </c>
      <c r="AI239" s="32">
        <f>SUM(AH239*2)</f>
        <v>0</v>
      </c>
      <c r="AJ239" s="38">
        <v>27</v>
      </c>
      <c r="AK239" s="71"/>
      <c r="AL239" s="52"/>
      <c r="AM239" s="9"/>
      <c r="AN239" s="47">
        <f t="shared" si="307"/>
        <v>0</v>
      </c>
      <c r="AT239" s="8">
        <v>27</v>
      </c>
      <c r="AU239" s="52"/>
      <c r="AV239" s="26"/>
      <c r="AW239" s="30">
        <f t="shared" ref="AW239:AW245" si="313">((HOUR(AV239)*3600)+(MINUTE(AV239)*60)+SECOND(AV239))/60</f>
        <v>0</v>
      </c>
      <c r="AX239" s="32">
        <f>SUM(AW239*2)</f>
        <v>0</v>
      </c>
    </row>
    <row r="240" spans="1:50" ht="15" customHeight="1">
      <c r="A240" s="8">
        <v>27</v>
      </c>
      <c r="B240" s="52"/>
      <c r="C240" s="26"/>
      <c r="D240" s="30">
        <f t="shared" si="308"/>
        <v>0</v>
      </c>
      <c r="E240" s="32">
        <f t="shared" ref="E240:E245" si="314">SUM(D240*2)</f>
        <v>0</v>
      </c>
      <c r="F240" s="8">
        <v>27</v>
      </c>
      <c r="G240" s="52"/>
      <c r="H240" s="26"/>
      <c r="I240" s="30">
        <f t="shared" si="309"/>
        <v>0</v>
      </c>
      <c r="J240" s="32">
        <f t="shared" si="310"/>
        <v>0</v>
      </c>
      <c r="Z240" s="8">
        <v>27</v>
      </c>
      <c r="AA240" s="52"/>
      <c r="AB240" s="26"/>
      <c r="AC240" s="30">
        <f t="shared" si="311"/>
        <v>0</v>
      </c>
      <c r="AD240" s="32">
        <f t="shared" ref="AD240:AD245" si="315">SUM(AC240*2)</f>
        <v>0</v>
      </c>
      <c r="AE240" s="8">
        <v>27</v>
      </c>
      <c r="AF240" s="52"/>
      <c r="AG240" s="26"/>
      <c r="AH240" s="30">
        <f t="shared" si="312"/>
        <v>0</v>
      </c>
      <c r="AI240" s="32">
        <f t="shared" ref="AI240:AI245" si="316">SUM(AH240*2)</f>
        <v>0</v>
      </c>
      <c r="AJ240" s="38">
        <v>27</v>
      </c>
      <c r="AK240" s="71"/>
      <c r="AL240" s="52"/>
      <c r="AM240" s="9"/>
      <c r="AN240" s="47">
        <f t="shared" si="307"/>
        <v>0</v>
      </c>
      <c r="AT240" s="8">
        <v>27</v>
      </c>
      <c r="AU240" s="52"/>
      <c r="AV240" s="26"/>
      <c r="AW240" s="30">
        <f t="shared" si="313"/>
        <v>0</v>
      </c>
      <c r="AX240" s="32">
        <f t="shared" ref="AX240:AX245" si="317">SUM(AW240*2)</f>
        <v>0</v>
      </c>
    </row>
    <row r="241" spans="1:50" ht="15" customHeight="1">
      <c r="A241" s="8">
        <v>27</v>
      </c>
      <c r="B241" s="52"/>
      <c r="C241" s="26"/>
      <c r="D241" s="30">
        <f t="shared" si="308"/>
        <v>0</v>
      </c>
      <c r="E241" s="32">
        <f t="shared" si="314"/>
        <v>0</v>
      </c>
      <c r="F241" s="8">
        <v>27</v>
      </c>
      <c r="G241" s="52"/>
      <c r="H241" s="26"/>
      <c r="I241" s="30">
        <f t="shared" si="309"/>
        <v>0</v>
      </c>
      <c r="J241" s="32">
        <f t="shared" si="310"/>
        <v>0</v>
      </c>
      <c r="Z241" s="8">
        <v>27</v>
      </c>
      <c r="AA241" s="52"/>
      <c r="AB241" s="26"/>
      <c r="AC241" s="30">
        <f t="shared" si="311"/>
        <v>0</v>
      </c>
      <c r="AD241" s="32">
        <f t="shared" si="315"/>
        <v>0</v>
      </c>
      <c r="AE241" s="8">
        <v>27</v>
      </c>
      <c r="AF241" s="52"/>
      <c r="AG241" s="26"/>
      <c r="AH241" s="30">
        <f t="shared" si="312"/>
        <v>0</v>
      </c>
      <c r="AI241" s="32">
        <f t="shared" si="316"/>
        <v>0</v>
      </c>
      <c r="AJ241" s="38">
        <v>27</v>
      </c>
      <c r="AK241" s="71"/>
      <c r="AL241" s="52"/>
      <c r="AM241" s="9"/>
      <c r="AN241" s="47">
        <f t="shared" si="307"/>
        <v>0</v>
      </c>
      <c r="AT241" s="8">
        <v>27</v>
      </c>
      <c r="AU241" s="52"/>
      <c r="AV241" s="26"/>
      <c r="AW241" s="30">
        <f t="shared" si="313"/>
        <v>0</v>
      </c>
      <c r="AX241" s="32">
        <f t="shared" si="317"/>
        <v>0</v>
      </c>
    </row>
    <row r="242" spans="1:50" ht="15" customHeight="1">
      <c r="A242" s="8">
        <v>27</v>
      </c>
      <c r="B242" s="52"/>
      <c r="C242" s="26"/>
      <c r="D242" s="30">
        <f t="shared" si="308"/>
        <v>0</v>
      </c>
      <c r="E242" s="32">
        <f t="shared" si="314"/>
        <v>0</v>
      </c>
      <c r="F242" s="8">
        <v>27</v>
      </c>
      <c r="G242" s="52"/>
      <c r="H242" s="26"/>
      <c r="I242" s="30">
        <f t="shared" si="309"/>
        <v>0</v>
      </c>
      <c r="J242" s="32">
        <f t="shared" si="310"/>
        <v>0</v>
      </c>
      <c r="Z242" s="8">
        <v>27</v>
      </c>
      <c r="AA242" s="52"/>
      <c r="AB242" s="26"/>
      <c r="AC242" s="30">
        <f t="shared" si="311"/>
        <v>0</v>
      </c>
      <c r="AD242" s="32">
        <f t="shared" si="315"/>
        <v>0</v>
      </c>
      <c r="AE242" s="8">
        <v>27</v>
      </c>
      <c r="AF242" s="52"/>
      <c r="AG242" s="26"/>
      <c r="AH242" s="30">
        <f t="shared" si="312"/>
        <v>0</v>
      </c>
      <c r="AI242" s="32">
        <f t="shared" si="316"/>
        <v>0</v>
      </c>
      <c r="AJ242" s="38">
        <v>27</v>
      </c>
      <c r="AK242" s="71"/>
      <c r="AL242" s="52"/>
      <c r="AM242" s="9"/>
      <c r="AN242" s="47">
        <f t="shared" si="307"/>
        <v>0</v>
      </c>
      <c r="AT242" s="8">
        <v>27</v>
      </c>
      <c r="AU242" s="52"/>
      <c r="AV242" s="26"/>
      <c r="AW242" s="30">
        <f t="shared" si="313"/>
        <v>0</v>
      </c>
      <c r="AX242" s="32">
        <f t="shared" si="317"/>
        <v>0</v>
      </c>
    </row>
    <row r="243" spans="1:50" ht="15" customHeight="1">
      <c r="A243" s="8">
        <v>27</v>
      </c>
      <c r="B243" s="52"/>
      <c r="C243" s="26"/>
      <c r="D243" s="30">
        <f t="shared" si="308"/>
        <v>0</v>
      </c>
      <c r="E243" s="32">
        <f t="shared" si="314"/>
        <v>0</v>
      </c>
      <c r="F243" s="8">
        <v>27</v>
      </c>
      <c r="G243" s="52"/>
      <c r="H243" s="26"/>
      <c r="I243" s="30">
        <f t="shared" si="309"/>
        <v>0</v>
      </c>
      <c r="J243" s="32">
        <f t="shared" si="310"/>
        <v>0</v>
      </c>
      <c r="Z243" s="8">
        <v>27</v>
      </c>
      <c r="AA243" s="52"/>
      <c r="AB243" s="26"/>
      <c r="AC243" s="30">
        <f t="shared" si="311"/>
        <v>0</v>
      </c>
      <c r="AD243" s="32">
        <f t="shared" si="315"/>
        <v>0</v>
      </c>
      <c r="AE243" s="8">
        <v>27</v>
      </c>
      <c r="AF243" s="52"/>
      <c r="AG243" s="26"/>
      <c r="AH243" s="30">
        <f t="shared" si="312"/>
        <v>0</v>
      </c>
      <c r="AI243" s="32">
        <f t="shared" si="316"/>
        <v>0</v>
      </c>
      <c r="AJ243" s="38">
        <v>27</v>
      </c>
      <c r="AK243" s="71"/>
      <c r="AL243" s="52"/>
      <c r="AM243" s="9"/>
      <c r="AN243" s="47">
        <f t="shared" si="307"/>
        <v>0</v>
      </c>
      <c r="AT243" s="8">
        <v>27</v>
      </c>
      <c r="AU243" s="52"/>
      <c r="AV243" s="26"/>
      <c r="AW243" s="30">
        <f t="shared" si="313"/>
        <v>0</v>
      </c>
      <c r="AX243" s="32">
        <f t="shared" si="317"/>
        <v>0</v>
      </c>
    </row>
    <row r="244" spans="1:50" ht="15" customHeight="1">
      <c r="A244" s="8">
        <v>27</v>
      </c>
      <c r="B244" s="52"/>
      <c r="C244" s="26"/>
      <c r="D244" s="30">
        <f t="shared" si="308"/>
        <v>0</v>
      </c>
      <c r="E244" s="32">
        <f t="shared" si="314"/>
        <v>0</v>
      </c>
      <c r="F244" s="8">
        <v>27</v>
      </c>
      <c r="G244" s="52"/>
      <c r="H244" s="26"/>
      <c r="I244" s="30">
        <f t="shared" si="309"/>
        <v>0</v>
      </c>
      <c r="J244" s="32">
        <f t="shared" si="310"/>
        <v>0</v>
      </c>
      <c r="Z244" s="8">
        <v>27</v>
      </c>
      <c r="AA244" s="52"/>
      <c r="AB244" s="26"/>
      <c r="AC244" s="30">
        <f t="shared" si="311"/>
        <v>0</v>
      </c>
      <c r="AD244" s="32">
        <f t="shared" si="315"/>
        <v>0</v>
      </c>
      <c r="AE244" s="8">
        <v>27</v>
      </c>
      <c r="AF244" s="52"/>
      <c r="AG244" s="26"/>
      <c r="AH244" s="30">
        <f t="shared" si="312"/>
        <v>0</v>
      </c>
      <c r="AI244" s="32">
        <f t="shared" si="316"/>
        <v>0</v>
      </c>
      <c r="AJ244" s="38">
        <v>27</v>
      </c>
      <c r="AK244" s="71"/>
      <c r="AL244" s="52"/>
      <c r="AM244" s="9"/>
      <c r="AN244" s="47">
        <f t="shared" si="307"/>
        <v>0</v>
      </c>
      <c r="AT244" s="8">
        <v>27</v>
      </c>
      <c r="AU244" s="52"/>
      <c r="AV244" s="26"/>
      <c r="AW244" s="30">
        <f t="shared" si="313"/>
        <v>0</v>
      </c>
      <c r="AX244" s="32">
        <f t="shared" si="317"/>
        <v>0</v>
      </c>
    </row>
    <row r="245" spans="1:50" ht="15" customHeight="1">
      <c r="A245" s="8">
        <v>27</v>
      </c>
      <c r="B245" s="52"/>
      <c r="C245" s="26"/>
      <c r="D245" s="30">
        <f t="shared" si="308"/>
        <v>0</v>
      </c>
      <c r="E245" s="32">
        <f t="shared" si="314"/>
        <v>0</v>
      </c>
      <c r="F245" s="8">
        <v>27</v>
      </c>
      <c r="G245" s="52"/>
      <c r="H245" s="26"/>
      <c r="I245" s="30">
        <f t="shared" si="309"/>
        <v>0</v>
      </c>
      <c r="J245" s="32">
        <f t="shared" si="310"/>
        <v>0</v>
      </c>
      <c r="Z245" s="8">
        <v>27</v>
      </c>
      <c r="AA245" s="52"/>
      <c r="AB245" s="26"/>
      <c r="AC245" s="30">
        <f t="shared" si="311"/>
        <v>0</v>
      </c>
      <c r="AD245" s="32">
        <f t="shared" si="315"/>
        <v>0</v>
      </c>
      <c r="AE245" s="8">
        <v>27</v>
      </c>
      <c r="AF245" s="52"/>
      <c r="AG245" s="26"/>
      <c r="AH245" s="30">
        <f t="shared" si="312"/>
        <v>0</v>
      </c>
      <c r="AI245" s="32">
        <f t="shared" si="316"/>
        <v>0</v>
      </c>
      <c r="AJ245" s="38">
        <v>27</v>
      </c>
      <c r="AK245" s="71"/>
      <c r="AL245" s="52"/>
      <c r="AM245" s="9"/>
      <c r="AN245" s="47">
        <f t="shared" si="307"/>
        <v>0</v>
      </c>
      <c r="AT245" s="8">
        <v>27</v>
      </c>
      <c r="AU245" s="52"/>
      <c r="AV245" s="26"/>
      <c r="AW245" s="30">
        <f t="shared" si="313"/>
        <v>0</v>
      </c>
      <c r="AX245" s="32">
        <f t="shared" si="317"/>
        <v>0</v>
      </c>
    </row>
    <row r="246" spans="1:50" ht="15" customHeight="1">
      <c r="A246" s="14" t="s">
        <v>29</v>
      </c>
      <c r="B246" s="54"/>
      <c r="C246" s="24"/>
      <c r="D246" s="35">
        <f>SUBTOTAL(9,D238:D245)</f>
        <v>0</v>
      </c>
      <c r="E246" s="33">
        <f>SUBTOTAL(9,E238:E245)</f>
        <v>0</v>
      </c>
      <c r="F246" s="14" t="s">
        <v>29</v>
      </c>
      <c r="G246" s="54"/>
      <c r="H246" s="24"/>
      <c r="I246" s="35">
        <f>SUBTOTAL(9,I238:I245)</f>
        <v>0</v>
      </c>
      <c r="J246" s="33">
        <f>SUBTOTAL(9,J238:J245)</f>
        <v>0</v>
      </c>
      <c r="Z246" s="14" t="s">
        <v>29</v>
      </c>
      <c r="AA246" s="54"/>
      <c r="AB246" s="24"/>
      <c r="AC246" s="35">
        <f>SUBTOTAL(9,AC238:AC245)</f>
        <v>0</v>
      </c>
      <c r="AD246" s="33">
        <f>SUBTOTAL(9,AD238:AD245)</f>
        <v>0</v>
      </c>
      <c r="AE246" s="14" t="s">
        <v>29</v>
      </c>
      <c r="AF246" s="54"/>
      <c r="AG246" s="24"/>
      <c r="AH246" s="35">
        <f>SUBTOTAL(9,AH238:AH245)</f>
        <v>0</v>
      </c>
      <c r="AI246" s="33">
        <f>SUBTOTAL(9,AI238:AI245)</f>
        <v>0</v>
      </c>
      <c r="AJ246" s="14" t="s">
        <v>29</v>
      </c>
      <c r="AK246" s="72"/>
      <c r="AL246" s="54"/>
      <c r="AM246" s="15">
        <f>SUBTOTAL(9,AM238:AM245)</f>
        <v>0</v>
      </c>
      <c r="AN246" s="50">
        <f>SUBTOTAL(9,AN238:AN245)</f>
        <v>0</v>
      </c>
      <c r="AT246" s="14" t="s">
        <v>29</v>
      </c>
      <c r="AU246" s="54"/>
      <c r="AV246" s="24"/>
      <c r="AW246" s="35">
        <f>SUBTOTAL(9,AW238:AW245)</f>
        <v>0</v>
      </c>
      <c r="AX246" s="33">
        <f>SUBTOTAL(9,AX238:AX245)</f>
        <v>0</v>
      </c>
    </row>
    <row r="247" spans="1:50" ht="15" customHeight="1">
      <c r="A247" s="10">
        <v>28</v>
      </c>
      <c r="B247" s="57"/>
      <c r="C247" s="25"/>
      <c r="D247" s="30">
        <f>((HOUR(C247)*3600)+(MINUTE(C247)*60)+SECOND(C247))/60</f>
        <v>0</v>
      </c>
      <c r="E247" s="34">
        <f>SUM(D247*2)</f>
        <v>0</v>
      </c>
      <c r="F247" s="10">
        <v>28</v>
      </c>
      <c r="G247" s="57"/>
      <c r="H247" s="25"/>
      <c r="I247" s="30">
        <f>((HOUR(H247)*3600)+(MINUTE(H247)*60)+SECOND(H247))/60</f>
        <v>0</v>
      </c>
      <c r="J247" s="34">
        <f>SUM(I247*2.5)</f>
        <v>0</v>
      </c>
      <c r="Z247" s="10">
        <v>28</v>
      </c>
      <c r="AA247" s="57"/>
      <c r="AB247" s="25"/>
      <c r="AC247" s="30">
        <f>((HOUR(AB247)*3600)+(MINUTE(AB247)*60)+SECOND(AB247))/60</f>
        <v>0</v>
      </c>
      <c r="AD247" s="34">
        <f>SUM(AC247*2)</f>
        <v>0</v>
      </c>
      <c r="AE247" s="10">
        <v>28</v>
      </c>
      <c r="AF247" s="57"/>
      <c r="AG247" s="25"/>
      <c r="AH247" s="30">
        <f>((HOUR(AG247)*3600)+(MINUTE(AG247)*60)+SECOND(AG247))/60</f>
        <v>0</v>
      </c>
      <c r="AI247" s="34">
        <f>SUM(AH247*2)</f>
        <v>0</v>
      </c>
      <c r="AJ247" s="55">
        <v>28</v>
      </c>
      <c r="AK247" s="73"/>
      <c r="AL247" s="57"/>
      <c r="AM247" s="11"/>
      <c r="AN247" s="43">
        <f t="shared" ref="AN247:AN254" si="318">SUM(AM247*4.5)</f>
        <v>0</v>
      </c>
      <c r="AT247" s="10">
        <v>28</v>
      </c>
      <c r="AU247" s="57"/>
      <c r="AV247" s="25"/>
      <c r="AW247" s="30">
        <f>((HOUR(AV247)*3600)+(MINUTE(AV247)*60)+SECOND(AV247))/60</f>
        <v>0</v>
      </c>
      <c r="AX247" s="34">
        <f>SUM(AW247*2)</f>
        <v>0</v>
      </c>
    </row>
    <row r="248" spans="1:50" ht="15" customHeight="1">
      <c r="A248" s="8">
        <v>28</v>
      </c>
      <c r="B248" s="52"/>
      <c r="C248" s="26"/>
      <c r="D248" s="30">
        <f t="shared" ref="D248:D254" si="319">((HOUR(C248)*3600)+(MINUTE(C248)*60)+SECOND(C248))/60</f>
        <v>0</v>
      </c>
      <c r="E248" s="32">
        <f>SUM(D248*2)</f>
        <v>0</v>
      </c>
      <c r="F248" s="8">
        <v>28</v>
      </c>
      <c r="G248" s="52"/>
      <c r="H248" s="26"/>
      <c r="I248" s="30">
        <f t="shared" ref="I248:I254" si="320">((HOUR(H248)*3600)+(MINUTE(H248)*60)+SECOND(H248))/60</f>
        <v>0</v>
      </c>
      <c r="J248" s="32">
        <f t="shared" ref="J248:J254" si="321">SUM(I248*2.5)</f>
        <v>0</v>
      </c>
      <c r="Z248" s="8">
        <v>28</v>
      </c>
      <c r="AA248" s="52"/>
      <c r="AB248" s="26"/>
      <c r="AC248" s="30">
        <f t="shared" ref="AC248:AC254" si="322">((HOUR(AB248)*3600)+(MINUTE(AB248)*60)+SECOND(AB248))/60</f>
        <v>0</v>
      </c>
      <c r="AD248" s="32">
        <f>SUM(AC248*2)</f>
        <v>0</v>
      </c>
      <c r="AE248" s="8">
        <v>28</v>
      </c>
      <c r="AF248" s="52"/>
      <c r="AG248" s="26"/>
      <c r="AH248" s="30">
        <f t="shared" ref="AH248:AH254" si="323">((HOUR(AG248)*3600)+(MINUTE(AG248)*60)+SECOND(AG248))/60</f>
        <v>0</v>
      </c>
      <c r="AI248" s="32">
        <f>SUM(AH248*2)</f>
        <v>0</v>
      </c>
      <c r="AJ248" s="38">
        <v>28</v>
      </c>
      <c r="AK248" s="71"/>
      <c r="AL248" s="52"/>
      <c r="AM248" s="9"/>
      <c r="AN248" s="47">
        <f t="shared" si="318"/>
        <v>0</v>
      </c>
      <c r="AT248" s="8">
        <v>28</v>
      </c>
      <c r="AU248" s="52"/>
      <c r="AV248" s="26"/>
      <c r="AW248" s="30">
        <f t="shared" ref="AW248:AW254" si="324">((HOUR(AV248)*3600)+(MINUTE(AV248)*60)+SECOND(AV248))/60</f>
        <v>0</v>
      </c>
      <c r="AX248" s="32">
        <f>SUM(AW248*2)</f>
        <v>0</v>
      </c>
    </row>
    <row r="249" spans="1:50" ht="15" customHeight="1">
      <c r="A249" s="8">
        <v>28</v>
      </c>
      <c r="B249" s="52"/>
      <c r="C249" s="26"/>
      <c r="D249" s="30">
        <f t="shared" si="319"/>
        <v>0</v>
      </c>
      <c r="E249" s="32">
        <f t="shared" ref="E249:E254" si="325">SUM(D249*2)</f>
        <v>0</v>
      </c>
      <c r="F249" s="8">
        <v>28</v>
      </c>
      <c r="G249" s="52"/>
      <c r="H249" s="26"/>
      <c r="I249" s="30">
        <f t="shared" si="320"/>
        <v>0</v>
      </c>
      <c r="J249" s="32">
        <f t="shared" si="321"/>
        <v>0</v>
      </c>
      <c r="Z249" s="8">
        <v>28</v>
      </c>
      <c r="AA249" s="52"/>
      <c r="AB249" s="26"/>
      <c r="AC249" s="30">
        <f t="shared" si="322"/>
        <v>0</v>
      </c>
      <c r="AD249" s="32">
        <f t="shared" ref="AD249:AD254" si="326">SUM(AC249*2)</f>
        <v>0</v>
      </c>
      <c r="AE249" s="8">
        <v>28</v>
      </c>
      <c r="AF249" s="52"/>
      <c r="AG249" s="26"/>
      <c r="AH249" s="30">
        <f t="shared" si="323"/>
        <v>0</v>
      </c>
      <c r="AI249" s="32">
        <f t="shared" ref="AI249:AI254" si="327">SUM(AH249*2)</f>
        <v>0</v>
      </c>
      <c r="AJ249" s="38">
        <v>28</v>
      </c>
      <c r="AK249" s="71"/>
      <c r="AL249" s="52"/>
      <c r="AM249" s="9"/>
      <c r="AN249" s="47">
        <f t="shared" si="318"/>
        <v>0</v>
      </c>
      <c r="AT249" s="8">
        <v>28</v>
      </c>
      <c r="AU249" s="52"/>
      <c r="AV249" s="26"/>
      <c r="AW249" s="30">
        <f t="shared" si="324"/>
        <v>0</v>
      </c>
      <c r="AX249" s="32">
        <f t="shared" ref="AX249:AX254" si="328">SUM(AW249*2)</f>
        <v>0</v>
      </c>
    </row>
    <row r="250" spans="1:50" ht="15" customHeight="1">
      <c r="A250" s="8">
        <v>28</v>
      </c>
      <c r="B250" s="52"/>
      <c r="C250" s="26"/>
      <c r="D250" s="30">
        <f t="shared" si="319"/>
        <v>0</v>
      </c>
      <c r="E250" s="32">
        <f t="shared" si="325"/>
        <v>0</v>
      </c>
      <c r="F250" s="8">
        <v>28</v>
      </c>
      <c r="G250" s="52"/>
      <c r="H250" s="26"/>
      <c r="I250" s="30">
        <f t="shared" si="320"/>
        <v>0</v>
      </c>
      <c r="J250" s="32">
        <f t="shared" si="321"/>
        <v>0</v>
      </c>
      <c r="Z250" s="8">
        <v>28</v>
      </c>
      <c r="AA250" s="52"/>
      <c r="AB250" s="26"/>
      <c r="AC250" s="30">
        <f t="shared" si="322"/>
        <v>0</v>
      </c>
      <c r="AD250" s="32">
        <f t="shared" si="326"/>
        <v>0</v>
      </c>
      <c r="AE250" s="8">
        <v>28</v>
      </c>
      <c r="AF250" s="52"/>
      <c r="AG250" s="26"/>
      <c r="AH250" s="30">
        <f t="shared" si="323"/>
        <v>0</v>
      </c>
      <c r="AI250" s="32">
        <f t="shared" si="327"/>
        <v>0</v>
      </c>
      <c r="AJ250" s="38">
        <v>28</v>
      </c>
      <c r="AK250" s="71"/>
      <c r="AL250" s="52"/>
      <c r="AM250" s="9"/>
      <c r="AN250" s="47">
        <f t="shared" si="318"/>
        <v>0</v>
      </c>
      <c r="AT250" s="8">
        <v>28</v>
      </c>
      <c r="AU250" s="52"/>
      <c r="AV250" s="26"/>
      <c r="AW250" s="30">
        <f t="shared" si="324"/>
        <v>0</v>
      </c>
      <c r="AX250" s="32">
        <f t="shared" si="328"/>
        <v>0</v>
      </c>
    </row>
    <row r="251" spans="1:50" ht="15" customHeight="1">
      <c r="A251" s="8">
        <v>28</v>
      </c>
      <c r="B251" s="52"/>
      <c r="C251" s="26"/>
      <c r="D251" s="30">
        <f t="shared" si="319"/>
        <v>0</v>
      </c>
      <c r="E251" s="32">
        <f t="shared" si="325"/>
        <v>0</v>
      </c>
      <c r="F251" s="8">
        <v>28</v>
      </c>
      <c r="G251" s="52"/>
      <c r="H251" s="26"/>
      <c r="I251" s="30">
        <f t="shared" si="320"/>
        <v>0</v>
      </c>
      <c r="J251" s="32">
        <f t="shared" si="321"/>
        <v>0</v>
      </c>
      <c r="Z251" s="8">
        <v>28</v>
      </c>
      <c r="AA251" s="52"/>
      <c r="AB251" s="26"/>
      <c r="AC251" s="30">
        <f t="shared" si="322"/>
        <v>0</v>
      </c>
      <c r="AD251" s="32">
        <f t="shared" si="326"/>
        <v>0</v>
      </c>
      <c r="AE251" s="8">
        <v>28</v>
      </c>
      <c r="AF251" s="52"/>
      <c r="AG251" s="26"/>
      <c r="AH251" s="30">
        <f t="shared" si="323"/>
        <v>0</v>
      </c>
      <c r="AI251" s="32">
        <f t="shared" si="327"/>
        <v>0</v>
      </c>
      <c r="AJ251" s="38">
        <v>28</v>
      </c>
      <c r="AK251" s="71"/>
      <c r="AL251" s="52"/>
      <c r="AM251" s="9"/>
      <c r="AN251" s="47">
        <f t="shared" si="318"/>
        <v>0</v>
      </c>
      <c r="AT251" s="8">
        <v>28</v>
      </c>
      <c r="AU251" s="52"/>
      <c r="AV251" s="26"/>
      <c r="AW251" s="30">
        <f t="shared" si="324"/>
        <v>0</v>
      </c>
      <c r="AX251" s="32">
        <f t="shared" si="328"/>
        <v>0</v>
      </c>
    </row>
    <row r="252" spans="1:50" ht="15" customHeight="1">
      <c r="A252" s="8">
        <v>28</v>
      </c>
      <c r="B252" s="52"/>
      <c r="C252" s="26"/>
      <c r="D252" s="30">
        <f t="shared" si="319"/>
        <v>0</v>
      </c>
      <c r="E252" s="32">
        <f t="shared" si="325"/>
        <v>0</v>
      </c>
      <c r="F252" s="8">
        <v>28</v>
      </c>
      <c r="G252" s="52"/>
      <c r="H252" s="26"/>
      <c r="I252" s="30">
        <f t="shared" si="320"/>
        <v>0</v>
      </c>
      <c r="J252" s="32">
        <f t="shared" si="321"/>
        <v>0</v>
      </c>
      <c r="Z252" s="8">
        <v>28</v>
      </c>
      <c r="AA252" s="52"/>
      <c r="AB252" s="26"/>
      <c r="AC252" s="30">
        <f t="shared" si="322"/>
        <v>0</v>
      </c>
      <c r="AD252" s="32">
        <f t="shared" si="326"/>
        <v>0</v>
      </c>
      <c r="AE252" s="8">
        <v>28</v>
      </c>
      <c r="AF252" s="52"/>
      <c r="AG252" s="26"/>
      <c r="AH252" s="30">
        <f t="shared" si="323"/>
        <v>0</v>
      </c>
      <c r="AI252" s="32">
        <f t="shared" si="327"/>
        <v>0</v>
      </c>
      <c r="AJ252" s="38">
        <v>28</v>
      </c>
      <c r="AK252" s="71"/>
      <c r="AL252" s="52"/>
      <c r="AM252" s="9"/>
      <c r="AN252" s="47">
        <f t="shared" si="318"/>
        <v>0</v>
      </c>
      <c r="AT252" s="8">
        <v>28</v>
      </c>
      <c r="AU252" s="52"/>
      <c r="AV252" s="26"/>
      <c r="AW252" s="30">
        <f t="shared" si="324"/>
        <v>0</v>
      </c>
      <c r="AX252" s="32">
        <f t="shared" si="328"/>
        <v>0</v>
      </c>
    </row>
    <row r="253" spans="1:50" ht="15" customHeight="1">
      <c r="A253" s="8">
        <v>28</v>
      </c>
      <c r="B253" s="52"/>
      <c r="C253" s="26"/>
      <c r="D253" s="30">
        <f t="shared" si="319"/>
        <v>0</v>
      </c>
      <c r="E253" s="32">
        <f t="shared" si="325"/>
        <v>0</v>
      </c>
      <c r="F253" s="8">
        <v>28</v>
      </c>
      <c r="G253" s="52"/>
      <c r="H253" s="26"/>
      <c r="I253" s="30">
        <f t="shared" si="320"/>
        <v>0</v>
      </c>
      <c r="J253" s="32">
        <f t="shared" si="321"/>
        <v>0</v>
      </c>
      <c r="Z253" s="8">
        <v>28</v>
      </c>
      <c r="AA253" s="52"/>
      <c r="AB253" s="26"/>
      <c r="AC253" s="30">
        <f t="shared" si="322"/>
        <v>0</v>
      </c>
      <c r="AD253" s="32">
        <f t="shared" si="326"/>
        <v>0</v>
      </c>
      <c r="AE253" s="8">
        <v>28</v>
      </c>
      <c r="AF253" s="52"/>
      <c r="AG253" s="26"/>
      <c r="AH253" s="30">
        <f t="shared" si="323"/>
        <v>0</v>
      </c>
      <c r="AI253" s="32">
        <f t="shared" si="327"/>
        <v>0</v>
      </c>
      <c r="AJ253" s="38">
        <v>28</v>
      </c>
      <c r="AK253" s="71"/>
      <c r="AL253" s="52"/>
      <c r="AM253" s="9"/>
      <c r="AN253" s="47">
        <f t="shared" si="318"/>
        <v>0</v>
      </c>
      <c r="AT253" s="8">
        <v>28</v>
      </c>
      <c r="AU253" s="52"/>
      <c r="AV253" s="26"/>
      <c r="AW253" s="30">
        <f t="shared" si="324"/>
        <v>0</v>
      </c>
      <c r="AX253" s="32">
        <f t="shared" si="328"/>
        <v>0</v>
      </c>
    </row>
    <row r="254" spans="1:50" ht="15" customHeight="1">
      <c r="A254" s="8">
        <v>28</v>
      </c>
      <c r="B254" s="52"/>
      <c r="C254" s="26"/>
      <c r="D254" s="30">
        <f t="shared" si="319"/>
        <v>0</v>
      </c>
      <c r="E254" s="32">
        <f t="shared" si="325"/>
        <v>0</v>
      </c>
      <c r="F254" s="8">
        <v>28</v>
      </c>
      <c r="G254" s="52"/>
      <c r="H254" s="26"/>
      <c r="I254" s="30">
        <f t="shared" si="320"/>
        <v>0</v>
      </c>
      <c r="J254" s="32">
        <f t="shared" si="321"/>
        <v>0</v>
      </c>
      <c r="Z254" s="8">
        <v>28</v>
      </c>
      <c r="AA254" s="52"/>
      <c r="AB254" s="26"/>
      <c r="AC254" s="30">
        <f t="shared" si="322"/>
        <v>0</v>
      </c>
      <c r="AD254" s="32">
        <f t="shared" si="326"/>
        <v>0</v>
      </c>
      <c r="AE254" s="8">
        <v>28</v>
      </c>
      <c r="AF254" s="52"/>
      <c r="AG254" s="26"/>
      <c r="AH254" s="30">
        <f t="shared" si="323"/>
        <v>0</v>
      </c>
      <c r="AI254" s="32">
        <f t="shared" si="327"/>
        <v>0</v>
      </c>
      <c r="AJ254" s="38">
        <v>28</v>
      </c>
      <c r="AK254" s="71"/>
      <c r="AL254" s="52"/>
      <c r="AM254" s="9"/>
      <c r="AN254" s="47">
        <f t="shared" si="318"/>
        <v>0</v>
      </c>
      <c r="AT254" s="8">
        <v>28</v>
      </c>
      <c r="AU254" s="52"/>
      <c r="AV254" s="26"/>
      <c r="AW254" s="30">
        <f t="shared" si="324"/>
        <v>0</v>
      </c>
      <c r="AX254" s="32">
        <f t="shared" si="328"/>
        <v>0</v>
      </c>
    </row>
    <row r="255" spans="1:50" ht="15" customHeight="1">
      <c r="A255" s="14" t="s">
        <v>30</v>
      </c>
      <c r="B255" s="54"/>
      <c r="C255" s="24"/>
      <c r="D255" s="35">
        <f>SUBTOTAL(9,D247:D254)</f>
        <v>0</v>
      </c>
      <c r="E255" s="33">
        <f>SUBTOTAL(9,E247:E254)</f>
        <v>0</v>
      </c>
      <c r="F255" s="14" t="s">
        <v>30</v>
      </c>
      <c r="G255" s="54"/>
      <c r="H255" s="24"/>
      <c r="I255" s="35">
        <f>SUBTOTAL(9,I247:I254)</f>
        <v>0</v>
      </c>
      <c r="J255" s="33">
        <f>SUBTOTAL(9,J247:J254)</f>
        <v>0</v>
      </c>
      <c r="Z255" s="14" t="s">
        <v>30</v>
      </c>
      <c r="AA255" s="54"/>
      <c r="AB255" s="24"/>
      <c r="AC255" s="35">
        <f>SUBTOTAL(9,AC247:AC254)</f>
        <v>0</v>
      </c>
      <c r="AD255" s="33">
        <f>SUBTOTAL(9,AD247:AD254)</f>
        <v>0</v>
      </c>
      <c r="AE255" s="14" t="s">
        <v>30</v>
      </c>
      <c r="AF255" s="54"/>
      <c r="AG255" s="24"/>
      <c r="AH255" s="35">
        <f>SUBTOTAL(9,AH247:AH254)</f>
        <v>0</v>
      </c>
      <c r="AI255" s="33">
        <f>SUBTOTAL(9,AI247:AI254)</f>
        <v>0</v>
      </c>
      <c r="AJ255" s="14" t="s">
        <v>30</v>
      </c>
      <c r="AK255" s="72"/>
      <c r="AL255" s="54"/>
      <c r="AM255" s="15">
        <f>SUBTOTAL(9,AM247:AM254)</f>
        <v>0</v>
      </c>
      <c r="AN255" s="50">
        <f>SUBTOTAL(9,AN247:AN254)</f>
        <v>0</v>
      </c>
      <c r="AT255" s="14" t="s">
        <v>30</v>
      </c>
      <c r="AU255" s="54"/>
      <c r="AV255" s="24"/>
      <c r="AW255" s="35">
        <f>SUBTOTAL(9,AW247:AW254)</f>
        <v>0</v>
      </c>
      <c r="AX255" s="33">
        <f>SUBTOTAL(9,AX247:AX254)</f>
        <v>0</v>
      </c>
    </row>
    <row r="256" spans="1:50" ht="15" customHeight="1">
      <c r="A256" s="10">
        <v>29</v>
      </c>
      <c r="B256" s="57"/>
      <c r="C256" s="25"/>
      <c r="D256" s="30">
        <f>((HOUR(C256)*3600)+(MINUTE(C256)*60)+SECOND(C256))/60</f>
        <v>0</v>
      </c>
      <c r="E256" s="34">
        <f>SUM(D256*2)</f>
        <v>0</v>
      </c>
      <c r="F256" s="10">
        <v>29</v>
      </c>
      <c r="G256" s="57"/>
      <c r="H256" s="25"/>
      <c r="I256" s="30">
        <f>((HOUR(H256)*3600)+(MINUTE(H256)*60)+SECOND(H256))/60</f>
        <v>0</v>
      </c>
      <c r="J256" s="34">
        <f>SUM(I256*2.5)</f>
        <v>0</v>
      </c>
      <c r="Z256" s="10">
        <v>29</v>
      </c>
      <c r="AA256" s="57"/>
      <c r="AB256" s="25"/>
      <c r="AC256" s="30">
        <f>((HOUR(AB256)*3600)+(MINUTE(AB256)*60)+SECOND(AB256))/60</f>
        <v>0</v>
      </c>
      <c r="AD256" s="34">
        <f>SUM(AC256*2)</f>
        <v>0</v>
      </c>
      <c r="AE256" s="10">
        <v>29</v>
      </c>
      <c r="AF256" s="57"/>
      <c r="AG256" s="25"/>
      <c r="AH256" s="30">
        <f>((HOUR(AG256)*3600)+(MINUTE(AG256)*60)+SECOND(AG256))/60</f>
        <v>0</v>
      </c>
      <c r="AI256" s="34">
        <f>SUM(AH256*2)</f>
        <v>0</v>
      </c>
      <c r="AJ256" s="55">
        <v>29</v>
      </c>
      <c r="AK256" s="73"/>
      <c r="AL256" s="57"/>
      <c r="AM256" s="11"/>
      <c r="AN256" s="43">
        <f t="shared" ref="AN256:AN263" si="329">SUM(AM256*4.5)</f>
        <v>0</v>
      </c>
      <c r="AT256" s="10">
        <v>29</v>
      </c>
      <c r="AU256" s="57"/>
      <c r="AV256" s="25"/>
      <c r="AW256" s="30">
        <f>((HOUR(AV256)*3600)+(MINUTE(AV256)*60)+SECOND(AV256))/60</f>
        <v>0</v>
      </c>
      <c r="AX256" s="34">
        <f>SUM(AW256*2)</f>
        <v>0</v>
      </c>
    </row>
    <row r="257" spans="1:50" ht="15" customHeight="1">
      <c r="A257" s="8">
        <v>29</v>
      </c>
      <c r="B257" s="52"/>
      <c r="C257" s="26"/>
      <c r="D257" s="30">
        <f t="shared" ref="D257:D263" si="330">((HOUR(C257)*3600)+(MINUTE(C257)*60)+SECOND(C257))/60</f>
        <v>0</v>
      </c>
      <c r="E257" s="32">
        <f>SUM(D257*2)</f>
        <v>0</v>
      </c>
      <c r="F257" s="8">
        <v>29</v>
      </c>
      <c r="G257" s="52"/>
      <c r="H257" s="26"/>
      <c r="I257" s="30">
        <f t="shared" ref="I257:I263" si="331">((HOUR(H257)*3600)+(MINUTE(H257)*60)+SECOND(H257))/60</f>
        <v>0</v>
      </c>
      <c r="J257" s="32">
        <f t="shared" ref="J257:J263" si="332">SUM(I257*2.5)</f>
        <v>0</v>
      </c>
      <c r="Z257" s="8">
        <v>29</v>
      </c>
      <c r="AA257" s="52"/>
      <c r="AB257" s="26"/>
      <c r="AC257" s="30">
        <f t="shared" ref="AC257:AC263" si="333">((HOUR(AB257)*3600)+(MINUTE(AB257)*60)+SECOND(AB257))/60</f>
        <v>0</v>
      </c>
      <c r="AD257" s="32">
        <f>SUM(AC257*2)</f>
        <v>0</v>
      </c>
      <c r="AE257" s="8">
        <v>29</v>
      </c>
      <c r="AF257" s="52"/>
      <c r="AG257" s="26"/>
      <c r="AH257" s="30">
        <f t="shared" ref="AH257:AH263" si="334">((HOUR(AG257)*3600)+(MINUTE(AG257)*60)+SECOND(AG257))/60</f>
        <v>0</v>
      </c>
      <c r="AI257" s="32">
        <f>SUM(AH257*2)</f>
        <v>0</v>
      </c>
      <c r="AJ257" s="38">
        <v>29</v>
      </c>
      <c r="AK257" s="71"/>
      <c r="AL257" s="52"/>
      <c r="AM257" s="9"/>
      <c r="AN257" s="47">
        <f t="shared" si="329"/>
        <v>0</v>
      </c>
      <c r="AT257" s="8">
        <v>29</v>
      </c>
      <c r="AU257" s="52"/>
      <c r="AV257" s="26"/>
      <c r="AW257" s="30">
        <f t="shared" ref="AW257:AW263" si="335">((HOUR(AV257)*3600)+(MINUTE(AV257)*60)+SECOND(AV257))/60</f>
        <v>0</v>
      </c>
      <c r="AX257" s="32">
        <f>SUM(AW257*2)</f>
        <v>0</v>
      </c>
    </row>
    <row r="258" spans="1:50" ht="15" customHeight="1">
      <c r="A258" s="8">
        <v>29</v>
      </c>
      <c r="B258" s="52"/>
      <c r="C258" s="26"/>
      <c r="D258" s="30">
        <f t="shared" si="330"/>
        <v>0</v>
      </c>
      <c r="E258" s="32">
        <f t="shared" ref="E258:E263" si="336">SUM(D258*2)</f>
        <v>0</v>
      </c>
      <c r="F258" s="8">
        <v>29</v>
      </c>
      <c r="G258" s="52"/>
      <c r="H258" s="26"/>
      <c r="I258" s="30">
        <f t="shared" si="331"/>
        <v>0</v>
      </c>
      <c r="J258" s="32">
        <f t="shared" si="332"/>
        <v>0</v>
      </c>
      <c r="Z258" s="8">
        <v>29</v>
      </c>
      <c r="AA258" s="52"/>
      <c r="AB258" s="26"/>
      <c r="AC258" s="30">
        <f t="shared" si="333"/>
        <v>0</v>
      </c>
      <c r="AD258" s="32">
        <f t="shared" ref="AD258:AD263" si="337">SUM(AC258*2)</f>
        <v>0</v>
      </c>
      <c r="AE258" s="8">
        <v>29</v>
      </c>
      <c r="AF258" s="52"/>
      <c r="AG258" s="26"/>
      <c r="AH258" s="30">
        <f t="shared" si="334"/>
        <v>0</v>
      </c>
      <c r="AI258" s="32">
        <f t="shared" ref="AI258:AI263" si="338">SUM(AH258*2)</f>
        <v>0</v>
      </c>
      <c r="AJ258" s="38">
        <v>29</v>
      </c>
      <c r="AK258" s="71"/>
      <c r="AL258" s="52"/>
      <c r="AM258" s="9"/>
      <c r="AN258" s="47">
        <f t="shared" si="329"/>
        <v>0</v>
      </c>
      <c r="AT258" s="8">
        <v>29</v>
      </c>
      <c r="AU258" s="52"/>
      <c r="AV258" s="26"/>
      <c r="AW258" s="30">
        <f t="shared" si="335"/>
        <v>0</v>
      </c>
      <c r="AX258" s="32">
        <f t="shared" ref="AX258:AX263" si="339">SUM(AW258*2)</f>
        <v>0</v>
      </c>
    </row>
    <row r="259" spans="1:50" ht="15" customHeight="1">
      <c r="A259" s="8">
        <v>29</v>
      </c>
      <c r="B259" s="52"/>
      <c r="C259" s="26"/>
      <c r="D259" s="30">
        <f t="shared" si="330"/>
        <v>0</v>
      </c>
      <c r="E259" s="32">
        <f t="shared" si="336"/>
        <v>0</v>
      </c>
      <c r="F259" s="8">
        <v>29</v>
      </c>
      <c r="G259" s="52"/>
      <c r="H259" s="26"/>
      <c r="I259" s="30">
        <f t="shared" si="331"/>
        <v>0</v>
      </c>
      <c r="J259" s="32">
        <f t="shared" si="332"/>
        <v>0</v>
      </c>
      <c r="Z259" s="8">
        <v>29</v>
      </c>
      <c r="AA259" s="52"/>
      <c r="AB259" s="26"/>
      <c r="AC259" s="30">
        <f t="shared" si="333"/>
        <v>0</v>
      </c>
      <c r="AD259" s="32">
        <f t="shared" si="337"/>
        <v>0</v>
      </c>
      <c r="AE259" s="8">
        <v>29</v>
      </c>
      <c r="AF259" s="52"/>
      <c r="AG259" s="26"/>
      <c r="AH259" s="30">
        <f t="shared" si="334"/>
        <v>0</v>
      </c>
      <c r="AI259" s="32">
        <f t="shared" si="338"/>
        <v>0</v>
      </c>
      <c r="AJ259" s="38">
        <v>29</v>
      </c>
      <c r="AK259" s="71"/>
      <c r="AL259" s="52"/>
      <c r="AM259" s="9"/>
      <c r="AN259" s="47">
        <f t="shared" si="329"/>
        <v>0</v>
      </c>
      <c r="AT259" s="8">
        <v>29</v>
      </c>
      <c r="AU259" s="52"/>
      <c r="AV259" s="26"/>
      <c r="AW259" s="30">
        <f t="shared" si="335"/>
        <v>0</v>
      </c>
      <c r="AX259" s="32">
        <f t="shared" si="339"/>
        <v>0</v>
      </c>
    </row>
    <row r="260" spans="1:50" ht="15" customHeight="1">
      <c r="A260" s="8">
        <v>29</v>
      </c>
      <c r="B260" s="52"/>
      <c r="C260" s="26"/>
      <c r="D260" s="30">
        <f t="shared" si="330"/>
        <v>0</v>
      </c>
      <c r="E260" s="32">
        <f t="shared" si="336"/>
        <v>0</v>
      </c>
      <c r="F260" s="8">
        <v>29</v>
      </c>
      <c r="G260" s="52"/>
      <c r="H260" s="26"/>
      <c r="I260" s="30">
        <f t="shared" si="331"/>
        <v>0</v>
      </c>
      <c r="J260" s="32">
        <f t="shared" si="332"/>
        <v>0</v>
      </c>
      <c r="Z260" s="8">
        <v>29</v>
      </c>
      <c r="AA260" s="52"/>
      <c r="AB260" s="26"/>
      <c r="AC260" s="30">
        <f t="shared" si="333"/>
        <v>0</v>
      </c>
      <c r="AD260" s="32">
        <f t="shared" si="337"/>
        <v>0</v>
      </c>
      <c r="AE260" s="8">
        <v>29</v>
      </c>
      <c r="AF260" s="52"/>
      <c r="AG260" s="26"/>
      <c r="AH260" s="30">
        <f t="shared" si="334"/>
        <v>0</v>
      </c>
      <c r="AI260" s="32">
        <f t="shared" si="338"/>
        <v>0</v>
      </c>
      <c r="AJ260" s="38">
        <v>29</v>
      </c>
      <c r="AK260" s="71"/>
      <c r="AL260" s="52"/>
      <c r="AM260" s="9"/>
      <c r="AN260" s="47">
        <f t="shared" si="329"/>
        <v>0</v>
      </c>
      <c r="AT260" s="8">
        <v>29</v>
      </c>
      <c r="AU260" s="52"/>
      <c r="AV260" s="26"/>
      <c r="AW260" s="30">
        <f t="shared" si="335"/>
        <v>0</v>
      </c>
      <c r="AX260" s="32">
        <f t="shared" si="339"/>
        <v>0</v>
      </c>
    </row>
    <row r="261" spans="1:50" ht="15" customHeight="1">
      <c r="A261" s="8">
        <v>29</v>
      </c>
      <c r="B261" s="52"/>
      <c r="C261" s="26"/>
      <c r="D261" s="30">
        <f t="shared" si="330"/>
        <v>0</v>
      </c>
      <c r="E261" s="32">
        <f t="shared" si="336"/>
        <v>0</v>
      </c>
      <c r="F261" s="8">
        <v>29</v>
      </c>
      <c r="G261" s="52"/>
      <c r="H261" s="26"/>
      <c r="I261" s="30">
        <f t="shared" si="331"/>
        <v>0</v>
      </c>
      <c r="J261" s="32">
        <f t="shared" si="332"/>
        <v>0</v>
      </c>
      <c r="Z261" s="8">
        <v>29</v>
      </c>
      <c r="AA261" s="52"/>
      <c r="AB261" s="26"/>
      <c r="AC261" s="30">
        <f t="shared" si="333"/>
        <v>0</v>
      </c>
      <c r="AD261" s="32">
        <f t="shared" si="337"/>
        <v>0</v>
      </c>
      <c r="AE261" s="8">
        <v>29</v>
      </c>
      <c r="AF261" s="52"/>
      <c r="AG261" s="26"/>
      <c r="AH261" s="30">
        <f t="shared" si="334"/>
        <v>0</v>
      </c>
      <c r="AI261" s="32">
        <f t="shared" si="338"/>
        <v>0</v>
      </c>
      <c r="AJ261" s="38">
        <v>29</v>
      </c>
      <c r="AK261" s="71"/>
      <c r="AL261" s="52"/>
      <c r="AM261" s="9"/>
      <c r="AN261" s="47">
        <f t="shared" si="329"/>
        <v>0</v>
      </c>
      <c r="AT261" s="8">
        <v>29</v>
      </c>
      <c r="AU261" s="52"/>
      <c r="AV261" s="26"/>
      <c r="AW261" s="30">
        <f t="shared" si="335"/>
        <v>0</v>
      </c>
      <c r="AX261" s="32">
        <f t="shared" si="339"/>
        <v>0</v>
      </c>
    </row>
    <row r="262" spans="1:50" ht="15" customHeight="1">
      <c r="A262" s="8">
        <v>29</v>
      </c>
      <c r="B262" s="52"/>
      <c r="C262" s="26"/>
      <c r="D262" s="30">
        <f t="shared" si="330"/>
        <v>0</v>
      </c>
      <c r="E262" s="32">
        <f t="shared" si="336"/>
        <v>0</v>
      </c>
      <c r="F262" s="8">
        <v>29</v>
      </c>
      <c r="G262" s="52"/>
      <c r="H262" s="26"/>
      <c r="I262" s="30">
        <f t="shared" si="331"/>
        <v>0</v>
      </c>
      <c r="J262" s="32">
        <f t="shared" si="332"/>
        <v>0</v>
      </c>
      <c r="Z262" s="8">
        <v>29</v>
      </c>
      <c r="AA262" s="52"/>
      <c r="AB262" s="26"/>
      <c r="AC262" s="30">
        <f t="shared" si="333"/>
        <v>0</v>
      </c>
      <c r="AD262" s="32">
        <f t="shared" si="337"/>
        <v>0</v>
      </c>
      <c r="AE262" s="8">
        <v>29</v>
      </c>
      <c r="AF262" s="52"/>
      <c r="AG262" s="26"/>
      <c r="AH262" s="30">
        <f t="shared" si="334"/>
        <v>0</v>
      </c>
      <c r="AI262" s="32">
        <f t="shared" si="338"/>
        <v>0</v>
      </c>
      <c r="AJ262" s="38">
        <v>29</v>
      </c>
      <c r="AK262" s="71"/>
      <c r="AL262" s="52"/>
      <c r="AM262" s="9"/>
      <c r="AN262" s="47">
        <f t="shared" si="329"/>
        <v>0</v>
      </c>
      <c r="AT262" s="8">
        <v>29</v>
      </c>
      <c r="AU262" s="52"/>
      <c r="AV262" s="26"/>
      <c r="AW262" s="30">
        <f t="shared" si="335"/>
        <v>0</v>
      </c>
      <c r="AX262" s="32">
        <f t="shared" si="339"/>
        <v>0</v>
      </c>
    </row>
    <row r="263" spans="1:50" ht="15" customHeight="1">
      <c r="A263" s="8">
        <v>29</v>
      </c>
      <c r="B263" s="52"/>
      <c r="C263" s="26"/>
      <c r="D263" s="30">
        <f t="shared" si="330"/>
        <v>0</v>
      </c>
      <c r="E263" s="32">
        <f t="shared" si="336"/>
        <v>0</v>
      </c>
      <c r="F263" s="8">
        <v>29</v>
      </c>
      <c r="G263" s="52"/>
      <c r="H263" s="26"/>
      <c r="I263" s="30">
        <f t="shared" si="331"/>
        <v>0</v>
      </c>
      <c r="J263" s="32">
        <f t="shared" si="332"/>
        <v>0</v>
      </c>
      <c r="Z263" s="8">
        <v>29</v>
      </c>
      <c r="AA263" s="52"/>
      <c r="AB263" s="26"/>
      <c r="AC263" s="30">
        <f t="shared" si="333"/>
        <v>0</v>
      </c>
      <c r="AD263" s="32">
        <f t="shared" si="337"/>
        <v>0</v>
      </c>
      <c r="AE263" s="8">
        <v>29</v>
      </c>
      <c r="AF263" s="52"/>
      <c r="AG263" s="26"/>
      <c r="AH263" s="30">
        <f t="shared" si="334"/>
        <v>0</v>
      </c>
      <c r="AI263" s="32">
        <f t="shared" si="338"/>
        <v>0</v>
      </c>
      <c r="AJ263" s="38">
        <v>29</v>
      </c>
      <c r="AK263" s="71"/>
      <c r="AL263" s="52"/>
      <c r="AM263" s="9"/>
      <c r="AN263" s="47">
        <f t="shared" si="329"/>
        <v>0</v>
      </c>
      <c r="AT263" s="8">
        <v>29</v>
      </c>
      <c r="AU263" s="52"/>
      <c r="AV263" s="26"/>
      <c r="AW263" s="30">
        <f t="shared" si="335"/>
        <v>0</v>
      </c>
      <c r="AX263" s="32">
        <f t="shared" si="339"/>
        <v>0</v>
      </c>
    </row>
    <row r="264" spans="1:50" ht="15" customHeight="1">
      <c r="A264" s="14" t="s">
        <v>31</v>
      </c>
      <c r="B264" s="54"/>
      <c r="C264" s="24"/>
      <c r="D264" s="35">
        <f>SUBTOTAL(9,D256:D263)</f>
        <v>0</v>
      </c>
      <c r="E264" s="33">
        <f>SUBTOTAL(9,E256:E263)</f>
        <v>0</v>
      </c>
      <c r="F264" s="14" t="s">
        <v>31</v>
      </c>
      <c r="G264" s="54"/>
      <c r="H264" s="24"/>
      <c r="I264" s="35">
        <f>SUBTOTAL(9,I256:I263)</f>
        <v>0</v>
      </c>
      <c r="J264" s="33">
        <f>SUBTOTAL(9,J256:J263)</f>
        <v>0</v>
      </c>
      <c r="Z264" s="14" t="s">
        <v>31</v>
      </c>
      <c r="AA264" s="54"/>
      <c r="AB264" s="24"/>
      <c r="AC264" s="35">
        <f>SUBTOTAL(9,AC256:AC263)</f>
        <v>0</v>
      </c>
      <c r="AD264" s="33">
        <f>SUBTOTAL(9,AD256:AD263)</f>
        <v>0</v>
      </c>
      <c r="AE264" s="14" t="s">
        <v>31</v>
      </c>
      <c r="AF264" s="54"/>
      <c r="AG264" s="24"/>
      <c r="AH264" s="35">
        <f>SUBTOTAL(9,AH256:AH263)</f>
        <v>0</v>
      </c>
      <c r="AI264" s="33">
        <f>SUBTOTAL(9,AI256:AI263)</f>
        <v>0</v>
      </c>
      <c r="AJ264" s="14" t="s">
        <v>31</v>
      </c>
      <c r="AK264" s="72"/>
      <c r="AL264" s="54"/>
      <c r="AM264" s="15">
        <f>SUBTOTAL(9,AM256:AM263)</f>
        <v>0</v>
      </c>
      <c r="AN264" s="50">
        <f>SUBTOTAL(9,AN256:AN263)</f>
        <v>0</v>
      </c>
      <c r="AT264" s="14" t="s">
        <v>31</v>
      </c>
      <c r="AU264" s="54"/>
      <c r="AV264" s="24"/>
      <c r="AW264" s="35">
        <f>SUBTOTAL(9,AW256:AW263)</f>
        <v>0</v>
      </c>
      <c r="AX264" s="33">
        <f>SUBTOTAL(9,AX256:AX263)</f>
        <v>0</v>
      </c>
    </row>
    <row r="265" spans="1:50" ht="15" customHeight="1">
      <c r="A265" s="10">
        <v>30</v>
      </c>
      <c r="B265" s="57"/>
      <c r="C265" s="25"/>
      <c r="D265" s="30">
        <f>((HOUR(C265)*3600)+(MINUTE(C265)*60)+SECOND(C265))/60</f>
        <v>0</v>
      </c>
      <c r="E265" s="34">
        <f>SUM(D265*2)</f>
        <v>0</v>
      </c>
      <c r="F265" s="10">
        <v>30</v>
      </c>
      <c r="G265" s="57"/>
      <c r="H265" s="25"/>
      <c r="I265" s="30">
        <f>((HOUR(H265)*3600)+(MINUTE(H265)*60)+SECOND(H265))/60</f>
        <v>0</v>
      </c>
      <c r="J265" s="34">
        <f>SUM(I265*2.5)</f>
        <v>0</v>
      </c>
      <c r="Z265" s="10">
        <v>30</v>
      </c>
      <c r="AA265" s="57"/>
      <c r="AB265" s="25"/>
      <c r="AC265" s="30">
        <f>((HOUR(AB265)*3600)+(MINUTE(AB265)*60)+SECOND(AB265))/60</f>
        <v>0</v>
      </c>
      <c r="AD265" s="34">
        <f>SUM(AC265*2)</f>
        <v>0</v>
      </c>
      <c r="AE265" s="10">
        <v>30</v>
      </c>
      <c r="AF265" s="57"/>
      <c r="AG265" s="25"/>
      <c r="AH265" s="30">
        <f>((HOUR(AG265)*3600)+(MINUTE(AG265)*60)+SECOND(AG265))/60</f>
        <v>0</v>
      </c>
      <c r="AI265" s="34">
        <f>SUM(AH265*2)</f>
        <v>0</v>
      </c>
      <c r="AJ265" s="55">
        <v>30</v>
      </c>
      <c r="AK265" s="73"/>
      <c r="AL265" s="57"/>
      <c r="AM265" s="11"/>
      <c r="AN265" s="43">
        <f t="shared" ref="AN265:AN272" si="340">SUM(AM265*4.5)</f>
        <v>0</v>
      </c>
      <c r="AT265" s="10">
        <v>30</v>
      </c>
      <c r="AU265" s="57"/>
      <c r="AV265" s="25"/>
      <c r="AW265" s="30">
        <f>((HOUR(AV265)*3600)+(MINUTE(AV265)*60)+SECOND(AV265))/60</f>
        <v>0</v>
      </c>
      <c r="AX265" s="34">
        <f>SUM(AW265*2)</f>
        <v>0</v>
      </c>
    </row>
    <row r="266" spans="1:50" ht="15" customHeight="1">
      <c r="A266" s="8">
        <v>30</v>
      </c>
      <c r="B266" s="52"/>
      <c r="C266" s="26"/>
      <c r="D266" s="30">
        <f t="shared" ref="D266:D272" si="341">((HOUR(C266)*3600)+(MINUTE(C266)*60)+SECOND(C266))/60</f>
        <v>0</v>
      </c>
      <c r="E266" s="32">
        <f>SUM(D266*2)</f>
        <v>0</v>
      </c>
      <c r="F266" s="8">
        <v>30</v>
      </c>
      <c r="G266" s="52"/>
      <c r="H266" s="26"/>
      <c r="I266" s="30">
        <f t="shared" ref="I266:I272" si="342">((HOUR(H266)*3600)+(MINUTE(H266)*60)+SECOND(H266))/60</f>
        <v>0</v>
      </c>
      <c r="J266" s="32">
        <f t="shared" ref="J266:J272" si="343">SUM(I266*2.5)</f>
        <v>0</v>
      </c>
      <c r="Z266" s="8">
        <v>30</v>
      </c>
      <c r="AA266" s="52"/>
      <c r="AB266" s="26"/>
      <c r="AC266" s="30">
        <f t="shared" ref="AC266:AC272" si="344">((HOUR(AB266)*3600)+(MINUTE(AB266)*60)+SECOND(AB266))/60</f>
        <v>0</v>
      </c>
      <c r="AD266" s="32">
        <f>SUM(AC266*2)</f>
        <v>0</v>
      </c>
      <c r="AE266" s="8">
        <v>30</v>
      </c>
      <c r="AF266" s="52"/>
      <c r="AG266" s="26"/>
      <c r="AH266" s="30">
        <f t="shared" ref="AH266:AH272" si="345">((HOUR(AG266)*3600)+(MINUTE(AG266)*60)+SECOND(AG266))/60</f>
        <v>0</v>
      </c>
      <c r="AI266" s="32">
        <f>SUM(AH266*2)</f>
        <v>0</v>
      </c>
      <c r="AJ266" s="38">
        <v>30</v>
      </c>
      <c r="AK266" s="71"/>
      <c r="AL266" s="52"/>
      <c r="AM266" s="9"/>
      <c r="AN266" s="47">
        <f t="shared" si="340"/>
        <v>0</v>
      </c>
      <c r="AT266" s="8">
        <v>30</v>
      </c>
      <c r="AU266" s="52"/>
      <c r="AV266" s="26"/>
      <c r="AW266" s="30">
        <f t="shared" ref="AW266:AW272" si="346">((HOUR(AV266)*3600)+(MINUTE(AV266)*60)+SECOND(AV266))/60</f>
        <v>0</v>
      </c>
      <c r="AX266" s="32">
        <f>SUM(AW266*2)</f>
        <v>0</v>
      </c>
    </row>
    <row r="267" spans="1:50" ht="15" customHeight="1">
      <c r="A267" s="8">
        <v>30</v>
      </c>
      <c r="B267" s="52"/>
      <c r="C267" s="26"/>
      <c r="D267" s="30">
        <f t="shared" si="341"/>
        <v>0</v>
      </c>
      <c r="E267" s="32">
        <f t="shared" ref="E267:E272" si="347">SUM(D267*2)</f>
        <v>0</v>
      </c>
      <c r="F267" s="8">
        <v>30</v>
      </c>
      <c r="G267" s="52"/>
      <c r="H267" s="26"/>
      <c r="I267" s="30">
        <f t="shared" si="342"/>
        <v>0</v>
      </c>
      <c r="J267" s="32">
        <f t="shared" si="343"/>
        <v>0</v>
      </c>
      <c r="Z267" s="8">
        <v>30</v>
      </c>
      <c r="AA267" s="52"/>
      <c r="AB267" s="26"/>
      <c r="AC267" s="30">
        <f t="shared" si="344"/>
        <v>0</v>
      </c>
      <c r="AD267" s="32">
        <f t="shared" ref="AD267:AD272" si="348">SUM(AC267*2)</f>
        <v>0</v>
      </c>
      <c r="AE267" s="8">
        <v>30</v>
      </c>
      <c r="AF267" s="52"/>
      <c r="AG267" s="26"/>
      <c r="AH267" s="30">
        <f t="shared" si="345"/>
        <v>0</v>
      </c>
      <c r="AI267" s="32">
        <f t="shared" ref="AI267:AI272" si="349">SUM(AH267*2)</f>
        <v>0</v>
      </c>
      <c r="AJ267" s="38">
        <v>30</v>
      </c>
      <c r="AK267" s="71"/>
      <c r="AL267" s="52"/>
      <c r="AM267" s="9"/>
      <c r="AN267" s="47">
        <f t="shared" si="340"/>
        <v>0</v>
      </c>
      <c r="AT267" s="8">
        <v>30</v>
      </c>
      <c r="AU267" s="52"/>
      <c r="AV267" s="26"/>
      <c r="AW267" s="30">
        <f t="shared" si="346"/>
        <v>0</v>
      </c>
      <c r="AX267" s="32">
        <f t="shared" ref="AX267:AX272" si="350">SUM(AW267*2)</f>
        <v>0</v>
      </c>
    </row>
    <row r="268" spans="1:50" ht="15" customHeight="1">
      <c r="A268" s="8">
        <v>30</v>
      </c>
      <c r="B268" s="52"/>
      <c r="C268" s="26"/>
      <c r="D268" s="30">
        <f t="shared" si="341"/>
        <v>0</v>
      </c>
      <c r="E268" s="32">
        <f t="shared" si="347"/>
        <v>0</v>
      </c>
      <c r="F268" s="8">
        <v>30</v>
      </c>
      <c r="G268" s="52"/>
      <c r="H268" s="26"/>
      <c r="I268" s="30">
        <f t="shared" si="342"/>
        <v>0</v>
      </c>
      <c r="J268" s="32">
        <f t="shared" si="343"/>
        <v>0</v>
      </c>
      <c r="Z268" s="8">
        <v>30</v>
      </c>
      <c r="AA268" s="52"/>
      <c r="AB268" s="26"/>
      <c r="AC268" s="30">
        <f t="shared" si="344"/>
        <v>0</v>
      </c>
      <c r="AD268" s="32">
        <f t="shared" si="348"/>
        <v>0</v>
      </c>
      <c r="AE268" s="8">
        <v>30</v>
      </c>
      <c r="AF268" s="52"/>
      <c r="AG268" s="26"/>
      <c r="AH268" s="30">
        <f t="shared" si="345"/>
        <v>0</v>
      </c>
      <c r="AI268" s="32">
        <f t="shared" si="349"/>
        <v>0</v>
      </c>
      <c r="AJ268" s="38">
        <v>30</v>
      </c>
      <c r="AK268" s="71"/>
      <c r="AL268" s="52"/>
      <c r="AM268" s="9"/>
      <c r="AN268" s="47">
        <f t="shared" si="340"/>
        <v>0</v>
      </c>
      <c r="AT268" s="8">
        <v>30</v>
      </c>
      <c r="AU268" s="52"/>
      <c r="AV268" s="26"/>
      <c r="AW268" s="30">
        <f t="shared" si="346"/>
        <v>0</v>
      </c>
      <c r="AX268" s="32">
        <f t="shared" si="350"/>
        <v>0</v>
      </c>
    </row>
    <row r="269" spans="1:50" ht="15" customHeight="1">
      <c r="A269" s="8">
        <v>30</v>
      </c>
      <c r="B269" s="52"/>
      <c r="C269" s="26"/>
      <c r="D269" s="30">
        <f t="shared" si="341"/>
        <v>0</v>
      </c>
      <c r="E269" s="32">
        <f t="shared" si="347"/>
        <v>0</v>
      </c>
      <c r="F269" s="8">
        <v>30</v>
      </c>
      <c r="G269" s="52"/>
      <c r="H269" s="26"/>
      <c r="I269" s="30">
        <f t="shared" si="342"/>
        <v>0</v>
      </c>
      <c r="J269" s="32">
        <f t="shared" si="343"/>
        <v>0</v>
      </c>
      <c r="Z269" s="8">
        <v>30</v>
      </c>
      <c r="AA269" s="52"/>
      <c r="AB269" s="26"/>
      <c r="AC269" s="30">
        <f t="shared" si="344"/>
        <v>0</v>
      </c>
      <c r="AD269" s="32">
        <f t="shared" si="348"/>
        <v>0</v>
      </c>
      <c r="AE269" s="8">
        <v>30</v>
      </c>
      <c r="AF269" s="52"/>
      <c r="AG269" s="26"/>
      <c r="AH269" s="30">
        <f t="shared" si="345"/>
        <v>0</v>
      </c>
      <c r="AI269" s="32">
        <f t="shared" si="349"/>
        <v>0</v>
      </c>
      <c r="AJ269" s="38">
        <v>30</v>
      </c>
      <c r="AK269" s="71"/>
      <c r="AL269" s="52"/>
      <c r="AM269" s="9"/>
      <c r="AN269" s="47">
        <f t="shared" si="340"/>
        <v>0</v>
      </c>
      <c r="AT269" s="8">
        <v>30</v>
      </c>
      <c r="AU269" s="52"/>
      <c r="AV269" s="26"/>
      <c r="AW269" s="30">
        <f t="shared" si="346"/>
        <v>0</v>
      </c>
      <c r="AX269" s="32">
        <f t="shared" si="350"/>
        <v>0</v>
      </c>
    </row>
    <row r="270" spans="1:50" ht="15" customHeight="1">
      <c r="A270" s="8">
        <v>30</v>
      </c>
      <c r="B270" s="52"/>
      <c r="C270" s="26"/>
      <c r="D270" s="30">
        <f t="shared" si="341"/>
        <v>0</v>
      </c>
      <c r="E270" s="32">
        <f t="shared" si="347"/>
        <v>0</v>
      </c>
      <c r="F270" s="8">
        <v>30</v>
      </c>
      <c r="G270" s="52"/>
      <c r="H270" s="26"/>
      <c r="I270" s="30">
        <f t="shared" si="342"/>
        <v>0</v>
      </c>
      <c r="J270" s="32">
        <f t="shared" si="343"/>
        <v>0</v>
      </c>
      <c r="Z270" s="8">
        <v>30</v>
      </c>
      <c r="AA270" s="52"/>
      <c r="AB270" s="26"/>
      <c r="AC270" s="30">
        <f t="shared" si="344"/>
        <v>0</v>
      </c>
      <c r="AD270" s="32">
        <f t="shared" si="348"/>
        <v>0</v>
      </c>
      <c r="AE270" s="8">
        <v>30</v>
      </c>
      <c r="AF270" s="52"/>
      <c r="AG270" s="26"/>
      <c r="AH270" s="30">
        <f t="shared" si="345"/>
        <v>0</v>
      </c>
      <c r="AI270" s="32">
        <f t="shared" si="349"/>
        <v>0</v>
      </c>
      <c r="AJ270" s="38">
        <v>30</v>
      </c>
      <c r="AK270" s="71"/>
      <c r="AL270" s="52"/>
      <c r="AM270" s="9"/>
      <c r="AN270" s="47">
        <f t="shared" si="340"/>
        <v>0</v>
      </c>
      <c r="AT270" s="8">
        <v>30</v>
      </c>
      <c r="AU270" s="52"/>
      <c r="AV270" s="26"/>
      <c r="AW270" s="30">
        <f t="shared" si="346"/>
        <v>0</v>
      </c>
      <c r="AX270" s="32">
        <f t="shared" si="350"/>
        <v>0</v>
      </c>
    </row>
    <row r="271" spans="1:50" ht="15" customHeight="1">
      <c r="A271" s="8">
        <v>30</v>
      </c>
      <c r="B271" s="52"/>
      <c r="C271" s="26"/>
      <c r="D271" s="30">
        <f t="shared" si="341"/>
        <v>0</v>
      </c>
      <c r="E271" s="32">
        <f t="shared" si="347"/>
        <v>0</v>
      </c>
      <c r="F271" s="8">
        <v>30</v>
      </c>
      <c r="G271" s="52"/>
      <c r="H271" s="26"/>
      <c r="I271" s="30">
        <f t="shared" si="342"/>
        <v>0</v>
      </c>
      <c r="J271" s="32">
        <f t="shared" si="343"/>
        <v>0</v>
      </c>
      <c r="Z271" s="8">
        <v>30</v>
      </c>
      <c r="AA271" s="52"/>
      <c r="AB271" s="26"/>
      <c r="AC271" s="30">
        <f t="shared" si="344"/>
        <v>0</v>
      </c>
      <c r="AD271" s="32">
        <f t="shared" si="348"/>
        <v>0</v>
      </c>
      <c r="AE271" s="8">
        <v>30</v>
      </c>
      <c r="AF271" s="52"/>
      <c r="AG271" s="26"/>
      <c r="AH271" s="30">
        <f t="shared" si="345"/>
        <v>0</v>
      </c>
      <c r="AI271" s="32">
        <f t="shared" si="349"/>
        <v>0</v>
      </c>
      <c r="AJ271" s="38">
        <v>30</v>
      </c>
      <c r="AK271" s="71"/>
      <c r="AL271" s="52"/>
      <c r="AM271" s="9"/>
      <c r="AN271" s="47">
        <f t="shared" si="340"/>
        <v>0</v>
      </c>
      <c r="AT271" s="8">
        <v>30</v>
      </c>
      <c r="AU271" s="52"/>
      <c r="AV271" s="26"/>
      <c r="AW271" s="30">
        <f t="shared" si="346"/>
        <v>0</v>
      </c>
      <c r="AX271" s="32">
        <f t="shared" si="350"/>
        <v>0</v>
      </c>
    </row>
    <row r="272" spans="1:50" ht="15" customHeight="1">
      <c r="A272" s="8">
        <v>30</v>
      </c>
      <c r="B272" s="52"/>
      <c r="C272" s="26"/>
      <c r="D272" s="30">
        <f t="shared" si="341"/>
        <v>0</v>
      </c>
      <c r="E272" s="32">
        <f t="shared" si="347"/>
        <v>0</v>
      </c>
      <c r="F272" s="8">
        <v>30</v>
      </c>
      <c r="G272" s="52"/>
      <c r="H272" s="26"/>
      <c r="I272" s="30">
        <f t="shared" si="342"/>
        <v>0</v>
      </c>
      <c r="J272" s="32">
        <f t="shared" si="343"/>
        <v>0</v>
      </c>
      <c r="Z272" s="8">
        <v>30</v>
      </c>
      <c r="AA272" s="52"/>
      <c r="AB272" s="26"/>
      <c r="AC272" s="30">
        <f t="shared" si="344"/>
        <v>0</v>
      </c>
      <c r="AD272" s="32">
        <f t="shared" si="348"/>
        <v>0</v>
      </c>
      <c r="AE272" s="8">
        <v>30</v>
      </c>
      <c r="AF272" s="52"/>
      <c r="AG272" s="26"/>
      <c r="AH272" s="30">
        <f t="shared" si="345"/>
        <v>0</v>
      </c>
      <c r="AI272" s="32">
        <f t="shared" si="349"/>
        <v>0</v>
      </c>
      <c r="AJ272" s="38">
        <v>30</v>
      </c>
      <c r="AK272" s="71"/>
      <c r="AL272" s="52"/>
      <c r="AM272" s="9"/>
      <c r="AN272" s="47">
        <f t="shared" si="340"/>
        <v>0</v>
      </c>
      <c r="AT272" s="8">
        <v>30</v>
      </c>
      <c r="AU272" s="52"/>
      <c r="AV272" s="26"/>
      <c r="AW272" s="30">
        <f t="shared" si="346"/>
        <v>0</v>
      </c>
      <c r="AX272" s="32">
        <f t="shared" si="350"/>
        <v>0</v>
      </c>
    </row>
    <row r="273" spans="1:50" ht="15" customHeight="1">
      <c r="A273" s="14" t="s">
        <v>32</v>
      </c>
      <c r="B273" s="54"/>
      <c r="C273" s="24"/>
      <c r="D273" s="35">
        <f>SUBTOTAL(9,D265:D272)</f>
        <v>0</v>
      </c>
      <c r="E273" s="33">
        <f>SUBTOTAL(9,E265:E272)</f>
        <v>0</v>
      </c>
      <c r="F273" s="14" t="s">
        <v>32</v>
      </c>
      <c r="G273" s="54"/>
      <c r="H273" s="24"/>
      <c r="I273" s="35">
        <f>SUBTOTAL(9,I265:I272)</f>
        <v>0</v>
      </c>
      <c r="J273" s="33">
        <f>SUBTOTAL(9,J265:J272)</f>
        <v>0</v>
      </c>
      <c r="Z273" s="14" t="s">
        <v>32</v>
      </c>
      <c r="AA273" s="54"/>
      <c r="AB273" s="24"/>
      <c r="AC273" s="35">
        <f>SUBTOTAL(9,AC265:AC272)</f>
        <v>0</v>
      </c>
      <c r="AD273" s="33">
        <f>SUBTOTAL(9,AD265:AD272)</f>
        <v>0</v>
      </c>
      <c r="AE273" s="14" t="s">
        <v>32</v>
      </c>
      <c r="AF273" s="54"/>
      <c r="AG273" s="24"/>
      <c r="AH273" s="35">
        <f>SUBTOTAL(9,AH265:AH272)</f>
        <v>0</v>
      </c>
      <c r="AI273" s="33">
        <f>SUBTOTAL(9,AI265:AI272)</f>
        <v>0</v>
      </c>
      <c r="AJ273" s="14" t="s">
        <v>32</v>
      </c>
      <c r="AK273" s="72"/>
      <c r="AL273" s="54"/>
      <c r="AM273" s="15">
        <f>SUBTOTAL(9,AM265:AM272)</f>
        <v>0</v>
      </c>
      <c r="AN273" s="50">
        <f>SUBTOTAL(9,AN265:AN272)</f>
        <v>0</v>
      </c>
      <c r="AT273" s="14" t="s">
        <v>32</v>
      </c>
      <c r="AU273" s="54"/>
      <c r="AV273" s="24"/>
      <c r="AW273" s="35">
        <f>SUBTOTAL(9,AW265:AW272)</f>
        <v>0</v>
      </c>
      <c r="AX273" s="33">
        <f>SUBTOTAL(9,AX265:AX272)</f>
        <v>0</v>
      </c>
    </row>
    <row r="274" spans="1:50" ht="15" customHeight="1">
      <c r="A274" s="10">
        <v>31</v>
      </c>
      <c r="B274" s="57"/>
      <c r="C274" s="25"/>
      <c r="D274" s="30">
        <f>((HOUR(C274)*3600)+(MINUTE(C274)*60)+SECOND(C274))/60</f>
        <v>0</v>
      </c>
      <c r="E274" s="34">
        <f>SUM(D274*2)</f>
        <v>0</v>
      </c>
      <c r="F274" s="10">
        <v>31</v>
      </c>
      <c r="G274" s="57"/>
      <c r="H274" s="25"/>
      <c r="I274" s="30">
        <f>((HOUR(H274)*3600)+(MINUTE(H274)*60)+SECOND(H274))/60</f>
        <v>0</v>
      </c>
      <c r="J274" s="34">
        <f>SUM(I274*2.5)</f>
        <v>0</v>
      </c>
      <c r="Z274" s="10">
        <v>31</v>
      </c>
      <c r="AA274" s="57"/>
      <c r="AB274" s="25"/>
      <c r="AC274" s="30">
        <f>((HOUR(AB274)*3600)+(MINUTE(AB274)*60)+SECOND(AB274))/60</f>
        <v>0</v>
      </c>
      <c r="AD274" s="34">
        <f>SUM(AC274*2)</f>
        <v>0</v>
      </c>
      <c r="AE274" s="10">
        <v>31</v>
      </c>
      <c r="AF274" s="57"/>
      <c r="AG274" s="25"/>
      <c r="AH274" s="30">
        <f>((HOUR(AG274)*3600)+(MINUTE(AG274)*60)+SECOND(AG274))/60</f>
        <v>0</v>
      </c>
      <c r="AI274" s="34">
        <f>SUM(AH274*2)</f>
        <v>0</v>
      </c>
      <c r="AJ274" s="55">
        <v>31</v>
      </c>
      <c r="AK274" s="73"/>
      <c r="AL274" s="57"/>
      <c r="AM274" s="11"/>
      <c r="AN274" s="43">
        <f t="shared" ref="AN274:AN281" si="351">SUM(AM274*4.5)</f>
        <v>0</v>
      </c>
      <c r="AT274" s="10">
        <v>31</v>
      </c>
      <c r="AU274" s="57"/>
      <c r="AV274" s="25"/>
      <c r="AW274" s="30">
        <f>((HOUR(AV274)*3600)+(MINUTE(AV274)*60)+SECOND(AV274))/60</f>
        <v>0</v>
      </c>
      <c r="AX274" s="34">
        <f>SUM(AW274*2)</f>
        <v>0</v>
      </c>
    </row>
    <row r="275" spans="1:50" ht="15" customHeight="1">
      <c r="A275" s="8">
        <v>31</v>
      </c>
      <c r="B275" s="52"/>
      <c r="C275" s="26"/>
      <c r="D275" s="30">
        <f t="shared" ref="D275:D281" si="352">((HOUR(C275)*3600)+(MINUTE(C275)*60)+SECOND(C275))/60</f>
        <v>0</v>
      </c>
      <c r="E275" s="32">
        <f>SUM(D275*2)</f>
        <v>0</v>
      </c>
      <c r="F275" s="8">
        <v>31</v>
      </c>
      <c r="G275" s="52"/>
      <c r="H275" s="26"/>
      <c r="I275" s="30">
        <f t="shared" ref="I275:I281" si="353">((HOUR(H275)*3600)+(MINUTE(H275)*60)+SECOND(H275))/60</f>
        <v>0</v>
      </c>
      <c r="J275" s="32">
        <f t="shared" ref="J275:J281" si="354">SUM(I275*2.5)</f>
        <v>0</v>
      </c>
      <c r="Z275" s="8">
        <v>31</v>
      </c>
      <c r="AA275" s="52"/>
      <c r="AB275" s="26"/>
      <c r="AC275" s="30">
        <f t="shared" ref="AC275:AC281" si="355">((HOUR(AB275)*3600)+(MINUTE(AB275)*60)+SECOND(AB275))/60</f>
        <v>0</v>
      </c>
      <c r="AD275" s="32">
        <f>SUM(AC275*2)</f>
        <v>0</v>
      </c>
      <c r="AE275" s="8">
        <v>31</v>
      </c>
      <c r="AF275" s="52"/>
      <c r="AG275" s="26"/>
      <c r="AH275" s="30">
        <f t="shared" ref="AH275:AH281" si="356">((HOUR(AG275)*3600)+(MINUTE(AG275)*60)+SECOND(AG275))/60</f>
        <v>0</v>
      </c>
      <c r="AI275" s="32">
        <f>SUM(AH275*2)</f>
        <v>0</v>
      </c>
      <c r="AJ275" s="38">
        <v>31</v>
      </c>
      <c r="AK275" s="71"/>
      <c r="AL275" s="52"/>
      <c r="AM275" s="9"/>
      <c r="AN275" s="47">
        <f t="shared" si="351"/>
        <v>0</v>
      </c>
      <c r="AT275" s="8">
        <v>31</v>
      </c>
      <c r="AU275" s="52"/>
      <c r="AV275" s="26"/>
      <c r="AW275" s="30">
        <f t="shared" ref="AW275:AW281" si="357">((HOUR(AV275)*3600)+(MINUTE(AV275)*60)+SECOND(AV275))/60</f>
        <v>0</v>
      </c>
      <c r="AX275" s="32">
        <f>SUM(AW275*2)</f>
        <v>0</v>
      </c>
    </row>
    <row r="276" spans="1:50" ht="15" customHeight="1">
      <c r="A276" s="8">
        <v>31</v>
      </c>
      <c r="B276" s="52"/>
      <c r="C276" s="26"/>
      <c r="D276" s="30">
        <f t="shared" si="352"/>
        <v>0</v>
      </c>
      <c r="E276" s="32">
        <f t="shared" ref="E276:E281" si="358">SUM(D276*2)</f>
        <v>0</v>
      </c>
      <c r="F276" s="8">
        <v>31</v>
      </c>
      <c r="G276" s="52"/>
      <c r="H276" s="26"/>
      <c r="I276" s="30">
        <f t="shared" si="353"/>
        <v>0</v>
      </c>
      <c r="J276" s="32">
        <f t="shared" si="354"/>
        <v>0</v>
      </c>
      <c r="Z276" s="8">
        <v>31</v>
      </c>
      <c r="AA276" s="52"/>
      <c r="AB276" s="26"/>
      <c r="AC276" s="30">
        <f t="shared" si="355"/>
        <v>0</v>
      </c>
      <c r="AD276" s="32">
        <f t="shared" ref="AD276:AD281" si="359">SUM(AC276*2)</f>
        <v>0</v>
      </c>
      <c r="AE276" s="8">
        <v>31</v>
      </c>
      <c r="AF276" s="52"/>
      <c r="AG276" s="26"/>
      <c r="AH276" s="30">
        <f t="shared" si="356"/>
        <v>0</v>
      </c>
      <c r="AI276" s="32">
        <f t="shared" ref="AI276:AI281" si="360">SUM(AH276*2)</f>
        <v>0</v>
      </c>
      <c r="AJ276" s="38">
        <v>31</v>
      </c>
      <c r="AK276" s="71"/>
      <c r="AL276" s="52"/>
      <c r="AM276" s="9"/>
      <c r="AN276" s="47">
        <f t="shared" si="351"/>
        <v>0</v>
      </c>
      <c r="AT276" s="8">
        <v>31</v>
      </c>
      <c r="AU276" s="52"/>
      <c r="AV276" s="26"/>
      <c r="AW276" s="30">
        <f t="shared" si="357"/>
        <v>0</v>
      </c>
      <c r="AX276" s="32">
        <f t="shared" ref="AX276:AX281" si="361">SUM(AW276*2)</f>
        <v>0</v>
      </c>
    </row>
    <row r="277" spans="1:50" ht="15" customHeight="1">
      <c r="A277" s="8">
        <v>31</v>
      </c>
      <c r="B277" s="52"/>
      <c r="C277" s="26"/>
      <c r="D277" s="30">
        <f t="shared" si="352"/>
        <v>0</v>
      </c>
      <c r="E277" s="32">
        <f t="shared" si="358"/>
        <v>0</v>
      </c>
      <c r="F277" s="8">
        <v>31</v>
      </c>
      <c r="G277" s="52"/>
      <c r="H277" s="26"/>
      <c r="I277" s="30">
        <f t="shared" si="353"/>
        <v>0</v>
      </c>
      <c r="J277" s="32">
        <f t="shared" si="354"/>
        <v>0</v>
      </c>
      <c r="Z277" s="8">
        <v>31</v>
      </c>
      <c r="AA277" s="52"/>
      <c r="AB277" s="26"/>
      <c r="AC277" s="30">
        <f t="shared" si="355"/>
        <v>0</v>
      </c>
      <c r="AD277" s="32">
        <f t="shared" si="359"/>
        <v>0</v>
      </c>
      <c r="AE277" s="8">
        <v>31</v>
      </c>
      <c r="AF277" s="52"/>
      <c r="AG277" s="26"/>
      <c r="AH277" s="30">
        <f t="shared" si="356"/>
        <v>0</v>
      </c>
      <c r="AI277" s="32">
        <f t="shared" si="360"/>
        <v>0</v>
      </c>
      <c r="AJ277" s="38">
        <v>31</v>
      </c>
      <c r="AK277" s="71"/>
      <c r="AL277" s="52"/>
      <c r="AM277" s="9"/>
      <c r="AN277" s="47">
        <f t="shared" si="351"/>
        <v>0</v>
      </c>
      <c r="AT277" s="8">
        <v>31</v>
      </c>
      <c r="AU277" s="52"/>
      <c r="AV277" s="26"/>
      <c r="AW277" s="30">
        <f t="shared" si="357"/>
        <v>0</v>
      </c>
      <c r="AX277" s="32">
        <f t="shared" si="361"/>
        <v>0</v>
      </c>
    </row>
    <row r="278" spans="1:50" ht="15" customHeight="1">
      <c r="A278" s="8">
        <v>31</v>
      </c>
      <c r="B278" s="52"/>
      <c r="C278" s="26"/>
      <c r="D278" s="30">
        <f t="shared" si="352"/>
        <v>0</v>
      </c>
      <c r="E278" s="32">
        <f t="shared" si="358"/>
        <v>0</v>
      </c>
      <c r="F278" s="8">
        <v>31</v>
      </c>
      <c r="G278" s="52"/>
      <c r="H278" s="26"/>
      <c r="I278" s="30">
        <f t="shared" si="353"/>
        <v>0</v>
      </c>
      <c r="J278" s="32">
        <f t="shared" si="354"/>
        <v>0</v>
      </c>
      <c r="Z278" s="8">
        <v>31</v>
      </c>
      <c r="AA278" s="52"/>
      <c r="AB278" s="26"/>
      <c r="AC278" s="30">
        <f t="shared" si="355"/>
        <v>0</v>
      </c>
      <c r="AD278" s="32">
        <f t="shared" si="359"/>
        <v>0</v>
      </c>
      <c r="AE278" s="8">
        <v>31</v>
      </c>
      <c r="AF278" s="52"/>
      <c r="AG278" s="26"/>
      <c r="AH278" s="30">
        <f t="shared" si="356"/>
        <v>0</v>
      </c>
      <c r="AI278" s="32">
        <f t="shared" si="360"/>
        <v>0</v>
      </c>
      <c r="AJ278" s="38">
        <v>31</v>
      </c>
      <c r="AK278" s="71"/>
      <c r="AL278" s="52"/>
      <c r="AM278" s="9"/>
      <c r="AN278" s="47">
        <f t="shared" si="351"/>
        <v>0</v>
      </c>
      <c r="AT278" s="8">
        <v>31</v>
      </c>
      <c r="AU278" s="52"/>
      <c r="AV278" s="26"/>
      <c r="AW278" s="30">
        <f t="shared" si="357"/>
        <v>0</v>
      </c>
      <c r="AX278" s="32">
        <f t="shared" si="361"/>
        <v>0</v>
      </c>
    </row>
    <row r="279" spans="1:50" ht="15" customHeight="1">
      <c r="A279" s="8">
        <v>31</v>
      </c>
      <c r="B279" s="52"/>
      <c r="C279" s="26"/>
      <c r="D279" s="30">
        <f t="shared" si="352"/>
        <v>0</v>
      </c>
      <c r="E279" s="32">
        <f t="shared" si="358"/>
        <v>0</v>
      </c>
      <c r="F279" s="8">
        <v>31</v>
      </c>
      <c r="G279" s="52"/>
      <c r="H279" s="26"/>
      <c r="I279" s="30">
        <f t="shared" si="353"/>
        <v>0</v>
      </c>
      <c r="J279" s="32">
        <f t="shared" si="354"/>
        <v>0</v>
      </c>
      <c r="Z279" s="8">
        <v>31</v>
      </c>
      <c r="AA279" s="52"/>
      <c r="AB279" s="26"/>
      <c r="AC279" s="30">
        <f t="shared" si="355"/>
        <v>0</v>
      </c>
      <c r="AD279" s="32">
        <f t="shared" si="359"/>
        <v>0</v>
      </c>
      <c r="AE279" s="8">
        <v>31</v>
      </c>
      <c r="AF279" s="52"/>
      <c r="AG279" s="26"/>
      <c r="AH279" s="30">
        <f t="shared" si="356"/>
        <v>0</v>
      </c>
      <c r="AI279" s="32">
        <f t="shared" si="360"/>
        <v>0</v>
      </c>
      <c r="AJ279" s="38">
        <v>31</v>
      </c>
      <c r="AK279" s="71"/>
      <c r="AL279" s="52"/>
      <c r="AM279" s="9"/>
      <c r="AN279" s="47">
        <f t="shared" si="351"/>
        <v>0</v>
      </c>
      <c r="AT279" s="8">
        <v>31</v>
      </c>
      <c r="AU279" s="52"/>
      <c r="AV279" s="26"/>
      <c r="AW279" s="30">
        <f t="shared" si="357"/>
        <v>0</v>
      </c>
      <c r="AX279" s="32">
        <f t="shared" si="361"/>
        <v>0</v>
      </c>
    </row>
    <row r="280" spans="1:50" ht="15" customHeight="1">
      <c r="A280" s="8">
        <v>31</v>
      </c>
      <c r="B280" s="52"/>
      <c r="C280" s="26"/>
      <c r="D280" s="30">
        <f t="shared" si="352"/>
        <v>0</v>
      </c>
      <c r="E280" s="32">
        <f t="shared" si="358"/>
        <v>0</v>
      </c>
      <c r="F280" s="8">
        <v>31</v>
      </c>
      <c r="G280" s="52"/>
      <c r="H280" s="26"/>
      <c r="I280" s="30">
        <f t="shared" si="353"/>
        <v>0</v>
      </c>
      <c r="J280" s="32">
        <f t="shared" si="354"/>
        <v>0</v>
      </c>
      <c r="Z280" s="8">
        <v>31</v>
      </c>
      <c r="AA280" s="52"/>
      <c r="AB280" s="26"/>
      <c r="AC280" s="30">
        <f t="shared" si="355"/>
        <v>0</v>
      </c>
      <c r="AD280" s="32">
        <f t="shared" si="359"/>
        <v>0</v>
      </c>
      <c r="AE280" s="8">
        <v>31</v>
      </c>
      <c r="AF280" s="52"/>
      <c r="AG280" s="26"/>
      <c r="AH280" s="30">
        <f t="shared" si="356"/>
        <v>0</v>
      </c>
      <c r="AI280" s="32">
        <f t="shared" si="360"/>
        <v>0</v>
      </c>
      <c r="AJ280" s="38">
        <v>31</v>
      </c>
      <c r="AK280" s="71"/>
      <c r="AL280" s="52"/>
      <c r="AM280" s="9"/>
      <c r="AN280" s="47">
        <f t="shared" si="351"/>
        <v>0</v>
      </c>
      <c r="AT280" s="8">
        <v>31</v>
      </c>
      <c r="AU280" s="52"/>
      <c r="AV280" s="26"/>
      <c r="AW280" s="30">
        <f t="shared" si="357"/>
        <v>0</v>
      </c>
      <c r="AX280" s="32">
        <f t="shared" si="361"/>
        <v>0</v>
      </c>
    </row>
    <row r="281" spans="1:50" ht="15" customHeight="1">
      <c r="A281" s="38">
        <v>31</v>
      </c>
      <c r="B281" s="62"/>
      <c r="C281" s="27"/>
      <c r="D281" s="30">
        <f t="shared" si="352"/>
        <v>0</v>
      </c>
      <c r="E281" s="32">
        <f t="shared" si="358"/>
        <v>0</v>
      </c>
      <c r="F281" s="38">
        <v>31</v>
      </c>
      <c r="G281" s="62"/>
      <c r="H281" s="27"/>
      <c r="I281" s="30">
        <f t="shared" si="353"/>
        <v>0</v>
      </c>
      <c r="J281" s="32">
        <f t="shared" si="354"/>
        <v>0</v>
      </c>
      <c r="Z281" s="38">
        <v>31</v>
      </c>
      <c r="AA281" s="62"/>
      <c r="AB281" s="27"/>
      <c r="AC281" s="30">
        <f t="shared" si="355"/>
        <v>0</v>
      </c>
      <c r="AD281" s="32">
        <f t="shared" si="359"/>
        <v>0</v>
      </c>
      <c r="AE281" s="38">
        <v>31</v>
      </c>
      <c r="AF281" s="62"/>
      <c r="AG281" s="27"/>
      <c r="AH281" s="30">
        <f t="shared" si="356"/>
        <v>0</v>
      </c>
      <c r="AI281" s="32">
        <f t="shared" si="360"/>
        <v>0</v>
      </c>
      <c r="AJ281" s="61">
        <v>31</v>
      </c>
      <c r="AK281" s="71"/>
      <c r="AL281" s="62"/>
      <c r="AM281" s="16"/>
      <c r="AN281" s="63">
        <f t="shared" si="351"/>
        <v>0</v>
      </c>
      <c r="AT281" s="38">
        <v>31</v>
      </c>
      <c r="AU281" s="62"/>
      <c r="AV281" s="27"/>
      <c r="AW281" s="30">
        <f t="shared" si="357"/>
        <v>0</v>
      </c>
      <c r="AX281" s="32">
        <f t="shared" si="361"/>
        <v>0</v>
      </c>
    </row>
    <row r="282" spans="1:50" ht="15" customHeight="1">
      <c r="A282" s="14" t="s">
        <v>33</v>
      </c>
      <c r="B282" s="54"/>
      <c r="C282" s="24"/>
      <c r="D282" s="35">
        <f>SUBTOTAL(9,D274:D281)</f>
        <v>0</v>
      </c>
      <c r="E282" s="33">
        <f>SUBTOTAL(9,E274:E281)</f>
        <v>0</v>
      </c>
      <c r="F282" s="14" t="s">
        <v>33</v>
      </c>
      <c r="G282" s="54"/>
      <c r="H282" s="24"/>
      <c r="I282" s="35">
        <f>SUBTOTAL(9,I274:I281)</f>
        <v>0</v>
      </c>
      <c r="J282" s="33">
        <f>SUBTOTAL(9,J274:J281)</f>
        <v>0</v>
      </c>
      <c r="Z282" s="14" t="s">
        <v>33</v>
      </c>
      <c r="AA282" s="54"/>
      <c r="AB282" s="24"/>
      <c r="AC282" s="35">
        <f>SUBTOTAL(9,AC274:AC281)</f>
        <v>0</v>
      </c>
      <c r="AD282" s="33">
        <f>SUBTOTAL(9,AD274:AD281)</f>
        <v>0</v>
      </c>
      <c r="AE282" s="14" t="s">
        <v>33</v>
      </c>
      <c r="AF282" s="54"/>
      <c r="AG282" s="24"/>
      <c r="AH282" s="35">
        <f>SUBTOTAL(9,AH274:AH281)</f>
        <v>0</v>
      </c>
      <c r="AI282" s="33">
        <f>SUBTOTAL(9,AI274:AI281)</f>
        <v>0</v>
      </c>
      <c r="AJ282" s="14" t="s">
        <v>33</v>
      </c>
      <c r="AK282" s="72"/>
      <c r="AL282" s="54"/>
      <c r="AM282" s="15">
        <f>SUBTOTAL(9,AM274:AM281)</f>
        <v>0</v>
      </c>
      <c r="AN282" s="50">
        <f>SUBTOTAL(9,AN274:AN281)</f>
        <v>0</v>
      </c>
      <c r="AT282" s="14" t="s">
        <v>33</v>
      </c>
      <c r="AU282" s="54"/>
      <c r="AV282" s="24"/>
      <c r="AW282" s="35">
        <f>SUBTOTAL(9,AW274:AW281)</f>
        <v>0</v>
      </c>
      <c r="AX282" s="33">
        <f>SUBTOTAL(9,AX274:AX281)</f>
        <v>0</v>
      </c>
    </row>
    <row r="283" spans="1:50" ht="15" customHeight="1">
      <c r="A283" s="12" t="s">
        <v>34</v>
      </c>
      <c r="B283" s="65"/>
      <c r="C283" s="28"/>
      <c r="D283" s="36">
        <f>SUBTOTAL(9,D4:D281)</f>
        <v>0</v>
      </c>
      <c r="E283" s="37">
        <f>SUBTOTAL(9,E4:E281)</f>
        <v>0</v>
      </c>
      <c r="F283" s="12" t="s">
        <v>34</v>
      </c>
      <c r="G283" s="65"/>
      <c r="H283" s="28"/>
      <c r="I283" s="36">
        <f>SUBTOTAL(9,I4:I281)</f>
        <v>0</v>
      </c>
      <c r="J283" s="37">
        <f>SUBTOTAL(9,J4:J281)</f>
        <v>0</v>
      </c>
      <c r="Z283" s="12" t="s">
        <v>34</v>
      </c>
      <c r="AA283" s="65"/>
      <c r="AB283" s="28"/>
      <c r="AC283" s="36">
        <f>SUBTOTAL(9,AC4:AC281)</f>
        <v>0</v>
      </c>
      <c r="AD283" s="37">
        <f>SUBTOTAL(9,AD4:AD281)</f>
        <v>0</v>
      </c>
      <c r="AE283" s="12" t="s">
        <v>34</v>
      </c>
      <c r="AF283" s="65"/>
      <c r="AG283" s="28"/>
      <c r="AH283" s="36">
        <f>SUBTOTAL(9,AH4:AH281)</f>
        <v>0</v>
      </c>
      <c r="AI283" s="37">
        <f>SUBTOTAL(9,AI4:AI281)</f>
        <v>0</v>
      </c>
      <c r="AJ283" s="12" t="s">
        <v>34</v>
      </c>
      <c r="AK283" s="75"/>
      <c r="AL283" s="65"/>
      <c r="AM283" s="13">
        <f>SUBTOTAL(9,AM4:AM281)</f>
        <v>0</v>
      </c>
      <c r="AN283" s="66">
        <f>SUBTOTAL(9,AN4:AN281)</f>
        <v>0</v>
      </c>
      <c r="AT283" s="12" t="s">
        <v>34</v>
      </c>
      <c r="AU283" s="65"/>
      <c r="AV283" s="28"/>
      <c r="AW283" s="36">
        <f>SUBTOTAL(9,AW4:AW281)</f>
        <v>0</v>
      </c>
      <c r="AX283" s="37">
        <f>SUBTOTAL(9,AX4:AX281)</f>
        <v>0</v>
      </c>
    </row>
  </sheetData>
  <mergeCells count="10">
    <mergeCell ref="AT1:AX1"/>
    <mergeCell ref="AO1:AS1"/>
    <mergeCell ref="A1:E1"/>
    <mergeCell ref="F1:J1"/>
    <mergeCell ref="K1:O1"/>
    <mergeCell ref="P1:T1"/>
    <mergeCell ref="U1:Y1"/>
    <mergeCell ref="Z1:AD1"/>
    <mergeCell ref="AE1:AI1"/>
    <mergeCell ref="AJ1:AN1"/>
  </mergeCells>
  <phoneticPr fontId="4" type="noConversion"/>
  <printOptions horizontalCentered="1"/>
  <pageMargins left="0.39370078740157483" right="0.39370078740157483" top="0.39370078740157483" bottom="0.39370078740157483" header="0.19685039370078741" footer="0"/>
  <pageSetup paperSize="9" orientation="portrait" r:id="rId1"/>
  <headerFooter alignWithMargins="0"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X283"/>
  <sheetViews>
    <sheetView tabSelected="1" topLeftCell="E1" zoomScaleNormal="100" workbookViewId="0">
      <pane ySplit="525" activePane="bottomLeft"/>
      <selection activeCell="AP2" sqref="AP1:AP1048576"/>
      <selection pane="bottomLeft" sqref="A1:XFD1"/>
    </sheetView>
  </sheetViews>
  <sheetFormatPr baseColWidth="10" defaultRowHeight="12.75" outlineLevelRow="2"/>
  <cols>
    <col min="1" max="1" width="8.140625" customWidth="1"/>
    <col min="2" max="2" width="51.7109375" style="19" customWidth="1"/>
    <col min="3" max="5" width="10.7109375" customWidth="1"/>
    <col min="6" max="6" width="8.140625" customWidth="1"/>
    <col min="7" max="7" width="51.7109375" style="19" customWidth="1"/>
    <col min="8" max="10" width="10.7109375" customWidth="1"/>
    <col min="11" max="11" width="8.140625" customWidth="1"/>
    <col min="12" max="12" width="8.85546875" bestFit="1" customWidth="1"/>
    <col min="13" max="13" width="51.7109375" style="19" customWidth="1"/>
    <col min="14" max="15" width="10.7109375" customWidth="1"/>
    <col min="16" max="16" width="8.140625" customWidth="1"/>
    <col min="17" max="17" width="51.7109375" style="19" customWidth="1"/>
    <col min="18" max="20" width="10.7109375" customWidth="1"/>
    <col min="21" max="21" width="8.140625" customWidth="1"/>
    <col min="22" max="22" width="51.7109375" style="19" customWidth="1"/>
    <col min="23" max="25" width="10.7109375" customWidth="1"/>
    <col min="26" max="26" width="8.140625" customWidth="1"/>
    <col min="27" max="27" width="51.7109375" style="19" customWidth="1"/>
    <col min="28" max="30" width="10.7109375" customWidth="1"/>
    <col min="31" max="31" width="8.140625" customWidth="1"/>
    <col min="32" max="32" width="51.7109375" customWidth="1"/>
    <col min="33" max="35" width="10.7109375" customWidth="1"/>
    <col min="36" max="36" width="8.140625" customWidth="1"/>
    <col min="37" max="37" width="9.85546875" style="67" bestFit="1" customWidth="1"/>
    <col min="38" max="38" width="51.7109375" style="19" customWidth="1"/>
    <col min="39" max="40" width="10.7109375" customWidth="1"/>
    <col min="41" max="41" width="8.140625" bestFit="1" customWidth="1"/>
    <col min="42" max="42" width="51.7109375" style="19" customWidth="1"/>
    <col min="43" max="45" width="10.7109375" customWidth="1"/>
    <col min="46" max="46" width="8.140625" customWidth="1"/>
    <col min="47" max="47" width="51.7109375" style="19" customWidth="1"/>
    <col min="48" max="50" width="10.7109375" customWidth="1"/>
  </cols>
  <sheetData>
    <row r="1" spans="1:50" s="39" customFormat="1" ht="15" customHeight="1">
      <c r="A1" s="116" t="s">
        <v>327</v>
      </c>
      <c r="B1" s="116"/>
      <c r="C1" s="116"/>
      <c r="D1" s="116"/>
      <c r="E1" s="116"/>
      <c r="F1" s="116" t="s">
        <v>328</v>
      </c>
      <c r="G1" s="116"/>
      <c r="H1" s="116"/>
      <c r="I1" s="116"/>
      <c r="J1" s="116"/>
      <c r="K1" s="116" t="s">
        <v>329</v>
      </c>
      <c r="L1" s="116"/>
      <c r="M1" s="116"/>
      <c r="N1" s="116"/>
      <c r="O1" s="116"/>
      <c r="P1" s="116" t="s">
        <v>330</v>
      </c>
      <c r="Q1" s="116"/>
      <c r="R1" s="116"/>
      <c r="S1" s="116"/>
      <c r="T1" s="116"/>
      <c r="U1" s="116" t="s">
        <v>331</v>
      </c>
      <c r="V1" s="116"/>
      <c r="W1" s="116"/>
      <c r="X1" s="116"/>
      <c r="Y1" s="116"/>
      <c r="Z1" s="116" t="s">
        <v>332</v>
      </c>
      <c r="AA1" s="116"/>
      <c r="AB1" s="116"/>
      <c r="AC1" s="116"/>
      <c r="AD1" s="116"/>
      <c r="AE1" s="116" t="s">
        <v>333</v>
      </c>
      <c r="AF1" s="116"/>
      <c r="AG1" s="116"/>
      <c r="AH1" s="116"/>
      <c r="AI1" s="116"/>
      <c r="AJ1" s="116" t="s">
        <v>334</v>
      </c>
      <c r="AK1" s="116"/>
      <c r="AL1" s="116"/>
      <c r="AM1" s="116"/>
      <c r="AN1" s="116"/>
      <c r="AO1" s="116" t="s">
        <v>335</v>
      </c>
      <c r="AP1" s="116"/>
      <c r="AQ1" s="116"/>
      <c r="AR1" s="116"/>
      <c r="AS1" s="116"/>
      <c r="AT1" s="116" t="s">
        <v>336</v>
      </c>
      <c r="AU1" s="116"/>
      <c r="AV1" s="116"/>
      <c r="AW1" s="116"/>
      <c r="AX1" s="116"/>
    </row>
    <row r="2" spans="1:50" ht="15" customHeight="1">
      <c r="AO2" s="5"/>
    </row>
    <row r="3" spans="1:50" ht="20.100000000000001" customHeight="1">
      <c r="A3" s="2" t="s">
        <v>0</v>
      </c>
      <c r="B3" s="1" t="s">
        <v>1</v>
      </c>
      <c r="C3" s="20" t="s">
        <v>48</v>
      </c>
      <c r="D3" s="31" t="s">
        <v>47</v>
      </c>
      <c r="E3" s="31" t="s">
        <v>2</v>
      </c>
      <c r="F3" s="2" t="s">
        <v>0</v>
      </c>
      <c r="G3" s="1" t="s">
        <v>1</v>
      </c>
      <c r="H3" s="20" t="s">
        <v>48</v>
      </c>
      <c r="I3" s="31" t="s">
        <v>47</v>
      </c>
      <c r="J3" s="31" t="s">
        <v>2</v>
      </c>
      <c r="K3" s="2" t="s">
        <v>0</v>
      </c>
      <c r="L3" s="1" t="s">
        <v>1</v>
      </c>
      <c r="M3" s="1" t="s">
        <v>52</v>
      </c>
      <c r="N3" s="1" t="s">
        <v>53</v>
      </c>
      <c r="O3" s="1" t="s">
        <v>2</v>
      </c>
      <c r="P3" s="2" t="s">
        <v>0</v>
      </c>
      <c r="Q3" s="1" t="s">
        <v>1</v>
      </c>
      <c r="R3" s="20" t="s">
        <v>48</v>
      </c>
      <c r="S3" s="31" t="s">
        <v>47</v>
      </c>
      <c r="T3" s="31" t="s">
        <v>2</v>
      </c>
      <c r="U3" s="2" t="s">
        <v>0</v>
      </c>
      <c r="V3" s="1" t="s">
        <v>1</v>
      </c>
      <c r="W3" s="20" t="s">
        <v>48</v>
      </c>
      <c r="X3" s="31" t="s">
        <v>47</v>
      </c>
      <c r="Y3" s="31" t="s">
        <v>2</v>
      </c>
      <c r="Z3" s="2" t="s">
        <v>0</v>
      </c>
      <c r="AA3" s="1" t="s">
        <v>1</v>
      </c>
      <c r="AB3" s="20" t="s">
        <v>48</v>
      </c>
      <c r="AC3" s="31" t="s">
        <v>47</v>
      </c>
      <c r="AD3" s="31" t="s">
        <v>2</v>
      </c>
      <c r="AE3" s="2" t="s">
        <v>0</v>
      </c>
      <c r="AF3" s="1" t="s">
        <v>1</v>
      </c>
      <c r="AG3" s="20" t="s">
        <v>48</v>
      </c>
      <c r="AH3" s="31" t="s">
        <v>47</v>
      </c>
      <c r="AI3" s="31" t="s">
        <v>2</v>
      </c>
      <c r="AJ3" s="2" t="s">
        <v>0</v>
      </c>
      <c r="AK3" s="1" t="s">
        <v>59</v>
      </c>
      <c r="AL3" s="1" t="s">
        <v>60</v>
      </c>
      <c r="AM3" s="1" t="s">
        <v>53</v>
      </c>
      <c r="AN3" s="1" t="s">
        <v>2</v>
      </c>
      <c r="AO3" s="2" t="s">
        <v>0</v>
      </c>
      <c r="AP3" s="1" t="s">
        <v>1</v>
      </c>
      <c r="AQ3" s="20" t="s">
        <v>48</v>
      </c>
      <c r="AR3" s="31" t="s">
        <v>47</v>
      </c>
      <c r="AS3" s="31" t="s">
        <v>2</v>
      </c>
      <c r="AT3" s="2" t="s">
        <v>0</v>
      </c>
      <c r="AU3" s="1" t="s">
        <v>1</v>
      </c>
      <c r="AV3" s="20" t="s">
        <v>48</v>
      </c>
      <c r="AW3" s="31" t="s">
        <v>47</v>
      </c>
      <c r="AX3" s="31" t="s">
        <v>2</v>
      </c>
    </row>
    <row r="4" spans="1:50" ht="15" customHeight="1" outlineLevel="2">
      <c r="A4" s="3">
        <v>1</v>
      </c>
      <c r="B4" s="42"/>
      <c r="C4" s="21"/>
      <c r="D4" s="30">
        <f>((HOUR(C4)*3600)+(MINUTE(C4)*60)+SECOND(C4))/60</f>
        <v>0</v>
      </c>
      <c r="E4" s="34">
        <f>SUM(D4*2)</f>
        <v>0</v>
      </c>
      <c r="F4" s="10">
        <v>15</v>
      </c>
      <c r="G4" s="120" t="s">
        <v>233</v>
      </c>
      <c r="H4" s="124">
        <v>6.5</v>
      </c>
      <c r="I4" s="30"/>
      <c r="J4" s="34">
        <f>SUM(H4*25)</f>
        <v>162.5</v>
      </c>
      <c r="K4" s="40">
        <v>5</v>
      </c>
      <c r="L4" s="41">
        <v>336</v>
      </c>
      <c r="M4" s="42" t="s">
        <v>281</v>
      </c>
      <c r="N4" s="43">
        <v>0.5</v>
      </c>
      <c r="O4" s="43">
        <f t="shared" ref="O4:O8" si="0">SUM(N4*4.5)</f>
        <v>2.25</v>
      </c>
      <c r="P4" s="3">
        <v>5</v>
      </c>
      <c r="Q4" s="42" t="s">
        <v>284</v>
      </c>
      <c r="R4" s="21">
        <v>5.8796296296296296E-3</v>
      </c>
      <c r="S4" s="30">
        <f>((HOUR(R4)*3600)+(MINUTE(R4)*60)+SECOND(R4))/60</f>
        <v>8.4666666666666668</v>
      </c>
      <c r="T4" s="34">
        <f>SUM(S4*2)</f>
        <v>16.933333333333334</v>
      </c>
      <c r="U4" s="3">
        <v>5</v>
      </c>
      <c r="V4" s="42" t="s">
        <v>283</v>
      </c>
      <c r="W4" s="21"/>
      <c r="X4" s="30">
        <f>((HOUR(W4)*3600)+(MINUTE(W4)*60)+SECOND(W4))/60</f>
        <v>0</v>
      </c>
      <c r="Y4" s="34">
        <f>SUM(X4*2)</f>
        <v>0</v>
      </c>
      <c r="Z4" s="3">
        <v>1</v>
      </c>
      <c r="AA4" s="42"/>
      <c r="AB4" s="21"/>
      <c r="AC4" s="30">
        <f>((HOUR(AB4)*3600)+(MINUTE(AB4)*60)+SECOND(AB4))/60</f>
        <v>0</v>
      </c>
      <c r="AD4" s="34">
        <f>SUM(AC4*2)</f>
        <v>0</v>
      </c>
      <c r="AE4" s="3">
        <v>1</v>
      </c>
      <c r="AF4" s="42"/>
      <c r="AG4" s="21"/>
      <c r="AH4" s="30">
        <f>((HOUR(AG4)*3600)+(MINUTE(AG4)*60)+SECOND(AG4))/60</f>
        <v>0</v>
      </c>
      <c r="AI4" s="34">
        <f>SUM(AH4*2)</f>
        <v>0</v>
      </c>
      <c r="AJ4" s="40">
        <v>1</v>
      </c>
      <c r="AK4" s="68"/>
      <c r="AL4" s="42"/>
      <c r="AM4" s="43"/>
      <c r="AN4" s="43">
        <f t="shared" ref="AN4:AN11" si="1">SUM(AM4*4.5)</f>
        <v>0</v>
      </c>
      <c r="AO4" s="3">
        <v>1</v>
      </c>
      <c r="AP4" s="42" t="s">
        <v>280</v>
      </c>
      <c r="AQ4" s="21">
        <v>3.1134259259259257E-3</v>
      </c>
      <c r="AR4" s="30">
        <f>((HOUR(AQ4)*3600)+(MINUTE(AQ4)*60)+SECOND(AQ4))/60</f>
        <v>4.4833333333333334</v>
      </c>
      <c r="AS4" s="34">
        <f>SUM(AR4*2)</f>
        <v>8.9666666666666668</v>
      </c>
      <c r="AT4" s="3">
        <v>1</v>
      </c>
      <c r="AU4" s="42"/>
      <c r="AV4" s="21"/>
      <c r="AW4" s="30">
        <f>((HOUR(AV4)*3600)+(MINUTE(AV4)*60)+SECOND(AV4))/60</f>
        <v>0</v>
      </c>
      <c r="AX4" s="34">
        <f>SUM(AW4*2)</f>
        <v>0</v>
      </c>
    </row>
    <row r="5" spans="1:50" ht="15" customHeight="1" outlineLevel="2">
      <c r="A5" s="4">
        <v>1</v>
      </c>
      <c r="B5" s="46"/>
      <c r="C5" s="22"/>
      <c r="D5" s="30">
        <f t="shared" ref="D5:D11" si="2">((HOUR(C5)*3600)+(MINUTE(C5)*60)+SECOND(C5))/60</f>
        <v>0</v>
      </c>
      <c r="E5" s="32">
        <f>SUM(D5*2)</f>
        <v>0</v>
      </c>
      <c r="F5" s="14" t="s">
        <v>17</v>
      </c>
      <c r="G5" s="54"/>
      <c r="H5" s="110"/>
      <c r="I5" s="35">
        <f>SUBTOTAL(9,I4:I4)</f>
        <v>0</v>
      </c>
      <c r="J5" s="33">
        <f>SUBTOTAL(9,J4:J4)</f>
        <v>162.5</v>
      </c>
      <c r="K5" s="44">
        <v>5</v>
      </c>
      <c r="L5" s="45">
        <v>351</v>
      </c>
      <c r="M5" s="46" t="s">
        <v>282</v>
      </c>
      <c r="N5" s="47">
        <v>0.5</v>
      </c>
      <c r="O5" s="47">
        <f t="shared" si="0"/>
        <v>2.25</v>
      </c>
      <c r="P5" s="4">
        <v>5</v>
      </c>
      <c r="Q5" s="46" t="s">
        <v>285</v>
      </c>
      <c r="R5" s="22">
        <v>5.6365740740740742E-3</v>
      </c>
      <c r="S5" s="30">
        <f t="shared" ref="S5" si="3">((HOUR(R5)*3600)+(MINUTE(R5)*60)+SECOND(R5))/60</f>
        <v>8.1166666666666671</v>
      </c>
      <c r="T5" s="32">
        <f>SUM(S5*2)</f>
        <v>16.233333333333334</v>
      </c>
      <c r="U5" s="4">
        <v>5</v>
      </c>
      <c r="V5" s="46" t="s">
        <v>286</v>
      </c>
      <c r="W5" s="22"/>
      <c r="X5" s="30">
        <f t="shared" ref="X5:X8" si="4">((HOUR(W5)*3600)+(MINUTE(W5)*60)+SECOND(W5))/60</f>
        <v>0</v>
      </c>
      <c r="Y5" s="32">
        <f>SUM(X5*2)</f>
        <v>0</v>
      </c>
      <c r="Z5" s="4">
        <v>1</v>
      </c>
      <c r="AA5" s="46"/>
      <c r="AB5" s="22"/>
      <c r="AC5" s="30">
        <f t="shared" ref="AC5:AC11" si="5">((HOUR(AB5)*3600)+(MINUTE(AB5)*60)+SECOND(AB5))/60</f>
        <v>0</v>
      </c>
      <c r="AD5" s="32">
        <f>SUM(AC5*2)</f>
        <v>0</v>
      </c>
      <c r="AE5" s="4">
        <v>1</v>
      </c>
      <c r="AF5" s="46"/>
      <c r="AG5" s="22"/>
      <c r="AH5" s="30">
        <f t="shared" ref="AH5:AH11" si="6">((HOUR(AG5)*3600)+(MINUTE(AG5)*60)+SECOND(AG5))/60</f>
        <v>0</v>
      </c>
      <c r="AI5" s="32">
        <f>SUM(AH5*2)</f>
        <v>0</v>
      </c>
      <c r="AJ5" s="44">
        <v>1</v>
      </c>
      <c r="AK5" s="69"/>
      <c r="AL5" s="46"/>
      <c r="AM5" s="47"/>
      <c r="AN5" s="47">
        <f t="shared" si="1"/>
        <v>0</v>
      </c>
      <c r="AO5" s="6" t="s">
        <v>3</v>
      </c>
      <c r="AP5" s="49"/>
      <c r="AQ5" s="23"/>
      <c r="AR5" s="33">
        <f>SUBTOTAL(9,AR4:AR4)</f>
        <v>4.4833333333333334</v>
      </c>
      <c r="AS5" s="33">
        <f>SUBTOTAL(9,AS4:AS4)</f>
        <v>8.9666666666666668</v>
      </c>
      <c r="AT5" s="4">
        <v>1</v>
      </c>
      <c r="AU5" s="46"/>
      <c r="AV5" s="22"/>
      <c r="AW5" s="30">
        <f t="shared" ref="AW5:AW11" si="7">((HOUR(AV5)*3600)+(MINUTE(AV5)*60)+SECOND(AV5))/60</f>
        <v>0</v>
      </c>
      <c r="AX5" s="32">
        <f>SUM(AW5*2)</f>
        <v>0</v>
      </c>
    </row>
    <row r="6" spans="1:50" ht="15" customHeight="1" outlineLevel="2">
      <c r="A6" s="4">
        <v>1</v>
      </c>
      <c r="B6" s="46"/>
      <c r="C6" s="22"/>
      <c r="D6" s="30">
        <f t="shared" si="2"/>
        <v>0</v>
      </c>
      <c r="E6" s="32">
        <f t="shared" ref="E6:E11" si="8">SUM(D6*2)</f>
        <v>0</v>
      </c>
      <c r="F6" s="10">
        <v>16</v>
      </c>
      <c r="G6" s="120" t="s">
        <v>233</v>
      </c>
      <c r="H6" s="124">
        <v>6.25</v>
      </c>
      <c r="I6" s="30"/>
      <c r="J6" s="34">
        <f>SUM(H6*25)</f>
        <v>156.25</v>
      </c>
      <c r="K6" s="44">
        <v>5</v>
      </c>
      <c r="L6" s="45">
        <v>368</v>
      </c>
      <c r="M6" s="46" t="s">
        <v>135</v>
      </c>
      <c r="N6" s="47">
        <v>0.9</v>
      </c>
      <c r="O6" s="47">
        <f t="shared" si="0"/>
        <v>4.05</v>
      </c>
      <c r="P6" s="6" t="s">
        <v>7</v>
      </c>
      <c r="Q6" s="49"/>
      <c r="R6" s="23"/>
      <c r="S6" s="33">
        <f>SUBTOTAL(9,S4:S5)</f>
        <v>16.583333333333336</v>
      </c>
      <c r="T6" s="33">
        <f>SUBTOTAL(9,T4:T5)</f>
        <v>33.166666666666671</v>
      </c>
      <c r="U6" s="4">
        <v>5</v>
      </c>
      <c r="V6" s="46" t="s">
        <v>288</v>
      </c>
      <c r="W6" s="22"/>
      <c r="X6" s="30">
        <f t="shared" si="4"/>
        <v>0</v>
      </c>
      <c r="Y6" s="32">
        <f t="shared" ref="Y6:Y8" si="9">SUM(X6*2)</f>
        <v>0</v>
      </c>
      <c r="Z6" s="4">
        <v>1</v>
      </c>
      <c r="AA6" s="46"/>
      <c r="AB6" s="22"/>
      <c r="AC6" s="30">
        <f t="shared" si="5"/>
        <v>0</v>
      </c>
      <c r="AD6" s="32">
        <f t="shared" ref="AD6:AD11" si="10">SUM(AC6*2)</f>
        <v>0</v>
      </c>
      <c r="AE6" s="4">
        <v>1</v>
      </c>
      <c r="AF6" s="46"/>
      <c r="AG6" s="22"/>
      <c r="AH6" s="30">
        <f t="shared" si="6"/>
        <v>0</v>
      </c>
      <c r="AI6" s="32">
        <f t="shared" ref="AI6:AI11" si="11">SUM(AH6*2)</f>
        <v>0</v>
      </c>
      <c r="AJ6" s="44">
        <v>1</v>
      </c>
      <c r="AK6" s="69"/>
      <c r="AL6" s="46"/>
      <c r="AM6" s="47"/>
      <c r="AN6" s="47">
        <f t="shared" si="1"/>
        <v>0</v>
      </c>
      <c r="AO6" s="10">
        <v>19</v>
      </c>
      <c r="AP6" s="57" t="s">
        <v>301</v>
      </c>
      <c r="AQ6" s="25">
        <v>2.7314814814814819E-3</v>
      </c>
      <c r="AR6" s="30">
        <f>((HOUR(AQ6)*3600)+(MINUTE(AQ6)*60)+SECOND(AQ6))/60</f>
        <v>3.9333333333333331</v>
      </c>
      <c r="AS6" s="34">
        <f>SUM(AR6*2)</f>
        <v>7.8666666666666663</v>
      </c>
      <c r="AT6" s="4">
        <v>1</v>
      </c>
      <c r="AU6" s="46"/>
      <c r="AV6" s="22"/>
      <c r="AW6" s="30">
        <f t="shared" si="7"/>
        <v>0</v>
      </c>
      <c r="AX6" s="32">
        <f t="shared" ref="AX6:AX11" si="12">SUM(AW6*2)</f>
        <v>0</v>
      </c>
    </row>
    <row r="7" spans="1:50" ht="15" customHeight="1" outlineLevel="2">
      <c r="A7" s="4">
        <v>1</v>
      </c>
      <c r="B7" s="46"/>
      <c r="C7" s="22"/>
      <c r="D7" s="30">
        <f t="shared" si="2"/>
        <v>0</v>
      </c>
      <c r="E7" s="32">
        <f t="shared" si="8"/>
        <v>0</v>
      </c>
      <c r="F7" s="14" t="s">
        <v>18</v>
      </c>
      <c r="G7" s="54"/>
      <c r="H7" s="110"/>
      <c r="I7" s="35">
        <f>SUBTOTAL(9,I6:I6)</f>
        <v>0</v>
      </c>
      <c r="J7" s="33">
        <f>SUBTOTAL(9,J6:J6)</f>
        <v>156.25</v>
      </c>
      <c r="K7" s="6" t="s">
        <v>7</v>
      </c>
      <c r="L7" s="48"/>
      <c r="M7" s="49"/>
      <c r="N7" s="50">
        <f>SUBTOTAL(9,N4:N6)</f>
        <v>1.9</v>
      </c>
      <c r="O7" s="50">
        <f>SUBTOTAL(9,O4:O6)</f>
        <v>8.5500000000000007</v>
      </c>
      <c r="P7" s="10">
        <v>24</v>
      </c>
      <c r="Q7" s="57" t="s">
        <v>311</v>
      </c>
      <c r="R7" s="25">
        <v>5.4282407407407404E-3</v>
      </c>
      <c r="S7" s="30">
        <f>((HOUR(R7)*3600)+(MINUTE(R7)*60)+SECOND(R7))/60</f>
        <v>7.8166666666666664</v>
      </c>
      <c r="T7" s="34">
        <f>SUM(S7*2)</f>
        <v>15.633333333333333</v>
      </c>
      <c r="U7" s="4">
        <v>5</v>
      </c>
      <c r="V7" s="46" t="s">
        <v>287</v>
      </c>
      <c r="W7" s="22"/>
      <c r="X7" s="30">
        <f t="shared" si="4"/>
        <v>0</v>
      </c>
      <c r="Y7" s="32">
        <f t="shared" si="9"/>
        <v>0</v>
      </c>
      <c r="Z7" s="4">
        <v>1</v>
      </c>
      <c r="AA7" s="46"/>
      <c r="AB7" s="22"/>
      <c r="AC7" s="30">
        <f t="shared" si="5"/>
        <v>0</v>
      </c>
      <c r="AD7" s="32">
        <f t="shared" si="10"/>
        <v>0</v>
      </c>
      <c r="AE7" s="4">
        <v>1</v>
      </c>
      <c r="AF7" s="46"/>
      <c r="AG7" s="22"/>
      <c r="AH7" s="30">
        <f t="shared" si="6"/>
        <v>0</v>
      </c>
      <c r="AI7" s="32">
        <f t="shared" si="11"/>
        <v>0</v>
      </c>
      <c r="AJ7" s="44">
        <v>1</v>
      </c>
      <c r="AK7" s="69"/>
      <c r="AL7" s="46"/>
      <c r="AM7" s="47"/>
      <c r="AN7" s="47">
        <f t="shared" si="1"/>
        <v>0</v>
      </c>
      <c r="AO7" s="14" t="s">
        <v>21</v>
      </c>
      <c r="AP7" s="54"/>
      <c r="AQ7" s="24"/>
      <c r="AR7" s="35">
        <f>SUBTOTAL(9,AR6:AR6)</f>
        <v>3.9333333333333331</v>
      </c>
      <c r="AS7" s="33">
        <f>SUBTOTAL(9,AS6:AS6)</f>
        <v>7.8666666666666663</v>
      </c>
      <c r="AT7" s="4">
        <v>1</v>
      </c>
      <c r="AU7" s="46"/>
      <c r="AV7" s="22"/>
      <c r="AW7" s="30">
        <f t="shared" si="7"/>
        <v>0</v>
      </c>
      <c r="AX7" s="32">
        <f t="shared" si="12"/>
        <v>0</v>
      </c>
    </row>
    <row r="8" spans="1:50" ht="15" customHeight="1" outlineLevel="2">
      <c r="A8" s="4">
        <v>1</v>
      </c>
      <c r="B8" s="46"/>
      <c r="C8" s="22"/>
      <c r="D8" s="30">
        <f t="shared" si="2"/>
        <v>0</v>
      </c>
      <c r="E8" s="32">
        <f t="shared" si="8"/>
        <v>0</v>
      </c>
      <c r="F8" s="10">
        <v>19</v>
      </c>
      <c r="G8" s="114" t="s">
        <v>233</v>
      </c>
      <c r="H8" s="104">
        <v>3.45</v>
      </c>
      <c r="I8" s="30"/>
      <c r="J8" s="34">
        <f>SUM(H8*25)</f>
        <v>86.25</v>
      </c>
      <c r="K8" s="40">
        <v>8</v>
      </c>
      <c r="L8" s="41">
        <v>362</v>
      </c>
      <c r="M8" s="42" t="s">
        <v>289</v>
      </c>
      <c r="N8" s="43">
        <v>0.8</v>
      </c>
      <c r="O8" s="43">
        <f t="shared" si="0"/>
        <v>3.6</v>
      </c>
      <c r="P8" s="8">
        <v>24</v>
      </c>
      <c r="Q8" s="52"/>
      <c r="R8" s="26"/>
      <c r="S8" s="30">
        <f t="shared" ref="S8:S14" si="13">((HOUR(R8)*3600)+(MINUTE(R8)*60)+SECOND(R8))/60</f>
        <v>0</v>
      </c>
      <c r="T8" s="32">
        <f>SUM(S8*2)</f>
        <v>0</v>
      </c>
      <c r="U8" s="4">
        <v>5</v>
      </c>
      <c r="V8" s="97" t="s">
        <v>34</v>
      </c>
      <c r="W8" s="22">
        <v>6.5624999999999998E-3</v>
      </c>
      <c r="X8" s="30">
        <f t="shared" si="4"/>
        <v>9.4499999999999993</v>
      </c>
      <c r="Y8" s="32">
        <f t="shared" si="9"/>
        <v>18.899999999999999</v>
      </c>
      <c r="Z8" s="4">
        <v>1</v>
      </c>
      <c r="AA8" s="46"/>
      <c r="AB8" s="22"/>
      <c r="AC8" s="30">
        <f t="shared" si="5"/>
        <v>0</v>
      </c>
      <c r="AD8" s="32">
        <f t="shared" si="10"/>
        <v>0</v>
      </c>
      <c r="AE8" s="4">
        <v>1</v>
      </c>
      <c r="AF8" s="46"/>
      <c r="AG8" s="22"/>
      <c r="AH8" s="30">
        <f t="shared" si="6"/>
        <v>0</v>
      </c>
      <c r="AI8" s="32">
        <f t="shared" si="11"/>
        <v>0</v>
      </c>
      <c r="AJ8" s="44">
        <v>1</v>
      </c>
      <c r="AK8" s="69"/>
      <c r="AL8" s="46"/>
      <c r="AM8" s="47"/>
      <c r="AN8" s="47">
        <f t="shared" si="1"/>
        <v>0</v>
      </c>
      <c r="AO8" s="10">
        <v>21</v>
      </c>
      <c r="AP8" s="57" t="s">
        <v>303</v>
      </c>
      <c r="AQ8" s="25">
        <v>3.2291666666666666E-3</v>
      </c>
      <c r="AR8" s="30">
        <f>((HOUR(AQ8)*3600)+(MINUTE(AQ8)*60)+SECOND(AQ8))/60</f>
        <v>4.6500000000000004</v>
      </c>
      <c r="AS8" s="34">
        <f>SUM(AR8*2)</f>
        <v>9.3000000000000007</v>
      </c>
      <c r="AT8" s="4">
        <v>1</v>
      </c>
      <c r="AU8" s="46"/>
      <c r="AV8" s="22"/>
      <c r="AW8" s="30">
        <f t="shared" si="7"/>
        <v>0</v>
      </c>
      <c r="AX8" s="32">
        <f t="shared" si="12"/>
        <v>0</v>
      </c>
    </row>
    <row r="9" spans="1:50" ht="15" customHeight="1" outlineLevel="1">
      <c r="A9" s="4">
        <v>1</v>
      </c>
      <c r="B9" s="46"/>
      <c r="C9" s="22"/>
      <c r="D9" s="30">
        <f t="shared" si="2"/>
        <v>0</v>
      </c>
      <c r="E9" s="32">
        <f t="shared" si="8"/>
        <v>0</v>
      </c>
      <c r="F9" s="14" t="s">
        <v>21</v>
      </c>
      <c r="G9" s="54"/>
      <c r="H9" s="110"/>
      <c r="I9" s="35">
        <f>SUBTOTAL(9,I8:I8)</f>
        <v>0</v>
      </c>
      <c r="J9" s="33">
        <f>SUBTOTAL(9,J8:J8)</f>
        <v>86.25</v>
      </c>
      <c r="K9" s="6" t="s">
        <v>10</v>
      </c>
      <c r="L9" s="48"/>
      <c r="M9" s="49"/>
      <c r="N9" s="50">
        <f>SUBTOTAL(9,N8:N8)</f>
        <v>0.8</v>
      </c>
      <c r="O9" s="50">
        <f>SUBTOTAL(9,O8:O8)</f>
        <v>3.6</v>
      </c>
      <c r="P9" s="8">
        <v>24</v>
      </c>
      <c r="Q9" s="52"/>
      <c r="R9" s="26"/>
      <c r="S9" s="30">
        <f t="shared" si="13"/>
        <v>0</v>
      </c>
      <c r="T9" s="32">
        <f t="shared" ref="T9:T14" si="14">SUM(S9*2)</f>
        <v>0</v>
      </c>
      <c r="U9" s="6" t="s">
        <v>7</v>
      </c>
      <c r="V9" s="49"/>
      <c r="W9" s="23"/>
      <c r="X9" s="33">
        <f>SUBTOTAL(9,X4:X8)</f>
        <v>9.4499999999999993</v>
      </c>
      <c r="Y9" s="33">
        <f>SUBTOTAL(9,Y4:Y8)</f>
        <v>18.899999999999999</v>
      </c>
      <c r="Z9" s="4">
        <v>1</v>
      </c>
      <c r="AA9" s="46"/>
      <c r="AB9" s="22"/>
      <c r="AC9" s="30">
        <f t="shared" si="5"/>
        <v>0</v>
      </c>
      <c r="AD9" s="32">
        <f t="shared" si="10"/>
        <v>0</v>
      </c>
      <c r="AE9" s="4">
        <v>1</v>
      </c>
      <c r="AF9" s="46"/>
      <c r="AG9" s="22"/>
      <c r="AH9" s="30">
        <f t="shared" si="6"/>
        <v>0</v>
      </c>
      <c r="AI9" s="32">
        <f t="shared" si="11"/>
        <v>0</v>
      </c>
      <c r="AJ9" s="44">
        <v>1</v>
      </c>
      <c r="AK9" s="69"/>
      <c r="AL9" s="46"/>
      <c r="AM9" s="47"/>
      <c r="AN9" s="47">
        <f t="shared" si="1"/>
        <v>0</v>
      </c>
      <c r="AO9" s="8">
        <v>21</v>
      </c>
      <c r="AP9" s="52" t="s">
        <v>304</v>
      </c>
      <c r="AQ9" s="26">
        <v>2.5462962962962961E-3</v>
      </c>
      <c r="AR9" s="30">
        <f t="shared" ref="AR9:AR10" si="15">((HOUR(AQ9)*3600)+(MINUTE(AQ9)*60)+SECOND(AQ9))/60</f>
        <v>3.6666666666666665</v>
      </c>
      <c r="AS9" s="32">
        <f>SUM(AR9*2)</f>
        <v>7.333333333333333</v>
      </c>
      <c r="AT9" s="4">
        <v>1</v>
      </c>
      <c r="AU9" s="46"/>
      <c r="AV9" s="22"/>
      <c r="AW9" s="30">
        <f t="shared" si="7"/>
        <v>0</v>
      </c>
      <c r="AX9" s="32">
        <f t="shared" si="12"/>
        <v>0</v>
      </c>
    </row>
    <row r="10" spans="1:50" ht="15" customHeight="1" outlineLevel="2">
      <c r="A10" s="4">
        <v>1</v>
      </c>
      <c r="B10" s="46"/>
      <c r="C10" s="22"/>
      <c r="D10" s="30">
        <f t="shared" si="2"/>
        <v>0</v>
      </c>
      <c r="E10" s="32">
        <f t="shared" si="8"/>
        <v>0</v>
      </c>
      <c r="F10" s="10">
        <v>20</v>
      </c>
      <c r="G10" s="114" t="s">
        <v>233</v>
      </c>
      <c r="H10" s="104">
        <v>4</v>
      </c>
      <c r="I10" s="30"/>
      <c r="J10" s="34">
        <f>SUM(H10*25)</f>
        <v>100</v>
      </c>
      <c r="K10" s="40">
        <v>9</v>
      </c>
      <c r="L10" s="41" t="s">
        <v>98</v>
      </c>
      <c r="M10" s="42" t="s">
        <v>293</v>
      </c>
      <c r="N10" s="43">
        <v>0.7</v>
      </c>
      <c r="O10" s="43">
        <f t="shared" ref="O10" si="16">SUM(N10*4.5)</f>
        <v>3.15</v>
      </c>
      <c r="P10" s="8">
        <v>24</v>
      </c>
      <c r="Q10" s="52"/>
      <c r="R10" s="26"/>
      <c r="S10" s="30">
        <f t="shared" si="13"/>
        <v>0</v>
      </c>
      <c r="T10" s="32">
        <f t="shared" si="14"/>
        <v>0</v>
      </c>
      <c r="U10" s="3">
        <v>9</v>
      </c>
      <c r="V10" s="42" t="s">
        <v>290</v>
      </c>
      <c r="W10" s="21"/>
      <c r="X10" s="30">
        <f>((HOUR(W10)*3600)+(MINUTE(W10)*60)+SECOND(W10))/60</f>
        <v>0</v>
      </c>
      <c r="Y10" s="34">
        <f>SUM(X10*2)</f>
        <v>0</v>
      </c>
      <c r="Z10" s="4">
        <v>1</v>
      </c>
      <c r="AA10" s="46"/>
      <c r="AB10" s="22"/>
      <c r="AC10" s="30">
        <f t="shared" si="5"/>
        <v>0</v>
      </c>
      <c r="AD10" s="32">
        <f t="shared" si="10"/>
        <v>0</v>
      </c>
      <c r="AE10" s="4">
        <v>1</v>
      </c>
      <c r="AF10" s="46"/>
      <c r="AG10" s="22"/>
      <c r="AH10" s="30">
        <f t="shared" si="6"/>
        <v>0</v>
      </c>
      <c r="AI10" s="32">
        <f t="shared" si="11"/>
        <v>0</v>
      </c>
      <c r="AJ10" s="44">
        <v>1</v>
      </c>
      <c r="AK10" s="69"/>
      <c r="AL10" s="46"/>
      <c r="AM10" s="47"/>
      <c r="AN10" s="47">
        <f t="shared" si="1"/>
        <v>0</v>
      </c>
      <c r="AO10" s="8">
        <v>21</v>
      </c>
      <c r="AP10" s="52" t="s">
        <v>234</v>
      </c>
      <c r="AQ10" s="26">
        <v>2.0023148148148148E-3</v>
      </c>
      <c r="AR10" s="30">
        <f t="shared" si="15"/>
        <v>2.8833333333333333</v>
      </c>
      <c r="AS10" s="32">
        <f t="shared" ref="AS10" si="17">SUM(AR10*2)</f>
        <v>5.7666666666666666</v>
      </c>
      <c r="AT10" s="4">
        <v>1</v>
      </c>
      <c r="AU10" s="46"/>
      <c r="AV10" s="22"/>
      <c r="AW10" s="30">
        <f t="shared" si="7"/>
        <v>0</v>
      </c>
      <c r="AX10" s="32">
        <f t="shared" si="12"/>
        <v>0</v>
      </c>
    </row>
    <row r="11" spans="1:50" ht="15" customHeight="1" outlineLevel="2">
      <c r="A11" s="4">
        <v>1</v>
      </c>
      <c r="B11" s="46"/>
      <c r="C11" s="22"/>
      <c r="D11" s="30">
        <f t="shared" si="2"/>
        <v>0</v>
      </c>
      <c r="E11" s="32">
        <f t="shared" si="8"/>
        <v>0</v>
      </c>
      <c r="F11" s="14" t="s">
        <v>22</v>
      </c>
      <c r="G11" s="54"/>
      <c r="H11" s="110"/>
      <c r="I11" s="35">
        <f>SUBTOTAL(9,I10:I10)</f>
        <v>0</v>
      </c>
      <c r="J11" s="33">
        <f>SUBTOTAL(9,J10:J10)</f>
        <v>100</v>
      </c>
      <c r="K11" s="6" t="s">
        <v>11</v>
      </c>
      <c r="L11" s="48"/>
      <c r="M11" s="49"/>
      <c r="N11" s="50">
        <f>SUBTOTAL(9,N10:N10)</f>
        <v>0.7</v>
      </c>
      <c r="O11" s="50">
        <f>SUBTOTAL(9,O10:O10)</f>
        <v>3.15</v>
      </c>
      <c r="P11" s="8">
        <v>24</v>
      </c>
      <c r="Q11" s="52"/>
      <c r="R11" s="26"/>
      <c r="S11" s="30">
        <f t="shared" si="13"/>
        <v>0</v>
      </c>
      <c r="T11" s="32">
        <f t="shared" si="14"/>
        <v>0</v>
      </c>
      <c r="U11" s="4">
        <v>9</v>
      </c>
      <c r="V11" s="46" t="s">
        <v>291</v>
      </c>
      <c r="W11" s="22"/>
      <c r="X11" s="30">
        <f t="shared" ref="X11:X13" si="18">((HOUR(W11)*3600)+(MINUTE(W11)*60)+SECOND(W11))/60</f>
        <v>0</v>
      </c>
      <c r="Y11" s="32">
        <f>SUM(X11*2)</f>
        <v>0</v>
      </c>
      <c r="Z11" s="4">
        <v>1</v>
      </c>
      <c r="AA11" s="46"/>
      <c r="AB11" s="22"/>
      <c r="AC11" s="30">
        <f t="shared" si="5"/>
        <v>0</v>
      </c>
      <c r="AD11" s="32">
        <f t="shared" si="10"/>
        <v>0</v>
      </c>
      <c r="AE11" s="4">
        <v>1</v>
      </c>
      <c r="AF11" s="46"/>
      <c r="AG11" s="22"/>
      <c r="AH11" s="30">
        <f t="shared" si="6"/>
        <v>0</v>
      </c>
      <c r="AI11" s="32">
        <f t="shared" si="11"/>
        <v>0</v>
      </c>
      <c r="AJ11" s="44">
        <v>1</v>
      </c>
      <c r="AK11" s="69"/>
      <c r="AL11" s="46"/>
      <c r="AM11" s="47"/>
      <c r="AN11" s="47">
        <f t="shared" si="1"/>
        <v>0</v>
      </c>
      <c r="AO11" s="14" t="s">
        <v>23</v>
      </c>
      <c r="AP11" s="54"/>
      <c r="AQ11" s="24"/>
      <c r="AR11" s="35">
        <f>SUBTOTAL(9,AR8:AR10)</f>
        <v>11.2</v>
      </c>
      <c r="AS11" s="33">
        <f>SUBTOTAL(9,AS8:AS10)</f>
        <v>22.4</v>
      </c>
      <c r="AT11" s="4">
        <v>1</v>
      </c>
      <c r="AU11" s="46"/>
      <c r="AV11" s="22"/>
      <c r="AW11" s="30">
        <f t="shared" si="7"/>
        <v>0</v>
      </c>
      <c r="AX11" s="32">
        <f t="shared" si="12"/>
        <v>0</v>
      </c>
    </row>
    <row r="12" spans="1:50" ht="15" customHeight="1" outlineLevel="2">
      <c r="A12" s="6" t="s">
        <v>3</v>
      </c>
      <c r="B12" s="49"/>
      <c r="C12" s="23"/>
      <c r="D12" s="33">
        <f>SUBTOTAL(9,D4:D11)</f>
        <v>0</v>
      </c>
      <c r="E12" s="33">
        <f>SUBTOTAL(9,E4:E11)</f>
        <v>0</v>
      </c>
      <c r="F12" s="10">
        <v>21</v>
      </c>
      <c r="G12" s="114" t="s">
        <v>233</v>
      </c>
      <c r="H12" s="104">
        <v>4</v>
      </c>
      <c r="I12" s="30"/>
      <c r="J12" s="34">
        <f>SUM(H12*25)</f>
        <v>100</v>
      </c>
      <c r="K12" s="55">
        <v>16</v>
      </c>
      <c r="L12" s="41">
        <v>373</v>
      </c>
      <c r="M12" s="42" t="s">
        <v>295</v>
      </c>
      <c r="N12" s="43">
        <v>1.5</v>
      </c>
      <c r="O12" s="43">
        <f t="shared" ref="O12:O23" si="19">SUM(N12*4.5)</f>
        <v>6.75</v>
      </c>
      <c r="P12" s="8">
        <v>24</v>
      </c>
      <c r="Q12" s="52"/>
      <c r="R12" s="26"/>
      <c r="S12" s="30">
        <f t="shared" si="13"/>
        <v>0</v>
      </c>
      <c r="T12" s="32">
        <f t="shared" si="14"/>
        <v>0</v>
      </c>
      <c r="U12" s="4">
        <v>9</v>
      </c>
      <c r="V12" s="46" t="s">
        <v>292</v>
      </c>
      <c r="W12" s="22"/>
      <c r="X12" s="30">
        <f t="shared" si="18"/>
        <v>0</v>
      </c>
      <c r="Y12" s="32">
        <f t="shared" ref="Y12:Y13" si="20">SUM(X12*2)</f>
        <v>0</v>
      </c>
      <c r="Z12" s="6" t="s">
        <v>3</v>
      </c>
      <c r="AA12" s="49"/>
      <c r="AB12" s="23"/>
      <c r="AC12" s="33">
        <f>SUBTOTAL(9,AC4:AC11)</f>
        <v>0</v>
      </c>
      <c r="AD12" s="33">
        <f>SUBTOTAL(9,AD4:AD11)</f>
        <v>0</v>
      </c>
      <c r="AE12" s="6" t="s">
        <v>3</v>
      </c>
      <c r="AF12" s="49"/>
      <c r="AG12" s="23"/>
      <c r="AH12" s="33">
        <f>SUBTOTAL(9,AH4:AH11)</f>
        <v>0</v>
      </c>
      <c r="AI12" s="33">
        <f>SUBTOTAL(9,AI4:AI11)</f>
        <v>0</v>
      </c>
      <c r="AJ12" s="6" t="s">
        <v>3</v>
      </c>
      <c r="AK12" s="70"/>
      <c r="AL12" s="49"/>
      <c r="AM12" s="50">
        <f>SUBTOTAL(9,AM4:AM11)</f>
        <v>0</v>
      </c>
      <c r="AN12" s="50">
        <f>SUBTOTAL(9,AN4:AN11)</f>
        <v>0</v>
      </c>
      <c r="AO12" s="10">
        <v>22</v>
      </c>
      <c r="AP12" s="57" t="s">
        <v>305</v>
      </c>
      <c r="AQ12" s="25">
        <v>2.4421296296296296E-3</v>
      </c>
      <c r="AR12" s="30">
        <f>((HOUR(AQ12)*3600)+(MINUTE(AQ12)*60)+SECOND(AQ12))/60</f>
        <v>3.5166666666666666</v>
      </c>
      <c r="AS12" s="34">
        <f>SUM(AR12*2)</f>
        <v>7.0333333333333332</v>
      </c>
      <c r="AT12" s="6" t="s">
        <v>3</v>
      </c>
      <c r="AU12" s="49"/>
      <c r="AV12" s="23"/>
      <c r="AW12" s="33">
        <f>SUBTOTAL(9,AW4:AW11)</f>
        <v>0</v>
      </c>
      <c r="AX12" s="33">
        <f>SUBTOTAL(9,AX4:AX11)</f>
        <v>0</v>
      </c>
    </row>
    <row r="13" spans="1:50" ht="15" customHeight="1" outlineLevel="1">
      <c r="A13" s="3">
        <v>2</v>
      </c>
      <c r="B13" s="42"/>
      <c r="C13" s="21"/>
      <c r="D13" s="30">
        <f>((HOUR(C13)*3600)+(MINUTE(C13)*60)+SECOND(C13))/60</f>
        <v>0</v>
      </c>
      <c r="E13" s="34">
        <f>SUM(D13*2)</f>
        <v>0</v>
      </c>
      <c r="F13" s="14" t="s">
        <v>23</v>
      </c>
      <c r="G13" s="54"/>
      <c r="H13" s="110"/>
      <c r="I13" s="35">
        <f>SUBTOTAL(9,I12:I12)</f>
        <v>0</v>
      </c>
      <c r="J13" s="33">
        <f>SUBTOTAL(9,J12:J12)</f>
        <v>100</v>
      </c>
      <c r="K13" s="38">
        <v>16</v>
      </c>
      <c r="L13" s="51">
        <v>371</v>
      </c>
      <c r="M13" s="52" t="s">
        <v>101</v>
      </c>
      <c r="N13" s="9">
        <v>1.5</v>
      </c>
      <c r="O13" s="47">
        <f t="shared" si="19"/>
        <v>6.75</v>
      </c>
      <c r="P13" s="8">
        <v>24</v>
      </c>
      <c r="Q13" s="52"/>
      <c r="R13" s="26"/>
      <c r="S13" s="30">
        <f t="shared" si="13"/>
        <v>0</v>
      </c>
      <c r="T13" s="32">
        <f t="shared" si="14"/>
        <v>0</v>
      </c>
      <c r="U13" s="4">
        <v>9</v>
      </c>
      <c r="V13" s="77" t="s">
        <v>34</v>
      </c>
      <c r="W13" s="22">
        <v>4.8032407407407407E-3</v>
      </c>
      <c r="X13" s="30">
        <f t="shared" si="18"/>
        <v>6.916666666666667</v>
      </c>
      <c r="Y13" s="32">
        <f t="shared" si="20"/>
        <v>13.833333333333334</v>
      </c>
      <c r="Z13" s="3">
        <v>2</v>
      </c>
      <c r="AA13" s="42"/>
      <c r="AB13" s="21"/>
      <c r="AC13" s="30">
        <f>((HOUR(AB13)*3600)+(MINUTE(AB13)*60)+SECOND(AB13))/60</f>
        <v>0</v>
      </c>
      <c r="AD13" s="34">
        <f>SUM(AC13*2)</f>
        <v>0</v>
      </c>
      <c r="AE13" s="3">
        <v>2</v>
      </c>
      <c r="AF13" s="42"/>
      <c r="AG13" s="21"/>
      <c r="AH13" s="30">
        <f>((HOUR(AG13)*3600)+(MINUTE(AG13)*60)+SECOND(AG13))/60</f>
        <v>0</v>
      </c>
      <c r="AI13" s="34">
        <f>SUM(AH13*2)</f>
        <v>0</v>
      </c>
      <c r="AJ13" s="40">
        <v>2</v>
      </c>
      <c r="AK13" s="68"/>
      <c r="AL13" s="42"/>
      <c r="AM13" s="43"/>
      <c r="AN13" s="43">
        <f t="shared" ref="AN13:AN20" si="21">SUM(AM13*4.5)</f>
        <v>0</v>
      </c>
      <c r="AO13" s="8">
        <v>22</v>
      </c>
      <c r="AP13" s="52" t="s">
        <v>306</v>
      </c>
      <c r="AQ13" s="117">
        <v>2.0717592592592593E-3</v>
      </c>
      <c r="AR13" s="118">
        <f t="shared" ref="AR13" si="22">((HOUR(AQ13)*3600)+(MINUTE(AQ13)*60)+SECOND(AQ13))/60</f>
        <v>2.9833333333333334</v>
      </c>
      <c r="AS13" s="118">
        <f>SUM(AR13*2)</f>
        <v>5.9666666666666668</v>
      </c>
      <c r="AT13" s="3">
        <v>2</v>
      </c>
      <c r="AU13" s="42"/>
      <c r="AV13" s="21"/>
      <c r="AW13" s="30">
        <f>((HOUR(AV13)*3600)+(MINUTE(AV13)*60)+SECOND(AV13))/60</f>
        <v>0</v>
      </c>
      <c r="AX13" s="34">
        <f>SUM(AW13*2)</f>
        <v>0</v>
      </c>
    </row>
    <row r="14" spans="1:50" ht="15" customHeight="1" outlineLevel="2">
      <c r="A14" s="4">
        <v>2</v>
      </c>
      <c r="B14" s="46"/>
      <c r="C14" s="22"/>
      <c r="D14" s="30">
        <f t="shared" ref="D14:D20" si="23">((HOUR(C14)*3600)+(MINUTE(C14)*60)+SECOND(C14))/60</f>
        <v>0</v>
      </c>
      <c r="E14" s="32">
        <f>SUM(D14*2)</f>
        <v>0</v>
      </c>
      <c r="F14" s="10">
        <v>22</v>
      </c>
      <c r="G14" s="114" t="s">
        <v>233</v>
      </c>
      <c r="H14" s="104">
        <v>5.5</v>
      </c>
      <c r="I14" s="30"/>
      <c r="J14" s="34">
        <f>SUM(H14*25)</f>
        <v>137.5</v>
      </c>
      <c r="K14" s="14" t="s">
        <v>18</v>
      </c>
      <c r="L14" s="53"/>
      <c r="M14" s="54"/>
      <c r="N14" s="15">
        <f>SUBTOTAL(9,N12:N13)</f>
        <v>3</v>
      </c>
      <c r="O14" s="50">
        <f>SUBTOTAL(9,O12:O13)</f>
        <v>13.5</v>
      </c>
      <c r="P14" s="8">
        <v>24</v>
      </c>
      <c r="Q14" s="52"/>
      <c r="R14" s="26"/>
      <c r="S14" s="30">
        <f t="shared" si="13"/>
        <v>0</v>
      </c>
      <c r="T14" s="32">
        <f t="shared" si="14"/>
        <v>0</v>
      </c>
      <c r="U14" s="6" t="s">
        <v>11</v>
      </c>
      <c r="V14" s="49"/>
      <c r="W14" s="23"/>
      <c r="X14" s="33">
        <f>SUBTOTAL(9,X10:X13)</f>
        <v>6.916666666666667</v>
      </c>
      <c r="Y14" s="33">
        <f>SUBTOTAL(9,Y10:Y13)</f>
        <v>13.833333333333334</v>
      </c>
      <c r="Z14" s="4">
        <v>2</v>
      </c>
      <c r="AA14" s="46"/>
      <c r="AB14" s="22"/>
      <c r="AC14" s="30">
        <f t="shared" ref="AC14:AC20" si="24">((HOUR(AB14)*3600)+(MINUTE(AB14)*60)+SECOND(AB14))/60</f>
        <v>0</v>
      </c>
      <c r="AD14" s="32">
        <f>SUM(AC14*2)</f>
        <v>0</v>
      </c>
      <c r="AE14" s="4">
        <v>2</v>
      </c>
      <c r="AF14" s="46"/>
      <c r="AG14" s="22"/>
      <c r="AH14" s="30">
        <f t="shared" ref="AH14:AH20" si="25">((HOUR(AG14)*3600)+(MINUTE(AG14)*60)+SECOND(AG14))/60</f>
        <v>0</v>
      </c>
      <c r="AI14" s="32">
        <f>SUM(AH14*2)</f>
        <v>0</v>
      </c>
      <c r="AJ14" s="44">
        <v>2</v>
      </c>
      <c r="AK14" s="69"/>
      <c r="AL14" s="46"/>
      <c r="AM14" s="47"/>
      <c r="AN14" s="47">
        <f t="shared" si="21"/>
        <v>0</v>
      </c>
      <c r="AO14" s="8">
        <v>22</v>
      </c>
      <c r="AP14" s="52" t="s">
        <v>307</v>
      </c>
      <c r="AQ14" s="117"/>
      <c r="AR14" s="118"/>
      <c r="AS14" s="118"/>
      <c r="AT14" s="4">
        <v>2</v>
      </c>
      <c r="AU14" s="46"/>
      <c r="AV14" s="22"/>
      <c r="AW14" s="30">
        <f t="shared" ref="AW14:AW20" si="26">((HOUR(AV14)*3600)+(MINUTE(AV14)*60)+SECOND(AV14))/60</f>
        <v>0</v>
      </c>
      <c r="AX14" s="32">
        <f>SUM(AW14*2)</f>
        <v>0</v>
      </c>
    </row>
    <row r="15" spans="1:50" ht="15" customHeight="1" outlineLevel="2">
      <c r="A15" s="4">
        <v>2</v>
      </c>
      <c r="B15" s="46"/>
      <c r="C15" s="22"/>
      <c r="D15" s="30">
        <f t="shared" si="23"/>
        <v>0</v>
      </c>
      <c r="E15" s="32">
        <f t="shared" ref="E15:E20" si="27">SUM(D15*2)</f>
        <v>0</v>
      </c>
      <c r="F15" s="14" t="s">
        <v>24</v>
      </c>
      <c r="G15" s="54"/>
      <c r="H15" s="110"/>
      <c r="I15" s="35">
        <f>SUBTOTAL(9,I14:I14)</f>
        <v>0</v>
      </c>
      <c r="J15" s="33">
        <f>SUBTOTAL(9,J14:J14)</f>
        <v>137.5</v>
      </c>
      <c r="K15" s="55">
        <v>17</v>
      </c>
      <c r="L15" s="56">
        <v>371</v>
      </c>
      <c r="M15" s="57" t="s">
        <v>114</v>
      </c>
      <c r="N15" s="11">
        <v>0.3</v>
      </c>
      <c r="O15" s="43">
        <f t="shared" si="19"/>
        <v>1.3499999999999999</v>
      </c>
      <c r="P15" s="14" t="s">
        <v>26</v>
      </c>
      <c r="Q15" s="54"/>
      <c r="R15" s="24"/>
      <c r="S15" s="35">
        <f>SUBTOTAL(9,S7:S14)</f>
        <v>7.8166666666666664</v>
      </c>
      <c r="T15" s="33">
        <f>SUBTOTAL(9,T7:T14)</f>
        <v>15.633333333333333</v>
      </c>
      <c r="U15" s="3">
        <v>10</v>
      </c>
      <c r="V15" s="42" t="s">
        <v>294</v>
      </c>
      <c r="W15" s="21">
        <v>4.9305555555555552E-3</v>
      </c>
      <c r="X15" s="30">
        <f>((HOUR(W15)*3600)+(MINUTE(W15)*60)+SECOND(W15))/60</f>
        <v>7.1</v>
      </c>
      <c r="Y15" s="34">
        <f>SUM(X15*2)</f>
        <v>14.2</v>
      </c>
      <c r="Z15" s="4">
        <v>2</v>
      </c>
      <c r="AA15" s="46"/>
      <c r="AB15" s="22"/>
      <c r="AC15" s="30">
        <f t="shared" si="24"/>
        <v>0</v>
      </c>
      <c r="AD15" s="32">
        <f t="shared" ref="AD15:AD20" si="28">SUM(AC15*2)</f>
        <v>0</v>
      </c>
      <c r="AE15" s="4">
        <v>2</v>
      </c>
      <c r="AF15" s="46"/>
      <c r="AG15" s="22"/>
      <c r="AH15" s="30">
        <f t="shared" si="25"/>
        <v>0</v>
      </c>
      <c r="AI15" s="32">
        <f t="shared" ref="AI15:AI20" si="29">SUM(AH15*2)</f>
        <v>0</v>
      </c>
      <c r="AJ15" s="44">
        <v>2</v>
      </c>
      <c r="AK15" s="69"/>
      <c r="AL15" s="46"/>
      <c r="AM15" s="47"/>
      <c r="AN15" s="47">
        <f t="shared" si="21"/>
        <v>0</v>
      </c>
      <c r="AO15" s="14" t="s">
        <v>24</v>
      </c>
      <c r="AP15" s="54"/>
      <c r="AQ15" s="24"/>
      <c r="AR15" s="35">
        <f>SUBTOTAL(9,AR12:AR14)</f>
        <v>6.5</v>
      </c>
      <c r="AS15" s="33">
        <f>SUBTOTAL(9,AS12:AS14)</f>
        <v>13</v>
      </c>
      <c r="AT15" s="4">
        <v>2</v>
      </c>
      <c r="AU15" s="46"/>
      <c r="AV15" s="22"/>
      <c r="AW15" s="30">
        <f t="shared" si="26"/>
        <v>0</v>
      </c>
      <c r="AX15" s="32">
        <f t="shared" ref="AX15:AX20" si="30">SUM(AW15*2)</f>
        <v>0</v>
      </c>
    </row>
    <row r="16" spans="1:50" ht="15" customHeight="1" outlineLevel="2">
      <c r="A16" s="4">
        <v>2</v>
      </c>
      <c r="B16" s="46"/>
      <c r="C16" s="22"/>
      <c r="D16" s="30">
        <f t="shared" si="23"/>
        <v>0</v>
      </c>
      <c r="E16" s="32">
        <f t="shared" si="27"/>
        <v>0</v>
      </c>
      <c r="F16" s="55">
        <v>23</v>
      </c>
      <c r="G16" s="114" t="s">
        <v>233</v>
      </c>
      <c r="H16" s="125"/>
      <c r="I16" s="122"/>
      <c r="J16" s="123"/>
      <c r="K16" s="14" t="s">
        <v>19</v>
      </c>
      <c r="L16" s="53"/>
      <c r="M16" s="54"/>
      <c r="N16" s="15">
        <f>SUBTOTAL(9,N15:N15)</f>
        <v>0.3</v>
      </c>
      <c r="O16" s="50">
        <f>SUBTOTAL(9,O15:O15)</f>
        <v>1.3499999999999999</v>
      </c>
      <c r="P16" s="10">
        <v>25</v>
      </c>
      <c r="Q16" s="57"/>
      <c r="R16" s="25"/>
      <c r="S16" s="30">
        <f>((HOUR(R16)*3600)+(MINUTE(R16)*60)+SECOND(R16))/60</f>
        <v>0</v>
      </c>
      <c r="T16" s="34">
        <f>SUM(S16*2)</f>
        <v>0</v>
      </c>
      <c r="U16" s="6" t="s">
        <v>12</v>
      </c>
      <c r="V16" s="49"/>
      <c r="W16" s="23"/>
      <c r="X16" s="33">
        <f>SUBTOTAL(9,X15:X15)</f>
        <v>7.1</v>
      </c>
      <c r="Y16" s="33">
        <f>SUBTOTAL(9,Y15:Y15)</f>
        <v>14.2</v>
      </c>
      <c r="Z16" s="4">
        <v>2</v>
      </c>
      <c r="AA16" s="46"/>
      <c r="AB16" s="22"/>
      <c r="AC16" s="30">
        <f t="shared" si="24"/>
        <v>0</v>
      </c>
      <c r="AD16" s="32">
        <f t="shared" si="28"/>
        <v>0</v>
      </c>
      <c r="AE16" s="4">
        <v>2</v>
      </c>
      <c r="AF16" s="46"/>
      <c r="AG16" s="22"/>
      <c r="AH16" s="30">
        <f t="shared" si="25"/>
        <v>0</v>
      </c>
      <c r="AI16" s="32">
        <f t="shared" si="29"/>
        <v>0</v>
      </c>
      <c r="AJ16" s="44">
        <v>2</v>
      </c>
      <c r="AK16" s="69"/>
      <c r="AL16" s="46"/>
      <c r="AM16" s="47"/>
      <c r="AN16" s="47">
        <f t="shared" si="21"/>
        <v>0</v>
      </c>
      <c r="AO16" s="10">
        <v>23</v>
      </c>
      <c r="AP16" s="57" t="s">
        <v>317</v>
      </c>
      <c r="AQ16" s="25">
        <v>1.4467592592592594E-3</v>
      </c>
      <c r="AR16" s="30">
        <f>((HOUR(AQ16)*3600)+(MINUTE(AQ16)*60)+SECOND(AQ16))/60</f>
        <v>2.0833333333333335</v>
      </c>
      <c r="AS16" s="34">
        <f>SUM(AR16*2)</f>
        <v>4.166666666666667</v>
      </c>
      <c r="AT16" s="4">
        <v>2</v>
      </c>
      <c r="AU16" s="46"/>
      <c r="AV16" s="22"/>
      <c r="AW16" s="30">
        <f t="shared" si="26"/>
        <v>0</v>
      </c>
      <c r="AX16" s="32">
        <f t="shared" si="30"/>
        <v>0</v>
      </c>
    </row>
    <row r="17" spans="1:50" ht="15" customHeight="1" outlineLevel="2">
      <c r="A17" s="4">
        <v>2</v>
      </c>
      <c r="B17" s="46"/>
      <c r="C17" s="22"/>
      <c r="D17" s="30">
        <f t="shared" si="23"/>
        <v>0</v>
      </c>
      <c r="E17" s="32">
        <f t="shared" si="27"/>
        <v>0</v>
      </c>
      <c r="F17" s="8">
        <v>23</v>
      </c>
      <c r="G17" s="52" t="s">
        <v>308</v>
      </c>
      <c r="H17" s="26"/>
      <c r="I17" s="121">
        <f>((HOUR(H17)*3600)+(MINUTE(H17)*60)+SECOND(H17))/60</f>
        <v>0</v>
      </c>
      <c r="J17" s="32">
        <f>SUM(I17*2.5)</f>
        <v>0</v>
      </c>
      <c r="K17" s="55">
        <v>19</v>
      </c>
      <c r="L17" s="56" t="s">
        <v>98</v>
      </c>
      <c r="M17" s="57" t="s">
        <v>299</v>
      </c>
      <c r="N17" s="11">
        <v>0.8</v>
      </c>
      <c r="O17" s="43">
        <f t="shared" si="19"/>
        <v>3.6</v>
      </c>
      <c r="P17" s="8">
        <v>25</v>
      </c>
      <c r="Q17" s="52"/>
      <c r="R17" s="26"/>
      <c r="S17" s="30">
        <f t="shared" ref="S17:S23" si="31">((HOUR(R17)*3600)+(MINUTE(R17)*60)+SECOND(R17))/60</f>
        <v>0</v>
      </c>
      <c r="T17" s="32">
        <f>SUM(S17*2)</f>
        <v>0</v>
      </c>
      <c r="U17" s="10">
        <v>17</v>
      </c>
      <c r="V17" s="57" t="s">
        <v>296</v>
      </c>
      <c r="W17" s="25"/>
      <c r="X17" s="30">
        <f>((HOUR(W17)*3600)+(MINUTE(W17)*60)+SECOND(W17))/60</f>
        <v>0</v>
      </c>
      <c r="Y17" s="34">
        <f>SUM(X17*2)</f>
        <v>0</v>
      </c>
      <c r="Z17" s="4">
        <v>2</v>
      </c>
      <c r="AA17" s="46"/>
      <c r="AB17" s="22"/>
      <c r="AC17" s="30">
        <f t="shared" si="24"/>
        <v>0</v>
      </c>
      <c r="AD17" s="32">
        <f t="shared" si="28"/>
        <v>0</v>
      </c>
      <c r="AE17" s="4">
        <v>2</v>
      </c>
      <c r="AF17" s="46"/>
      <c r="AG17" s="22"/>
      <c r="AH17" s="30">
        <f t="shared" si="25"/>
        <v>0</v>
      </c>
      <c r="AI17" s="32">
        <f t="shared" si="29"/>
        <v>0</v>
      </c>
      <c r="AJ17" s="44">
        <v>2</v>
      </c>
      <c r="AK17" s="69"/>
      <c r="AL17" s="46"/>
      <c r="AM17" s="47"/>
      <c r="AN17" s="47">
        <f t="shared" si="21"/>
        <v>0</v>
      </c>
      <c r="AO17" s="8">
        <v>23</v>
      </c>
      <c r="AP17" s="52"/>
      <c r="AQ17" s="26"/>
      <c r="AR17" s="30">
        <f t="shared" ref="AR17:AR23" si="32">((HOUR(AQ17)*3600)+(MINUTE(AQ17)*60)+SECOND(AQ17))/60</f>
        <v>0</v>
      </c>
      <c r="AS17" s="32">
        <f>SUM(AR17*2)</f>
        <v>0</v>
      </c>
      <c r="AT17" s="4">
        <v>2</v>
      </c>
      <c r="AU17" s="46"/>
      <c r="AV17" s="22"/>
      <c r="AW17" s="30">
        <f t="shared" si="26"/>
        <v>0</v>
      </c>
      <c r="AX17" s="32">
        <f t="shared" si="30"/>
        <v>0</v>
      </c>
    </row>
    <row r="18" spans="1:50" ht="15" customHeight="1" outlineLevel="2">
      <c r="A18" s="4">
        <v>2</v>
      </c>
      <c r="B18" s="46"/>
      <c r="C18" s="22"/>
      <c r="D18" s="30">
        <f t="shared" si="23"/>
        <v>0</v>
      </c>
      <c r="E18" s="32">
        <f t="shared" si="27"/>
        <v>0</v>
      </c>
      <c r="F18" s="8">
        <v>23</v>
      </c>
      <c r="G18" s="113" t="s">
        <v>309</v>
      </c>
      <c r="H18" s="26"/>
      <c r="I18" s="121">
        <f t="shared" ref="I18:I19" si="33">((HOUR(H18)*3600)+(MINUTE(H18)*60)+SECOND(H18))/60</f>
        <v>0</v>
      </c>
      <c r="J18" s="32">
        <f t="shared" ref="J18:J19" si="34">SUM(I18*2.5)</f>
        <v>0</v>
      </c>
      <c r="K18" s="38">
        <v>19</v>
      </c>
      <c r="L18" s="51">
        <v>368</v>
      </c>
      <c r="M18" s="52" t="s">
        <v>300</v>
      </c>
      <c r="N18" s="9">
        <v>0.8</v>
      </c>
      <c r="O18" s="47">
        <f t="shared" si="19"/>
        <v>3.6</v>
      </c>
      <c r="P18" s="8">
        <v>25</v>
      </c>
      <c r="Q18" s="52"/>
      <c r="R18" s="26"/>
      <c r="S18" s="30">
        <f t="shared" si="31"/>
        <v>0</v>
      </c>
      <c r="T18" s="32">
        <f t="shared" ref="T18:T23" si="35">SUM(S18*2)</f>
        <v>0</v>
      </c>
      <c r="U18" s="8">
        <v>17</v>
      </c>
      <c r="V18" s="52" t="s">
        <v>297</v>
      </c>
      <c r="W18" s="26"/>
      <c r="X18" s="30">
        <f t="shared" ref="X18:X20" si="36">((HOUR(W18)*3600)+(MINUTE(W18)*60)+SECOND(W18))/60</f>
        <v>0</v>
      </c>
      <c r="Y18" s="32">
        <f>SUM(X18*2)</f>
        <v>0</v>
      </c>
      <c r="Z18" s="4">
        <v>2</v>
      </c>
      <c r="AA18" s="46"/>
      <c r="AB18" s="22"/>
      <c r="AC18" s="30">
        <f t="shared" si="24"/>
        <v>0</v>
      </c>
      <c r="AD18" s="32">
        <f t="shared" si="28"/>
        <v>0</v>
      </c>
      <c r="AE18" s="4">
        <v>2</v>
      </c>
      <c r="AF18" s="46"/>
      <c r="AG18" s="22"/>
      <c r="AH18" s="30">
        <f t="shared" si="25"/>
        <v>0</v>
      </c>
      <c r="AI18" s="32">
        <f t="shared" si="29"/>
        <v>0</v>
      </c>
      <c r="AJ18" s="44">
        <v>2</v>
      </c>
      <c r="AK18" s="69"/>
      <c r="AL18" s="46"/>
      <c r="AM18" s="47"/>
      <c r="AN18" s="47">
        <f t="shared" si="21"/>
        <v>0</v>
      </c>
      <c r="AO18" s="8">
        <v>23</v>
      </c>
      <c r="AP18" s="52"/>
      <c r="AQ18" s="26"/>
      <c r="AR18" s="30">
        <f t="shared" si="32"/>
        <v>0</v>
      </c>
      <c r="AS18" s="32">
        <f t="shared" ref="AS18:AS23" si="37">SUM(AR18*2)</f>
        <v>0</v>
      </c>
      <c r="AT18" s="4">
        <v>2</v>
      </c>
      <c r="AU18" s="46"/>
      <c r="AV18" s="22"/>
      <c r="AW18" s="30">
        <f t="shared" si="26"/>
        <v>0</v>
      </c>
      <c r="AX18" s="32">
        <f t="shared" si="30"/>
        <v>0</v>
      </c>
    </row>
    <row r="19" spans="1:50" ht="15" customHeight="1" outlineLevel="2">
      <c r="A19" s="4">
        <v>2</v>
      </c>
      <c r="B19" s="46"/>
      <c r="C19" s="22"/>
      <c r="D19" s="30">
        <f t="shared" si="23"/>
        <v>0</v>
      </c>
      <c r="E19" s="32">
        <f t="shared" si="27"/>
        <v>0</v>
      </c>
      <c r="F19" s="8">
        <v>23</v>
      </c>
      <c r="G19" s="76" t="s">
        <v>310</v>
      </c>
      <c r="H19" s="26">
        <v>1.2627314814814815E-2</v>
      </c>
      <c r="I19" s="121">
        <f t="shared" si="33"/>
        <v>18.183333333333334</v>
      </c>
      <c r="J19" s="32">
        <f t="shared" si="34"/>
        <v>45.458333333333336</v>
      </c>
      <c r="K19" s="38">
        <v>19</v>
      </c>
      <c r="L19" s="51">
        <v>365</v>
      </c>
      <c r="M19" s="52" t="s">
        <v>300</v>
      </c>
      <c r="N19" s="9">
        <v>2.8</v>
      </c>
      <c r="O19" s="47">
        <f t="shared" si="19"/>
        <v>12.6</v>
      </c>
      <c r="P19" s="8">
        <v>25</v>
      </c>
      <c r="Q19" s="52"/>
      <c r="R19" s="26"/>
      <c r="S19" s="30">
        <f t="shared" si="31"/>
        <v>0</v>
      </c>
      <c r="T19" s="32">
        <f t="shared" si="35"/>
        <v>0</v>
      </c>
      <c r="U19" s="8">
        <v>17</v>
      </c>
      <c r="V19" s="76" t="s">
        <v>34</v>
      </c>
      <c r="W19" s="26">
        <v>3.37962962962963E-3</v>
      </c>
      <c r="X19" s="30">
        <f t="shared" si="36"/>
        <v>4.8666666666666663</v>
      </c>
      <c r="Y19" s="32">
        <f t="shared" ref="Y19:Y20" si="38">SUM(X19*2)</f>
        <v>9.7333333333333325</v>
      </c>
      <c r="Z19" s="4">
        <v>2</v>
      </c>
      <c r="AA19" s="46"/>
      <c r="AB19" s="22"/>
      <c r="AC19" s="30">
        <f t="shared" si="24"/>
        <v>0</v>
      </c>
      <c r="AD19" s="32">
        <f t="shared" si="28"/>
        <v>0</v>
      </c>
      <c r="AE19" s="4">
        <v>2</v>
      </c>
      <c r="AF19" s="46"/>
      <c r="AG19" s="22"/>
      <c r="AH19" s="30">
        <f t="shared" si="25"/>
        <v>0</v>
      </c>
      <c r="AI19" s="32">
        <f t="shared" si="29"/>
        <v>0</v>
      </c>
      <c r="AJ19" s="44">
        <v>2</v>
      </c>
      <c r="AK19" s="69"/>
      <c r="AL19" s="46"/>
      <c r="AM19" s="47"/>
      <c r="AN19" s="47">
        <f t="shared" si="21"/>
        <v>0</v>
      </c>
      <c r="AO19" s="8">
        <v>23</v>
      </c>
      <c r="AP19" s="52"/>
      <c r="AQ19" s="26"/>
      <c r="AR19" s="30">
        <f t="shared" si="32"/>
        <v>0</v>
      </c>
      <c r="AS19" s="32">
        <f t="shared" si="37"/>
        <v>0</v>
      </c>
      <c r="AT19" s="4">
        <v>2</v>
      </c>
      <c r="AU19" s="46"/>
      <c r="AV19" s="22"/>
      <c r="AW19" s="30">
        <f t="shared" si="26"/>
        <v>0</v>
      </c>
      <c r="AX19" s="32">
        <f t="shared" si="30"/>
        <v>0</v>
      </c>
    </row>
    <row r="20" spans="1:50" ht="15" customHeight="1" outlineLevel="2">
      <c r="A20" s="4">
        <v>2</v>
      </c>
      <c r="B20" s="46"/>
      <c r="C20" s="22"/>
      <c r="D20" s="30">
        <f t="shared" si="23"/>
        <v>0</v>
      </c>
      <c r="E20" s="32">
        <f t="shared" si="27"/>
        <v>0</v>
      </c>
      <c r="F20" s="14" t="s">
        <v>25</v>
      </c>
      <c r="G20" s="54"/>
      <c r="H20" s="24"/>
      <c r="I20" s="35">
        <f>SUBTOTAL(9,I17:I19)</f>
        <v>18.183333333333334</v>
      </c>
      <c r="J20" s="33">
        <f>SUBTOTAL(9,J17:J19)</f>
        <v>45.458333333333336</v>
      </c>
      <c r="K20" s="14" t="s">
        <v>21</v>
      </c>
      <c r="L20" s="53"/>
      <c r="M20" s="54"/>
      <c r="N20" s="15">
        <f>SUBTOTAL(9,N17:N19)</f>
        <v>4.4000000000000004</v>
      </c>
      <c r="O20" s="50">
        <f>SUBTOTAL(9,O17:O19)</f>
        <v>19.8</v>
      </c>
      <c r="P20" s="8">
        <v>25</v>
      </c>
      <c r="Q20" s="52"/>
      <c r="R20" s="26"/>
      <c r="S20" s="30">
        <f t="shared" si="31"/>
        <v>0</v>
      </c>
      <c r="T20" s="32">
        <f t="shared" si="35"/>
        <v>0</v>
      </c>
      <c r="U20" s="8">
        <v>17</v>
      </c>
      <c r="V20" s="52" t="s">
        <v>298</v>
      </c>
      <c r="W20" s="26">
        <v>6.2037037037037043E-3</v>
      </c>
      <c r="X20" s="30">
        <f t="shared" si="36"/>
        <v>8.9333333333333336</v>
      </c>
      <c r="Y20" s="32">
        <f t="shared" si="38"/>
        <v>17.866666666666667</v>
      </c>
      <c r="Z20" s="4">
        <v>2</v>
      </c>
      <c r="AA20" s="46"/>
      <c r="AB20" s="22"/>
      <c r="AC20" s="30">
        <f t="shared" si="24"/>
        <v>0</v>
      </c>
      <c r="AD20" s="32">
        <f t="shared" si="28"/>
        <v>0</v>
      </c>
      <c r="AE20" s="4">
        <v>2</v>
      </c>
      <c r="AF20" s="46"/>
      <c r="AG20" s="22"/>
      <c r="AH20" s="30">
        <f t="shared" si="25"/>
        <v>0</v>
      </c>
      <c r="AI20" s="32">
        <f t="shared" si="29"/>
        <v>0</v>
      </c>
      <c r="AJ20" s="44">
        <v>2</v>
      </c>
      <c r="AK20" s="69"/>
      <c r="AL20" s="46"/>
      <c r="AM20" s="47"/>
      <c r="AN20" s="47">
        <f t="shared" si="21"/>
        <v>0</v>
      </c>
      <c r="AO20" s="8">
        <v>23</v>
      </c>
      <c r="AP20" s="52"/>
      <c r="AQ20" s="26"/>
      <c r="AR20" s="30">
        <f t="shared" si="32"/>
        <v>0</v>
      </c>
      <c r="AS20" s="32">
        <f t="shared" si="37"/>
        <v>0</v>
      </c>
      <c r="AT20" s="4">
        <v>2</v>
      </c>
      <c r="AU20" s="46"/>
      <c r="AV20" s="22"/>
      <c r="AW20" s="30">
        <f t="shared" si="26"/>
        <v>0</v>
      </c>
      <c r="AX20" s="32">
        <f t="shared" si="30"/>
        <v>0</v>
      </c>
    </row>
    <row r="21" spans="1:50" ht="15" customHeight="1" outlineLevel="2">
      <c r="A21" s="6" t="s">
        <v>4</v>
      </c>
      <c r="B21" s="49"/>
      <c r="C21" s="23"/>
      <c r="D21" s="33">
        <f>SUBTOTAL(9,D13:D20)</f>
        <v>0</v>
      </c>
      <c r="E21" s="33">
        <f>SUBTOTAL(9,E13:E20)</f>
        <v>0</v>
      </c>
      <c r="F21" s="10">
        <v>24</v>
      </c>
      <c r="G21" s="114" t="s">
        <v>314</v>
      </c>
      <c r="H21" s="25"/>
      <c r="I21" s="30">
        <f t="shared" ref="I21:I26" si="39">((HOUR(H21)*3600)+(MINUTE(H21)*60)+SECOND(H21))/60</f>
        <v>0</v>
      </c>
      <c r="J21" s="34">
        <f>SUM(I21*2.5)</f>
        <v>0</v>
      </c>
      <c r="K21" s="55">
        <v>22</v>
      </c>
      <c r="L21" s="56">
        <v>371</v>
      </c>
      <c r="M21" s="57" t="s">
        <v>302</v>
      </c>
      <c r="N21" s="11">
        <v>1.5</v>
      </c>
      <c r="O21" s="43">
        <f t="shared" si="19"/>
        <v>6.75</v>
      </c>
      <c r="P21" s="8">
        <v>25</v>
      </c>
      <c r="Q21" s="52"/>
      <c r="R21" s="26"/>
      <c r="S21" s="30">
        <f t="shared" si="31"/>
        <v>0</v>
      </c>
      <c r="T21" s="32">
        <f t="shared" si="35"/>
        <v>0</v>
      </c>
      <c r="U21" s="14" t="s">
        <v>19</v>
      </c>
      <c r="V21" s="54"/>
      <c r="W21" s="24"/>
      <c r="X21" s="35">
        <f>SUBTOTAL(9,X17:X20)</f>
        <v>13.8</v>
      </c>
      <c r="Y21" s="33">
        <f>SUBTOTAL(9,Y17:Y20)</f>
        <v>27.6</v>
      </c>
      <c r="Z21" s="6" t="s">
        <v>4</v>
      </c>
      <c r="AA21" s="49"/>
      <c r="AB21" s="23"/>
      <c r="AC21" s="33">
        <f>SUBTOTAL(9,AC13:AC20)</f>
        <v>0</v>
      </c>
      <c r="AD21" s="33">
        <f>SUBTOTAL(9,AD13:AD20)</f>
        <v>0</v>
      </c>
      <c r="AE21" s="6" t="s">
        <v>4</v>
      </c>
      <c r="AF21" s="49"/>
      <c r="AG21" s="23"/>
      <c r="AH21" s="33">
        <f>SUBTOTAL(9,AH13:AH20)</f>
        <v>0</v>
      </c>
      <c r="AI21" s="33">
        <f>SUBTOTAL(9,AI13:AI20)</f>
        <v>0</v>
      </c>
      <c r="AJ21" s="6" t="s">
        <v>4</v>
      </c>
      <c r="AK21" s="70"/>
      <c r="AL21" s="49"/>
      <c r="AM21" s="50">
        <f>SUBTOTAL(9,AM13:AM20)</f>
        <v>0</v>
      </c>
      <c r="AN21" s="50">
        <f>SUBTOTAL(9,AN13:AN20)</f>
        <v>0</v>
      </c>
      <c r="AO21" s="8">
        <v>23</v>
      </c>
      <c r="AP21" s="52"/>
      <c r="AQ21" s="26"/>
      <c r="AR21" s="30">
        <f t="shared" si="32"/>
        <v>0</v>
      </c>
      <c r="AS21" s="32">
        <f t="shared" si="37"/>
        <v>0</v>
      </c>
      <c r="AT21" s="6" t="s">
        <v>4</v>
      </c>
      <c r="AU21" s="49"/>
      <c r="AV21" s="23"/>
      <c r="AW21" s="33">
        <f>SUBTOTAL(9,AW13:AW20)</f>
        <v>0</v>
      </c>
      <c r="AX21" s="33">
        <f>SUBTOTAL(9,AX13:AX20)</f>
        <v>0</v>
      </c>
    </row>
    <row r="22" spans="1:50" ht="15" customHeight="1" outlineLevel="1">
      <c r="A22" s="3">
        <v>3</v>
      </c>
      <c r="B22" s="42"/>
      <c r="C22" s="21"/>
      <c r="D22" s="30">
        <f>((HOUR(C22)*3600)+(MINUTE(C22)*60)+SECOND(C22))/60</f>
        <v>0</v>
      </c>
      <c r="E22" s="34">
        <f>SUM(D22*2)</f>
        <v>0</v>
      </c>
      <c r="F22" s="8">
        <v>24</v>
      </c>
      <c r="G22" s="113" t="s">
        <v>315</v>
      </c>
      <c r="H22" s="26"/>
      <c r="I22" s="30">
        <f t="shared" si="39"/>
        <v>0</v>
      </c>
      <c r="J22" s="32">
        <f t="shared" ref="J22:J28" si="40">SUM(I22*2.5)</f>
        <v>0</v>
      </c>
      <c r="K22" s="38">
        <v>22</v>
      </c>
      <c r="L22" s="51"/>
      <c r="M22" s="52"/>
      <c r="N22" s="9"/>
      <c r="O22" s="47">
        <f t="shared" si="19"/>
        <v>0</v>
      </c>
      <c r="P22" s="8">
        <v>25</v>
      </c>
      <c r="Q22" s="52"/>
      <c r="R22" s="26"/>
      <c r="S22" s="30">
        <f t="shared" si="31"/>
        <v>0</v>
      </c>
      <c r="T22" s="32">
        <f t="shared" si="35"/>
        <v>0</v>
      </c>
      <c r="U22" s="10">
        <v>18</v>
      </c>
      <c r="V22" s="57"/>
      <c r="W22" s="25"/>
      <c r="X22" s="30">
        <f>((HOUR(W22)*3600)+(MINUTE(W22)*60)+SECOND(W22))/60</f>
        <v>0</v>
      </c>
      <c r="Y22" s="34">
        <f>SUM(X22*2)</f>
        <v>0</v>
      </c>
      <c r="Z22" s="3">
        <v>3</v>
      </c>
      <c r="AA22" s="42"/>
      <c r="AB22" s="21"/>
      <c r="AC22" s="30">
        <f>((HOUR(AB22)*3600)+(MINUTE(AB22)*60)+SECOND(AB22))/60</f>
        <v>0</v>
      </c>
      <c r="AD22" s="34">
        <f>SUM(AC22*2)</f>
        <v>0</v>
      </c>
      <c r="AE22" s="3">
        <v>3</v>
      </c>
      <c r="AF22" s="42"/>
      <c r="AG22" s="21"/>
      <c r="AH22" s="30">
        <f>((HOUR(AG22)*3600)+(MINUTE(AG22)*60)+SECOND(AG22))/60</f>
        <v>0</v>
      </c>
      <c r="AI22" s="34">
        <f>SUM(AH22*2)</f>
        <v>0</v>
      </c>
      <c r="AJ22" s="40">
        <v>3</v>
      </c>
      <c r="AK22" s="68"/>
      <c r="AL22" s="42"/>
      <c r="AM22" s="43"/>
      <c r="AN22" s="43">
        <f t="shared" ref="AN22:AN29" si="41">SUM(AM22*4.5)</f>
        <v>0</v>
      </c>
      <c r="AO22" s="8">
        <v>23</v>
      </c>
      <c r="AP22" s="52"/>
      <c r="AQ22" s="26"/>
      <c r="AR22" s="30">
        <f t="shared" si="32"/>
        <v>0</v>
      </c>
      <c r="AS22" s="32">
        <f t="shared" si="37"/>
        <v>0</v>
      </c>
      <c r="AT22" s="3">
        <v>3</v>
      </c>
      <c r="AU22" s="42"/>
      <c r="AV22" s="21"/>
      <c r="AW22" s="30">
        <f>((HOUR(AV22)*3600)+(MINUTE(AV22)*60)+SECOND(AV22))/60</f>
        <v>0</v>
      </c>
      <c r="AX22" s="34">
        <f>SUM(AW22*2)</f>
        <v>0</v>
      </c>
    </row>
    <row r="23" spans="1:50" ht="15" customHeight="1" outlineLevel="2">
      <c r="A23" s="4">
        <v>3</v>
      </c>
      <c r="B23" s="46"/>
      <c r="C23" s="22"/>
      <c r="D23" s="30">
        <f t="shared" ref="D23:D29" si="42">((HOUR(C23)*3600)+(MINUTE(C23)*60)+SECOND(C23))/60</f>
        <v>0</v>
      </c>
      <c r="E23" s="32">
        <f>SUM(D23*2)</f>
        <v>0</v>
      </c>
      <c r="F23" s="8">
        <v>24</v>
      </c>
      <c r="G23" s="115" t="s">
        <v>316</v>
      </c>
      <c r="H23" s="22"/>
      <c r="I23" s="30">
        <f t="shared" si="39"/>
        <v>0</v>
      </c>
      <c r="J23" s="32">
        <f t="shared" si="40"/>
        <v>0</v>
      </c>
      <c r="K23" s="38">
        <v>22</v>
      </c>
      <c r="L23" s="51"/>
      <c r="M23" s="52"/>
      <c r="N23" s="9"/>
      <c r="O23" s="47">
        <f t="shared" si="19"/>
        <v>0</v>
      </c>
      <c r="P23" s="8">
        <v>25</v>
      </c>
      <c r="Q23" s="52"/>
      <c r="R23" s="26"/>
      <c r="S23" s="30">
        <f t="shared" si="31"/>
        <v>0</v>
      </c>
      <c r="T23" s="32">
        <f t="shared" si="35"/>
        <v>0</v>
      </c>
      <c r="U23" s="8">
        <v>18</v>
      </c>
      <c r="V23" s="52"/>
      <c r="W23" s="26"/>
      <c r="X23" s="30">
        <f t="shared" ref="X23:X29" si="43">((HOUR(W23)*3600)+(MINUTE(W23)*60)+SECOND(W23))/60</f>
        <v>0</v>
      </c>
      <c r="Y23" s="32">
        <f>SUM(X23*2)</f>
        <v>0</v>
      </c>
      <c r="Z23" s="4">
        <v>3</v>
      </c>
      <c r="AA23" s="46"/>
      <c r="AB23" s="22"/>
      <c r="AC23" s="30">
        <f t="shared" ref="AC23:AC29" si="44">((HOUR(AB23)*3600)+(MINUTE(AB23)*60)+SECOND(AB23))/60</f>
        <v>0</v>
      </c>
      <c r="AD23" s="32">
        <f>SUM(AC23*2)</f>
        <v>0</v>
      </c>
      <c r="AE23" s="4">
        <v>3</v>
      </c>
      <c r="AF23" s="46"/>
      <c r="AG23" s="22"/>
      <c r="AH23" s="30">
        <f t="shared" ref="AH23:AH29" si="45">((HOUR(AG23)*3600)+(MINUTE(AG23)*60)+SECOND(AG23))/60</f>
        <v>0</v>
      </c>
      <c r="AI23" s="32">
        <f>SUM(AH23*2)</f>
        <v>0</v>
      </c>
      <c r="AJ23" s="44">
        <v>3</v>
      </c>
      <c r="AK23" s="69"/>
      <c r="AL23" s="46"/>
      <c r="AM23" s="47"/>
      <c r="AN23" s="47">
        <f t="shared" si="41"/>
        <v>0</v>
      </c>
      <c r="AO23" s="8">
        <v>23</v>
      </c>
      <c r="AP23" s="52"/>
      <c r="AQ23" s="26"/>
      <c r="AR23" s="30">
        <f t="shared" si="32"/>
        <v>0</v>
      </c>
      <c r="AS23" s="32">
        <f t="shared" si="37"/>
        <v>0</v>
      </c>
      <c r="AT23" s="4">
        <v>3</v>
      </c>
      <c r="AU23" s="46"/>
      <c r="AV23" s="22"/>
      <c r="AW23" s="30">
        <f t="shared" ref="AW23:AW29" si="46">((HOUR(AV23)*3600)+(MINUTE(AV23)*60)+SECOND(AV23))/60</f>
        <v>0</v>
      </c>
      <c r="AX23" s="32">
        <f>SUM(AW23*2)</f>
        <v>0</v>
      </c>
    </row>
    <row r="24" spans="1:50" ht="15" customHeight="1" outlineLevel="2">
      <c r="A24" s="4">
        <v>3</v>
      </c>
      <c r="B24" s="46"/>
      <c r="C24" s="22"/>
      <c r="D24" s="30">
        <f t="shared" si="42"/>
        <v>0</v>
      </c>
      <c r="E24" s="32">
        <f t="shared" ref="E24:E29" si="47">SUM(D24*2)</f>
        <v>0</v>
      </c>
      <c r="F24" s="8">
        <v>24</v>
      </c>
      <c r="G24" s="46" t="s">
        <v>312</v>
      </c>
      <c r="H24" s="22"/>
      <c r="I24" s="30">
        <f t="shared" si="39"/>
        <v>0</v>
      </c>
      <c r="J24" s="32">
        <f t="shared" si="40"/>
        <v>0</v>
      </c>
      <c r="K24" s="38">
        <v>22</v>
      </c>
      <c r="L24" s="51"/>
      <c r="M24" s="52"/>
      <c r="N24" s="9"/>
      <c r="O24" s="47">
        <f t="shared" ref="O24:O87" si="48">SUM(N24*4.5)</f>
        <v>0</v>
      </c>
      <c r="P24" s="14" t="s">
        <v>27</v>
      </c>
      <c r="Q24" s="54"/>
      <c r="R24" s="24"/>
      <c r="S24" s="35">
        <f>SUBTOTAL(9,S16:S23)</f>
        <v>0</v>
      </c>
      <c r="T24" s="33">
        <f>SUBTOTAL(9,T16:T23)</f>
        <v>0</v>
      </c>
      <c r="U24" s="8">
        <v>18</v>
      </c>
      <c r="V24" s="52"/>
      <c r="W24" s="26"/>
      <c r="X24" s="30">
        <f t="shared" si="43"/>
        <v>0</v>
      </c>
      <c r="Y24" s="32">
        <f t="shared" ref="Y24:Y29" si="49">SUM(X24*2)</f>
        <v>0</v>
      </c>
      <c r="Z24" s="4">
        <v>3</v>
      </c>
      <c r="AA24" s="46"/>
      <c r="AB24" s="22"/>
      <c r="AC24" s="30">
        <f t="shared" si="44"/>
        <v>0</v>
      </c>
      <c r="AD24" s="32">
        <f t="shared" ref="AD24:AD29" si="50">SUM(AC24*2)</f>
        <v>0</v>
      </c>
      <c r="AE24" s="4">
        <v>3</v>
      </c>
      <c r="AF24" s="46"/>
      <c r="AG24" s="22"/>
      <c r="AH24" s="30">
        <f t="shared" si="45"/>
        <v>0</v>
      </c>
      <c r="AI24" s="32">
        <f t="shared" ref="AI24:AI29" si="51">SUM(AH24*2)</f>
        <v>0</v>
      </c>
      <c r="AJ24" s="44">
        <v>3</v>
      </c>
      <c r="AK24" s="69"/>
      <c r="AL24" s="46"/>
      <c r="AM24" s="47"/>
      <c r="AN24" s="47">
        <f t="shared" si="41"/>
        <v>0</v>
      </c>
      <c r="AO24" s="14" t="s">
        <v>25</v>
      </c>
      <c r="AP24" s="54"/>
      <c r="AQ24" s="24"/>
      <c r="AR24" s="35">
        <f>SUBTOTAL(9,AR16:AR23)</f>
        <v>2.0833333333333335</v>
      </c>
      <c r="AS24" s="33">
        <f>SUBTOTAL(9,AS16:AS23)</f>
        <v>4.166666666666667</v>
      </c>
      <c r="AT24" s="4">
        <v>3</v>
      </c>
      <c r="AU24" s="46"/>
      <c r="AV24" s="22"/>
      <c r="AW24" s="30">
        <f t="shared" si="46"/>
        <v>0</v>
      </c>
      <c r="AX24" s="32">
        <f t="shared" ref="AX24:AX29" si="52">SUM(AW24*2)</f>
        <v>0</v>
      </c>
    </row>
    <row r="25" spans="1:50" ht="15" customHeight="1" outlineLevel="2">
      <c r="A25" s="4">
        <v>3</v>
      </c>
      <c r="B25" s="46"/>
      <c r="C25" s="22"/>
      <c r="D25" s="30">
        <f t="shared" si="42"/>
        <v>0</v>
      </c>
      <c r="E25" s="32">
        <f t="shared" si="47"/>
        <v>0</v>
      </c>
      <c r="F25" s="8">
        <v>24</v>
      </c>
      <c r="G25" s="77" t="s">
        <v>313</v>
      </c>
      <c r="H25" s="22">
        <v>5.7754629629629623E-3</v>
      </c>
      <c r="I25" s="30">
        <f t="shared" si="39"/>
        <v>8.3166666666666664</v>
      </c>
      <c r="J25" s="32">
        <f t="shared" si="40"/>
        <v>20.791666666666664</v>
      </c>
      <c r="K25" s="38">
        <v>22</v>
      </c>
      <c r="L25" s="51"/>
      <c r="M25" s="52"/>
      <c r="N25" s="9"/>
      <c r="O25" s="47">
        <f t="shared" si="48"/>
        <v>0</v>
      </c>
      <c r="P25" s="10">
        <v>26</v>
      </c>
      <c r="Q25" s="57"/>
      <c r="R25" s="25"/>
      <c r="S25" s="30">
        <f>((HOUR(R25)*3600)+(MINUTE(R25)*60)+SECOND(R25))/60</f>
        <v>0</v>
      </c>
      <c r="T25" s="34">
        <f>SUM(S25*2)</f>
        <v>0</v>
      </c>
      <c r="U25" s="8">
        <v>18</v>
      </c>
      <c r="V25" s="52"/>
      <c r="W25" s="26"/>
      <c r="X25" s="30">
        <f t="shared" si="43"/>
        <v>0</v>
      </c>
      <c r="Y25" s="32">
        <f t="shared" si="49"/>
        <v>0</v>
      </c>
      <c r="Z25" s="4">
        <v>3</v>
      </c>
      <c r="AA25" s="46"/>
      <c r="AB25" s="22"/>
      <c r="AC25" s="30">
        <f t="shared" si="44"/>
        <v>0</v>
      </c>
      <c r="AD25" s="32">
        <f t="shared" si="50"/>
        <v>0</v>
      </c>
      <c r="AE25" s="4">
        <v>3</v>
      </c>
      <c r="AF25" s="46"/>
      <c r="AG25" s="22"/>
      <c r="AH25" s="30">
        <f t="shared" si="45"/>
        <v>0</v>
      </c>
      <c r="AI25" s="32">
        <f t="shared" si="51"/>
        <v>0</v>
      </c>
      <c r="AJ25" s="44">
        <v>3</v>
      </c>
      <c r="AK25" s="69"/>
      <c r="AL25" s="46"/>
      <c r="AM25" s="47"/>
      <c r="AN25" s="47">
        <f t="shared" si="41"/>
        <v>0</v>
      </c>
      <c r="AO25" s="10">
        <v>24</v>
      </c>
      <c r="AP25" s="57"/>
      <c r="AQ25" s="25"/>
      <c r="AR25" s="30">
        <f>((HOUR(AQ25)*3600)+(MINUTE(AQ25)*60)+SECOND(AQ25))/60</f>
        <v>0</v>
      </c>
      <c r="AS25" s="34">
        <f>SUM(AR25*2)</f>
        <v>0</v>
      </c>
      <c r="AT25" s="4">
        <v>3</v>
      </c>
      <c r="AU25" s="46"/>
      <c r="AV25" s="22"/>
      <c r="AW25" s="30">
        <f t="shared" si="46"/>
        <v>0</v>
      </c>
      <c r="AX25" s="32">
        <f t="shared" si="52"/>
        <v>0</v>
      </c>
    </row>
    <row r="26" spans="1:50" ht="15" customHeight="1" outlineLevel="2">
      <c r="A26" s="4">
        <v>3</v>
      </c>
      <c r="B26" s="46"/>
      <c r="C26" s="22"/>
      <c r="D26" s="30">
        <f t="shared" si="42"/>
        <v>0</v>
      </c>
      <c r="E26" s="32">
        <f t="shared" si="47"/>
        <v>0</v>
      </c>
      <c r="F26" s="8">
        <v>24</v>
      </c>
      <c r="G26" s="52" t="s">
        <v>318</v>
      </c>
      <c r="H26" s="26"/>
      <c r="I26" s="30">
        <f t="shared" si="39"/>
        <v>0</v>
      </c>
      <c r="J26" s="32">
        <f t="shared" si="40"/>
        <v>0</v>
      </c>
      <c r="K26" s="38">
        <v>22</v>
      </c>
      <c r="L26" s="51"/>
      <c r="M26" s="52"/>
      <c r="N26" s="9"/>
      <c r="O26" s="47">
        <f t="shared" si="48"/>
        <v>0</v>
      </c>
      <c r="P26" s="8">
        <v>26</v>
      </c>
      <c r="Q26" s="52"/>
      <c r="R26" s="26"/>
      <c r="S26" s="30">
        <f t="shared" ref="S26:S32" si="53">((HOUR(R26)*3600)+(MINUTE(R26)*60)+SECOND(R26))/60</f>
        <v>0</v>
      </c>
      <c r="T26" s="32">
        <f>SUM(S26*2)</f>
        <v>0</v>
      </c>
      <c r="U26" s="8">
        <v>18</v>
      </c>
      <c r="V26" s="52"/>
      <c r="W26" s="26"/>
      <c r="X26" s="30">
        <f t="shared" si="43"/>
        <v>0</v>
      </c>
      <c r="Y26" s="32">
        <f t="shared" si="49"/>
        <v>0</v>
      </c>
      <c r="Z26" s="4">
        <v>3</v>
      </c>
      <c r="AA26" s="46"/>
      <c r="AB26" s="22"/>
      <c r="AC26" s="30">
        <f t="shared" si="44"/>
        <v>0</v>
      </c>
      <c r="AD26" s="32">
        <f t="shared" si="50"/>
        <v>0</v>
      </c>
      <c r="AE26" s="4">
        <v>3</v>
      </c>
      <c r="AF26" s="46"/>
      <c r="AG26" s="22"/>
      <c r="AH26" s="30">
        <f t="shared" si="45"/>
        <v>0</v>
      </c>
      <c r="AI26" s="32">
        <f t="shared" si="51"/>
        <v>0</v>
      </c>
      <c r="AJ26" s="44">
        <v>3</v>
      </c>
      <c r="AK26" s="69"/>
      <c r="AL26" s="46"/>
      <c r="AM26" s="47"/>
      <c r="AN26" s="47">
        <f t="shared" si="41"/>
        <v>0</v>
      </c>
      <c r="AO26" s="8">
        <v>24</v>
      </c>
      <c r="AP26" s="52"/>
      <c r="AQ26" s="26"/>
      <c r="AR26" s="30">
        <f t="shared" ref="AR26:AR32" si="54">((HOUR(AQ26)*3600)+(MINUTE(AQ26)*60)+SECOND(AQ26))/60</f>
        <v>0</v>
      </c>
      <c r="AS26" s="32">
        <f>SUM(AR26*2)</f>
        <v>0</v>
      </c>
      <c r="AT26" s="4">
        <v>3</v>
      </c>
      <c r="AU26" s="46"/>
      <c r="AV26" s="22"/>
      <c r="AW26" s="30">
        <f t="shared" si="46"/>
        <v>0</v>
      </c>
      <c r="AX26" s="32">
        <f t="shared" si="52"/>
        <v>0</v>
      </c>
    </row>
    <row r="27" spans="1:50" ht="15" customHeight="1" outlineLevel="2">
      <c r="A27" s="4">
        <v>3</v>
      </c>
      <c r="B27" s="46"/>
      <c r="C27" s="22"/>
      <c r="D27" s="30">
        <f t="shared" si="42"/>
        <v>0</v>
      </c>
      <c r="E27" s="32">
        <f t="shared" si="47"/>
        <v>0</v>
      </c>
      <c r="F27" s="8">
        <v>24</v>
      </c>
      <c r="G27" s="52" t="s">
        <v>319</v>
      </c>
      <c r="H27" s="26"/>
      <c r="I27" s="30">
        <f t="shared" ref="I27:I28" si="55">((HOUR(H27)*3600)+(MINUTE(H27)*60)+SECOND(H27))/60</f>
        <v>0</v>
      </c>
      <c r="J27" s="32">
        <f t="shared" si="40"/>
        <v>0</v>
      </c>
      <c r="K27" s="38">
        <v>22</v>
      </c>
      <c r="L27" s="51"/>
      <c r="M27" s="52"/>
      <c r="N27" s="9"/>
      <c r="O27" s="47">
        <f t="shared" si="48"/>
        <v>0</v>
      </c>
      <c r="P27" s="8">
        <v>26</v>
      </c>
      <c r="Q27" s="52"/>
      <c r="R27" s="26"/>
      <c r="S27" s="30">
        <f t="shared" si="53"/>
        <v>0</v>
      </c>
      <c r="T27" s="32">
        <f t="shared" ref="T27:T32" si="56">SUM(S27*2)</f>
        <v>0</v>
      </c>
      <c r="U27" s="8">
        <v>18</v>
      </c>
      <c r="V27" s="52"/>
      <c r="W27" s="26"/>
      <c r="X27" s="30">
        <f t="shared" si="43"/>
        <v>0</v>
      </c>
      <c r="Y27" s="32">
        <f t="shared" si="49"/>
        <v>0</v>
      </c>
      <c r="Z27" s="4">
        <v>3</v>
      </c>
      <c r="AA27" s="46"/>
      <c r="AB27" s="22"/>
      <c r="AC27" s="30">
        <f t="shared" si="44"/>
        <v>0</v>
      </c>
      <c r="AD27" s="32">
        <f t="shared" si="50"/>
        <v>0</v>
      </c>
      <c r="AE27" s="4">
        <v>3</v>
      </c>
      <c r="AF27" s="46"/>
      <c r="AG27" s="22"/>
      <c r="AH27" s="30">
        <f t="shared" si="45"/>
        <v>0</v>
      </c>
      <c r="AI27" s="32">
        <f t="shared" si="51"/>
        <v>0</v>
      </c>
      <c r="AJ27" s="44">
        <v>3</v>
      </c>
      <c r="AK27" s="69"/>
      <c r="AL27" s="46"/>
      <c r="AM27" s="47"/>
      <c r="AN27" s="47">
        <f t="shared" si="41"/>
        <v>0</v>
      </c>
      <c r="AO27" s="8">
        <v>24</v>
      </c>
      <c r="AP27" s="52"/>
      <c r="AQ27" s="26"/>
      <c r="AR27" s="30">
        <f t="shared" si="54"/>
        <v>0</v>
      </c>
      <c r="AS27" s="32">
        <f t="shared" ref="AS27:AS32" si="57">SUM(AR27*2)</f>
        <v>0</v>
      </c>
      <c r="AT27" s="4">
        <v>3</v>
      </c>
      <c r="AU27" s="46"/>
      <c r="AV27" s="22"/>
      <c r="AW27" s="30">
        <f t="shared" si="46"/>
        <v>0</v>
      </c>
      <c r="AX27" s="32">
        <f t="shared" si="52"/>
        <v>0</v>
      </c>
    </row>
    <row r="28" spans="1:50" ht="15" customHeight="1" outlineLevel="1">
      <c r="A28" s="4">
        <v>3</v>
      </c>
      <c r="B28" s="46"/>
      <c r="C28" s="22"/>
      <c r="D28" s="30">
        <f t="shared" si="42"/>
        <v>0</v>
      </c>
      <c r="E28" s="32">
        <f t="shared" si="47"/>
        <v>0</v>
      </c>
      <c r="F28" s="8">
        <v>24</v>
      </c>
      <c r="G28" s="76" t="s">
        <v>320</v>
      </c>
      <c r="H28" s="26">
        <v>5.4398148148148144E-4</v>
      </c>
      <c r="I28" s="30">
        <f t="shared" si="55"/>
        <v>0.78333333333333333</v>
      </c>
      <c r="J28" s="32">
        <f t="shared" si="40"/>
        <v>1.9583333333333333</v>
      </c>
      <c r="K28" s="38">
        <v>22</v>
      </c>
      <c r="L28" s="51"/>
      <c r="M28" s="52"/>
      <c r="N28" s="9"/>
      <c r="O28" s="47">
        <f t="shared" si="48"/>
        <v>0</v>
      </c>
      <c r="P28" s="8">
        <v>26</v>
      </c>
      <c r="Q28" s="52"/>
      <c r="R28" s="26"/>
      <c r="S28" s="30">
        <f t="shared" si="53"/>
        <v>0</v>
      </c>
      <c r="T28" s="32">
        <f t="shared" si="56"/>
        <v>0</v>
      </c>
      <c r="U28" s="8">
        <v>18</v>
      </c>
      <c r="V28" s="52"/>
      <c r="W28" s="26"/>
      <c r="X28" s="30">
        <f t="shared" si="43"/>
        <v>0</v>
      </c>
      <c r="Y28" s="32">
        <f t="shared" si="49"/>
        <v>0</v>
      </c>
      <c r="Z28" s="4">
        <v>3</v>
      </c>
      <c r="AA28" s="46"/>
      <c r="AB28" s="22"/>
      <c r="AC28" s="30">
        <f t="shared" si="44"/>
        <v>0</v>
      </c>
      <c r="AD28" s="32">
        <f t="shared" si="50"/>
        <v>0</v>
      </c>
      <c r="AE28" s="4">
        <v>3</v>
      </c>
      <c r="AF28" s="46"/>
      <c r="AG28" s="22"/>
      <c r="AH28" s="30">
        <f t="shared" si="45"/>
        <v>0</v>
      </c>
      <c r="AI28" s="32">
        <f t="shared" si="51"/>
        <v>0</v>
      </c>
      <c r="AJ28" s="44">
        <v>3</v>
      </c>
      <c r="AK28" s="69"/>
      <c r="AL28" s="46"/>
      <c r="AM28" s="47"/>
      <c r="AN28" s="47">
        <f t="shared" si="41"/>
        <v>0</v>
      </c>
      <c r="AO28" s="8">
        <v>24</v>
      </c>
      <c r="AP28" s="52"/>
      <c r="AQ28" s="26"/>
      <c r="AR28" s="30">
        <f t="shared" si="54"/>
        <v>0</v>
      </c>
      <c r="AS28" s="32">
        <f t="shared" si="57"/>
        <v>0</v>
      </c>
      <c r="AT28" s="4">
        <v>3</v>
      </c>
      <c r="AU28" s="46"/>
      <c r="AV28" s="22"/>
      <c r="AW28" s="30">
        <f t="shared" si="46"/>
        <v>0</v>
      </c>
      <c r="AX28" s="32">
        <f t="shared" si="52"/>
        <v>0</v>
      </c>
    </row>
    <row r="29" spans="1:50" ht="15" customHeight="1" outlineLevel="2">
      <c r="A29" s="4">
        <v>3</v>
      </c>
      <c r="B29" s="46"/>
      <c r="C29" s="22"/>
      <c r="D29" s="30">
        <f t="shared" si="42"/>
        <v>0</v>
      </c>
      <c r="E29" s="32">
        <f t="shared" si="47"/>
        <v>0</v>
      </c>
      <c r="F29" s="14" t="s">
        <v>26</v>
      </c>
      <c r="G29" s="54"/>
      <c r="H29" s="24"/>
      <c r="I29" s="35">
        <f>SUBTOTAL(9,I21:I28)</f>
        <v>9.1</v>
      </c>
      <c r="J29" s="33">
        <f>SUBTOTAL(9,J21:J28)</f>
        <v>22.749999999999996</v>
      </c>
      <c r="K29" s="14" t="s">
        <v>24</v>
      </c>
      <c r="L29" s="53"/>
      <c r="M29" s="54"/>
      <c r="N29" s="15">
        <f>SUBTOTAL(9,N21:N28)</f>
        <v>1.5</v>
      </c>
      <c r="O29" s="50">
        <f>SUBTOTAL(9,O21:O28)</f>
        <v>6.75</v>
      </c>
      <c r="P29" s="8">
        <v>26</v>
      </c>
      <c r="Q29" s="52"/>
      <c r="R29" s="26"/>
      <c r="S29" s="30">
        <f t="shared" si="53"/>
        <v>0</v>
      </c>
      <c r="T29" s="32">
        <f t="shared" si="56"/>
        <v>0</v>
      </c>
      <c r="U29" s="8">
        <v>18</v>
      </c>
      <c r="V29" s="52"/>
      <c r="W29" s="26"/>
      <c r="X29" s="30">
        <f t="shared" si="43"/>
        <v>0</v>
      </c>
      <c r="Y29" s="32">
        <f t="shared" si="49"/>
        <v>0</v>
      </c>
      <c r="Z29" s="4">
        <v>3</v>
      </c>
      <c r="AA29" s="46"/>
      <c r="AB29" s="22"/>
      <c r="AC29" s="30">
        <f t="shared" si="44"/>
        <v>0</v>
      </c>
      <c r="AD29" s="32">
        <f t="shared" si="50"/>
        <v>0</v>
      </c>
      <c r="AE29" s="4">
        <v>3</v>
      </c>
      <c r="AF29" s="46"/>
      <c r="AG29" s="22"/>
      <c r="AH29" s="30">
        <f t="shared" si="45"/>
        <v>0</v>
      </c>
      <c r="AI29" s="32">
        <f t="shared" si="51"/>
        <v>0</v>
      </c>
      <c r="AJ29" s="44">
        <v>3</v>
      </c>
      <c r="AK29" s="69"/>
      <c r="AL29" s="46"/>
      <c r="AM29" s="47"/>
      <c r="AN29" s="47">
        <f t="shared" si="41"/>
        <v>0</v>
      </c>
      <c r="AO29" s="8">
        <v>24</v>
      </c>
      <c r="AP29" s="52"/>
      <c r="AQ29" s="26"/>
      <c r="AR29" s="30">
        <f t="shared" si="54"/>
        <v>0</v>
      </c>
      <c r="AS29" s="32">
        <f t="shared" si="57"/>
        <v>0</v>
      </c>
      <c r="AT29" s="4">
        <v>3</v>
      </c>
      <c r="AU29" s="46"/>
      <c r="AV29" s="22"/>
      <c r="AW29" s="30">
        <f t="shared" si="46"/>
        <v>0</v>
      </c>
      <c r="AX29" s="32">
        <f t="shared" si="52"/>
        <v>0</v>
      </c>
    </row>
    <row r="30" spans="1:50" ht="15" customHeight="1" outlineLevel="2">
      <c r="A30" s="6" t="s">
        <v>5</v>
      </c>
      <c r="B30" s="49"/>
      <c r="C30" s="23"/>
      <c r="D30" s="33">
        <f>SUBTOTAL(9,D22:D29)</f>
        <v>0</v>
      </c>
      <c r="E30" s="33">
        <f>SUBTOTAL(9,E22:E29)</f>
        <v>0</v>
      </c>
      <c r="F30" s="10">
        <v>25</v>
      </c>
      <c r="G30" s="57" t="s">
        <v>321</v>
      </c>
      <c r="H30" s="25">
        <v>4.6296296296296293E-4</v>
      </c>
      <c r="I30" s="30">
        <f>((HOUR(H30)*3600)+(MINUTE(H30)*60)+SECOND(H30))/60</f>
        <v>0.66666666666666663</v>
      </c>
      <c r="J30" s="34">
        <f>SUM(I30*2.5)</f>
        <v>1.6666666666666665</v>
      </c>
      <c r="K30" s="55">
        <v>23</v>
      </c>
      <c r="L30" s="56"/>
      <c r="M30" s="57"/>
      <c r="N30" s="11"/>
      <c r="O30" s="43">
        <f t="shared" si="48"/>
        <v>0</v>
      </c>
      <c r="P30" s="8">
        <v>26</v>
      </c>
      <c r="Q30" s="52"/>
      <c r="R30" s="26"/>
      <c r="S30" s="30">
        <f t="shared" si="53"/>
        <v>0</v>
      </c>
      <c r="T30" s="32">
        <f t="shared" si="56"/>
        <v>0</v>
      </c>
      <c r="U30" s="14" t="s">
        <v>20</v>
      </c>
      <c r="V30" s="54"/>
      <c r="W30" s="24"/>
      <c r="X30" s="35">
        <f>SUBTOTAL(9,X22:X29)</f>
        <v>0</v>
      </c>
      <c r="Y30" s="33">
        <f>SUBTOTAL(9,Y22:Y29)</f>
        <v>0</v>
      </c>
      <c r="Z30" s="6" t="s">
        <v>5</v>
      </c>
      <c r="AA30" s="49"/>
      <c r="AB30" s="23"/>
      <c r="AC30" s="33">
        <f>SUBTOTAL(9,AC22:AC29)</f>
        <v>0</v>
      </c>
      <c r="AD30" s="33">
        <f>SUBTOTAL(9,AD22:AD29)</f>
        <v>0</v>
      </c>
      <c r="AE30" s="6" t="s">
        <v>5</v>
      </c>
      <c r="AF30" s="49"/>
      <c r="AG30" s="23"/>
      <c r="AH30" s="33">
        <f>SUBTOTAL(9,AH22:AH29)</f>
        <v>0</v>
      </c>
      <c r="AI30" s="33">
        <f>SUBTOTAL(9,AI22:AI29)</f>
        <v>0</v>
      </c>
      <c r="AJ30" s="6" t="s">
        <v>5</v>
      </c>
      <c r="AK30" s="70"/>
      <c r="AL30" s="49"/>
      <c r="AM30" s="50">
        <f>SUBTOTAL(9,AM22:AM29)</f>
        <v>0</v>
      </c>
      <c r="AN30" s="50">
        <f>SUBTOTAL(9,AN22:AN29)</f>
        <v>0</v>
      </c>
      <c r="AO30" s="8">
        <v>24</v>
      </c>
      <c r="AP30" s="52"/>
      <c r="AQ30" s="26"/>
      <c r="AR30" s="30">
        <f t="shared" si="54"/>
        <v>0</v>
      </c>
      <c r="AS30" s="32">
        <f t="shared" si="57"/>
        <v>0</v>
      </c>
      <c r="AT30" s="6" t="s">
        <v>5</v>
      </c>
      <c r="AU30" s="49"/>
      <c r="AV30" s="23"/>
      <c r="AW30" s="33">
        <f>SUBTOTAL(9,AW22:AW29)</f>
        <v>0</v>
      </c>
      <c r="AX30" s="33">
        <f>SUBTOTAL(9,AX22:AX29)</f>
        <v>0</v>
      </c>
    </row>
    <row r="31" spans="1:50" ht="15" customHeight="1" outlineLevel="1">
      <c r="A31" s="3">
        <v>4</v>
      </c>
      <c r="B31" s="42"/>
      <c r="C31" s="21"/>
      <c r="D31" s="30">
        <f>((HOUR(C31)*3600)+(MINUTE(C31)*60)+SECOND(C31))/60</f>
        <v>0</v>
      </c>
      <c r="E31" s="34">
        <f>SUM(D31*2)</f>
        <v>0</v>
      </c>
      <c r="F31" s="8">
        <v>25</v>
      </c>
      <c r="G31" s="52" t="s">
        <v>322</v>
      </c>
      <c r="H31" s="26"/>
      <c r="I31" s="30">
        <f t="shared" ref="I31:I37" si="58">((HOUR(H31)*3600)+(MINUTE(H31)*60)+SECOND(H31))/60</f>
        <v>0</v>
      </c>
      <c r="J31" s="32">
        <f t="shared" ref="J31:J37" si="59">SUM(I31*2.5)</f>
        <v>0</v>
      </c>
      <c r="K31" s="38">
        <v>23</v>
      </c>
      <c r="L31" s="51"/>
      <c r="M31" s="52"/>
      <c r="N31" s="9"/>
      <c r="O31" s="47">
        <f t="shared" si="48"/>
        <v>0</v>
      </c>
      <c r="P31" s="8">
        <v>26</v>
      </c>
      <c r="Q31" s="52"/>
      <c r="R31" s="26"/>
      <c r="S31" s="30">
        <f t="shared" si="53"/>
        <v>0</v>
      </c>
      <c r="T31" s="32">
        <f t="shared" si="56"/>
        <v>0</v>
      </c>
      <c r="U31" s="10">
        <v>19</v>
      </c>
      <c r="V31" s="57"/>
      <c r="W31" s="25"/>
      <c r="X31" s="30">
        <f>((HOUR(W31)*3600)+(MINUTE(W31)*60)+SECOND(W31))/60</f>
        <v>0</v>
      </c>
      <c r="Y31" s="34">
        <f>SUM(X31*2)</f>
        <v>0</v>
      </c>
      <c r="Z31" s="3">
        <v>4</v>
      </c>
      <c r="AA31" s="42"/>
      <c r="AB31" s="21"/>
      <c r="AC31" s="30">
        <f>((HOUR(AB31)*3600)+(MINUTE(AB31)*60)+SECOND(AB31))/60</f>
        <v>0</v>
      </c>
      <c r="AD31" s="34">
        <f>SUM(AC31*2)</f>
        <v>0</v>
      </c>
      <c r="AE31" s="3">
        <v>4</v>
      </c>
      <c r="AF31" s="42"/>
      <c r="AG31" s="21"/>
      <c r="AH31" s="30">
        <f>((HOUR(AG31)*3600)+(MINUTE(AG31)*60)+SECOND(AG31))/60</f>
        <v>0</v>
      </c>
      <c r="AI31" s="34">
        <f>SUM(AH31*2)</f>
        <v>0</v>
      </c>
      <c r="AJ31" s="40">
        <v>4</v>
      </c>
      <c r="AK31" s="68"/>
      <c r="AL31" s="42"/>
      <c r="AM31" s="43"/>
      <c r="AN31" s="43">
        <f t="shared" ref="AN31:AN38" si="60">SUM(AM31*4.5)</f>
        <v>0</v>
      </c>
      <c r="AO31" s="8">
        <v>24</v>
      </c>
      <c r="AP31" s="52"/>
      <c r="AQ31" s="26"/>
      <c r="AR31" s="30">
        <f t="shared" si="54"/>
        <v>0</v>
      </c>
      <c r="AS31" s="32">
        <f t="shared" si="57"/>
        <v>0</v>
      </c>
      <c r="AT31" s="3">
        <v>4</v>
      </c>
      <c r="AU31" s="42"/>
      <c r="AV31" s="21"/>
      <c r="AW31" s="30">
        <f>((HOUR(AV31)*3600)+(MINUTE(AV31)*60)+SECOND(AV31))/60</f>
        <v>0</v>
      </c>
      <c r="AX31" s="34">
        <f>SUM(AW31*2)</f>
        <v>0</v>
      </c>
    </row>
    <row r="32" spans="1:50" ht="15" customHeight="1" outlineLevel="2">
      <c r="A32" s="4">
        <v>4</v>
      </c>
      <c r="B32" s="46"/>
      <c r="C32" s="22"/>
      <c r="D32" s="30">
        <f t="shared" ref="D32:D38" si="61">((HOUR(C32)*3600)+(MINUTE(C32)*60)+SECOND(C32))/60</f>
        <v>0</v>
      </c>
      <c r="E32" s="32">
        <f>SUM(D32*2)</f>
        <v>0</v>
      </c>
      <c r="F32" s="8">
        <v>25</v>
      </c>
      <c r="G32" s="52" t="s">
        <v>323</v>
      </c>
      <c r="H32" s="26"/>
      <c r="I32" s="30">
        <f t="shared" si="58"/>
        <v>0</v>
      </c>
      <c r="J32" s="32">
        <f t="shared" si="59"/>
        <v>0</v>
      </c>
      <c r="K32" s="38">
        <v>23</v>
      </c>
      <c r="L32" s="51"/>
      <c r="M32" s="52"/>
      <c r="N32" s="9"/>
      <c r="O32" s="47">
        <f t="shared" si="48"/>
        <v>0</v>
      </c>
      <c r="P32" s="8">
        <v>26</v>
      </c>
      <c r="Q32" s="52"/>
      <c r="R32" s="26"/>
      <c r="S32" s="30">
        <f t="shared" si="53"/>
        <v>0</v>
      </c>
      <c r="T32" s="32">
        <f t="shared" si="56"/>
        <v>0</v>
      </c>
      <c r="U32" s="8">
        <v>19</v>
      </c>
      <c r="V32" s="52"/>
      <c r="W32" s="26"/>
      <c r="X32" s="30">
        <f t="shared" ref="X32:X38" si="62">((HOUR(W32)*3600)+(MINUTE(W32)*60)+SECOND(W32))/60</f>
        <v>0</v>
      </c>
      <c r="Y32" s="32">
        <f>SUM(X32*2)</f>
        <v>0</v>
      </c>
      <c r="Z32" s="4">
        <v>4</v>
      </c>
      <c r="AA32" s="46"/>
      <c r="AB32" s="22"/>
      <c r="AC32" s="30">
        <f t="shared" ref="AC32:AC38" si="63">((HOUR(AB32)*3600)+(MINUTE(AB32)*60)+SECOND(AB32))/60</f>
        <v>0</v>
      </c>
      <c r="AD32" s="32">
        <f>SUM(AC32*2)</f>
        <v>0</v>
      </c>
      <c r="AE32" s="4">
        <v>4</v>
      </c>
      <c r="AF32" s="46"/>
      <c r="AG32" s="22"/>
      <c r="AH32" s="30">
        <f t="shared" ref="AH32:AH38" si="64">((HOUR(AG32)*3600)+(MINUTE(AG32)*60)+SECOND(AG32))/60</f>
        <v>0</v>
      </c>
      <c r="AI32" s="32">
        <f>SUM(AH32*2)</f>
        <v>0</v>
      </c>
      <c r="AJ32" s="44">
        <v>4</v>
      </c>
      <c r="AK32" s="69"/>
      <c r="AL32" s="46"/>
      <c r="AM32" s="47"/>
      <c r="AN32" s="47">
        <f t="shared" si="60"/>
        <v>0</v>
      </c>
      <c r="AO32" s="8">
        <v>24</v>
      </c>
      <c r="AP32" s="52"/>
      <c r="AQ32" s="26"/>
      <c r="AR32" s="30">
        <f t="shared" si="54"/>
        <v>0</v>
      </c>
      <c r="AS32" s="32">
        <f t="shared" si="57"/>
        <v>0</v>
      </c>
      <c r="AT32" s="4">
        <v>4</v>
      </c>
      <c r="AU32" s="46"/>
      <c r="AV32" s="22"/>
      <c r="AW32" s="30">
        <f t="shared" ref="AW32:AW38" si="65">((HOUR(AV32)*3600)+(MINUTE(AV32)*60)+SECOND(AV32))/60</f>
        <v>0</v>
      </c>
      <c r="AX32" s="32">
        <f>SUM(AW32*2)</f>
        <v>0</v>
      </c>
    </row>
    <row r="33" spans="1:50" ht="15" customHeight="1" outlineLevel="2">
      <c r="A33" s="4">
        <v>4</v>
      </c>
      <c r="B33" s="46"/>
      <c r="C33" s="22"/>
      <c r="D33" s="30">
        <f t="shared" si="61"/>
        <v>0</v>
      </c>
      <c r="E33" s="32">
        <f t="shared" ref="E33:E38" si="66">SUM(D33*2)</f>
        <v>0</v>
      </c>
      <c r="F33" s="8">
        <v>25</v>
      </c>
      <c r="G33" s="76" t="s">
        <v>324</v>
      </c>
      <c r="H33" s="26">
        <v>5.3240740740740744E-4</v>
      </c>
      <c r="I33" s="30">
        <f t="shared" si="58"/>
        <v>0.76666666666666672</v>
      </c>
      <c r="J33" s="32">
        <f t="shared" si="59"/>
        <v>1.9166666666666667</v>
      </c>
      <c r="K33" s="38">
        <v>23</v>
      </c>
      <c r="L33" s="51"/>
      <c r="M33" s="52"/>
      <c r="N33" s="9"/>
      <c r="O33" s="47">
        <f t="shared" si="48"/>
        <v>0</v>
      </c>
      <c r="P33" s="14" t="s">
        <v>28</v>
      </c>
      <c r="Q33" s="54"/>
      <c r="R33" s="24"/>
      <c r="S33" s="35">
        <f>SUBTOTAL(9,S25:S32)</f>
        <v>0</v>
      </c>
      <c r="T33" s="33">
        <f>SUBTOTAL(9,T25:T32)</f>
        <v>0</v>
      </c>
      <c r="U33" s="8">
        <v>19</v>
      </c>
      <c r="V33" s="52"/>
      <c r="W33" s="26"/>
      <c r="X33" s="30">
        <f t="shared" si="62"/>
        <v>0</v>
      </c>
      <c r="Y33" s="32">
        <f t="shared" ref="Y33:Y38" si="67">SUM(X33*2)</f>
        <v>0</v>
      </c>
      <c r="Z33" s="4">
        <v>4</v>
      </c>
      <c r="AA33" s="46"/>
      <c r="AB33" s="22"/>
      <c r="AC33" s="30">
        <f t="shared" si="63"/>
        <v>0</v>
      </c>
      <c r="AD33" s="32">
        <f t="shared" ref="AD33:AD38" si="68">SUM(AC33*2)</f>
        <v>0</v>
      </c>
      <c r="AE33" s="4">
        <v>4</v>
      </c>
      <c r="AF33" s="46"/>
      <c r="AG33" s="22"/>
      <c r="AH33" s="30">
        <f t="shared" si="64"/>
        <v>0</v>
      </c>
      <c r="AI33" s="32">
        <f t="shared" ref="AI33:AI38" si="69">SUM(AH33*2)</f>
        <v>0</v>
      </c>
      <c r="AJ33" s="44">
        <v>4</v>
      </c>
      <c r="AK33" s="69"/>
      <c r="AL33" s="46"/>
      <c r="AM33" s="47"/>
      <c r="AN33" s="47">
        <f t="shared" si="60"/>
        <v>0</v>
      </c>
      <c r="AO33" s="14" t="s">
        <v>26</v>
      </c>
      <c r="AP33" s="54"/>
      <c r="AQ33" s="24"/>
      <c r="AR33" s="35">
        <f>SUBTOTAL(9,AR25:AR32)</f>
        <v>0</v>
      </c>
      <c r="AS33" s="33">
        <f>SUBTOTAL(9,AS25:AS32)</f>
        <v>0</v>
      </c>
      <c r="AT33" s="4">
        <v>4</v>
      </c>
      <c r="AU33" s="46"/>
      <c r="AV33" s="22"/>
      <c r="AW33" s="30">
        <f t="shared" si="65"/>
        <v>0</v>
      </c>
      <c r="AX33" s="32">
        <f t="shared" ref="AX33:AX38" si="70">SUM(AW33*2)</f>
        <v>0</v>
      </c>
    </row>
    <row r="34" spans="1:50" ht="15" customHeight="1" outlineLevel="2">
      <c r="A34" s="4">
        <v>4</v>
      </c>
      <c r="B34" s="46"/>
      <c r="C34" s="22"/>
      <c r="D34" s="30">
        <f t="shared" si="61"/>
        <v>0</v>
      </c>
      <c r="E34" s="32">
        <f t="shared" si="66"/>
        <v>0</v>
      </c>
      <c r="F34" s="8">
        <v>25</v>
      </c>
      <c r="G34" s="52" t="s">
        <v>325</v>
      </c>
      <c r="H34" s="26">
        <v>4.3981481481481481E-4</v>
      </c>
      <c r="I34" s="30">
        <f t="shared" si="58"/>
        <v>0.6333333333333333</v>
      </c>
      <c r="J34" s="32">
        <f t="shared" si="59"/>
        <v>1.5833333333333333</v>
      </c>
      <c r="K34" s="38">
        <v>23</v>
      </c>
      <c r="L34" s="51"/>
      <c r="M34" s="52"/>
      <c r="N34" s="9"/>
      <c r="O34" s="47">
        <f t="shared" si="48"/>
        <v>0</v>
      </c>
      <c r="P34" s="10">
        <v>27</v>
      </c>
      <c r="Q34" s="57"/>
      <c r="R34" s="25"/>
      <c r="S34" s="30">
        <f>((HOUR(R34)*3600)+(MINUTE(R34)*60)+SECOND(R34))/60</f>
        <v>0</v>
      </c>
      <c r="T34" s="34">
        <f>SUM(S34*2)</f>
        <v>0</v>
      </c>
      <c r="U34" s="8">
        <v>19</v>
      </c>
      <c r="V34" s="52"/>
      <c r="W34" s="26"/>
      <c r="X34" s="30">
        <f t="shared" si="62"/>
        <v>0</v>
      </c>
      <c r="Y34" s="32">
        <f t="shared" si="67"/>
        <v>0</v>
      </c>
      <c r="Z34" s="4">
        <v>4</v>
      </c>
      <c r="AA34" s="46"/>
      <c r="AB34" s="22"/>
      <c r="AC34" s="30">
        <f t="shared" si="63"/>
        <v>0</v>
      </c>
      <c r="AD34" s="32">
        <f t="shared" si="68"/>
        <v>0</v>
      </c>
      <c r="AE34" s="4">
        <v>4</v>
      </c>
      <c r="AF34" s="46"/>
      <c r="AG34" s="22"/>
      <c r="AH34" s="30">
        <f t="shared" si="64"/>
        <v>0</v>
      </c>
      <c r="AI34" s="32">
        <f t="shared" si="69"/>
        <v>0</v>
      </c>
      <c r="AJ34" s="44">
        <v>4</v>
      </c>
      <c r="AK34" s="69"/>
      <c r="AL34" s="46"/>
      <c r="AM34" s="47"/>
      <c r="AN34" s="47">
        <f t="shared" si="60"/>
        <v>0</v>
      </c>
      <c r="AO34" s="10">
        <v>25</v>
      </c>
      <c r="AP34" s="57"/>
      <c r="AQ34" s="25"/>
      <c r="AR34" s="30">
        <f>((HOUR(AQ34)*3600)+(MINUTE(AQ34)*60)+SECOND(AQ34))/60</f>
        <v>0</v>
      </c>
      <c r="AS34" s="34">
        <f>SUM(AR34*2)</f>
        <v>0</v>
      </c>
      <c r="AT34" s="4">
        <v>4</v>
      </c>
      <c r="AU34" s="46"/>
      <c r="AV34" s="22"/>
      <c r="AW34" s="30">
        <f t="shared" si="65"/>
        <v>0</v>
      </c>
      <c r="AX34" s="32">
        <f t="shared" si="70"/>
        <v>0</v>
      </c>
    </row>
    <row r="35" spans="1:50" ht="15" customHeight="1" outlineLevel="1">
      <c r="A35" s="4">
        <v>4</v>
      </c>
      <c r="B35" s="46"/>
      <c r="C35" s="22"/>
      <c r="D35" s="30">
        <f t="shared" si="61"/>
        <v>0</v>
      </c>
      <c r="E35" s="32">
        <f t="shared" si="66"/>
        <v>0</v>
      </c>
      <c r="F35" s="8">
        <v>25</v>
      </c>
      <c r="G35" s="52" t="s">
        <v>326</v>
      </c>
      <c r="H35" s="26">
        <v>3.5879629629629635E-4</v>
      </c>
      <c r="I35" s="30">
        <f t="shared" si="58"/>
        <v>0.51666666666666672</v>
      </c>
      <c r="J35" s="32">
        <f t="shared" si="59"/>
        <v>1.2916666666666667</v>
      </c>
      <c r="K35" s="38">
        <v>23</v>
      </c>
      <c r="L35" s="51"/>
      <c r="M35" s="52"/>
      <c r="N35" s="9"/>
      <c r="O35" s="47">
        <f t="shared" si="48"/>
        <v>0</v>
      </c>
      <c r="P35" s="8">
        <v>27</v>
      </c>
      <c r="Q35" s="52"/>
      <c r="R35" s="26"/>
      <c r="S35" s="30">
        <f t="shared" ref="S35:S41" si="71">((HOUR(R35)*3600)+(MINUTE(R35)*60)+SECOND(R35))/60</f>
        <v>0</v>
      </c>
      <c r="T35" s="32">
        <f>SUM(S35*2)</f>
        <v>0</v>
      </c>
      <c r="U35" s="8">
        <v>19</v>
      </c>
      <c r="V35" s="52"/>
      <c r="W35" s="26"/>
      <c r="X35" s="30">
        <f t="shared" si="62"/>
        <v>0</v>
      </c>
      <c r="Y35" s="32">
        <f t="shared" si="67"/>
        <v>0</v>
      </c>
      <c r="Z35" s="4">
        <v>4</v>
      </c>
      <c r="AA35" s="46"/>
      <c r="AB35" s="22"/>
      <c r="AC35" s="30">
        <f t="shared" si="63"/>
        <v>0</v>
      </c>
      <c r="AD35" s="32">
        <f t="shared" si="68"/>
        <v>0</v>
      </c>
      <c r="AE35" s="4">
        <v>4</v>
      </c>
      <c r="AF35" s="46"/>
      <c r="AG35" s="22"/>
      <c r="AH35" s="30">
        <f t="shared" si="64"/>
        <v>0</v>
      </c>
      <c r="AI35" s="32">
        <f t="shared" si="69"/>
        <v>0</v>
      </c>
      <c r="AJ35" s="44">
        <v>4</v>
      </c>
      <c r="AK35" s="69"/>
      <c r="AL35" s="46"/>
      <c r="AM35" s="47"/>
      <c r="AN35" s="47">
        <f t="shared" si="60"/>
        <v>0</v>
      </c>
      <c r="AO35" s="8">
        <v>25</v>
      </c>
      <c r="AP35" s="52"/>
      <c r="AQ35" s="26"/>
      <c r="AR35" s="30">
        <f t="shared" ref="AR35:AR41" si="72">((HOUR(AQ35)*3600)+(MINUTE(AQ35)*60)+SECOND(AQ35))/60</f>
        <v>0</v>
      </c>
      <c r="AS35" s="32">
        <f>SUM(AR35*2)</f>
        <v>0</v>
      </c>
      <c r="AT35" s="4">
        <v>4</v>
      </c>
      <c r="AU35" s="46"/>
      <c r="AV35" s="22"/>
      <c r="AW35" s="30">
        <f t="shared" si="65"/>
        <v>0</v>
      </c>
      <c r="AX35" s="32">
        <f t="shared" si="70"/>
        <v>0</v>
      </c>
    </row>
    <row r="36" spans="1:50" ht="15" customHeight="1" outlineLevel="2">
      <c r="A36" s="4">
        <v>4</v>
      </c>
      <c r="B36" s="46"/>
      <c r="C36" s="22"/>
      <c r="D36" s="30">
        <f t="shared" si="61"/>
        <v>0</v>
      </c>
      <c r="E36" s="32">
        <f t="shared" si="66"/>
        <v>0</v>
      </c>
      <c r="F36" s="8">
        <v>25</v>
      </c>
      <c r="G36" s="52"/>
      <c r="H36" s="26"/>
      <c r="I36" s="30">
        <f t="shared" si="58"/>
        <v>0</v>
      </c>
      <c r="J36" s="32">
        <f t="shared" si="59"/>
        <v>0</v>
      </c>
      <c r="K36" s="38">
        <v>23</v>
      </c>
      <c r="L36" s="51"/>
      <c r="M36" s="52"/>
      <c r="N36" s="9"/>
      <c r="O36" s="47">
        <f t="shared" si="48"/>
        <v>0</v>
      </c>
      <c r="P36" s="8">
        <v>27</v>
      </c>
      <c r="Q36" s="52"/>
      <c r="R36" s="26"/>
      <c r="S36" s="30">
        <f t="shared" si="71"/>
        <v>0</v>
      </c>
      <c r="T36" s="32">
        <f t="shared" ref="T36:T41" si="73">SUM(S36*2)</f>
        <v>0</v>
      </c>
      <c r="U36" s="8">
        <v>19</v>
      </c>
      <c r="V36" s="52"/>
      <c r="W36" s="26"/>
      <c r="X36" s="30">
        <f t="shared" si="62"/>
        <v>0</v>
      </c>
      <c r="Y36" s="32">
        <f t="shared" si="67"/>
        <v>0</v>
      </c>
      <c r="Z36" s="4">
        <v>4</v>
      </c>
      <c r="AA36" s="46"/>
      <c r="AB36" s="22"/>
      <c r="AC36" s="30">
        <f t="shared" si="63"/>
        <v>0</v>
      </c>
      <c r="AD36" s="32">
        <f t="shared" si="68"/>
        <v>0</v>
      </c>
      <c r="AE36" s="4">
        <v>4</v>
      </c>
      <c r="AF36" s="46"/>
      <c r="AG36" s="22"/>
      <c r="AH36" s="30">
        <f t="shared" si="64"/>
        <v>0</v>
      </c>
      <c r="AI36" s="32">
        <f t="shared" si="69"/>
        <v>0</v>
      </c>
      <c r="AJ36" s="44">
        <v>4</v>
      </c>
      <c r="AK36" s="69"/>
      <c r="AL36" s="46"/>
      <c r="AM36" s="47"/>
      <c r="AN36" s="47">
        <f t="shared" si="60"/>
        <v>0</v>
      </c>
      <c r="AO36" s="8">
        <v>25</v>
      </c>
      <c r="AP36" s="52"/>
      <c r="AQ36" s="26"/>
      <c r="AR36" s="30">
        <f t="shared" si="72"/>
        <v>0</v>
      </c>
      <c r="AS36" s="32">
        <f t="shared" ref="AS36:AS41" si="74">SUM(AR36*2)</f>
        <v>0</v>
      </c>
      <c r="AT36" s="4">
        <v>4</v>
      </c>
      <c r="AU36" s="46"/>
      <c r="AV36" s="22"/>
      <c r="AW36" s="30">
        <f t="shared" si="65"/>
        <v>0</v>
      </c>
      <c r="AX36" s="32">
        <f t="shared" si="70"/>
        <v>0</v>
      </c>
    </row>
    <row r="37" spans="1:50" ht="15" customHeight="1" outlineLevel="2">
      <c r="A37" s="4">
        <v>4</v>
      </c>
      <c r="B37" s="46"/>
      <c r="C37" s="22"/>
      <c r="D37" s="30">
        <f t="shared" si="61"/>
        <v>0</v>
      </c>
      <c r="E37" s="32">
        <f t="shared" si="66"/>
        <v>0</v>
      </c>
      <c r="F37" s="8">
        <v>25</v>
      </c>
      <c r="G37" s="52"/>
      <c r="H37" s="26"/>
      <c r="I37" s="30">
        <f t="shared" si="58"/>
        <v>0</v>
      </c>
      <c r="J37" s="32">
        <f t="shared" si="59"/>
        <v>0</v>
      </c>
      <c r="K37" s="38">
        <v>23</v>
      </c>
      <c r="L37" s="51"/>
      <c r="M37" s="52"/>
      <c r="N37" s="9"/>
      <c r="O37" s="47">
        <f t="shared" si="48"/>
        <v>0</v>
      </c>
      <c r="P37" s="8">
        <v>27</v>
      </c>
      <c r="Q37" s="52"/>
      <c r="R37" s="26"/>
      <c r="S37" s="30">
        <f t="shared" si="71"/>
        <v>0</v>
      </c>
      <c r="T37" s="32">
        <f t="shared" si="73"/>
        <v>0</v>
      </c>
      <c r="U37" s="8">
        <v>19</v>
      </c>
      <c r="V37" s="52"/>
      <c r="W37" s="26"/>
      <c r="X37" s="30">
        <f t="shared" si="62"/>
        <v>0</v>
      </c>
      <c r="Y37" s="32">
        <f t="shared" si="67"/>
        <v>0</v>
      </c>
      <c r="Z37" s="4">
        <v>4</v>
      </c>
      <c r="AA37" s="46"/>
      <c r="AB37" s="22"/>
      <c r="AC37" s="30">
        <f t="shared" si="63"/>
        <v>0</v>
      </c>
      <c r="AD37" s="32">
        <f t="shared" si="68"/>
        <v>0</v>
      </c>
      <c r="AE37" s="4">
        <v>4</v>
      </c>
      <c r="AF37" s="46"/>
      <c r="AG37" s="22"/>
      <c r="AH37" s="30">
        <f t="shared" si="64"/>
        <v>0</v>
      </c>
      <c r="AI37" s="32">
        <f t="shared" si="69"/>
        <v>0</v>
      </c>
      <c r="AJ37" s="44">
        <v>4</v>
      </c>
      <c r="AK37" s="69"/>
      <c r="AL37" s="46"/>
      <c r="AM37" s="47"/>
      <c r="AN37" s="47">
        <f t="shared" si="60"/>
        <v>0</v>
      </c>
      <c r="AO37" s="8">
        <v>25</v>
      </c>
      <c r="AP37" s="52"/>
      <c r="AQ37" s="26"/>
      <c r="AR37" s="30">
        <f t="shared" si="72"/>
        <v>0</v>
      </c>
      <c r="AS37" s="32">
        <f t="shared" si="74"/>
        <v>0</v>
      </c>
      <c r="AT37" s="4">
        <v>4</v>
      </c>
      <c r="AU37" s="46"/>
      <c r="AV37" s="22"/>
      <c r="AW37" s="30">
        <f t="shared" si="65"/>
        <v>0</v>
      </c>
      <c r="AX37" s="32">
        <f t="shared" si="70"/>
        <v>0</v>
      </c>
    </row>
    <row r="38" spans="1:50" ht="15" customHeight="1" outlineLevel="2">
      <c r="A38" s="4">
        <v>4</v>
      </c>
      <c r="B38" s="46"/>
      <c r="C38" s="22"/>
      <c r="D38" s="30">
        <f t="shared" si="61"/>
        <v>0</v>
      </c>
      <c r="E38" s="32">
        <f t="shared" si="66"/>
        <v>0</v>
      </c>
      <c r="F38" s="14" t="s">
        <v>27</v>
      </c>
      <c r="G38" s="54"/>
      <c r="H38" s="24"/>
      <c r="I38" s="35">
        <f>SUBTOTAL(9,I30:I37)</f>
        <v>2.583333333333333</v>
      </c>
      <c r="J38" s="33">
        <f>SUBTOTAL(9,J30:J37)</f>
        <v>6.458333333333333</v>
      </c>
      <c r="K38" s="14" t="s">
        <v>25</v>
      </c>
      <c r="L38" s="53"/>
      <c r="M38" s="54"/>
      <c r="N38" s="15">
        <f>SUBTOTAL(9,N30:N37)</f>
        <v>0</v>
      </c>
      <c r="O38" s="50">
        <f>SUBTOTAL(9,O30:O37)</f>
        <v>0</v>
      </c>
      <c r="P38" s="8">
        <v>27</v>
      </c>
      <c r="Q38" s="52"/>
      <c r="R38" s="26"/>
      <c r="S38" s="30">
        <f t="shared" si="71"/>
        <v>0</v>
      </c>
      <c r="T38" s="32">
        <f t="shared" si="73"/>
        <v>0</v>
      </c>
      <c r="U38" s="8">
        <v>19</v>
      </c>
      <c r="V38" s="52"/>
      <c r="W38" s="26"/>
      <c r="X38" s="30">
        <f t="shared" si="62"/>
        <v>0</v>
      </c>
      <c r="Y38" s="32">
        <f t="shared" si="67"/>
        <v>0</v>
      </c>
      <c r="Z38" s="4">
        <v>4</v>
      </c>
      <c r="AA38" s="46"/>
      <c r="AB38" s="22"/>
      <c r="AC38" s="30">
        <f t="shared" si="63"/>
        <v>0</v>
      </c>
      <c r="AD38" s="32">
        <f t="shared" si="68"/>
        <v>0</v>
      </c>
      <c r="AE38" s="4">
        <v>4</v>
      </c>
      <c r="AF38" s="46"/>
      <c r="AG38" s="22"/>
      <c r="AH38" s="30">
        <f t="shared" si="64"/>
        <v>0</v>
      </c>
      <c r="AI38" s="32">
        <f t="shared" si="69"/>
        <v>0</v>
      </c>
      <c r="AJ38" s="44">
        <v>4</v>
      </c>
      <c r="AK38" s="69"/>
      <c r="AL38" s="46"/>
      <c r="AM38" s="47"/>
      <c r="AN38" s="47">
        <f t="shared" si="60"/>
        <v>0</v>
      </c>
      <c r="AO38" s="8">
        <v>25</v>
      </c>
      <c r="AP38" s="52"/>
      <c r="AQ38" s="26"/>
      <c r="AR38" s="30">
        <f t="shared" si="72"/>
        <v>0</v>
      </c>
      <c r="AS38" s="32">
        <f t="shared" si="74"/>
        <v>0</v>
      </c>
      <c r="AT38" s="4">
        <v>4</v>
      </c>
      <c r="AU38" s="46"/>
      <c r="AV38" s="22"/>
      <c r="AW38" s="30">
        <f t="shared" si="65"/>
        <v>0</v>
      </c>
      <c r="AX38" s="32">
        <f t="shared" si="70"/>
        <v>0</v>
      </c>
    </row>
    <row r="39" spans="1:50" ht="15" customHeight="1" outlineLevel="2">
      <c r="A39" s="6" t="s">
        <v>6</v>
      </c>
      <c r="B39" s="49"/>
      <c r="C39" s="23"/>
      <c r="D39" s="33">
        <f>SUBTOTAL(9,D31:D38)</f>
        <v>0</v>
      </c>
      <c r="E39" s="33">
        <f>SUBTOTAL(9,E31:E38)</f>
        <v>0</v>
      </c>
      <c r="F39" s="10">
        <v>26</v>
      </c>
      <c r="G39" s="57"/>
      <c r="H39" s="25"/>
      <c r="I39" s="30">
        <f>((HOUR(H39)*3600)+(MINUTE(H39)*60)+SECOND(H39))/60</f>
        <v>0</v>
      </c>
      <c r="J39" s="34">
        <f>SUM(I39*2.5)</f>
        <v>0</v>
      </c>
      <c r="K39" s="55">
        <v>24</v>
      </c>
      <c r="L39" s="56"/>
      <c r="M39" s="57"/>
      <c r="N39" s="11"/>
      <c r="O39" s="43">
        <f t="shared" si="48"/>
        <v>0</v>
      </c>
      <c r="P39" s="8">
        <v>27</v>
      </c>
      <c r="Q39" s="52"/>
      <c r="R39" s="26"/>
      <c r="S39" s="30">
        <f t="shared" si="71"/>
        <v>0</v>
      </c>
      <c r="T39" s="32">
        <f t="shared" si="73"/>
        <v>0</v>
      </c>
      <c r="U39" s="14" t="s">
        <v>21</v>
      </c>
      <c r="V39" s="54"/>
      <c r="W39" s="24"/>
      <c r="X39" s="35">
        <f>SUBTOTAL(9,X31:X38)</f>
        <v>0</v>
      </c>
      <c r="Y39" s="33">
        <f>SUBTOTAL(9,Y31:Y38)</f>
        <v>0</v>
      </c>
      <c r="Z39" s="6" t="s">
        <v>6</v>
      </c>
      <c r="AA39" s="49"/>
      <c r="AB39" s="23"/>
      <c r="AC39" s="33">
        <f>SUBTOTAL(9,AC31:AC38)</f>
        <v>0</v>
      </c>
      <c r="AD39" s="33">
        <f>SUBTOTAL(9,AD31:AD38)</f>
        <v>0</v>
      </c>
      <c r="AE39" s="6" t="s">
        <v>6</v>
      </c>
      <c r="AF39" s="49"/>
      <c r="AG39" s="23"/>
      <c r="AH39" s="33">
        <f>SUBTOTAL(9,AH31:AH38)</f>
        <v>0</v>
      </c>
      <c r="AI39" s="33">
        <f>SUBTOTAL(9,AI31:AI38)</f>
        <v>0</v>
      </c>
      <c r="AJ39" s="6" t="s">
        <v>6</v>
      </c>
      <c r="AK39" s="70"/>
      <c r="AL39" s="49"/>
      <c r="AM39" s="50">
        <f>SUBTOTAL(9,AM31:AM38)</f>
        <v>0</v>
      </c>
      <c r="AN39" s="50">
        <f>SUBTOTAL(9,AN31:AN38)</f>
        <v>0</v>
      </c>
      <c r="AO39" s="8">
        <v>25</v>
      </c>
      <c r="AP39" s="52"/>
      <c r="AQ39" s="26"/>
      <c r="AR39" s="30">
        <f t="shared" si="72"/>
        <v>0</v>
      </c>
      <c r="AS39" s="32">
        <f t="shared" si="74"/>
        <v>0</v>
      </c>
      <c r="AT39" s="6" t="s">
        <v>6</v>
      </c>
      <c r="AU39" s="49"/>
      <c r="AV39" s="23"/>
      <c r="AW39" s="33">
        <f>SUBTOTAL(9,AW31:AW38)</f>
        <v>0</v>
      </c>
      <c r="AX39" s="33">
        <f>SUBTOTAL(9,AX31:AX38)</f>
        <v>0</v>
      </c>
    </row>
    <row r="40" spans="1:50" ht="15" customHeight="1" outlineLevel="2">
      <c r="A40" s="3">
        <v>5</v>
      </c>
      <c r="B40" s="42"/>
      <c r="C40" s="21"/>
      <c r="D40" s="30">
        <f>((HOUR(C40)*3600)+(MINUTE(C40)*60)+SECOND(C40))/60</f>
        <v>0</v>
      </c>
      <c r="E40" s="34">
        <f>SUM(D40*2)</f>
        <v>0</v>
      </c>
      <c r="F40" s="8">
        <v>26</v>
      </c>
      <c r="G40" s="52"/>
      <c r="H40" s="26"/>
      <c r="I40" s="30">
        <f t="shared" ref="I40:I46" si="75">((HOUR(H40)*3600)+(MINUTE(H40)*60)+SECOND(H40))/60</f>
        <v>0</v>
      </c>
      <c r="J40" s="32">
        <f t="shared" ref="J40:J46" si="76">SUM(I40*2.5)</f>
        <v>0</v>
      </c>
      <c r="K40" s="38">
        <v>24</v>
      </c>
      <c r="L40" s="51"/>
      <c r="M40" s="52"/>
      <c r="N40" s="9"/>
      <c r="O40" s="47">
        <f t="shared" si="48"/>
        <v>0</v>
      </c>
      <c r="P40" s="8">
        <v>27</v>
      </c>
      <c r="Q40" s="52"/>
      <c r="R40" s="26"/>
      <c r="S40" s="30">
        <f t="shared" si="71"/>
        <v>0</v>
      </c>
      <c r="T40" s="32">
        <f t="shared" si="73"/>
        <v>0</v>
      </c>
      <c r="U40" s="10">
        <v>20</v>
      </c>
      <c r="V40" s="57"/>
      <c r="W40" s="25"/>
      <c r="X40" s="30">
        <f>((HOUR(W40)*3600)+(MINUTE(W40)*60)+SECOND(W40))/60</f>
        <v>0</v>
      </c>
      <c r="Y40" s="34">
        <f>SUM(X40*2)</f>
        <v>0</v>
      </c>
      <c r="Z40" s="3">
        <v>5</v>
      </c>
      <c r="AA40" s="42"/>
      <c r="AB40" s="21"/>
      <c r="AC40" s="30">
        <f>((HOUR(AB40)*3600)+(MINUTE(AB40)*60)+SECOND(AB40))/60</f>
        <v>0</v>
      </c>
      <c r="AD40" s="34">
        <f>SUM(AC40*2)</f>
        <v>0</v>
      </c>
      <c r="AE40" s="3">
        <v>5</v>
      </c>
      <c r="AF40" s="42"/>
      <c r="AG40" s="21"/>
      <c r="AH40" s="30">
        <f>((HOUR(AG40)*3600)+(MINUTE(AG40)*60)+SECOND(AG40))/60</f>
        <v>0</v>
      </c>
      <c r="AI40" s="34">
        <f>SUM(AH40*2)</f>
        <v>0</v>
      </c>
      <c r="AJ40" s="40">
        <v>5</v>
      </c>
      <c r="AK40" s="68"/>
      <c r="AL40" s="42"/>
      <c r="AM40" s="43"/>
      <c r="AN40" s="43">
        <f t="shared" ref="AN40:AN47" si="77">SUM(AM40*4.5)</f>
        <v>0</v>
      </c>
      <c r="AO40" s="8">
        <v>25</v>
      </c>
      <c r="AP40" s="52"/>
      <c r="AQ40" s="26"/>
      <c r="AR40" s="30">
        <f t="shared" si="72"/>
        <v>0</v>
      </c>
      <c r="AS40" s="32">
        <f t="shared" si="74"/>
        <v>0</v>
      </c>
      <c r="AT40" s="3">
        <v>5</v>
      </c>
      <c r="AU40" s="42"/>
      <c r="AV40" s="21"/>
      <c r="AW40" s="30">
        <f>((HOUR(AV40)*3600)+(MINUTE(AV40)*60)+SECOND(AV40))/60</f>
        <v>0</v>
      </c>
      <c r="AX40" s="34">
        <f>SUM(AW40*2)</f>
        <v>0</v>
      </c>
    </row>
    <row r="41" spans="1:50" ht="15" customHeight="1" outlineLevel="2">
      <c r="A41" s="4">
        <v>5</v>
      </c>
      <c r="B41" s="46"/>
      <c r="C41" s="22"/>
      <c r="D41" s="30">
        <f t="shared" ref="D41:D47" si="78">((HOUR(C41)*3600)+(MINUTE(C41)*60)+SECOND(C41))/60</f>
        <v>0</v>
      </c>
      <c r="E41" s="32">
        <f>SUM(D41*2)</f>
        <v>0</v>
      </c>
      <c r="F41" s="8">
        <v>26</v>
      </c>
      <c r="G41" s="52"/>
      <c r="H41" s="26"/>
      <c r="I41" s="30">
        <f t="shared" si="75"/>
        <v>0</v>
      </c>
      <c r="J41" s="32">
        <f t="shared" si="76"/>
        <v>0</v>
      </c>
      <c r="K41" s="38">
        <v>24</v>
      </c>
      <c r="L41" s="51"/>
      <c r="M41" s="52"/>
      <c r="N41" s="9"/>
      <c r="O41" s="47">
        <f t="shared" si="48"/>
        <v>0</v>
      </c>
      <c r="P41" s="8">
        <v>27</v>
      </c>
      <c r="Q41" s="52"/>
      <c r="R41" s="26"/>
      <c r="S41" s="30">
        <f t="shared" si="71"/>
        <v>0</v>
      </c>
      <c r="T41" s="32">
        <f t="shared" si="73"/>
        <v>0</v>
      </c>
      <c r="U41" s="8">
        <v>20</v>
      </c>
      <c r="V41" s="52"/>
      <c r="W41" s="26"/>
      <c r="X41" s="30">
        <f t="shared" ref="X41:X47" si="79">((HOUR(W41)*3600)+(MINUTE(W41)*60)+SECOND(W41))/60</f>
        <v>0</v>
      </c>
      <c r="Y41" s="32">
        <f>SUM(X41*2)</f>
        <v>0</v>
      </c>
      <c r="Z41" s="4">
        <v>5</v>
      </c>
      <c r="AA41" s="46"/>
      <c r="AB41" s="22"/>
      <c r="AC41" s="30">
        <f t="shared" ref="AC41:AC47" si="80">((HOUR(AB41)*3600)+(MINUTE(AB41)*60)+SECOND(AB41))/60</f>
        <v>0</v>
      </c>
      <c r="AD41" s="32">
        <f>SUM(AC41*2)</f>
        <v>0</v>
      </c>
      <c r="AE41" s="4">
        <v>5</v>
      </c>
      <c r="AF41" s="46"/>
      <c r="AG41" s="22"/>
      <c r="AH41" s="30">
        <f t="shared" ref="AH41:AH47" si="81">((HOUR(AG41)*3600)+(MINUTE(AG41)*60)+SECOND(AG41))/60</f>
        <v>0</v>
      </c>
      <c r="AI41" s="32">
        <f>SUM(AH41*2)</f>
        <v>0</v>
      </c>
      <c r="AJ41" s="44">
        <v>5</v>
      </c>
      <c r="AK41" s="69"/>
      <c r="AL41" s="46"/>
      <c r="AM41" s="47"/>
      <c r="AN41" s="47">
        <f t="shared" si="77"/>
        <v>0</v>
      </c>
      <c r="AO41" s="8">
        <v>25</v>
      </c>
      <c r="AP41" s="52"/>
      <c r="AQ41" s="26"/>
      <c r="AR41" s="30">
        <f t="shared" si="72"/>
        <v>0</v>
      </c>
      <c r="AS41" s="32">
        <f t="shared" si="74"/>
        <v>0</v>
      </c>
      <c r="AT41" s="4">
        <v>5</v>
      </c>
      <c r="AU41" s="46"/>
      <c r="AV41" s="22"/>
      <c r="AW41" s="30">
        <f t="shared" ref="AW41:AW47" si="82">((HOUR(AV41)*3600)+(MINUTE(AV41)*60)+SECOND(AV41))/60</f>
        <v>0</v>
      </c>
      <c r="AX41" s="32">
        <f>SUM(AW41*2)</f>
        <v>0</v>
      </c>
    </row>
    <row r="42" spans="1:50" ht="15" customHeight="1" outlineLevel="2">
      <c r="A42" s="4">
        <v>5</v>
      </c>
      <c r="B42" s="46"/>
      <c r="C42" s="22"/>
      <c r="D42" s="30">
        <f t="shared" si="78"/>
        <v>0</v>
      </c>
      <c r="E42" s="32">
        <f t="shared" ref="E42:E47" si="83">SUM(D42*2)</f>
        <v>0</v>
      </c>
      <c r="F42" s="8">
        <v>26</v>
      </c>
      <c r="G42" s="52"/>
      <c r="H42" s="26"/>
      <c r="I42" s="30">
        <f t="shared" si="75"/>
        <v>0</v>
      </c>
      <c r="J42" s="32">
        <f t="shared" si="76"/>
        <v>0</v>
      </c>
      <c r="K42" s="38">
        <v>24</v>
      </c>
      <c r="L42" s="51"/>
      <c r="M42" s="52"/>
      <c r="N42" s="9"/>
      <c r="O42" s="47">
        <f t="shared" si="48"/>
        <v>0</v>
      </c>
      <c r="P42" s="14" t="s">
        <v>29</v>
      </c>
      <c r="Q42" s="54"/>
      <c r="R42" s="24"/>
      <c r="S42" s="35">
        <f>SUBTOTAL(9,S34:S41)</f>
        <v>0</v>
      </c>
      <c r="T42" s="33">
        <f>SUBTOTAL(9,T34:T41)</f>
        <v>0</v>
      </c>
      <c r="U42" s="8">
        <v>20</v>
      </c>
      <c r="V42" s="52"/>
      <c r="W42" s="26"/>
      <c r="X42" s="30">
        <f t="shared" si="79"/>
        <v>0</v>
      </c>
      <c r="Y42" s="32">
        <f t="shared" ref="Y42:Y47" si="84">SUM(X42*2)</f>
        <v>0</v>
      </c>
      <c r="Z42" s="4">
        <v>5</v>
      </c>
      <c r="AA42" s="46"/>
      <c r="AB42" s="22"/>
      <c r="AC42" s="30">
        <f t="shared" si="80"/>
        <v>0</v>
      </c>
      <c r="AD42" s="32">
        <f t="shared" ref="AD42:AD47" si="85">SUM(AC42*2)</f>
        <v>0</v>
      </c>
      <c r="AE42" s="4">
        <v>5</v>
      </c>
      <c r="AF42" s="46"/>
      <c r="AG42" s="22"/>
      <c r="AH42" s="30">
        <f t="shared" si="81"/>
        <v>0</v>
      </c>
      <c r="AI42" s="32">
        <f t="shared" ref="AI42:AI47" si="86">SUM(AH42*2)</f>
        <v>0</v>
      </c>
      <c r="AJ42" s="44">
        <v>5</v>
      </c>
      <c r="AK42" s="69"/>
      <c r="AL42" s="46"/>
      <c r="AM42" s="47"/>
      <c r="AN42" s="47">
        <f t="shared" si="77"/>
        <v>0</v>
      </c>
      <c r="AO42" s="14" t="s">
        <v>27</v>
      </c>
      <c r="AP42" s="54"/>
      <c r="AQ42" s="24"/>
      <c r="AR42" s="35">
        <f>SUBTOTAL(9,AR34:AR41)</f>
        <v>0</v>
      </c>
      <c r="AS42" s="33">
        <f>SUBTOTAL(9,AS34:AS41)</f>
        <v>0</v>
      </c>
      <c r="AT42" s="4">
        <v>5</v>
      </c>
      <c r="AU42" s="46"/>
      <c r="AV42" s="22"/>
      <c r="AW42" s="30">
        <f t="shared" si="82"/>
        <v>0</v>
      </c>
      <c r="AX42" s="32">
        <f t="shared" ref="AX42:AX47" si="87">SUM(AW42*2)</f>
        <v>0</v>
      </c>
    </row>
    <row r="43" spans="1:50" ht="15" customHeight="1" outlineLevel="1">
      <c r="A43" s="4">
        <v>5</v>
      </c>
      <c r="B43" s="46"/>
      <c r="C43" s="22"/>
      <c r="D43" s="30">
        <f t="shared" si="78"/>
        <v>0</v>
      </c>
      <c r="E43" s="32">
        <f t="shared" si="83"/>
        <v>0</v>
      </c>
      <c r="F43" s="8">
        <v>26</v>
      </c>
      <c r="G43" s="52"/>
      <c r="H43" s="26"/>
      <c r="I43" s="30">
        <f t="shared" si="75"/>
        <v>0</v>
      </c>
      <c r="J43" s="32">
        <f t="shared" si="76"/>
        <v>0</v>
      </c>
      <c r="K43" s="38">
        <v>24</v>
      </c>
      <c r="L43" s="51"/>
      <c r="M43" s="52"/>
      <c r="N43" s="9"/>
      <c r="O43" s="47">
        <f t="shared" si="48"/>
        <v>0</v>
      </c>
      <c r="P43" s="10">
        <v>28</v>
      </c>
      <c r="Q43" s="57"/>
      <c r="R43" s="25"/>
      <c r="S43" s="30">
        <f>((HOUR(R43)*3600)+(MINUTE(R43)*60)+SECOND(R43))/60</f>
        <v>0</v>
      </c>
      <c r="T43" s="34">
        <f>SUM(S43*2)</f>
        <v>0</v>
      </c>
      <c r="U43" s="8">
        <v>20</v>
      </c>
      <c r="V43" s="52"/>
      <c r="W43" s="26"/>
      <c r="X43" s="30">
        <f t="shared" si="79"/>
        <v>0</v>
      </c>
      <c r="Y43" s="32">
        <f t="shared" si="84"/>
        <v>0</v>
      </c>
      <c r="Z43" s="4">
        <v>5</v>
      </c>
      <c r="AA43" s="46"/>
      <c r="AB43" s="22"/>
      <c r="AC43" s="30">
        <f t="shared" si="80"/>
        <v>0</v>
      </c>
      <c r="AD43" s="32">
        <f t="shared" si="85"/>
        <v>0</v>
      </c>
      <c r="AE43" s="4">
        <v>5</v>
      </c>
      <c r="AF43" s="46"/>
      <c r="AG43" s="22"/>
      <c r="AH43" s="30">
        <f t="shared" si="81"/>
        <v>0</v>
      </c>
      <c r="AI43" s="32">
        <f t="shared" si="86"/>
        <v>0</v>
      </c>
      <c r="AJ43" s="44">
        <v>5</v>
      </c>
      <c r="AK43" s="69"/>
      <c r="AL43" s="46"/>
      <c r="AM43" s="47"/>
      <c r="AN43" s="47">
        <f t="shared" si="77"/>
        <v>0</v>
      </c>
      <c r="AO43" s="10">
        <v>26</v>
      </c>
      <c r="AP43" s="57"/>
      <c r="AQ43" s="25"/>
      <c r="AR43" s="30">
        <f>((HOUR(AQ43)*3600)+(MINUTE(AQ43)*60)+SECOND(AQ43))/60</f>
        <v>0</v>
      </c>
      <c r="AS43" s="34">
        <f>SUM(AR43*2)</f>
        <v>0</v>
      </c>
      <c r="AT43" s="4">
        <v>5</v>
      </c>
      <c r="AU43" s="46"/>
      <c r="AV43" s="22"/>
      <c r="AW43" s="30">
        <f t="shared" si="82"/>
        <v>0</v>
      </c>
      <c r="AX43" s="32">
        <f t="shared" si="87"/>
        <v>0</v>
      </c>
    </row>
    <row r="44" spans="1:50" ht="15" customHeight="1" outlineLevel="2">
      <c r="A44" s="4">
        <v>5</v>
      </c>
      <c r="B44" s="46"/>
      <c r="C44" s="22"/>
      <c r="D44" s="30">
        <f t="shared" si="78"/>
        <v>0</v>
      </c>
      <c r="E44" s="32">
        <f t="shared" si="83"/>
        <v>0</v>
      </c>
      <c r="F44" s="8">
        <v>26</v>
      </c>
      <c r="G44" s="52"/>
      <c r="H44" s="26"/>
      <c r="I44" s="30">
        <f t="shared" si="75"/>
        <v>0</v>
      </c>
      <c r="J44" s="32">
        <f t="shared" si="76"/>
        <v>0</v>
      </c>
      <c r="K44" s="38">
        <v>24</v>
      </c>
      <c r="L44" s="51"/>
      <c r="M44" s="52"/>
      <c r="N44" s="9"/>
      <c r="O44" s="47">
        <f t="shared" si="48"/>
        <v>0</v>
      </c>
      <c r="P44" s="8">
        <v>28</v>
      </c>
      <c r="Q44" s="52"/>
      <c r="R44" s="26"/>
      <c r="S44" s="30">
        <f t="shared" ref="S44:S50" si="88">((HOUR(R44)*3600)+(MINUTE(R44)*60)+SECOND(R44))/60</f>
        <v>0</v>
      </c>
      <c r="T44" s="32">
        <f>SUM(S44*2)</f>
        <v>0</v>
      </c>
      <c r="U44" s="8">
        <v>20</v>
      </c>
      <c r="V44" s="52"/>
      <c r="W44" s="26"/>
      <c r="X44" s="30">
        <f t="shared" si="79"/>
        <v>0</v>
      </c>
      <c r="Y44" s="32">
        <f t="shared" si="84"/>
        <v>0</v>
      </c>
      <c r="Z44" s="4">
        <v>5</v>
      </c>
      <c r="AA44" s="46"/>
      <c r="AB44" s="22"/>
      <c r="AC44" s="30">
        <f t="shared" si="80"/>
        <v>0</v>
      </c>
      <c r="AD44" s="32">
        <f t="shared" si="85"/>
        <v>0</v>
      </c>
      <c r="AE44" s="4">
        <v>5</v>
      </c>
      <c r="AF44" s="46"/>
      <c r="AG44" s="22"/>
      <c r="AH44" s="30">
        <f t="shared" si="81"/>
        <v>0</v>
      </c>
      <c r="AI44" s="32">
        <f t="shared" si="86"/>
        <v>0</v>
      </c>
      <c r="AJ44" s="44">
        <v>5</v>
      </c>
      <c r="AK44" s="69"/>
      <c r="AL44" s="46"/>
      <c r="AM44" s="47"/>
      <c r="AN44" s="47">
        <f t="shared" si="77"/>
        <v>0</v>
      </c>
      <c r="AO44" s="8">
        <v>26</v>
      </c>
      <c r="AP44" s="52"/>
      <c r="AQ44" s="26"/>
      <c r="AR44" s="30">
        <f t="shared" ref="AR44:AR50" si="89">((HOUR(AQ44)*3600)+(MINUTE(AQ44)*60)+SECOND(AQ44))/60</f>
        <v>0</v>
      </c>
      <c r="AS44" s="32">
        <f>SUM(AR44*2)</f>
        <v>0</v>
      </c>
      <c r="AT44" s="4">
        <v>5</v>
      </c>
      <c r="AU44" s="46"/>
      <c r="AV44" s="22"/>
      <c r="AW44" s="30">
        <f t="shared" si="82"/>
        <v>0</v>
      </c>
      <c r="AX44" s="32">
        <f t="shared" si="87"/>
        <v>0</v>
      </c>
    </row>
    <row r="45" spans="1:50" ht="15" customHeight="1" outlineLevel="2">
      <c r="A45" s="4">
        <v>5</v>
      </c>
      <c r="B45" s="46"/>
      <c r="C45" s="22"/>
      <c r="D45" s="30">
        <f t="shared" si="78"/>
        <v>0</v>
      </c>
      <c r="E45" s="32">
        <f t="shared" si="83"/>
        <v>0</v>
      </c>
      <c r="F45" s="8">
        <v>26</v>
      </c>
      <c r="G45" s="52"/>
      <c r="H45" s="26"/>
      <c r="I45" s="30">
        <f t="shared" si="75"/>
        <v>0</v>
      </c>
      <c r="J45" s="32">
        <f t="shared" si="76"/>
        <v>0</v>
      </c>
      <c r="K45" s="38">
        <v>24</v>
      </c>
      <c r="L45" s="51"/>
      <c r="M45" s="52"/>
      <c r="N45" s="9"/>
      <c r="O45" s="47">
        <f t="shared" si="48"/>
        <v>0</v>
      </c>
      <c r="P45" s="8">
        <v>28</v>
      </c>
      <c r="Q45" s="52"/>
      <c r="R45" s="26"/>
      <c r="S45" s="30">
        <f t="shared" si="88"/>
        <v>0</v>
      </c>
      <c r="T45" s="32">
        <f t="shared" ref="T45:T50" si="90">SUM(S45*2)</f>
        <v>0</v>
      </c>
      <c r="U45" s="8">
        <v>20</v>
      </c>
      <c r="V45" s="52"/>
      <c r="W45" s="26"/>
      <c r="X45" s="30">
        <f t="shared" si="79"/>
        <v>0</v>
      </c>
      <c r="Y45" s="32">
        <f t="shared" si="84"/>
        <v>0</v>
      </c>
      <c r="Z45" s="4">
        <v>5</v>
      </c>
      <c r="AA45" s="46"/>
      <c r="AB45" s="22"/>
      <c r="AC45" s="30">
        <f t="shared" si="80"/>
        <v>0</v>
      </c>
      <c r="AD45" s="32">
        <f t="shared" si="85"/>
        <v>0</v>
      </c>
      <c r="AE45" s="4">
        <v>5</v>
      </c>
      <c r="AF45" s="46"/>
      <c r="AG45" s="22"/>
      <c r="AH45" s="30">
        <f t="shared" si="81"/>
        <v>0</v>
      </c>
      <c r="AI45" s="32">
        <f t="shared" si="86"/>
        <v>0</v>
      </c>
      <c r="AJ45" s="44">
        <v>5</v>
      </c>
      <c r="AK45" s="69"/>
      <c r="AL45" s="46"/>
      <c r="AM45" s="47"/>
      <c r="AN45" s="47">
        <f t="shared" si="77"/>
        <v>0</v>
      </c>
      <c r="AO45" s="8">
        <v>26</v>
      </c>
      <c r="AP45" s="52"/>
      <c r="AQ45" s="26"/>
      <c r="AR45" s="30">
        <f t="shared" si="89"/>
        <v>0</v>
      </c>
      <c r="AS45" s="32">
        <f t="shared" ref="AS45:AS50" si="91">SUM(AR45*2)</f>
        <v>0</v>
      </c>
      <c r="AT45" s="4">
        <v>5</v>
      </c>
      <c r="AU45" s="46"/>
      <c r="AV45" s="22"/>
      <c r="AW45" s="30">
        <f t="shared" si="82"/>
        <v>0</v>
      </c>
      <c r="AX45" s="32">
        <f t="shared" si="87"/>
        <v>0</v>
      </c>
    </row>
    <row r="46" spans="1:50" ht="15" customHeight="1" outlineLevel="2">
      <c r="A46" s="4">
        <v>5</v>
      </c>
      <c r="B46" s="46"/>
      <c r="C46" s="22"/>
      <c r="D46" s="30">
        <f t="shared" si="78"/>
        <v>0</v>
      </c>
      <c r="E46" s="32">
        <f t="shared" si="83"/>
        <v>0</v>
      </c>
      <c r="F46" s="8">
        <v>26</v>
      </c>
      <c r="G46" s="52"/>
      <c r="H46" s="26"/>
      <c r="I46" s="30">
        <f t="shared" si="75"/>
        <v>0</v>
      </c>
      <c r="J46" s="32">
        <f t="shared" si="76"/>
        <v>0</v>
      </c>
      <c r="K46" s="38">
        <v>24</v>
      </c>
      <c r="L46" s="51"/>
      <c r="M46" s="52"/>
      <c r="N46" s="9"/>
      <c r="O46" s="47">
        <f t="shared" si="48"/>
        <v>0</v>
      </c>
      <c r="P46" s="8">
        <v>28</v>
      </c>
      <c r="Q46" s="52"/>
      <c r="R46" s="26"/>
      <c r="S46" s="30">
        <f t="shared" si="88"/>
        <v>0</v>
      </c>
      <c r="T46" s="32">
        <f t="shared" si="90"/>
        <v>0</v>
      </c>
      <c r="U46" s="8">
        <v>20</v>
      </c>
      <c r="V46" s="52"/>
      <c r="W46" s="26"/>
      <c r="X46" s="30">
        <f t="shared" si="79"/>
        <v>0</v>
      </c>
      <c r="Y46" s="32">
        <f t="shared" si="84"/>
        <v>0</v>
      </c>
      <c r="Z46" s="4">
        <v>5</v>
      </c>
      <c r="AA46" s="46"/>
      <c r="AB46" s="22"/>
      <c r="AC46" s="30">
        <f t="shared" si="80"/>
        <v>0</v>
      </c>
      <c r="AD46" s="32">
        <f t="shared" si="85"/>
        <v>0</v>
      </c>
      <c r="AE46" s="4">
        <v>5</v>
      </c>
      <c r="AF46" s="46"/>
      <c r="AG46" s="22"/>
      <c r="AH46" s="30">
        <f t="shared" si="81"/>
        <v>0</v>
      </c>
      <c r="AI46" s="32">
        <f t="shared" si="86"/>
        <v>0</v>
      </c>
      <c r="AJ46" s="44">
        <v>5</v>
      </c>
      <c r="AK46" s="69"/>
      <c r="AL46" s="46"/>
      <c r="AM46" s="47"/>
      <c r="AN46" s="47">
        <f t="shared" si="77"/>
        <v>0</v>
      </c>
      <c r="AO46" s="8">
        <v>26</v>
      </c>
      <c r="AP46" s="52"/>
      <c r="AQ46" s="26"/>
      <c r="AR46" s="30">
        <f t="shared" si="89"/>
        <v>0</v>
      </c>
      <c r="AS46" s="32">
        <f t="shared" si="91"/>
        <v>0</v>
      </c>
      <c r="AT46" s="4">
        <v>5</v>
      </c>
      <c r="AU46" s="46"/>
      <c r="AV46" s="22"/>
      <c r="AW46" s="30">
        <f t="shared" si="82"/>
        <v>0</v>
      </c>
      <c r="AX46" s="32">
        <f t="shared" si="87"/>
        <v>0</v>
      </c>
    </row>
    <row r="47" spans="1:50" ht="15" customHeight="1" outlineLevel="2">
      <c r="A47" s="4">
        <v>5</v>
      </c>
      <c r="B47" s="46"/>
      <c r="C47" s="22"/>
      <c r="D47" s="30">
        <f t="shared" si="78"/>
        <v>0</v>
      </c>
      <c r="E47" s="32">
        <f t="shared" si="83"/>
        <v>0</v>
      </c>
      <c r="F47" s="14" t="s">
        <v>28</v>
      </c>
      <c r="G47" s="54"/>
      <c r="H47" s="24"/>
      <c r="I47" s="35">
        <f>SUBTOTAL(9,I39:I46)</f>
        <v>0</v>
      </c>
      <c r="J47" s="33">
        <f>SUBTOTAL(9,J39:J46)</f>
        <v>0</v>
      </c>
      <c r="K47" s="14" t="s">
        <v>26</v>
      </c>
      <c r="L47" s="53"/>
      <c r="M47" s="54"/>
      <c r="N47" s="15">
        <f>SUBTOTAL(9,N39:N46)</f>
        <v>0</v>
      </c>
      <c r="O47" s="50">
        <f>SUBTOTAL(9,O39:O46)</f>
        <v>0</v>
      </c>
      <c r="P47" s="8">
        <v>28</v>
      </c>
      <c r="Q47" s="52"/>
      <c r="R47" s="26"/>
      <c r="S47" s="30">
        <f t="shared" si="88"/>
        <v>0</v>
      </c>
      <c r="T47" s="32">
        <f t="shared" si="90"/>
        <v>0</v>
      </c>
      <c r="U47" s="8">
        <v>20</v>
      </c>
      <c r="V47" s="52"/>
      <c r="W47" s="26"/>
      <c r="X47" s="30">
        <f t="shared" si="79"/>
        <v>0</v>
      </c>
      <c r="Y47" s="32">
        <f t="shared" si="84"/>
        <v>0</v>
      </c>
      <c r="Z47" s="4">
        <v>5</v>
      </c>
      <c r="AA47" s="46"/>
      <c r="AB47" s="22"/>
      <c r="AC47" s="30">
        <f t="shared" si="80"/>
        <v>0</v>
      </c>
      <c r="AD47" s="32">
        <f t="shared" si="85"/>
        <v>0</v>
      </c>
      <c r="AE47" s="4">
        <v>5</v>
      </c>
      <c r="AF47" s="46"/>
      <c r="AG47" s="22"/>
      <c r="AH47" s="30">
        <f t="shared" si="81"/>
        <v>0</v>
      </c>
      <c r="AI47" s="32">
        <f t="shared" si="86"/>
        <v>0</v>
      </c>
      <c r="AJ47" s="44">
        <v>5</v>
      </c>
      <c r="AK47" s="69"/>
      <c r="AL47" s="46"/>
      <c r="AM47" s="47"/>
      <c r="AN47" s="47">
        <f t="shared" si="77"/>
        <v>0</v>
      </c>
      <c r="AO47" s="8">
        <v>26</v>
      </c>
      <c r="AP47" s="52"/>
      <c r="AQ47" s="26"/>
      <c r="AR47" s="30">
        <f t="shared" si="89"/>
        <v>0</v>
      </c>
      <c r="AS47" s="32">
        <f t="shared" si="91"/>
        <v>0</v>
      </c>
      <c r="AT47" s="4">
        <v>5</v>
      </c>
      <c r="AU47" s="46"/>
      <c r="AV47" s="22"/>
      <c r="AW47" s="30">
        <f t="shared" si="82"/>
        <v>0</v>
      </c>
      <c r="AX47" s="32">
        <f t="shared" si="87"/>
        <v>0</v>
      </c>
    </row>
    <row r="48" spans="1:50" ht="15" customHeight="1" outlineLevel="1">
      <c r="A48" s="6" t="s">
        <v>7</v>
      </c>
      <c r="B48" s="49"/>
      <c r="C48" s="23"/>
      <c r="D48" s="33">
        <f>SUBTOTAL(9,D40:D47)</f>
        <v>0</v>
      </c>
      <c r="E48" s="33">
        <f>SUBTOTAL(9,E40:E47)</f>
        <v>0</v>
      </c>
      <c r="F48" s="10">
        <v>27</v>
      </c>
      <c r="G48" s="57"/>
      <c r="H48" s="25"/>
      <c r="I48" s="30">
        <f>((HOUR(H48)*3600)+(MINUTE(H48)*60)+SECOND(H48))/60</f>
        <v>0</v>
      </c>
      <c r="J48" s="34">
        <f>SUM(I48*2.5)</f>
        <v>0</v>
      </c>
      <c r="K48" s="55">
        <v>25</v>
      </c>
      <c r="L48" s="56"/>
      <c r="M48" s="57"/>
      <c r="N48" s="11"/>
      <c r="O48" s="43">
        <f t="shared" si="48"/>
        <v>0</v>
      </c>
      <c r="P48" s="8">
        <v>28</v>
      </c>
      <c r="Q48" s="52"/>
      <c r="R48" s="26"/>
      <c r="S48" s="30">
        <f t="shared" si="88"/>
        <v>0</v>
      </c>
      <c r="T48" s="32">
        <f t="shared" si="90"/>
        <v>0</v>
      </c>
      <c r="U48" s="14" t="s">
        <v>22</v>
      </c>
      <c r="V48" s="54"/>
      <c r="W48" s="24"/>
      <c r="X48" s="35">
        <f>SUBTOTAL(9,X40:X47)</f>
        <v>0</v>
      </c>
      <c r="Y48" s="33">
        <f>SUBTOTAL(9,Y40:Y47)</f>
        <v>0</v>
      </c>
      <c r="Z48" s="6" t="s">
        <v>7</v>
      </c>
      <c r="AA48" s="49"/>
      <c r="AB48" s="23"/>
      <c r="AC48" s="33">
        <f>SUBTOTAL(9,AC40:AC47)</f>
        <v>0</v>
      </c>
      <c r="AD48" s="33">
        <f>SUBTOTAL(9,AD40:AD47)</f>
        <v>0</v>
      </c>
      <c r="AE48" s="6" t="s">
        <v>7</v>
      </c>
      <c r="AF48" s="49"/>
      <c r="AG48" s="23"/>
      <c r="AH48" s="33">
        <f>SUBTOTAL(9,AH40:AH47)</f>
        <v>0</v>
      </c>
      <c r="AI48" s="33">
        <f>SUBTOTAL(9,AI40:AI47)</f>
        <v>0</v>
      </c>
      <c r="AJ48" s="6" t="s">
        <v>7</v>
      </c>
      <c r="AK48" s="70"/>
      <c r="AL48" s="49"/>
      <c r="AM48" s="50">
        <f>SUBTOTAL(9,AM40:AM47)</f>
        <v>0</v>
      </c>
      <c r="AN48" s="50">
        <f>SUBTOTAL(9,AN40:AN47)</f>
        <v>0</v>
      </c>
      <c r="AO48" s="8">
        <v>26</v>
      </c>
      <c r="AP48" s="52"/>
      <c r="AQ48" s="26"/>
      <c r="AR48" s="30">
        <f t="shared" si="89"/>
        <v>0</v>
      </c>
      <c r="AS48" s="32">
        <f t="shared" si="91"/>
        <v>0</v>
      </c>
      <c r="AT48" s="6" t="s">
        <v>7</v>
      </c>
      <c r="AU48" s="49"/>
      <c r="AV48" s="23"/>
      <c r="AW48" s="33">
        <f>SUBTOTAL(9,AW40:AW47)</f>
        <v>0</v>
      </c>
      <c r="AX48" s="33">
        <f>SUBTOTAL(9,AX40:AX47)</f>
        <v>0</v>
      </c>
    </row>
    <row r="49" spans="1:50" ht="15" customHeight="1" outlineLevel="2">
      <c r="A49" s="3">
        <v>6</v>
      </c>
      <c r="B49" s="42"/>
      <c r="C49" s="21"/>
      <c r="D49" s="30">
        <f>((HOUR(C49)*3600)+(MINUTE(C49)*60)+SECOND(C49))/60</f>
        <v>0</v>
      </c>
      <c r="E49" s="34">
        <f>SUM(D49*2)</f>
        <v>0</v>
      </c>
      <c r="F49" s="8">
        <v>27</v>
      </c>
      <c r="G49" s="52"/>
      <c r="H49" s="26"/>
      <c r="I49" s="30">
        <f t="shared" ref="I49:I55" si="92">((HOUR(H49)*3600)+(MINUTE(H49)*60)+SECOND(H49))/60</f>
        <v>0</v>
      </c>
      <c r="J49" s="32">
        <f t="shared" ref="J49:J55" si="93">SUM(I49*2.5)</f>
        <v>0</v>
      </c>
      <c r="K49" s="38">
        <v>25</v>
      </c>
      <c r="L49" s="51"/>
      <c r="M49" s="52"/>
      <c r="N49" s="9"/>
      <c r="O49" s="47">
        <f t="shared" si="48"/>
        <v>0</v>
      </c>
      <c r="P49" s="8">
        <v>28</v>
      </c>
      <c r="Q49" s="52"/>
      <c r="R49" s="26"/>
      <c r="S49" s="30">
        <f t="shared" si="88"/>
        <v>0</v>
      </c>
      <c r="T49" s="32">
        <f t="shared" si="90"/>
        <v>0</v>
      </c>
      <c r="U49" s="10">
        <v>21</v>
      </c>
      <c r="V49" s="57"/>
      <c r="W49" s="25"/>
      <c r="X49" s="30">
        <f>((HOUR(W49)*3600)+(MINUTE(W49)*60)+SECOND(W49))/60</f>
        <v>0</v>
      </c>
      <c r="Y49" s="34">
        <f>SUM(X49*2)</f>
        <v>0</v>
      </c>
      <c r="Z49" s="3">
        <v>6</v>
      </c>
      <c r="AA49" s="42"/>
      <c r="AB49" s="21"/>
      <c r="AC49" s="30">
        <f>((HOUR(AB49)*3600)+(MINUTE(AB49)*60)+SECOND(AB49))/60</f>
        <v>0</v>
      </c>
      <c r="AD49" s="34">
        <f>SUM(AC49*2)</f>
        <v>0</v>
      </c>
      <c r="AE49" s="3">
        <v>6</v>
      </c>
      <c r="AF49" s="42"/>
      <c r="AG49" s="21"/>
      <c r="AH49" s="30">
        <f>((HOUR(AG49)*3600)+(MINUTE(AG49)*60)+SECOND(AG49))/60</f>
        <v>0</v>
      </c>
      <c r="AI49" s="34">
        <f>SUM(AH49*2)</f>
        <v>0</v>
      </c>
      <c r="AJ49" s="40">
        <v>6</v>
      </c>
      <c r="AK49" s="68"/>
      <c r="AL49" s="42"/>
      <c r="AM49" s="43"/>
      <c r="AN49" s="43">
        <f t="shared" ref="AN49:AN56" si="94">SUM(AM49*4.5)</f>
        <v>0</v>
      </c>
      <c r="AO49" s="8">
        <v>26</v>
      </c>
      <c r="AP49" s="52"/>
      <c r="AQ49" s="26"/>
      <c r="AR49" s="30">
        <f t="shared" si="89"/>
        <v>0</v>
      </c>
      <c r="AS49" s="32">
        <f t="shared" si="91"/>
        <v>0</v>
      </c>
      <c r="AT49" s="3">
        <v>6</v>
      </c>
      <c r="AU49" s="42"/>
      <c r="AV49" s="21"/>
      <c r="AW49" s="30">
        <f>((HOUR(AV49)*3600)+(MINUTE(AV49)*60)+SECOND(AV49))/60</f>
        <v>0</v>
      </c>
      <c r="AX49" s="34">
        <f>SUM(AW49*2)</f>
        <v>0</v>
      </c>
    </row>
    <row r="50" spans="1:50" ht="15" customHeight="1" outlineLevel="2">
      <c r="A50" s="4">
        <v>6</v>
      </c>
      <c r="B50" s="46"/>
      <c r="C50" s="22"/>
      <c r="D50" s="30">
        <f t="shared" ref="D50:D56" si="95">((HOUR(C50)*3600)+(MINUTE(C50)*60)+SECOND(C50))/60</f>
        <v>0</v>
      </c>
      <c r="E50" s="32">
        <f>SUM(D50*2)</f>
        <v>0</v>
      </c>
      <c r="F50" s="8">
        <v>27</v>
      </c>
      <c r="G50" s="52"/>
      <c r="H50" s="26"/>
      <c r="I50" s="30">
        <f t="shared" si="92"/>
        <v>0</v>
      </c>
      <c r="J50" s="32">
        <f t="shared" si="93"/>
        <v>0</v>
      </c>
      <c r="K50" s="38">
        <v>25</v>
      </c>
      <c r="L50" s="51"/>
      <c r="M50" s="52"/>
      <c r="N50" s="9"/>
      <c r="O50" s="47">
        <f t="shared" si="48"/>
        <v>0</v>
      </c>
      <c r="P50" s="8">
        <v>28</v>
      </c>
      <c r="Q50" s="52"/>
      <c r="R50" s="26"/>
      <c r="S50" s="30">
        <f t="shared" si="88"/>
        <v>0</v>
      </c>
      <c r="T50" s="32">
        <f t="shared" si="90"/>
        <v>0</v>
      </c>
      <c r="U50" s="8">
        <v>21</v>
      </c>
      <c r="V50" s="52"/>
      <c r="W50" s="26"/>
      <c r="X50" s="30">
        <f t="shared" ref="X50:X56" si="96">((HOUR(W50)*3600)+(MINUTE(W50)*60)+SECOND(W50))/60</f>
        <v>0</v>
      </c>
      <c r="Y50" s="32">
        <f>SUM(X50*2)</f>
        <v>0</v>
      </c>
      <c r="Z50" s="4">
        <v>6</v>
      </c>
      <c r="AA50" s="46"/>
      <c r="AB50" s="22"/>
      <c r="AC50" s="30">
        <f t="shared" ref="AC50:AC56" si="97">((HOUR(AB50)*3600)+(MINUTE(AB50)*60)+SECOND(AB50))/60</f>
        <v>0</v>
      </c>
      <c r="AD50" s="32">
        <f>SUM(AC50*2)</f>
        <v>0</v>
      </c>
      <c r="AE50" s="4">
        <v>6</v>
      </c>
      <c r="AF50" s="46"/>
      <c r="AG50" s="22"/>
      <c r="AH50" s="30">
        <f t="shared" ref="AH50:AH56" si="98">((HOUR(AG50)*3600)+(MINUTE(AG50)*60)+SECOND(AG50))/60</f>
        <v>0</v>
      </c>
      <c r="AI50" s="32">
        <f>SUM(AH50*2)</f>
        <v>0</v>
      </c>
      <c r="AJ50" s="44">
        <v>6</v>
      </c>
      <c r="AK50" s="69"/>
      <c r="AL50" s="46"/>
      <c r="AM50" s="47"/>
      <c r="AN50" s="47">
        <f t="shared" si="94"/>
        <v>0</v>
      </c>
      <c r="AO50" s="8">
        <v>26</v>
      </c>
      <c r="AP50" s="52"/>
      <c r="AQ50" s="26"/>
      <c r="AR50" s="30">
        <f t="shared" si="89"/>
        <v>0</v>
      </c>
      <c r="AS50" s="32">
        <f t="shared" si="91"/>
        <v>0</v>
      </c>
      <c r="AT50" s="4">
        <v>6</v>
      </c>
      <c r="AU50" s="46"/>
      <c r="AV50" s="22"/>
      <c r="AW50" s="30">
        <f t="shared" ref="AW50:AW56" si="99">((HOUR(AV50)*3600)+(MINUTE(AV50)*60)+SECOND(AV50))/60</f>
        <v>0</v>
      </c>
      <c r="AX50" s="32">
        <f>SUM(AW50*2)</f>
        <v>0</v>
      </c>
    </row>
    <row r="51" spans="1:50" ht="15" customHeight="1" outlineLevel="2">
      <c r="A51" s="4">
        <v>6</v>
      </c>
      <c r="B51" s="46"/>
      <c r="C51" s="22"/>
      <c r="D51" s="30">
        <f t="shared" si="95"/>
        <v>0</v>
      </c>
      <c r="E51" s="32">
        <f t="shared" ref="E51:E56" si="100">SUM(D51*2)</f>
        <v>0</v>
      </c>
      <c r="F51" s="8">
        <v>27</v>
      </c>
      <c r="G51" s="52"/>
      <c r="H51" s="26"/>
      <c r="I51" s="30">
        <f t="shared" si="92"/>
        <v>0</v>
      </c>
      <c r="J51" s="32">
        <f t="shared" si="93"/>
        <v>0</v>
      </c>
      <c r="K51" s="38">
        <v>25</v>
      </c>
      <c r="L51" s="51"/>
      <c r="M51" s="52"/>
      <c r="N51" s="9"/>
      <c r="O51" s="47">
        <f t="shared" si="48"/>
        <v>0</v>
      </c>
      <c r="P51" s="14" t="s">
        <v>30</v>
      </c>
      <c r="Q51" s="54"/>
      <c r="R51" s="24"/>
      <c r="S51" s="35">
        <f>SUBTOTAL(9,S43:S50)</f>
        <v>0</v>
      </c>
      <c r="T51" s="33">
        <f>SUBTOTAL(9,T43:T50)</f>
        <v>0</v>
      </c>
      <c r="U51" s="8">
        <v>21</v>
      </c>
      <c r="V51" s="52"/>
      <c r="W51" s="26"/>
      <c r="X51" s="30">
        <f t="shared" si="96"/>
        <v>0</v>
      </c>
      <c r="Y51" s="32">
        <f t="shared" ref="Y51:Y56" si="101">SUM(X51*2)</f>
        <v>0</v>
      </c>
      <c r="Z51" s="4">
        <v>6</v>
      </c>
      <c r="AA51" s="46"/>
      <c r="AB51" s="22"/>
      <c r="AC51" s="30">
        <f t="shared" si="97"/>
        <v>0</v>
      </c>
      <c r="AD51" s="32">
        <f t="shared" ref="AD51:AD56" si="102">SUM(AC51*2)</f>
        <v>0</v>
      </c>
      <c r="AE51" s="4">
        <v>6</v>
      </c>
      <c r="AF51" s="46"/>
      <c r="AG51" s="22"/>
      <c r="AH51" s="30">
        <f t="shared" si="98"/>
        <v>0</v>
      </c>
      <c r="AI51" s="32">
        <f t="shared" ref="AI51:AI56" si="103">SUM(AH51*2)</f>
        <v>0</v>
      </c>
      <c r="AJ51" s="44">
        <v>6</v>
      </c>
      <c r="AK51" s="69"/>
      <c r="AL51" s="46"/>
      <c r="AM51" s="47"/>
      <c r="AN51" s="47">
        <f t="shared" si="94"/>
        <v>0</v>
      </c>
      <c r="AO51" s="14" t="s">
        <v>28</v>
      </c>
      <c r="AP51" s="54"/>
      <c r="AQ51" s="24"/>
      <c r="AR51" s="35">
        <f>SUBTOTAL(9,AR43:AR50)</f>
        <v>0</v>
      </c>
      <c r="AS51" s="33">
        <f>SUBTOTAL(9,AS43:AS50)</f>
        <v>0</v>
      </c>
      <c r="AT51" s="4">
        <v>6</v>
      </c>
      <c r="AU51" s="46"/>
      <c r="AV51" s="22"/>
      <c r="AW51" s="30">
        <f t="shared" si="99"/>
        <v>0</v>
      </c>
      <c r="AX51" s="32">
        <f t="shared" ref="AX51:AX56" si="104">SUM(AW51*2)</f>
        <v>0</v>
      </c>
    </row>
    <row r="52" spans="1:50" ht="15" customHeight="1" outlineLevel="2">
      <c r="A52" s="4">
        <v>6</v>
      </c>
      <c r="B52" s="46"/>
      <c r="C52" s="22"/>
      <c r="D52" s="30">
        <f t="shared" si="95"/>
        <v>0</v>
      </c>
      <c r="E52" s="32">
        <f t="shared" si="100"/>
        <v>0</v>
      </c>
      <c r="F52" s="8">
        <v>27</v>
      </c>
      <c r="G52" s="52"/>
      <c r="H52" s="26"/>
      <c r="I52" s="30">
        <f t="shared" si="92"/>
        <v>0</v>
      </c>
      <c r="J52" s="32">
        <f t="shared" si="93"/>
        <v>0</v>
      </c>
      <c r="K52" s="38">
        <v>25</v>
      </c>
      <c r="L52" s="51"/>
      <c r="M52" s="52"/>
      <c r="N52" s="9"/>
      <c r="O52" s="47">
        <f t="shared" si="48"/>
        <v>0</v>
      </c>
      <c r="P52" s="10">
        <v>29</v>
      </c>
      <c r="Q52" s="57"/>
      <c r="R52" s="25"/>
      <c r="S52" s="30">
        <f>((HOUR(R52)*3600)+(MINUTE(R52)*60)+SECOND(R52))/60</f>
        <v>0</v>
      </c>
      <c r="T52" s="34">
        <f>SUM(S52*2)</f>
        <v>0</v>
      </c>
      <c r="U52" s="8">
        <v>21</v>
      </c>
      <c r="V52" s="52"/>
      <c r="W52" s="26"/>
      <c r="X52" s="30">
        <f t="shared" si="96"/>
        <v>0</v>
      </c>
      <c r="Y52" s="32">
        <f t="shared" si="101"/>
        <v>0</v>
      </c>
      <c r="Z52" s="4">
        <v>6</v>
      </c>
      <c r="AA52" s="46"/>
      <c r="AB52" s="22"/>
      <c r="AC52" s="30">
        <f t="shared" si="97"/>
        <v>0</v>
      </c>
      <c r="AD52" s="32">
        <f t="shared" si="102"/>
        <v>0</v>
      </c>
      <c r="AE52" s="4">
        <v>6</v>
      </c>
      <c r="AF52" s="46"/>
      <c r="AG52" s="22"/>
      <c r="AH52" s="30">
        <f t="shared" si="98"/>
        <v>0</v>
      </c>
      <c r="AI52" s="32">
        <f t="shared" si="103"/>
        <v>0</v>
      </c>
      <c r="AJ52" s="44">
        <v>6</v>
      </c>
      <c r="AK52" s="69"/>
      <c r="AL52" s="46"/>
      <c r="AM52" s="47"/>
      <c r="AN52" s="47">
        <f t="shared" si="94"/>
        <v>0</v>
      </c>
      <c r="AO52" s="10">
        <v>27</v>
      </c>
      <c r="AP52" s="57"/>
      <c r="AQ52" s="25"/>
      <c r="AR52" s="30">
        <f>((HOUR(AQ52)*3600)+(MINUTE(AQ52)*60)+SECOND(AQ52))/60</f>
        <v>0</v>
      </c>
      <c r="AS52" s="34">
        <f>SUM(AR52*2)</f>
        <v>0</v>
      </c>
      <c r="AT52" s="4">
        <v>6</v>
      </c>
      <c r="AU52" s="46"/>
      <c r="AV52" s="22"/>
      <c r="AW52" s="30">
        <f t="shared" si="99"/>
        <v>0</v>
      </c>
      <c r="AX52" s="32">
        <f t="shared" si="104"/>
        <v>0</v>
      </c>
    </row>
    <row r="53" spans="1:50" ht="15" customHeight="1" outlineLevel="2">
      <c r="A53" s="4">
        <v>6</v>
      </c>
      <c r="B53" s="46"/>
      <c r="C53" s="22"/>
      <c r="D53" s="30">
        <f t="shared" si="95"/>
        <v>0</v>
      </c>
      <c r="E53" s="32">
        <f t="shared" si="100"/>
        <v>0</v>
      </c>
      <c r="F53" s="8">
        <v>27</v>
      </c>
      <c r="G53" s="52"/>
      <c r="H53" s="26"/>
      <c r="I53" s="30">
        <f t="shared" si="92"/>
        <v>0</v>
      </c>
      <c r="J53" s="32">
        <f t="shared" si="93"/>
        <v>0</v>
      </c>
      <c r="K53" s="38">
        <v>25</v>
      </c>
      <c r="L53" s="51"/>
      <c r="M53" s="52"/>
      <c r="N53" s="9"/>
      <c r="O53" s="47">
        <f t="shared" si="48"/>
        <v>0</v>
      </c>
      <c r="P53" s="8">
        <v>29</v>
      </c>
      <c r="Q53" s="52"/>
      <c r="R53" s="26"/>
      <c r="S53" s="30">
        <f t="shared" ref="S53:S59" si="105">((HOUR(R53)*3600)+(MINUTE(R53)*60)+SECOND(R53))/60</f>
        <v>0</v>
      </c>
      <c r="T53" s="32">
        <f>SUM(S53*2)</f>
        <v>0</v>
      </c>
      <c r="U53" s="8">
        <v>21</v>
      </c>
      <c r="V53" s="52"/>
      <c r="W53" s="26"/>
      <c r="X53" s="30">
        <f t="shared" si="96"/>
        <v>0</v>
      </c>
      <c r="Y53" s="32">
        <f t="shared" si="101"/>
        <v>0</v>
      </c>
      <c r="Z53" s="4">
        <v>6</v>
      </c>
      <c r="AA53" s="46"/>
      <c r="AB53" s="22"/>
      <c r="AC53" s="30">
        <f t="shared" si="97"/>
        <v>0</v>
      </c>
      <c r="AD53" s="32">
        <f t="shared" si="102"/>
        <v>0</v>
      </c>
      <c r="AE53" s="4">
        <v>6</v>
      </c>
      <c r="AF53" s="46"/>
      <c r="AG53" s="22"/>
      <c r="AH53" s="30">
        <f t="shared" si="98"/>
        <v>0</v>
      </c>
      <c r="AI53" s="32">
        <f t="shared" si="103"/>
        <v>0</v>
      </c>
      <c r="AJ53" s="44">
        <v>6</v>
      </c>
      <c r="AK53" s="69"/>
      <c r="AL53" s="46"/>
      <c r="AM53" s="47"/>
      <c r="AN53" s="47">
        <f t="shared" si="94"/>
        <v>0</v>
      </c>
      <c r="AO53" s="8">
        <v>27</v>
      </c>
      <c r="AP53" s="52"/>
      <c r="AQ53" s="26"/>
      <c r="AR53" s="30">
        <f t="shared" ref="AR53:AR59" si="106">((HOUR(AQ53)*3600)+(MINUTE(AQ53)*60)+SECOND(AQ53))/60</f>
        <v>0</v>
      </c>
      <c r="AS53" s="32">
        <f>SUM(AR53*2)</f>
        <v>0</v>
      </c>
      <c r="AT53" s="4">
        <v>6</v>
      </c>
      <c r="AU53" s="46"/>
      <c r="AV53" s="22"/>
      <c r="AW53" s="30">
        <f t="shared" si="99"/>
        <v>0</v>
      </c>
      <c r="AX53" s="32">
        <f t="shared" si="104"/>
        <v>0</v>
      </c>
    </row>
    <row r="54" spans="1:50" ht="15" customHeight="1" outlineLevel="2">
      <c r="A54" s="4">
        <v>6</v>
      </c>
      <c r="B54" s="46"/>
      <c r="C54" s="22"/>
      <c r="D54" s="30">
        <f t="shared" si="95"/>
        <v>0</v>
      </c>
      <c r="E54" s="32">
        <f t="shared" si="100"/>
        <v>0</v>
      </c>
      <c r="F54" s="8">
        <v>27</v>
      </c>
      <c r="G54" s="52"/>
      <c r="H54" s="26"/>
      <c r="I54" s="30">
        <f t="shared" si="92"/>
        <v>0</v>
      </c>
      <c r="J54" s="32">
        <f t="shared" si="93"/>
        <v>0</v>
      </c>
      <c r="K54" s="38">
        <v>25</v>
      </c>
      <c r="L54" s="51"/>
      <c r="M54" s="52"/>
      <c r="N54" s="9"/>
      <c r="O54" s="47">
        <f t="shared" si="48"/>
        <v>0</v>
      </c>
      <c r="P54" s="8">
        <v>29</v>
      </c>
      <c r="Q54" s="52"/>
      <c r="R54" s="26"/>
      <c r="S54" s="30">
        <f t="shared" si="105"/>
        <v>0</v>
      </c>
      <c r="T54" s="32">
        <f t="shared" ref="T54:T59" si="107">SUM(S54*2)</f>
        <v>0</v>
      </c>
      <c r="U54" s="8">
        <v>21</v>
      </c>
      <c r="V54" s="52"/>
      <c r="W54" s="26"/>
      <c r="X54" s="30">
        <f t="shared" si="96"/>
        <v>0</v>
      </c>
      <c r="Y54" s="32">
        <f t="shared" si="101"/>
        <v>0</v>
      </c>
      <c r="Z54" s="4">
        <v>6</v>
      </c>
      <c r="AA54" s="46"/>
      <c r="AB54" s="22"/>
      <c r="AC54" s="30">
        <f t="shared" si="97"/>
        <v>0</v>
      </c>
      <c r="AD54" s="32">
        <f t="shared" si="102"/>
        <v>0</v>
      </c>
      <c r="AE54" s="4">
        <v>6</v>
      </c>
      <c r="AF54" s="46"/>
      <c r="AG54" s="22"/>
      <c r="AH54" s="30">
        <f t="shared" si="98"/>
        <v>0</v>
      </c>
      <c r="AI54" s="32">
        <f t="shared" si="103"/>
        <v>0</v>
      </c>
      <c r="AJ54" s="44">
        <v>6</v>
      </c>
      <c r="AK54" s="69"/>
      <c r="AL54" s="46"/>
      <c r="AM54" s="47"/>
      <c r="AN54" s="47">
        <f t="shared" si="94"/>
        <v>0</v>
      </c>
      <c r="AO54" s="8">
        <v>27</v>
      </c>
      <c r="AP54" s="52"/>
      <c r="AQ54" s="26"/>
      <c r="AR54" s="30">
        <f t="shared" si="106"/>
        <v>0</v>
      </c>
      <c r="AS54" s="32">
        <f t="shared" ref="AS54:AS59" si="108">SUM(AR54*2)</f>
        <v>0</v>
      </c>
      <c r="AT54" s="4">
        <v>6</v>
      </c>
      <c r="AU54" s="46"/>
      <c r="AV54" s="22"/>
      <c r="AW54" s="30">
        <f t="shared" si="99"/>
        <v>0</v>
      </c>
      <c r="AX54" s="32">
        <f t="shared" si="104"/>
        <v>0</v>
      </c>
    </row>
    <row r="55" spans="1:50" ht="15" customHeight="1" outlineLevel="1">
      <c r="A55" s="4">
        <v>6</v>
      </c>
      <c r="B55" s="46"/>
      <c r="C55" s="22"/>
      <c r="D55" s="30">
        <f t="shared" si="95"/>
        <v>0</v>
      </c>
      <c r="E55" s="32">
        <f t="shared" si="100"/>
        <v>0</v>
      </c>
      <c r="F55" s="8">
        <v>27</v>
      </c>
      <c r="G55" s="52"/>
      <c r="H55" s="26"/>
      <c r="I55" s="30">
        <f t="shared" si="92"/>
        <v>0</v>
      </c>
      <c r="J55" s="32">
        <f t="shared" si="93"/>
        <v>0</v>
      </c>
      <c r="K55" s="38">
        <v>25</v>
      </c>
      <c r="L55" s="51"/>
      <c r="M55" s="52"/>
      <c r="N55" s="9"/>
      <c r="O55" s="47">
        <f t="shared" si="48"/>
        <v>0</v>
      </c>
      <c r="P55" s="8">
        <v>29</v>
      </c>
      <c r="Q55" s="52"/>
      <c r="R55" s="26"/>
      <c r="S55" s="30">
        <f t="shared" si="105"/>
        <v>0</v>
      </c>
      <c r="T55" s="32">
        <f t="shared" si="107"/>
        <v>0</v>
      </c>
      <c r="U55" s="8">
        <v>21</v>
      </c>
      <c r="V55" s="52"/>
      <c r="W55" s="26"/>
      <c r="X55" s="30">
        <f t="shared" si="96"/>
        <v>0</v>
      </c>
      <c r="Y55" s="32">
        <f t="shared" si="101"/>
        <v>0</v>
      </c>
      <c r="Z55" s="4">
        <v>6</v>
      </c>
      <c r="AA55" s="46"/>
      <c r="AB55" s="22"/>
      <c r="AC55" s="30">
        <f t="shared" si="97"/>
        <v>0</v>
      </c>
      <c r="AD55" s="32">
        <f t="shared" si="102"/>
        <v>0</v>
      </c>
      <c r="AE55" s="4">
        <v>6</v>
      </c>
      <c r="AF55" s="46"/>
      <c r="AG55" s="22"/>
      <c r="AH55" s="30">
        <f t="shared" si="98"/>
        <v>0</v>
      </c>
      <c r="AI55" s="32">
        <f t="shared" si="103"/>
        <v>0</v>
      </c>
      <c r="AJ55" s="44">
        <v>6</v>
      </c>
      <c r="AK55" s="69"/>
      <c r="AL55" s="46"/>
      <c r="AM55" s="47"/>
      <c r="AN55" s="47">
        <f t="shared" si="94"/>
        <v>0</v>
      </c>
      <c r="AO55" s="8">
        <v>27</v>
      </c>
      <c r="AP55" s="52"/>
      <c r="AQ55" s="26"/>
      <c r="AR55" s="30">
        <f t="shared" si="106"/>
        <v>0</v>
      </c>
      <c r="AS55" s="32">
        <f t="shared" si="108"/>
        <v>0</v>
      </c>
      <c r="AT55" s="4">
        <v>6</v>
      </c>
      <c r="AU55" s="46"/>
      <c r="AV55" s="22"/>
      <c r="AW55" s="30">
        <f t="shared" si="99"/>
        <v>0</v>
      </c>
      <c r="AX55" s="32">
        <f t="shared" si="104"/>
        <v>0</v>
      </c>
    </row>
    <row r="56" spans="1:50" ht="15" customHeight="1" outlineLevel="2">
      <c r="A56" s="4">
        <v>6</v>
      </c>
      <c r="B56" s="46"/>
      <c r="C56" s="22"/>
      <c r="D56" s="30">
        <f t="shared" si="95"/>
        <v>0</v>
      </c>
      <c r="E56" s="32">
        <f t="shared" si="100"/>
        <v>0</v>
      </c>
      <c r="F56" s="14" t="s">
        <v>29</v>
      </c>
      <c r="G56" s="54"/>
      <c r="H56" s="24"/>
      <c r="I56" s="35">
        <f>SUBTOTAL(9,I48:I55)</f>
        <v>0</v>
      </c>
      <c r="J56" s="33">
        <f>SUBTOTAL(9,J48:J55)</f>
        <v>0</v>
      </c>
      <c r="K56" s="14" t="s">
        <v>27</v>
      </c>
      <c r="L56" s="53"/>
      <c r="M56" s="54"/>
      <c r="N56" s="15">
        <f>SUBTOTAL(9,N48:N55)</f>
        <v>0</v>
      </c>
      <c r="O56" s="50">
        <f>SUBTOTAL(9,O48:O55)</f>
        <v>0</v>
      </c>
      <c r="P56" s="8">
        <v>29</v>
      </c>
      <c r="Q56" s="52"/>
      <c r="R56" s="26"/>
      <c r="S56" s="30">
        <f t="shared" si="105"/>
        <v>0</v>
      </c>
      <c r="T56" s="32">
        <f t="shared" si="107"/>
        <v>0</v>
      </c>
      <c r="U56" s="8">
        <v>21</v>
      </c>
      <c r="V56" s="52"/>
      <c r="W56" s="26"/>
      <c r="X56" s="30">
        <f t="shared" si="96"/>
        <v>0</v>
      </c>
      <c r="Y56" s="32">
        <f t="shared" si="101"/>
        <v>0</v>
      </c>
      <c r="Z56" s="4">
        <v>6</v>
      </c>
      <c r="AA56" s="46"/>
      <c r="AB56" s="22"/>
      <c r="AC56" s="30">
        <f t="shared" si="97"/>
        <v>0</v>
      </c>
      <c r="AD56" s="32">
        <f t="shared" si="102"/>
        <v>0</v>
      </c>
      <c r="AE56" s="4">
        <v>6</v>
      </c>
      <c r="AF56" s="46"/>
      <c r="AG56" s="22"/>
      <c r="AH56" s="30">
        <f t="shared" si="98"/>
        <v>0</v>
      </c>
      <c r="AI56" s="32">
        <f t="shared" si="103"/>
        <v>0</v>
      </c>
      <c r="AJ56" s="44">
        <v>6</v>
      </c>
      <c r="AK56" s="69"/>
      <c r="AL56" s="46"/>
      <c r="AM56" s="47"/>
      <c r="AN56" s="47">
        <f t="shared" si="94"/>
        <v>0</v>
      </c>
      <c r="AO56" s="8">
        <v>27</v>
      </c>
      <c r="AP56" s="52"/>
      <c r="AQ56" s="26"/>
      <c r="AR56" s="30">
        <f t="shared" si="106"/>
        <v>0</v>
      </c>
      <c r="AS56" s="32">
        <f t="shared" si="108"/>
        <v>0</v>
      </c>
      <c r="AT56" s="4">
        <v>6</v>
      </c>
      <c r="AU56" s="46"/>
      <c r="AV56" s="22"/>
      <c r="AW56" s="30">
        <f t="shared" si="99"/>
        <v>0</v>
      </c>
      <c r="AX56" s="32">
        <f t="shared" si="104"/>
        <v>0</v>
      </c>
    </row>
    <row r="57" spans="1:50" ht="15" customHeight="1" outlineLevel="2">
      <c r="A57" s="6" t="s">
        <v>8</v>
      </c>
      <c r="B57" s="49"/>
      <c r="C57" s="23"/>
      <c r="D57" s="33">
        <f>SUBTOTAL(9,D49:D56)</f>
        <v>0</v>
      </c>
      <c r="E57" s="33">
        <f>SUBTOTAL(9,E49:E56)</f>
        <v>0</v>
      </c>
      <c r="F57" s="10">
        <v>28</v>
      </c>
      <c r="G57" s="57"/>
      <c r="H57" s="25"/>
      <c r="I57" s="30">
        <f>((HOUR(H57)*3600)+(MINUTE(H57)*60)+SECOND(H57))/60</f>
        <v>0</v>
      </c>
      <c r="J57" s="34">
        <f>SUM(I57*2.5)</f>
        <v>0</v>
      </c>
      <c r="K57" s="55">
        <v>26</v>
      </c>
      <c r="L57" s="56"/>
      <c r="M57" s="57"/>
      <c r="N57" s="11"/>
      <c r="O57" s="43">
        <f t="shared" si="48"/>
        <v>0</v>
      </c>
      <c r="P57" s="8">
        <v>29</v>
      </c>
      <c r="Q57" s="52"/>
      <c r="R57" s="26"/>
      <c r="S57" s="30">
        <f t="shared" si="105"/>
        <v>0</v>
      </c>
      <c r="T57" s="32">
        <f t="shared" si="107"/>
        <v>0</v>
      </c>
      <c r="U57" s="14" t="s">
        <v>23</v>
      </c>
      <c r="V57" s="54"/>
      <c r="W57" s="24"/>
      <c r="X57" s="35">
        <f>SUBTOTAL(9,X49:X56)</f>
        <v>0</v>
      </c>
      <c r="Y57" s="33">
        <f>SUBTOTAL(9,Y49:Y56)</f>
        <v>0</v>
      </c>
      <c r="Z57" s="6" t="s">
        <v>8</v>
      </c>
      <c r="AA57" s="49"/>
      <c r="AB57" s="23"/>
      <c r="AC57" s="33">
        <f>SUBTOTAL(9,AC49:AC56)</f>
        <v>0</v>
      </c>
      <c r="AD57" s="33">
        <f>SUBTOTAL(9,AD49:AD56)</f>
        <v>0</v>
      </c>
      <c r="AE57" s="6" t="s">
        <v>8</v>
      </c>
      <c r="AF57" s="49"/>
      <c r="AG57" s="23"/>
      <c r="AH57" s="33">
        <f>SUBTOTAL(9,AH49:AH56)</f>
        <v>0</v>
      </c>
      <c r="AI57" s="33">
        <f>SUBTOTAL(9,AI49:AI56)</f>
        <v>0</v>
      </c>
      <c r="AJ57" s="6" t="s">
        <v>8</v>
      </c>
      <c r="AK57" s="70"/>
      <c r="AL57" s="49"/>
      <c r="AM57" s="50">
        <f>SUBTOTAL(9,AM49:AM56)</f>
        <v>0</v>
      </c>
      <c r="AN57" s="50">
        <f>SUBTOTAL(9,AN49:AN56)</f>
        <v>0</v>
      </c>
      <c r="AO57" s="8">
        <v>27</v>
      </c>
      <c r="AP57" s="52"/>
      <c r="AQ57" s="26"/>
      <c r="AR57" s="30">
        <f t="shared" si="106"/>
        <v>0</v>
      </c>
      <c r="AS57" s="32">
        <f t="shared" si="108"/>
        <v>0</v>
      </c>
      <c r="AT57" s="6" t="s">
        <v>8</v>
      </c>
      <c r="AU57" s="49"/>
      <c r="AV57" s="23"/>
      <c r="AW57" s="33">
        <f>SUBTOTAL(9,AW49:AW56)</f>
        <v>0</v>
      </c>
      <c r="AX57" s="33">
        <f>SUBTOTAL(9,AX49:AX56)</f>
        <v>0</v>
      </c>
    </row>
    <row r="58" spans="1:50" ht="15" customHeight="1" outlineLevel="2">
      <c r="A58" s="3">
        <v>7</v>
      </c>
      <c r="B58" s="42"/>
      <c r="C58" s="21"/>
      <c r="D58" s="30">
        <f>((HOUR(C58)*3600)+(MINUTE(C58)*60)+SECOND(C58))/60</f>
        <v>0</v>
      </c>
      <c r="E58" s="34">
        <f>SUM(D58*2)</f>
        <v>0</v>
      </c>
      <c r="F58" s="8">
        <v>28</v>
      </c>
      <c r="G58" s="52"/>
      <c r="H58" s="26"/>
      <c r="I58" s="30">
        <f t="shared" ref="I58:I64" si="109">((HOUR(H58)*3600)+(MINUTE(H58)*60)+SECOND(H58))/60</f>
        <v>0</v>
      </c>
      <c r="J58" s="32">
        <f t="shared" ref="J58:J64" si="110">SUM(I58*2.5)</f>
        <v>0</v>
      </c>
      <c r="K58" s="38">
        <v>26</v>
      </c>
      <c r="L58" s="51"/>
      <c r="M58" s="52"/>
      <c r="N58" s="9"/>
      <c r="O58" s="47">
        <f t="shared" si="48"/>
        <v>0</v>
      </c>
      <c r="P58" s="8">
        <v>29</v>
      </c>
      <c r="Q58" s="52"/>
      <c r="R58" s="26"/>
      <c r="S58" s="30">
        <f t="shared" si="105"/>
        <v>0</v>
      </c>
      <c r="T58" s="32">
        <f t="shared" si="107"/>
        <v>0</v>
      </c>
      <c r="U58" s="10">
        <v>22</v>
      </c>
      <c r="V58" s="57"/>
      <c r="W58" s="25"/>
      <c r="X58" s="30">
        <f>((HOUR(W58)*3600)+(MINUTE(W58)*60)+SECOND(W58))/60</f>
        <v>0</v>
      </c>
      <c r="Y58" s="34">
        <f>SUM(X58*2)</f>
        <v>0</v>
      </c>
      <c r="Z58" s="3">
        <v>7</v>
      </c>
      <c r="AA58" s="42"/>
      <c r="AB58" s="21"/>
      <c r="AC58" s="30">
        <f>((HOUR(AB58)*3600)+(MINUTE(AB58)*60)+SECOND(AB58))/60</f>
        <v>0</v>
      </c>
      <c r="AD58" s="34">
        <f>SUM(AC58*2)</f>
        <v>0</v>
      </c>
      <c r="AE58" s="3">
        <v>7</v>
      </c>
      <c r="AF58" s="42"/>
      <c r="AG58" s="21"/>
      <c r="AH58" s="30">
        <f>((HOUR(AG58)*3600)+(MINUTE(AG58)*60)+SECOND(AG58))/60</f>
        <v>0</v>
      </c>
      <c r="AI58" s="34">
        <f>SUM(AH58*2)</f>
        <v>0</v>
      </c>
      <c r="AJ58" s="40">
        <v>7</v>
      </c>
      <c r="AK58" s="68"/>
      <c r="AL58" s="42"/>
      <c r="AM58" s="43"/>
      <c r="AN58" s="43">
        <f t="shared" ref="AN58:AN65" si="111">SUM(AM58*4.5)</f>
        <v>0</v>
      </c>
      <c r="AO58" s="8">
        <v>27</v>
      </c>
      <c r="AP58" s="52"/>
      <c r="AQ58" s="26"/>
      <c r="AR58" s="30">
        <f t="shared" si="106"/>
        <v>0</v>
      </c>
      <c r="AS58" s="32">
        <f t="shared" si="108"/>
        <v>0</v>
      </c>
      <c r="AT58" s="3">
        <v>7</v>
      </c>
      <c r="AU58" s="42"/>
      <c r="AV58" s="21"/>
      <c r="AW58" s="30">
        <f>((HOUR(AV58)*3600)+(MINUTE(AV58)*60)+SECOND(AV58))/60</f>
        <v>0</v>
      </c>
      <c r="AX58" s="34">
        <f>SUM(AW58*2)</f>
        <v>0</v>
      </c>
    </row>
    <row r="59" spans="1:50" ht="15" customHeight="1" outlineLevel="2">
      <c r="A59" s="4">
        <v>7</v>
      </c>
      <c r="B59" s="46"/>
      <c r="C59" s="22"/>
      <c r="D59" s="30">
        <f t="shared" ref="D59:D65" si="112">((HOUR(C59)*3600)+(MINUTE(C59)*60)+SECOND(C59))/60</f>
        <v>0</v>
      </c>
      <c r="E59" s="32">
        <f>SUM(D59*2)</f>
        <v>0</v>
      </c>
      <c r="F59" s="8">
        <v>28</v>
      </c>
      <c r="G59" s="52"/>
      <c r="H59" s="26"/>
      <c r="I59" s="30">
        <f t="shared" si="109"/>
        <v>0</v>
      </c>
      <c r="J59" s="32">
        <f t="shared" si="110"/>
        <v>0</v>
      </c>
      <c r="K59" s="38">
        <v>26</v>
      </c>
      <c r="L59" s="51"/>
      <c r="M59" s="52"/>
      <c r="N59" s="9"/>
      <c r="O59" s="47">
        <f t="shared" si="48"/>
        <v>0</v>
      </c>
      <c r="P59" s="8">
        <v>29</v>
      </c>
      <c r="Q59" s="52"/>
      <c r="R59" s="26"/>
      <c r="S59" s="30">
        <f t="shared" si="105"/>
        <v>0</v>
      </c>
      <c r="T59" s="32">
        <f t="shared" si="107"/>
        <v>0</v>
      </c>
      <c r="U59" s="8">
        <v>22</v>
      </c>
      <c r="V59" s="52"/>
      <c r="W59" s="26"/>
      <c r="X59" s="30">
        <f t="shared" ref="X59:X65" si="113">((HOUR(W59)*3600)+(MINUTE(W59)*60)+SECOND(W59))/60</f>
        <v>0</v>
      </c>
      <c r="Y59" s="32">
        <f>SUM(X59*2)</f>
        <v>0</v>
      </c>
      <c r="Z59" s="4">
        <v>7</v>
      </c>
      <c r="AA59" s="46"/>
      <c r="AB59" s="22"/>
      <c r="AC59" s="30">
        <f t="shared" ref="AC59:AC65" si="114">((HOUR(AB59)*3600)+(MINUTE(AB59)*60)+SECOND(AB59))/60</f>
        <v>0</v>
      </c>
      <c r="AD59" s="32">
        <f>SUM(AC59*2)</f>
        <v>0</v>
      </c>
      <c r="AE59" s="4">
        <v>7</v>
      </c>
      <c r="AF59" s="46"/>
      <c r="AG59" s="22"/>
      <c r="AH59" s="30">
        <f t="shared" ref="AH59:AH65" si="115">((HOUR(AG59)*3600)+(MINUTE(AG59)*60)+SECOND(AG59))/60</f>
        <v>0</v>
      </c>
      <c r="AI59" s="32">
        <f>SUM(AH59*2)</f>
        <v>0</v>
      </c>
      <c r="AJ59" s="44">
        <v>7</v>
      </c>
      <c r="AK59" s="69"/>
      <c r="AL59" s="46"/>
      <c r="AM59" s="47"/>
      <c r="AN59" s="47">
        <f t="shared" si="111"/>
        <v>0</v>
      </c>
      <c r="AO59" s="8">
        <v>27</v>
      </c>
      <c r="AP59" s="52"/>
      <c r="AQ59" s="26"/>
      <c r="AR59" s="30">
        <f t="shared" si="106"/>
        <v>0</v>
      </c>
      <c r="AS59" s="32">
        <f t="shared" si="108"/>
        <v>0</v>
      </c>
      <c r="AT59" s="4">
        <v>7</v>
      </c>
      <c r="AU59" s="46"/>
      <c r="AV59" s="22"/>
      <c r="AW59" s="30">
        <f t="shared" ref="AW59:AW65" si="116">((HOUR(AV59)*3600)+(MINUTE(AV59)*60)+SECOND(AV59))/60</f>
        <v>0</v>
      </c>
      <c r="AX59" s="32">
        <f>SUM(AW59*2)</f>
        <v>0</v>
      </c>
    </row>
    <row r="60" spans="1:50" ht="15" customHeight="1" outlineLevel="2">
      <c r="A60" s="4">
        <v>7</v>
      </c>
      <c r="B60" s="46"/>
      <c r="C60" s="22"/>
      <c r="D60" s="30">
        <f t="shared" si="112"/>
        <v>0</v>
      </c>
      <c r="E60" s="32">
        <f t="shared" ref="E60:E65" si="117">SUM(D60*2)</f>
        <v>0</v>
      </c>
      <c r="F60" s="8">
        <v>28</v>
      </c>
      <c r="G60" s="52"/>
      <c r="H60" s="26"/>
      <c r="I60" s="30">
        <f t="shared" si="109"/>
        <v>0</v>
      </c>
      <c r="J60" s="32">
        <f t="shared" si="110"/>
        <v>0</v>
      </c>
      <c r="K60" s="38">
        <v>26</v>
      </c>
      <c r="L60" s="51"/>
      <c r="M60" s="52"/>
      <c r="N60" s="9"/>
      <c r="O60" s="47">
        <f t="shared" si="48"/>
        <v>0</v>
      </c>
      <c r="P60" s="14" t="s">
        <v>31</v>
      </c>
      <c r="Q60" s="54"/>
      <c r="R60" s="24"/>
      <c r="S60" s="35">
        <f>SUBTOTAL(9,S52:S59)</f>
        <v>0</v>
      </c>
      <c r="T60" s="33">
        <f>SUBTOTAL(9,T52:T59)</f>
        <v>0</v>
      </c>
      <c r="U60" s="8">
        <v>22</v>
      </c>
      <c r="V60" s="52"/>
      <c r="W60" s="26"/>
      <c r="X60" s="30">
        <f t="shared" si="113"/>
        <v>0</v>
      </c>
      <c r="Y60" s="32">
        <f t="shared" ref="Y60:Y65" si="118">SUM(X60*2)</f>
        <v>0</v>
      </c>
      <c r="Z60" s="4">
        <v>7</v>
      </c>
      <c r="AA60" s="46"/>
      <c r="AB60" s="22"/>
      <c r="AC60" s="30">
        <f t="shared" si="114"/>
        <v>0</v>
      </c>
      <c r="AD60" s="32">
        <f t="shared" ref="AD60:AD65" si="119">SUM(AC60*2)</f>
        <v>0</v>
      </c>
      <c r="AE60" s="4">
        <v>7</v>
      </c>
      <c r="AF60" s="46"/>
      <c r="AG60" s="22"/>
      <c r="AH60" s="30">
        <f t="shared" si="115"/>
        <v>0</v>
      </c>
      <c r="AI60" s="32">
        <f t="shared" ref="AI60:AI65" si="120">SUM(AH60*2)</f>
        <v>0</v>
      </c>
      <c r="AJ60" s="44">
        <v>7</v>
      </c>
      <c r="AK60" s="69"/>
      <c r="AL60" s="46"/>
      <c r="AM60" s="47"/>
      <c r="AN60" s="47">
        <f t="shared" si="111"/>
        <v>0</v>
      </c>
      <c r="AO60" s="14" t="s">
        <v>29</v>
      </c>
      <c r="AP60" s="54"/>
      <c r="AQ60" s="24"/>
      <c r="AR60" s="35">
        <f>SUBTOTAL(9,AR52:AR59)</f>
        <v>0</v>
      </c>
      <c r="AS60" s="33">
        <f>SUBTOTAL(9,AS52:AS59)</f>
        <v>0</v>
      </c>
      <c r="AT60" s="4">
        <v>7</v>
      </c>
      <c r="AU60" s="46"/>
      <c r="AV60" s="22"/>
      <c r="AW60" s="30">
        <f t="shared" si="116"/>
        <v>0</v>
      </c>
      <c r="AX60" s="32">
        <f t="shared" ref="AX60:AX65" si="121">SUM(AW60*2)</f>
        <v>0</v>
      </c>
    </row>
    <row r="61" spans="1:50" ht="15" customHeight="1" outlineLevel="2">
      <c r="A61" s="4">
        <v>7</v>
      </c>
      <c r="B61" s="46"/>
      <c r="C61" s="22"/>
      <c r="D61" s="30">
        <f t="shared" si="112"/>
        <v>0</v>
      </c>
      <c r="E61" s="32">
        <f t="shared" si="117"/>
        <v>0</v>
      </c>
      <c r="F61" s="8">
        <v>28</v>
      </c>
      <c r="G61" s="52"/>
      <c r="H61" s="26"/>
      <c r="I61" s="30">
        <f t="shared" si="109"/>
        <v>0</v>
      </c>
      <c r="J61" s="32">
        <f t="shared" si="110"/>
        <v>0</v>
      </c>
      <c r="K61" s="38">
        <v>26</v>
      </c>
      <c r="L61" s="51"/>
      <c r="M61" s="52"/>
      <c r="N61" s="9"/>
      <c r="O61" s="47">
        <f t="shared" si="48"/>
        <v>0</v>
      </c>
      <c r="P61" s="10">
        <v>30</v>
      </c>
      <c r="Q61" s="57"/>
      <c r="R61" s="25"/>
      <c r="S61" s="30">
        <f>((HOUR(R61)*3600)+(MINUTE(R61)*60)+SECOND(R61))/60</f>
        <v>0</v>
      </c>
      <c r="T61" s="34">
        <f>SUM(S61*2)</f>
        <v>0</v>
      </c>
      <c r="U61" s="8">
        <v>22</v>
      </c>
      <c r="V61" s="52"/>
      <c r="W61" s="26"/>
      <c r="X61" s="30">
        <f t="shared" si="113"/>
        <v>0</v>
      </c>
      <c r="Y61" s="32">
        <f t="shared" si="118"/>
        <v>0</v>
      </c>
      <c r="Z61" s="4">
        <v>7</v>
      </c>
      <c r="AA61" s="46"/>
      <c r="AB61" s="22"/>
      <c r="AC61" s="30">
        <f t="shared" si="114"/>
        <v>0</v>
      </c>
      <c r="AD61" s="32">
        <f t="shared" si="119"/>
        <v>0</v>
      </c>
      <c r="AE61" s="4">
        <v>7</v>
      </c>
      <c r="AF61" s="46"/>
      <c r="AG61" s="22"/>
      <c r="AH61" s="30">
        <f t="shared" si="115"/>
        <v>0</v>
      </c>
      <c r="AI61" s="32">
        <f t="shared" si="120"/>
        <v>0</v>
      </c>
      <c r="AJ61" s="44">
        <v>7</v>
      </c>
      <c r="AK61" s="69"/>
      <c r="AL61" s="46"/>
      <c r="AM61" s="47"/>
      <c r="AN61" s="47">
        <f t="shared" si="111"/>
        <v>0</v>
      </c>
      <c r="AO61" s="10">
        <v>28</v>
      </c>
      <c r="AP61" s="57"/>
      <c r="AQ61" s="25"/>
      <c r="AR61" s="30">
        <f>((HOUR(AQ61)*3600)+(MINUTE(AQ61)*60)+SECOND(AQ61))/60</f>
        <v>0</v>
      </c>
      <c r="AS61" s="34">
        <f>SUM(AR61*2)</f>
        <v>0</v>
      </c>
      <c r="AT61" s="4">
        <v>7</v>
      </c>
      <c r="AU61" s="46"/>
      <c r="AV61" s="22"/>
      <c r="AW61" s="30">
        <f t="shared" si="116"/>
        <v>0</v>
      </c>
      <c r="AX61" s="32">
        <f t="shared" si="121"/>
        <v>0</v>
      </c>
    </row>
    <row r="62" spans="1:50" ht="15" customHeight="1" outlineLevel="1">
      <c r="A62" s="4">
        <v>7</v>
      </c>
      <c r="B62" s="46"/>
      <c r="C62" s="22"/>
      <c r="D62" s="30">
        <f t="shared" si="112"/>
        <v>0</v>
      </c>
      <c r="E62" s="32">
        <f t="shared" si="117"/>
        <v>0</v>
      </c>
      <c r="F62" s="8">
        <v>28</v>
      </c>
      <c r="G62" s="52"/>
      <c r="H62" s="26"/>
      <c r="I62" s="30">
        <f t="shared" si="109"/>
        <v>0</v>
      </c>
      <c r="J62" s="32">
        <f t="shared" si="110"/>
        <v>0</v>
      </c>
      <c r="K62" s="38">
        <v>26</v>
      </c>
      <c r="L62" s="51"/>
      <c r="M62" s="52"/>
      <c r="N62" s="9"/>
      <c r="O62" s="47">
        <f t="shared" si="48"/>
        <v>0</v>
      </c>
      <c r="P62" s="8">
        <v>30</v>
      </c>
      <c r="Q62" s="52"/>
      <c r="R62" s="26"/>
      <c r="S62" s="30">
        <f t="shared" ref="S62:S68" si="122">((HOUR(R62)*3600)+(MINUTE(R62)*60)+SECOND(R62))/60</f>
        <v>0</v>
      </c>
      <c r="T62" s="32">
        <f>SUM(S62*2)</f>
        <v>0</v>
      </c>
      <c r="U62" s="8">
        <v>22</v>
      </c>
      <c r="V62" s="52"/>
      <c r="W62" s="26"/>
      <c r="X62" s="30">
        <f t="shared" si="113"/>
        <v>0</v>
      </c>
      <c r="Y62" s="32">
        <f t="shared" si="118"/>
        <v>0</v>
      </c>
      <c r="Z62" s="4">
        <v>7</v>
      </c>
      <c r="AA62" s="46"/>
      <c r="AB62" s="22"/>
      <c r="AC62" s="30">
        <f t="shared" si="114"/>
        <v>0</v>
      </c>
      <c r="AD62" s="32">
        <f t="shared" si="119"/>
        <v>0</v>
      </c>
      <c r="AE62" s="4">
        <v>7</v>
      </c>
      <c r="AF62" s="46"/>
      <c r="AG62" s="22"/>
      <c r="AH62" s="30">
        <f t="shared" si="115"/>
        <v>0</v>
      </c>
      <c r="AI62" s="32">
        <f t="shared" si="120"/>
        <v>0</v>
      </c>
      <c r="AJ62" s="44">
        <v>7</v>
      </c>
      <c r="AK62" s="69"/>
      <c r="AL62" s="46"/>
      <c r="AM62" s="47"/>
      <c r="AN62" s="47">
        <f t="shared" si="111"/>
        <v>0</v>
      </c>
      <c r="AO62" s="8">
        <v>28</v>
      </c>
      <c r="AP62" s="52"/>
      <c r="AQ62" s="26"/>
      <c r="AR62" s="30">
        <f t="shared" ref="AR62:AR68" si="123">((HOUR(AQ62)*3600)+(MINUTE(AQ62)*60)+SECOND(AQ62))/60</f>
        <v>0</v>
      </c>
      <c r="AS62" s="32">
        <f>SUM(AR62*2)</f>
        <v>0</v>
      </c>
      <c r="AT62" s="4">
        <v>7</v>
      </c>
      <c r="AU62" s="46"/>
      <c r="AV62" s="22"/>
      <c r="AW62" s="30">
        <f t="shared" si="116"/>
        <v>0</v>
      </c>
      <c r="AX62" s="32">
        <f t="shared" si="121"/>
        <v>0</v>
      </c>
    </row>
    <row r="63" spans="1:50" ht="15" customHeight="1" outlineLevel="2">
      <c r="A63" s="4">
        <v>7</v>
      </c>
      <c r="B63" s="46"/>
      <c r="C63" s="22"/>
      <c r="D63" s="30">
        <f t="shared" si="112"/>
        <v>0</v>
      </c>
      <c r="E63" s="32">
        <f t="shared" si="117"/>
        <v>0</v>
      </c>
      <c r="F63" s="8">
        <v>28</v>
      </c>
      <c r="G63" s="52"/>
      <c r="H63" s="26"/>
      <c r="I63" s="30">
        <f t="shared" si="109"/>
        <v>0</v>
      </c>
      <c r="J63" s="32">
        <f t="shared" si="110"/>
        <v>0</v>
      </c>
      <c r="K63" s="38">
        <v>26</v>
      </c>
      <c r="L63" s="51"/>
      <c r="M63" s="52"/>
      <c r="N63" s="9"/>
      <c r="O63" s="47">
        <f t="shared" si="48"/>
        <v>0</v>
      </c>
      <c r="P63" s="8">
        <v>30</v>
      </c>
      <c r="Q63" s="52"/>
      <c r="R63" s="26"/>
      <c r="S63" s="30">
        <f t="shared" si="122"/>
        <v>0</v>
      </c>
      <c r="T63" s="32">
        <f t="shared" ref="T63:T68" si="124">SUM(S63*2)</f>
        <v>0</v>
      </c>
      <c r="U63" s="8">
        <v>22</v>
      </c>
      <c r="V63" s="52"/>
      <c r="W63" s="26"/>
      <c r="X63" s="30">
        <f t="shared" si="113"/>
        <v>0</v>
      </c>
      <c r="Y63" s="32">
        <f t="shared" si="118"/>
        <v>0</v>
      </c>
      <c r="Z63" s="4">
        <v>7</v>
      </c>
      <c r="AA63" s="46"/>
      <c r="AB63" s="22"/>
      <c r="AC63" s="30">
        <f t="shared" si="114"/>
        <v>0</v>
      </c>
      <c r="AD63" s="32">
        <f t="shared" si="119"/>
        <v>0</v>
      </c>
      <c r="AE63" s="4">
        <v>7</v>
      </c>
      <c r="AF63" s="46"/>
      <c r="AG63" s="22"/>
      <c r="AH63" s="30">
        <f t="shared" si="115"/>
        <v>0</v>
      </c>
      <c r="AI63" s="32">
        <f t="shared" si="120"/>
        <v>0</v>
      </c>
      <c r="AJ63" s="44">
        <v>7</v>
      </c>
      <c r="AK63" s="69"/>
      <c r="AL63" s="46"/>
      <c r="AM63" s="47"/>
      <c r="AN63" s="47">
        <f t="shared" si="111"/>
        <v>0</v>
      </c>
      <c r="AO63" s="8">
        <v>28</v>
      </c>
      <c r="AP63" s="52"/>
      <c r="AQ63" s="26"/>
      <c r="AR63" s="30">
        <f t="shared" si="123"/>
        <v>0</v>
      </c>
      <c r="AS63" s="32">
        <f t="shared" ref="AS63:AS68" si="125">SUM(AR63*2)</f>
        <v>0</v>
      </c>
      <c r="AT63" s="4">
        <v>7</v>
      </c>
      <c r="AU63" s="46"/>
      <c r="AV63" s="22"/>
      <c r="AW63" s="30">
        <f t="shared" si="116"/>
        <v>0</v>
      </c>
      <c r="AX63" s="32">
        <f t="shared" si="121"/>
        <v>0</v>
      </c>
    </row>
    <row r="64" spans="1:50" ht="15" customHeight="1" outlineLevel="2">
      <c r="A64" s="4">
        <v>7</v>
      </c>
      <c r="B64" s="46"/>
      <c r="C64" s="22"/>
      <c r="D64" s="30">
        <f t="shared" si="112"/>
        <v>0</v>
      </c>
      <c r="E64" s="32">
        <f t="shared" si="117"/>
        <v>0</v>
      </c>
      <c r="F64" s="8">
        <v>28</v>
      </c>
      <c r="G64" s="52"/>
      <c r="H64" s="26"/>
      <c r="I64" s="30">
        <f t="shared" si="109"/>
        <v>0</v>
      </c>
      <c r="J64" s="32">
        <f t="shared" si="110"/>
        <v>0</v>
      </c>
      <c r="K64" s="38">
        <v>26</v>
      </c>
      <c r="L64" s="51"/>
      <c r="M64" s="52"/>
      <c r="N64" s="9"/>
      <c r="O64" s="47">
        <f t="shared" si="48"/>
        <v>0</v>
      </c>
      <c r="P64" s="8">
        <v>30</v>
      </c>
      <c r="Q64" s="52"/>
      <c r="R64" s="26"/>
      <c r="S64" s="30">
        <f t="shared" si="122"/>
        <v>0</v>
      </c>
      <c r="T64" s="32">
        <f t="shared" si="124"/>
        <v>0</v>
      </c>
      <c r="U64" s="8">
        <v>22</v>
      </c>
      <c r="V64" s="52"/>
      <c r="W64" s="26"/>
      <c r="X64" s="30">
        <f t="shared" si="113"/>
        <v>0</v>
      </c>
      <c r="Y64" s="32">
        <f t="shared" si="118"/>
        <v>0</v>
      </c>
      <c r="Z64" s="4">
        <v>7</v>
      </c>
      <c r="AA64" s="46"/>
      <c r="AB64" s="22"/>
      <c r="AC64" s="30">
        <f t="shared" si="114"/>
        <v>0</v>
      </c>
      <c r="AD64" s="32">
        <f t="shared" si="119"/>
        <v>0</v>
      </c>
      <c r="AE64" s="4">
        <v>7</v>
      </c>
      <c r="AF64" s="46"/>
      <c r="AG64" s="22"/>
      <c r="AH64" s="30">
        <f t="shared" si="115"/>
        <v>0</v>
      </c>
      <c r="AI64" s="32">
        <f t="shared" si="120"/>
        <v>0</v>
      </c>
      <c r="AJ64" s="44">
        <v>7</v>
      </c>
      <c r="AK64" s="69"/>
      <c r="AL64" s="46"/>
      <c r="AM64" s="47"/>
      <c r="AN64" s="47">
        <f t="shared" si="111"/>
        <v>0</v>
      </c>
      <c r="AO64" s="8">
        <v>28</v>
      </c>
      <c r="AP64" s="52"/>
      <c r="AQ64" s="26"/>
      <c r="AR64" s="30">
        <f t="shared" si="123"/>
        <v>0</v>
      </c>
      <c r="AS64" s="32">
        <f t="shared" si="125"/>
        <v>0</v>
      </c>
      <c r="AT64" s="4">
        <v>7</v>
      </c>
      <c r="AU64" s="46"/>
      <c r="AV64" s="22"/>
      <c r="AW64" s="30">
        <f t="shared" si="116"/>
        <v>0</v>
      </c>
      <c r="AX64" s="32">
        <f t="shared" si="121"/>
        <v>0</v>
      </c>
    </row>
    <row r="65" spans="1:50" ht="15" customHeight="1" outlineLevel="2">
      <c r="A65" s="4">
        <v>7</v>
      </c>
      <c r="B65" s="46"/>
      <c r="C65" s="22"/>
      <c r="D65" s="30">
        <f t="shared" si="112"/>
        <v>0</v>
      </c>
      <c r="E65" s="32">
        <f t="shared" si="117"/>
        <v>0</v>
      </c>
      <c r="F65" s="14" t="s">
        <v>30</v>
      </c>
      <c r="G65" s="54"/>
      <c r="H65" s="24"/>
      <c r="I65" s="35">
        <f>SUBTOTAL(9,I57:I64)</f>
        <v>0</v>
      </c>
      <c r="J65" s="33">
        <f>SUBTOTAL(9,J57:J64)</f>
        <v>0</v>
      </c>
      <c r="K65" s="14" t="s">
        <v>28</v>
      </c>
      <c r="L65" s="53"/>
      <c r="M65" s="54"/>
      <c r="N65" s="15">
        <f>SUBTOTAL(9,N57:N64)</f>
        <v>0</v>
      </c>
      <c r="O65" s="50">
        <f>SUBTOTAL(9,O57:O64)</f>
        <v>0</v>
      </c>
      <c r="P65" s="8">
        <v>30</v>
      </c>
      <c r="Q65" s="52"/>
      <c r="R65" s="26"/>
      <c r="S65" s="30">
        <f t="shared" si="122"/>
        <v>0</v>
      </c>
      <c r="T65" s="32">
        <f t="shared" si="124"/>
        <v>0</v>
      </c>
      <c r="U65" s="8">
        <v>22</v>
      </c>
      <c r="V65" s="52"/>
      <c r="W65" s="26"/>
      <c r="X65" s="30">
        <f t="shared" si="113"/>
        <v>0</v>
      </c>
      <c r="Y65" s="32">
        <f t="shared" si="118"/>
        <v>0</v>
      </c>
      <c r="Z65" s="4">
        <v>7</v>
      </c>
      <c r="AA65" s="46"/>
      <c r="AB65" s="22"/>
      <c r="AC65" s="30">
        <f t="shared" si="114"/>
        <v>0</v>
      </c>
      <c r="AD65" s="32">
        <f t="shared" si="119"/>
        <v>0</v>
      </c>
      <c r="AE65" s="4">
        <v>7</v>
      </c>
      <c r="AF65" s="46"/>
      <c r="AG65" s="22"/>
      <c r="AH65" s="30">
        <f t="shared" si="115"/>
        <v>0</v>
      </c>
      <c r="AI65" s="32">
        <f t="shared" si="120"/>
        <v>0</v>
      </c>
      <c r="AJ65" s="44">
        <v>7</v>
      </c>
      <c r="AK65" s="69"/>
      <c r="AL65" s="46"/>
      <c r="AM65" s="47"/>
      <c r="AN65" s="47">
        <f t="shared" si="111"/>
        <v>0</v>
      </c>
      <c r="AO65" s="8">
        <v>28</v>
      </c>
      <c r="AP65" s="52"/>
      <c r="AQ65" s="26"/>
      <c r="AR65" s="30">
        <f t="shared" si="123"/>
        <v>0</v>
      </c>
      <c r="AS65" s="32">
        <f t="shared" si="125"/>
        <v>0</v>
      </c>
      <c r="AT65" s="4">
        <v>7</v>
      </c>
      <c r="AU65" s="46"/>
      <c r="AV65" s="22"/>
      <c r="AW65" s="30">
        <f t="shared" si="116"/>
        <v>0</v>
      </c>
      <c r="AX65" s="32">
        <f t="shared" si="121"/>
        <v>0</v>
      </c>
    </row>
    <row r="66" spans="1:50" ht="15" customHeight="1" outlineLevel="2">
      <c r="A66" s="6" t="s">
        <v>9</v>
      </c>
      <c r="B66" s="49"/>
      <c r="C66" s="23"/>
      <c r="D66" s="33">
        <f>SUBTOTAL(9,D58:D65)</f>
        <v>0</v>
      </c>
      <c r="E66" s="33">
        <f>SUBTOTAL(9,E58:E65)</f>
        <v>0</v>
      </c>
      <c r="F66" s="10">
        <v>29</v>
      </c>
      <c r="G66" s="57"/>
      <c r="H66" s="25"/>
      <c r="I66" s="30">
        <f>((HOUR(H66)*3600)+(MINUTE(H66)*60)+SECOND(H66))/60</f>
        <v>0</v>
      </c>
      <c r="J66" s="34">
        <f>SUM(I66*2.5)</f>
        <v>0</v>
      </c>
      <c r="K66" s="55">
        <v>27</v>
      </c>
      <c r="L66" s="56"/>
      <c r="M66" s="57"/>
      <c r="N66" s="11"/>
      <c r="O66" s="43">
        <f t="shared" si="48"/>
        <v>0</v>
      </c>
      <c r="P66" s="8">
        <v>30</v>
      </c>
      <c r="Q66" s="52"/>
      <c r="R66" s="26"/>
      <c r="S66" s="30">
        <f t="shared" si="122"/>
        <v>0</v>
      </c>
      <c r="T66" s="32">
        <f t="shared" si="124"/>
        <v>0</v>
      </c>
      <c r="U66" s="14" t="s">
        <v>24</v>
      </c>
      <c r="V66" s="54"/>
      <c r="W66" s="24"/>
      <c r="X66" s="35">
        <f>SUBTOTAL(9,X58:X65)</f>
        <v>0</v>
      </c>
      <c r="Y66" s="33">
        <f>SUBTOTAL(9,Y58:Y65)</f>
        <v>0</v>
      </c>
      <c r="Z66" s="6" t="s">
        <v>9</v>
      </c>
      <c r="AA66" s="49"/>
      <c r="AB66" s="23"/>
      <c r="AC66" s="33">
        <f>SUBTOTAL(9,AC58:AC65)</f>
        <v>0</v>
      </c>
      <c r="AD66" s="33">
        <f>SUBTOTAL(9,AD58:AD65)</f>
        <v>0</v>
      </c>
      <c r="AE66" s="6" t="s">
        <v>9</v>
      </c>
      <c r="AF66" s="49"/>
      <c r="AG66" s="23"/>
      <c r="AH66" s="33">
        <f>SUBTOTAL(9,AH58:AH65)</f>
        <v>0</v>
      </c>
      <c r="AI66" s="33">
        <f>SUBTOTAL(9,AI58:AI65)</f>
        <v>0</v>
      </c>
      <c r="AJ66" s="6" t="s">
        <v>9</v>
      </c>
      <c r="AK66" s="70"/>
      <c r="AL66" s="49"/>
      <c r="AM66" s="50">
        <f>SUBTOTAL(9,AM58:AM65)</f>
        <v>0</v>
      </c>
      <c r="AN66" s="50">
        <f>SUBTOTAL(9,AN58:AN65)</f>
        <v>0</v>
      </c>
      <c r="AO66" s="8">
        <v>28</v>
      </c>
      <c r="AP66" s="52"/>
      <c r="AQ66" s="26"/>
      <c r="AR66" s="30">
        <f t="shared" si="123"/>
        <v>0</v>
      </c>
      <c r="AS66" s="32">
        <f t="shared" si="125"/>
        <v>0</v>
      </c>
      <c r="AT66" s="6" t="s">
        <v>9</v>
      </c>
      <c r="AU66" s="49"/>
      <c r="AV66" s="23"/>
      <c r="AW66" s="33">
        <f>SUBTOTAL(9,AW58:AW65)</f>
        <v>0</v>
      </c>
      <c r="AX66" s="33">
        <f>SUBTOTAL(9,AX58:AX65)</f>
        <v>0</v>
      </c>
    </row>
    <row r="67" spans="1:50" ht="15" customHeight="1" outlineLevel="2">
      <c r="A67" s="3">
        <v>8</v>
      </c>
      <c r="B67" s="42"/>
      <c r="C67" s="21"/>
      <c r="D67" s="30">
        <f>((HOUR(C67)*3600)+(MINUTE(C67)*60)+SECOND(C67))/60</f>
        <v>0</v>
      </c>
      <c r="E67" s="34">
        <f>SUM(D67*2)</f>
        <v>0</v>
      </c>
      <c r="F67" s="8">
        <v>29</v>
      </c>
      <c r="G67" s="52"/>
      <c r="H67" s="26"/>
      <c r="I67" s="30">
        <f t="shared" ref="I67:I73" si="126">((HOUR(H67)*3600)+(MINUTE(H67)*60)+SECOND(H67))/60</f>
        <v>0</v>
      </c>
      <c r="J67" s="32">
        <f t="shared" ref="J67:J73" si="127">SUM(I67*2.5)</f>
        <v>0</v>
      </c>
      <c r="K67" s="38">
        <v>27</v>
      </c>
      <c r="L67" s="51"/>
      <c r="M67" s="52"/>
      <c r="N67" s="9"/>
      <c r="O67" s="47">
        <f t="shared" si="48"/>
        <v>0</v>
      </c>
      <c r="P67" s="8">
        <v>30</v>
      </c>
      <c r="Q67" s="52"/>
      <c r="R67" s="26"/>
      <c r="S67" s="30">
        <f t="shared" si="122"/>
        <v>0</v>
      </c>
      <c r="T67" s="32">
        <f t="shared" si="124"/>
        <v>0</v>
      </c>
      <c r="U67" s="10">
        <v>23</v>
      </c>
      <c r="V67" s="57"/>
      <c r="W67" s="25"/>
      <c r="X67" s="30">
        <f>((HOUR(W67)*3600)+(MINUTE(W67)*60)+SECOND(W67))/60</f>
        <v>0</v>
      </c>
      <c r="Y67" s="34">
        <f>SUM(X67*2)</f>
        <v>0</v>
      </c>
      <c r="Z67" s="3">
        <v>8</v>
      </c>
      <c r="AA67" s="42"/>
      <c r="AB67" s="21"/>
      <c r="AC67" s="30">
        <f>((HOUR(AB67)*3600)+(MINUTE(AB67)*60)+SECOND(AB67))/60</f>
        <v>0</v>
      </c>
      <c r="AD67" s="34">
        <f>SUM(AC67*2)</f>
        <v>0</v>
      </c>
      <c r="AE67" s="3">
        <v>8</v>
      </c>
      <c r="AF67" s="42"/>
      <c r="AG67" s="21"/>
      <c r="AH67" s="30">
        <f>((HOUR(AG67)*3600)+(MINUTE(AG67)*60)+SECOND(AG67))/60</f>
        <v>0</v>
      </c>
      <c r="AI67" s="34">
        <f>SUM(AH67*2)</f>
        <v>0</v>
      </c>
      <c r="AJ67" s="40">
        <v>8</v>
      </c>
      <c r="AK67" s="68"/>
      <c r="AL67" s="42"/>
      <c r="AM67" s="43"/>
      <c r="AN67" s="43">
        <f t="shared" ref="AN67:AN74" si="128">SUM(AM67*4.5)</f>
        <v>0</v>
      </c>
      <c r="AO67" s="8">
        <v>28</v>
      </c>
      <c r="AP67" s="52"/>
      <c r="AQ67" s="26"/>
      <c r="AR67" s="30">
        <f t="shared" si="123"/>
        <v>0</v>
      </c>
      <c r="AS67" s="32">
        <f t="shared" si="125"/>
        <v>0</v>
      </c>
      <c r="AT67" s="3">
        <v>8</v>
      </c>
      <c r="AU67" s="42"/>
      <c r="AV67" s="21"/>
      <c r="AW67" s="30">
        <f>((HOUR(AV67)*3600)+(MINUTE(AV67)*60)+SECOND(AV67))/60</f>
        <v>0</v>
      </c>
      <c r="AX67" s="34">
        <f>SUM(AW67*2)</f>
        <v>0</v>
      </c>
    </row>
    <row r="68" spans="1:50" ht="15" customHeight="1" outlineLevel="1">
      <c r="A68" s="4">
        <v>8</v>
      </c>
      <c r="B68" s="46"/>
      <c r="C68" s="22"/>
      <c r="D68" s="30">
        <f t="shared" ref="D68:D74" si="129">((HOUR(C68)*3600)+(MINUTE(C68)*60)+SECOND(C68))/60</f>
        <v>0</v>
      </c>
      <c r="E68" s="32">
        <f>SUM(D68*2)</f>
        <v>0</v>
      </c>
      <c r="F68" s="8">
        <v>29</v>
      </c>
      <c r="G68" s="52"/>
      <c r="H68" s="26"/>
      <c r="I68" s="30">
        <f t="shared" si="126"/>
        <v>0</v>
      </c>
      <c r="J68" s="32">
        <f t="shared" si="127"/>
        <v>0</v>
      </c>
      <c r="K68" s="38">
        <v>27</v>
      </c>
      <c r="L68" s="51"/>
      <c r="M68" s="52"/>
      <c r="N68" s="9"/>
      <c r="O68" s="47">
        <f t="shared" si="48"/>
        <v>0</v>
      </c>
      <c r="P68" s="8">
        <v>30</v>
      </c>
      <c r="Q68" s="52"/>
      <c r="R68" s="26"/>
      <c r="S68" s="30">
        <f t="shared" si="122"/>
        <v>0</v>
      </c>
      <c r="T68" s="32">
        <f t="shared" si="124"/>
        <v>0</v>
      </c>
      <c r="U68" s="8">
        <v>23</v>
      </c>
      <c r="V68" s="52"/>
      <c r="W68" s="26"/>
      <c r="X68" s="30">
        <f t="shared" ref="X68:X74" si="130">((HOUR(W68)*3600)+(MINUTE(W68)*60)+SECOND(W68))/60</f>
        <v>0</v>
      </c>
      <c r="Y68" s="32">
        <f>SUM(X68*2)</f>
        <v>0</v>
      </c>
      <c r="Z68" s="4">
        <v>8</v>
      </c>
      <c r="AA68" s="46"/>
      <c r="AB68" s="22"/>
      <c r="AC68" s="30">
        <f t="shared" ref="AC68:AC74" si="131">((HOUR(AB68)*3600)+(MINUTE(AB68)*60)+SECOND(AB68))/60</f>
        <v>0</v>
      </c>
      <c r="AD68" s="32">
        <f>SUM(AC68*2)</f>
        <v>0</v>
      </c>
      <c r="AE68" s="4">
        <v>8</v>
      </c>
      <c r="AF68" s="46"/>
      <c r="AG68" s="22"/>
      <c r="AH68" s="30">
        <f t="shared" ref="AH68:AH74" si="132">((HOUR(AG68)*3600)+(MINUTE(AG68)*60)+SECOND(AG68))/60</f>
        <v>0</v>
      </c>
      <c r="AI68" s="32">
        <f>SUM(AH68*2)</f>
        <v>0</v>
      </c>
      <c r="AJ68" s="44">
        <v>8</v>
      </c>
      <c r="AK68" s="69"/>
      <c r="AL68" s="46"/>
      <c r="AM68" s="47"/>
      <c r="AN68" s="47">
        <f t="shared" si="128"/>
        <v>0</v>
      </c>
      <c r="AO68" s="8">
        <v>28</v>
      </c>
      <c r="AP68" s="52"/>
      <c r="AQ68" s="26"/>
      <c r="AR68" s="30">
        <f t="shared" si="123"/>
        <v>0</v>
      </c>
      <c r="AS68" s="32">
        <f t="shared" si="125"/>
        <v>0</v>
      </c>
      <c r="AT68" s="4">
        <v>8</v>
      </c>
      <c r="AU68" s="46"/>
      <c r="AV68" s="22"/>
      <c r="AW68" s="30">
        <f t="shared" ref="AW68:AW74" si="133">((HOUR(AV68)*3600)+(MINUTE(AV68)*60)+SECOND(AV68))/60</f>
        <v>0</v>
      </c>
      <c r="AX68" s="32">
        <f>SUM(AW68*2)</f>
        <v>0</v>
      </c>
    </row>
    <row r="69" spans="1:50" ht="15" customHeight="1" outlineLevel="2">
      <c r="A69" s="4">
        <v>8</v>
      </c>
      <c r="B69" s="46"/>
      <c r="C69" s="22"/>
      <c r="D69" s="30">
        <f t="shared" si="129"/>
        <v>0</v>
      </c>
      <c r="E69" s="32">
        <f t="shared" ref="E69:E74" si="134">SUM(D69*2)</f>
        <v>0</v>
      </c>
      <c r="F69" s="8">
        <v>29</v>
      </c>
      <c r="G69" s="52"/>
      <c r="H69" s="26"/>
      <c r="I69" s="30">
        <f t="shared" si="126"/>
        <v>0</v>
      </c>
      <c r="J69" s="32">
        <f t="shared" si="127"/>
        <v>0</v>
      </c>
      <c r="K69" s="38">
        <v>27</v>
      </c>
      <c r="L69" s="51"/>
      <c r="M69" s="52"/>
      <c r="N69" s="9"/>
      <c r="O69" s="47">
        <f t="shared" si="48"/>
        <v>0</v>
      </c>
      <c r="P69" s="14" t="s">
        <v>32</v>
      </c>
      <c r="Q69" s="54"/>
      <c r="R69" s="24"/>
      <c r="S69" s="35">
        <f>SUBTOTAL(9,S61:S68)</f>
        <v>0</v>
      </c>
      <c r="T69" s="33">
        <f>SUBTOTAL(9,T61:T68)</f>
        <v>0</v>
      </c>
      <c r="U69" s="8">
        <v>23</v>
      </c>
      <c r="V69" s="52"/>
      <c r="W69" s="26"/>
      <c r="X69" s="30">
        <f t="shared" si="130"/>
        <v>0</v>
      </c>
      <c r="Y69" s="32">
        <f t="shared" ref="Y69:Y74" si="135">SUM(X69*2)</f>
        <v>0</v>
      </c>
      <c r="Z69" s="4">
        <v>8</v>
      </c>
      <c r="AA69" s="46"/>
      <c r="AB69" s="22"/>
      <c r="AC69" s="30">
        <f t="shared" si="131"/>
        <v>0</v>
      </c>
      <c r="AD69" s="32">
        <f t="shared" ref="AD69:AD74" si="136">SUM(AC69*2)</f>
        <v>0</v>
      </c>
      <c r="AE69" s="4">
        <v>8</v>
      </c>
      <c r="AF69" s="46"/>
      <c r="AG69" s="22"/>
      <c r="AH69" s="30">
        <f t="shared" si="132"/>
        <v>0</v>
      </c>
      <c r="AI69" s="32">
        <f t="shared" ref="AI69:AI74" si="137">SUM(AH69*2)</f>
        <v>0</v>
      </c>
      <c r="AJ69" s="44">
        <v>8</v>
      </c>
      <c r="AK69" s="69"/>
      <c r="AL69" s="46"/>
      <c r="AM69" s="47"/>
      <c r="AN69" s="47">
        <f t="shared" si="128"/>
        <v>0</v>
      </c>
      <c r="AO69" s="14" t="s">
        <v>30</v>
      </c>
      <c r="AP69" s="54"/>
      <c r="AQ69" s="24"/>
      <c r="AR69" s="35">
        <f>SUBTOTAL(9,AR61:AR68)</f>
        <v>0</v>
      </c>
      <c r="AS69" s="33">
        <f>SUBTOTAL(9,AS61:AS68)</f>
        <v>0</v>
      </c>
      <c r="AT69" s="4">
        <v>8</v>
      </c>
      <c r="AU69" s="46"/>
      <c r="AV69" s="22"/>
      <c r="AW69" s="30">
        <f t="shared" si="133"/>
        <v>0</v>
      </c>
      <c r="AX69" s="32">
        <f t="shared" ref="AX69:AX74" si="138">SUM(AW69*2)</f>
        <v>0</v>
      </c>
    </row>
    <row r="70" spans="1:50" ht="15" customHeight="1" outlineLevel="2">
      <c r="A70" s="4">
        <v>8</v>
      </c>
      <c r="B70" s="46"/>
      <c r="C70" s="22"/>
      <c r="D70" s="30">
        <f t="shared" si="129"/>
        <v>0</v>
      </c>
      <c r="E70" s="32">
        <f t="shared" si="134"/>
        <v>0</v>
      </c>
      <c r="F70" s="8">
        <v>29</v>
      </c>
      <c r="G70" s="52"/>
      <c r="H70" s="26"/>
      <c r="I70" s="30">
        <f t="shared" si="126"/>
        <v>0</v>
      </c>
      <c r="J70" s="32">
        <f t="shared" si="127"/>
        <v>0</v>
      </c>
      <c r="K70" s="38">
        <v>27</v>
      </c>
      <c r="L70" s="51"/>
      <c r="M70" s="52"/>
      <c r="N70" s="9"/>
      <c r="O70" s="47">
        <f t="shared" si="48"/>
        <v>0</v>
      </c>
      <c r="P70" s="10">
        <v>31</v>
      </c>
      <c r="Q70" s="57"/>
      <c r="R70" s="25"/>
      <c r="S70" s="30">
        <f>((HOUR(R70)*3600)+(MINUTE(R70)*60)+SECOND(R70))/60</f>
        <v>0</v>
      </c>
      <c r="T70" s="34">
        <f>SUM(S70*2)</f>
        <v>0</v>
      </c>
      <c r="U70" s="8">
        <v>23</v>
      </c>
      <c r="V70" s="52"/>
      <c r="W70" s="26"/>
      <c r="X70" s="30">
        <f t="shared" si="130"/>
        <v>0</v>
      </c>
      <c r="Y70" s="32">
        <f t="shared" si="135"/>
        <v>0</v>
      </c>
      <c r="Z70" s="4">
        <v>8</v>
      </c>
      <c r="AA70" s="46"/>
      <c r="AB70" s="22"/>
      <c r="AC70" s="30">
        <f t="shared" si="131"/>
        <v>0</v>
      </c>
      <c r="AD70" s="32">
        <f t="shared" si="136"/>
        <v>0</v>
      </c>
      <c r="AE70" s="4">
        <v>8</v>
      </c>
      <c r="AF70" s="46"/>
      <c r="AG70" s="22"/>
      <c r="AH70" s="30">
        <f t="shared" si="132"/>
        <v>0</v>
      </c>
      <c r="AI70" s="32">
        <f t="shared" si="137"/>
        <v>0</v>
      </c>
      <c r="AJ70" s="44">
        <v>8</v>
      </c>
      <c r="AK70" s="69"/>
      <c r="AL70" s="46"/>
      <c r="AM70" s="47"/>
      <c r="AN70" s="47">
        <f t="shared" si="128"/>
        <v>0</v>
      </c>
      <c r="AO70" s="10">
        <v>29</v>
      </c>
      <c r="AP70" s="57"/>
      <c r="AQ70" s="25"/>
      <c r="AR70" s="30">
        <f>((HOUR(AQ70)*3600)+(MINUTE(AQ70)*60)+SECOND(AQ70))/60</f>
        <v>0</v>
      </c>
      <c r="AS70" s="34">
        <f>SUM(AR70*2)</f>
        <v>0</v>
      </c>
      <c r="AT70" s="4">
        <v>8</v>
      </c>
      <c r="AU70" s="46"/>
      <c r="AV70" s="22"/>
      <c r="AW70" s="30">
        <f t="shared" si="133"/>
        <v>0</v>
      </c>
      <c r="AX70" s="32">
        <f t="shared" si="138"/>
        <v>0</v>
      </c>
    </row>
    <row r="71" spans="1:50" ht="15" customHeight="1" outlineLevel="2">
      <c r="A71" s="4">
        <v>8</v>
      </c>
      <c r="B71" s="46"/>
      <c r="C71" s="22"/>
      <c r="D71" s="30">
        <f t="shared" si="129"/>
        <v>0</v>
      </c>
      <c r="E71" s="32">
        <f t="shared" si="134"/>
        <v>0</v>
      </c>
      <c r="F71" s="8">
        <v>29</v>
      </c>
      <c r="G71" s="52"/>
      <c r="H71" s="26"/>
      <c r="I71" s="30">
        <f t="shared" si="126"/>
        <v>0</v>
      </c>
      <c r="J71" s="32">
        <f t="shared" si="127"/>
        <v>0</v>
      </c>
      <c r="K71" s="38">
        <v>27</v>
      </c>
      <c r="L71" s="51"/>
      <c r="M71" s="52"/>
      <c r="N71" s="9"/>
      <c r="O71" s="47">
        <f t="shared" si="48"/>
        <v>0</v>
      </c>
      <c r="P71" s="8">
        <v>31</v>
      </c>
      <c r="Q71" s="52"/>
      <c r="R71" s="26"/>
      <c r="S71" s="30">
        <f t="shared" ref="S71:S77" si="139">((HOUR(R71)*3600)+(MINUTE(R71)*60)+SECOND(R71))/60</f>
        <v>0</v>
      </c>
      <c r="T71" s="32">
        <f>SUM(S71*2)</f>
        <v>0</v>
      </c>
      <c r="U71" s="8">
        <v>23</v>
      </c>
      <c r="V71" s="52"/>
      <c r="W71" s="26"/>
      <c r="X71" s="30">
        <f t="shared" si="130"/>
        <v>0</v>
      </c>
      <c r="Y71" s="32">
        <f t="shared" si="135"/>
        <v>0</v>
      </c>
      <c r="Z71" s="4">
        <v>8</v>
      </c>
      <c r="AA71" s="46"/>
      <c r="AB71" s="22"/>
      <c r="AC71" s="30">
        <f t="shared" si="131"/>
        <v>0</v>
      </c>
      <c r="AD71" s="32">
        <f t="shared" si="136"/>
        <v>0</v>
      </c>
      <c r="AE71" s="4">
        <v>8</v>
      </c>
      <c r="AF71" s="46"/>
      <c r="AG71" s="22"/>
      <c r="AH71" s="30">
        <f t="shared" si="132"/>
        <v>0</v>
      </c>
      <c r="AI71" s="32">
        <f t="shared" si="137"/>
        <v>0</v>
      </c>
      <c r="AJ71" s="44">
        <v>8</v>
      </c>
      <c r="AK71" s="69"/>
      <c r="AL71" s="46"/>
      <c r="AM71" s="47"/>
      <c r="AN71" s="47">
        <f t="shared" si="128"/>
        <v>0</v>
      </c>
      <c r="AO71" s="8">
        <v>29</v>
      </c>
      <c r="AP71" s="52"/>
      <c r="AQ71" s="26"/>
      <c r="AR71" s="30">
        <f t="shared" ref="AR71:AR77" si="140">((HOUR(AQ71)*3600)+(MINUTE(AQ71)*60)+SECOND(AQ71))/60</f>
        <v>0</v>
      </c>
      <c r="AS71" s="32">
        <f>SUM(AR71*2)</f>
        <v>0</v>
      </c>
      <c r="AT71" s="4">
        <v>8</v>
      </c>
      <c r="AU71" s="46"/>
      <c r="AV71" s="22"/>
      <c r="AW71" s="30">
        <f t="shared" si="133"/>
        <v>0</v>
      </c>
      <c r="AX71" s="32">
        <f t="shared" si="138"/>
        <v>0</v>
      </c>
    </row>
    <row r="72" spans="1:50" ht="15" customHeight="1" outlineLevel="1">
      <c r="A72" s="4">
        <v>8</v>
      </c>
      <c r="B72" s="46"/>
      <c r="C72" s="22"/>
      <c r="D72" s="30">
        <f t="shared" si="129"/>
        <v>0</v>
      </c>
      <c r="E72" s="32">
        <f t="shared" si="134"/>
        <v>0</v>
      </c>
      <c r="F72" s="8">
        <v>29</v>
      </c>
      <c r="G72" s="52"/>
      <c r="H72" s="26"/>
      <c r="I72" s="30">
        <f t="shared" si="126"/>
        <v>0</v>
      </c>
      <c r="J72" s="32">
        <f t="shared" si="127"/>
        <v>0</v>
      </c>
      <c r="K72" s="38">
        <v>27</v>
      </c>
      <c r="L72" s="51"/>
      <c r="M72" s="52"/>
      <c r="N72" s="9"/>
      <c r="O72" s="47">
        <f t="shared" si="48"/>
        <v>0</v>
      </c>
      <c r="P72" s="8">
        <v>31</v>
      </c>
      <c r="Q72" s="52"/>
      <c r="R72" s="26"/>
      <c r="S72" s="30">
        <f t="shared" si="139"/>
        <v>0</v>
      </c>
      <c r="T72" s="32">
        <f t="shared" ref="T72:T77" si="141">SUM(S72*2)</f>
        <v>0</v>
      </c>
      <c r="U72" s="8">
        <v>23</v>
      </c>
      <c r="V72" s="52"/>
      <c r="W72" s="26"/>
      <c r="X72" s="30">
        <f t="shared" si="130"/>
        <v>0</v>
      </c>
      <c r="Y72" s="32">
        <f t="shared" si="135"/>
        <v>0</v>
      </c>
      <c r="Z72" s="4">
        <v>8</v>
      </c>
      <c r="AA72" s="46"/>
      <c r="AB72" s="22"/>
      <c r="AC72" s="30">
        <f t="shared" si="131"/>
        <v>0</v>
      </c>
      <c r="AD72" s="32">
        <f t="shared" si="136"/>
        <v>0</v>
      </c>
      <c r="AE72" s="4">
        <v>8</v>
      </c>
      <c r="AF72" s="46"/>
      <c r="AG72" s="22"/>
      <c r="AH72" s="30">
        <f t="shared" si="132"/>
        <v>0</v>
      </c>
      <c r="AI72" s="32">
        <f t="shared" si="137"/>
        <v>0</v>
      </c>
      <c r="AJ72" s="44">
        <v>8</v>
      </c>
      <c r="AK72" s="69"/>
      <c r="AL72" s="46"/>
      <c r="AM72" s="47"/>
      <c r="AN72" s="47">
        <f t="shared" si="128"/>
        <v>0</v>
      </c>
      <c r="AO72" s="8">
        <v>29</v>
      </c>
      <c r="AP72" s="52"/>
      <c r="AQ72" s="26"/>
      <c r="AR72" s="30">
        <f t="shared" si="140"/>
        <v>0</v>
      </c>
      <c r="AS72" s="32">
        <f t="shared" ref="AS72:AS77" si="142">SUM(AR72*2)</f>
        <v>0</v>
      </c>
      <c r="AT72" s="4">
        <v>8</v>
      </c>
      <c r="AU72" s="46"/>
      <c r="AV72" s="22"/>
      <c r="AW72" s="30">
        <f t="shared" si="133"/>
        <v>0</v>
      </c>
      <c r="AX72" s="32">
        <f t="shared" si="138"/>
        <v>0</v>
      </c>
    </row>
    <row r="73" spans="1:50" ht="15" customHeight="1" outlineLevel="2">
      <c r="A73" s="4">
        <v>8</v>
      </c>
      <c r="B73" s="46"/>
      <c r="C73" s="22"/>
      <c r="D73" s="30">
        <f t="shared" si="129"/>
        <v>0</v>
      </c>
      <c r="E73" s="32">
        <f t="shared" si="134"/>
        <v>0</v>
      </c>
      <c r="F73" s="8">
        <v>29</v>
      </c>
      <c r="G73" s="52"/>
      <c r="H73" s="26"/>
      <c r="I73" s="30">
        <f t="shared" si="126"/>
        <v>0</v>
      </c>
      <c r="J73" s="32">
        <f t="shared" si="127"/>
        <v>0</v>
      </c>
      <c r="K73" s="38">
        <v>27</v>
      </c>
      <c r="L73" s="51"/>
      <c r="M73" s="52"/>
      <c r="N73" s="9"/>
      <c r="O73" s="47">
        <f t="shared" si="48"/>
        <v>0</v>
      </c>
      <c r="P73" s="8">
        <v>31</v>
      </c>
      <c r="Q73" s="52"/>
      <c r="R73" s="26"/>
      <c r="S73" s="30">
        <f t="shared" si="139"/>
        <v>0</v>
      </c>
      <c r="T73" s="32">
        <f t="shared" si="141"/>
        <v>0</v>
      </c>
      <c r="U73" s="8">
        <v>23</v>
      </c>
      <c r="V73" s="52"/>
      <c r="W73" s="26"/>
      <c r="X73" s="30">
        <f t="shared" si="130"/>
        <v>0</v>
      </c>
      <c r="Y73" s="32">
        <f t="shared" si="135"/>
        <v>0</v>
      </c>
      <c r="Z73" s="4">
        <v>8</v>
      </c>
      <c r="AA73" s="46"/>
      <c r="AB73" s="22"/>
      <c r="AC73" s="30">
        <f t="shared" si="131"/>
        <v>0</v>
      </c>
      <c r="AD73" s="32">
        <f t="shared" si="136"/>
        <v>0</v>
      </c>
      <c r="AE73" s="4">
        <v>8</v>
      </c>
      <c r="AF73" s="46"/>
      <c r="AG73" s="22"/>
      <c r="AH73" s="30">
        <f t="shared" si="132"/>
        <v>0</v>
      </c>
      <c r="AI73" s="32">
        <f t="shared" si="137"/>
        <v>0</v>
      </c>
      <c r="AJ73" s="44">
        <v>8</v>
      </c>
      <c r="AK73" s="69"/>
      <c r="AL73" s="46"/>
      <c r="AM73" s="47"/>
      <c r="AN73" s="47">
        <f t="shared" si="128"/>
        <v>0</v>
      </c>
      <c r="AO73" s="8">
        <v>29</v>
      </c>
      <c r="AP73" s="52"/>
      <c r="AQ73" s="26"/>
      <c r="AR73" s="30">
        <f t="shared" si="140"/>
        <v>0</v>
      </c>
      <c r="AS73" s="32">
        <f t="shared" si="142"/>
        <v>0</v>
      </c>
      <c r="AT73" s="4">
        <v>8</v>
      </c>
      <c r="AU73" s="46"/>
      <c r="AV73" s="22"/>
      <c r="AW73" s="30">
        <f t="shared" si="133"/>
        <v>0</v>
      </c>
      <c r="AX73" s="32">
        <f t="shared" si="138"/>
        <v>0</v>
      </c>
    </row>
    <row r="74" spans="1:50" ht="15" customHeight="1" outlineLevel="1">
      <c r="A74" s="4">
        <v>8</v>
      </c>
      <c r="B74" s="46"/>
      <c r="C74" s="22"/>
      <c r="D74" s="30">
        <f t="shared" si="129"/>
        <v>0</v>
      </c>
      <c r="E74" s="32">
        <f t="shared" si="134"/>
        <v>0</v>
      </c>
      <c r="F74" s="14" t="s">
        <v>31</v>
      </c>
      <c r="G74" s="54"/>
      <c r="H74" s="24"/>
      <c r="I74" s="35">
        <f>SUBTOTAL(9,I66:I73)</f>
        <v>0</v>
      </c>
      <c r="J74" s="33">
        <f>SUBTOTAL(9,J66:J73)</f>
        <v>0</v>
      </c>
      <c r="K74" s="14" t="s">
        <v>29</v>
      </c>
      <c r="L74" s="53"/>
      <c r="M74" s="54"/>
      <c r="N74" s="15">
        <f>SUBTOTAL(9,N66:N73)</f>
        <v>0</v>
      </c>
      <c r="O74" s="50">
        <f>SUBTOTAL(9,O66:O73)</f>
        <v>0</v>
      </c>
      <c r="P74" s="8">
        <v>31</v>
      </c>
      <c r="Q74" s="52"/>
      <c r="R74" s="26"/>
      <c r="S74" s="30">
        <f t="shared" si="139"/>
        <v>0</v>
      </c>
      <c r="T74" s="32">
        <f t="shared" si="141"/>
        <v>0</v>
      </c>
      <c r="U74" s="8">
        <v>23</v>
      </c>
      <c r="V74" s="52"/>
      <c r="W74" s="26"/>
      <c r="X74" s="30">
        <f t="shared" si="130"/>
        <v>0</v>
      </c>
      <c r="Y74" s="32">
        <f t="shared" si="135"/>
        <v>0</v>
      </c>
      <c r="Z74" s="4">
        <v>8</v>
      </c>
      <c r="AA74" s="46"/>
      <c r="AB74" s="22"/>
      <c r="AC74" s="30">
        <f t="shared" si="131"/>
        <v>0</v>
      </c>
      <c r="AD74" s="32">
        <f t="shared" si="136"/>
        <v>0</v>
      </c>
      <c r="AE74" s="4">
        <v>8</v>
      </c>
      <c r="AF74" s="46"/>
      <c r="AG74" s="22"/>
      <c r="AH74" s="30">
        <f t="shared" si="132"/>
        <v>0</v>
      </c>
      <c r="AI74" s="32">
        <f t="shared" si="137"/>
        <v>0</v>
      </c>
      <c r="AJ74" s="44">
        <v>8</v>
      </c>
      <c r="AK74" s="69"/>
      <c r="AL74" s="46"/>
      <c r="AM74" s="47"/>
      <c r="AN74" s="47">
        <f t="shared" si="128"/>
        <v>0</v>
      </c>
      <c r="AO74" s="8">
        <v>29</v>
      </c>
      <c r="AP74" s="52"/>
      <c r="AQ74" s="26"/>
      <c r="AR74" s="30">
        <f t="shared" si="140"/>
        <v>0</v>
      </c>
      <c r="AS74" s="32">
        <f t="shared" si="142"/>
        <v>0</v>
      </c>
      <c r="AT74" s="4">
        <v>8</v>
      </c>
      <c r="AU74" s="46"/>
      <c r="AV74" s="22"/>
      <c r="AW74" s="30">
        <f t="shared" si="133"/>
        <v>0</v>
      </c>
      <c r="AX74" s="32">
        <f t="shared" si="138"/>
        <v>0</v>
      </c>
    </row>
    <row r="75" spans="1:50" ht="15" customHeight="1">
      <c r="A75" s="6" t="s">
        <v>10</v>
      </c>
      <c r="B75" s="49"/>
      <c r="C75" s="23"/>
      <c r="D75" s="33">
        <f>SUBTOTAL(9,D67:D74)</f>
        <v>0</v>
      </c>
      <c r="E75" s="33">
        <f>SUBTOTAL(9,E67:E74)</f>
        <v>0</v>
      </c>
      <c r="F75" s="10">
        <v>30</v>
      </c>
      <c r="G75" s="57"/>
      <c r="H75" s="25"/>
      <c r="I75" s="30">
        <f>((HOUR(H75)*3600)+(MINUTE(H75)*60)+SECOND(H75))/60</f>
        <v>0</v>
      </c>
      <c r="J75" s="34">
        <f>SUM(I75*2.5)</f>
        <v>0</v>
      </c>
      <c r="K75" s="55">
        <v>28</v>
      </c>
      <c r="L75" s="56"/>
      <c r="M75" s="57"/>
      <c r="N75" s="11"/>
      <c r="O75" s="43">
        <f t="shared" si="48"/>
        <v>0</v>
      </c>
      <c r="P75" s="8">
        <v>31</v>
      </c>
      <c r="Q75" s="52"/>
      <c r="R75" s="26"/>
      <c r="S75" s="30">
        <f t="shared" si="139"/>
        <v>0</v>
      </c>
      <c r="T75" s="32">
        <f t="shared" si="141"/>
        <v>0</v>
      </c>
      <c r="U75" s="14" t="s">
        <v>25</v>
      </c>
      <c r="V75" s="54"/>
      <c r="W75" s="24"/>
      <c r="X75" s="35">
        <f>SUBTOTAL(9,X67:X74)</f>
        <v>0</v>
      </c>
      <c r="Y75" s="33">
        <f>SUBTOTAL(9,Y67:Y74)</f>
        <v>0</v>
      </c>
      <c r="Z75" s="6" t="s">
        <v>10</v>
      </c>
      <c r="AA75" s="49"/>
      <c r="AB75" s="23"/>
      <c r="AC75" s="33">
        <f>SUBTOTAL(9,AC67:AC74)</f>
        <v>0</v>
      </c>
      <c r="AD75" s="33">
        <f>SUBTOTAL(9,AD67:AD74)</f>
        <v>0</v>
      </c>
      <c r="AE75" s="6" t="s">
        <v>10</v>
      </c>
      <c r="AF75" s="49"/>
      <c r="AG75" s="23"/>
      <c r="AH75" s="33">
        <f>SUBTOTAL(9,AH67:AH74)</f>
        <v>0</v>
      </c>
      <c r="AI75" s="33">
        <f>SUBTOTAL(9,AI67:AI74)</f>
        <v>0</v>
      </c>
      <c r="AJ75" s="6" t="s">
        <v>10</v>
      </c>
      <c r="AK75" s="70"/>
      <c r="AL75" s="49"/>
      <c r="AM75" s="50">
        <f>SUBTOTAL(9,AM67:AM74)</f>
        <v>0</v>
      </c>
      <c r="AN75" s="50">
        <f>SUBTOTAL(9,AN67:AN74)</f>
        <v>0</v>
      </c>
      <c r="AO75" s="8">
        <v>29</v>
      </c>
      <c r="AP75" s="52"/>
      <c r="AQ75" s="26"/>
      <c r="AR75" s="30">
        <f t="shared" si="140"/>
        <v>0</v>
      </c>
      <c r="AS75" s="32">
        <f t="shared" si="142"/>
        <v>0</v>
      </c>
      <c r="AT75" s="6" t="s">
        <v>10</v>
      </c>
      <c r="AU75" s="49"/>
      <c r="AV75" s="23"/>
      <c r="AW75" s="33">
        <f>SUBTOTAL(9,AW67:AW74)</f>
        <v>0</v>
      </c>
      <c r="AX75" s="33">
        <f>SUBTOTAL(9,AX67:AX74)</f>
        <v>0</v>
      </c>
    </row>
    <row r="76" spans="1:50" ht="15" customHeight="1">
      <c r="A76" s="3">
        <v>9</v>
      </c>
      <c r="B76" s="42"/>
      <c r="C76" s="21"/>
      <c r="D76" s="30">
        <f>((HOUR(C76)*3600)+(MINUTE(C76)*60)+SECOND(C76))/60</f>
        <v>0</v>
      </c>
      <c r="E76" s="34">
        <f>SUM(D76*2)</f>
        <v>0</v>
      </c>
      <c r="F76" s="8">
        <v>30</v>
      </c>
      <c r="G76" s="52"/>
      <c r="H76" s="26"/>
      <c r="I76" s="30">
        <f t="shared" ref="I76:I82" si="143">((HOUR(H76)*3600)+(MINUTE(H76)*60)+SECOND(H76))/60</f>
        <v>0</v>
      </c>
      <c r="J76" s="32">
        <f t="shared" ref="J76:J82" si="144">SUM(I76*2.5)</f>
        <v>0</v>
      </c>
      <c r="K76" s="38">
        <v>28</v>
      </c>
      <c r="L76" s="51"/>
      <c r="M76" s="52"/>
      <c r="N76" s="9"/>
      <c r="O76" s="47">
        <f t="shared" si="48"/>
        <v>0</v>
      </c>
      <c r="P76" s="8">
        <v>31</v>
      </c>
      <c r="Q76" s="52"/>
      <c r="R76" s="26"/>
      <c r="S76" s="30">
        <f t="shared" si="139"/>
        <v>0</v>
      </c>
      <c r="T76" s="32">
        <f t="shared" si="141"/>
        <v>0</v>
      </c>
      <c r="U76" s="10">
        <v>24</v>
      </c>
      <c r="V76" s="57"/>
      <c r="W76" s="25"/>
      <c r="X76" s="30">
        <f>((HOUR(W76)*3600)+(MINUTE(W76)*60)+SECOND(W76))/60</f>
        <v>0</v>
      </c>
      <c r="Y76" s="34">
        <f>SUM(X76*2)</f>
        <v>0</v>
      </c>
      <c r="Z76" s="3">
        <v>9</v>
      </c>
      <c r="AA76" s="42"/>
      <c r="AB76" s="21"/>
      <c r="AC76" s="30">
        <f>((HOUR(AB76)*3600)+(MINUTE(AB76)*60)+SECOND(AB76))/60</f>
        <v>0</v>
      </c>
      <c r="AD76" s="34">
        <f>SUM(AC76*2)</f>
        <v>0</v>
      </c>
      <c r="AE76" s="3">
        <v>9</v>
      </c>
      <c r="AF76" s="42"/>
      <c r="AG76" s="21"/>
      <c r="AH76" s="30">
        <f>((HOUR(AG76)*3600)+(MINUTE(AG76)*60)+SECOND(AG76))/60</f>
        <v>0</v>
      </c>
      <c r="AI76" s="34">
        <f>SUM(AH76*2)</f>
        <v>0</v>
      </c>
      <c r="AJ76" s="40">
        <v>9</v>
      </c>
      <c r="AK76" s="68"/>
      <c r="AL76" s="42"/>
      <c r="AM76" s="43"/>
      <c r="AN76" s="43">
        <f t="shared" ref="AN76:AN83" si="145">SUM(AM76*4.5)</f>
        <v>0</v>
      </c>
      <c r="AO76" s="8">
        <v>29</v>
      </c>
      <c r="AP76" s="52"/>
      <c r="AQ76" s="26"/>
      <c r="AR76" s="30">
        <f t="shared" si="140"/>
        <v>0</v>
      </c>
      <c r="AS76" s="32">
        <f t="shared" si="142"/>
        <v>0</v>
      </c>
      <c r="AT76" s="3">
        <v>9</v>
      </c>
      <c r="AU76" s="42"/>
      <c r="AV76" s="21"/>
      <c r="AW76" s="30">
        <f>((HOUR(AV76)*3600)+(MINUTE(AV76)*60)+SECOND(AV76))/60</f>
        <v>0</v>
      </c>
      <c r="AX76" s="34">
        <f>SUM(AW76*2)</f>
        <v>0</v>
      </c>
    </row>
    <row r="77" spans="1:50" ht="15" customHeight="1">
      <c r="A77" s="4">
        <v>9</v>
      </c>
      <c r="B77" s="46"/>
      <c r="C77" s="22"/>
      <c r="D77" s="30">
        <f t="shared" ref="D77:D83" si="146">((HOUR(C77)*3600)+(MINUTE(C77)*60)+SECOND(C77))/60</f>
        <v>0</v>
      </c>
      <c r="E77" s="32">
        <f>SUM(D77*2)</f>
        <v>0</v>
      </c>
      <c r="F77" s="8">
        <v>30</v>
      </c>
      <c r="G77" s="52"/>
      <c r="H77" s="26"/>
      <c r="I77" s="30">
        <f t="shared" si="143"/>
        <v>0</v>
      </c>
      <c r="J77" s="32">
        <f t="shared" si="144"/>
        <v>0</v>
      </c>
      <c r="K77" s="38">
        <v>28</v>
      </c>
      <c r="L77" s="51"/>
      <c r="M77" s="52"/>
      <c r="N77" s="9"/>
      <c r="O77" s="47">
        <f t="shared" si="48"/>
        <v>0</v>
      </c>
      <c r="P77" s="38">
        <v>31</v>
      </c>
      <c r="Q77" s="62"/>
      <c r="R77" s="27"/>
      <c r="S77" s="30">
        <f t="shared" si="139"/>
        <v>0</v>
      </c>
      <c r="T77" s="32">
        <f t="shared" si="141"/>
        <v>0</v>
      </c>
      <c r="U77" s="8">
        <v>24</v>
      </c>
      <c r="V77" s="52"/>
      <c r="W77" s="26"/>
      <c r="X77" s="30">
        <f t="shared" ref="X77:X83" si="147">((HOUR(W77)*3600)+(MINUTE(W77)*60)+SECOND(W77))/60</f>
        <v>0</v>
      </c>
      <c r="Y77" s="32">
        <f>SUM(X77*2)</f>
        <v>0</v>
      </c>
      <c r="Z77" s="4">
        <v>9</v>
      </c>
      <c r="AA77" s="46"/>
      <c r="AB77" s="22"/>
      <c r="AC77" s="30">
        <f t="shared" ref="AC77:AC83" si="148">((HOUR(AB77)*3600)+(MINUTE(AB77)*60)+SECOND(AB77))/60</f>
        <v>0</v>
      </c>
      <c r="AD77" s="32">
        <f>SUM(AC77*2)</f>
        <v>0</v>
      </c>
      <c r="AE77" s="4">
        <v>9</v>
      </c>
      <c r="AF77" s="46"/>
      <c r="AG77" s="22"/>
      <c r="AH77" s="30">
        <f t="shared" ref="AH77:AH83" si="149">((HOUR(AG77)*3600)+(MINUTE(AG77)*60)+SECOND(AG77))/60</f>
        <v>0</v>
      </c>
      <c r="AI77" s="32">
        <f>SUM(AH77*2)</f>
        <v>0</v>
      </c>
      <c r="AJ77" s="44">
        <v>9</v>
      </c>
      <c r="AK77" s="69"/>
      <c r="AL77" s="46"/>
      <c r="AM77" s="47"/>
      <c r="AN77" s="47">
        <f t="shared" si="145"/>
        <v>0</v>
      </c>
      <c r="AO77" s="8">
        <v>29</v>
      </c>
      <c r="AP77" s="52"/>
      <c r="AQ77" s="26"/>
      <c r="AR77" s="30">
        <f t="shared" si="140"/>
        <v>0</v>
      </c>
      <c r="AS77" s="32">
        <f t="shared" si="142"/>
        <v>0</v>
      </c>
      <c r="AT77" s="4">
        <v>9</v>
      </c>
      <c r="AU77" s="46"/>
      <c r="AV77" s="22"/>
      <c r="AW77" s="30">
        <f t="shared" ref="AW77:AW83" si="150">((HOUR(AV77)*3600)+(MINUTE(AV77)*60)+SECOND(AV77))/60</f>
        <v>0</v>
      </c>
      <c r="AX77" s="32">
        <f>SUM(AW77*2)</f>
        <v>0</v>
      </c>
    </row>
    <row r="78" spans="1:50" ht="15" customHeight="1">
      <c r="A78" s="4">
        <v>9</v>
      </c>
      <c r="B78" s="46"/>
      <c r="C78" s="22"/>
      <c r="D78" s="30">
        <f t="shared" si="146"/>
        <v>0</v>
      </c>
      <c r="E78" s="32">
        <f t="shared" ref="E78:E83" si="151">SUM(D78*2)</f>
        <v>0</v>
      </c>
      <c r="F78" s="8">
        <v>30</v>
      </c>
      <c r="G78" s="52"/>
      <c r="H78" s="26"/>
      <c r="I78" s="30">
        <f t="shared" si="143"/>
        <v>0</v>
      </c>
      <c r="J78" s="32">
        <f t="shared" si="144"/>
        <v>0</v>
      </c>
      <c r="K78" s="38">
        <v>28</v>
      </c>
      <c r="L78" s="51"/>
      <c r="M78" s="52"/>
      <c r="N78" s="9"/>
      <c r="O78" s="47">
        <f t="shared" si="48"/>
        <v>0</v>
      </c>
      <c r="P78" s="14" t="s">
        <v>33</v>
      </c>
      <c r="Q78" s="54"/>
      <c r="R78" s="24"/>
      <c r="S78" s="35">
        <f>SUBTOTAL(9,S70:S77)</f>
        <v>0</v>
      </c>
      <c r="T78" s="33">
        <f>SUBTOTAL(9,T70:T77)</f>
        <v>0</v>
      </c>
      <c r="U78" s="8">
        <v>24</v>
      </c>
      <c r="V78" s="52"/>
      <c r="W78" s="26"/>
      <c r="X78" s="30">
        <f t="shared" si="147"/>
        <v>0</v>
      </c>
      <c r="Y78" s="32">
        <f t="shared" ref="Y78:Y83" si="152">SUM(X78*2)</f>
        <v>0</v>
      </c>
      <c r="Z78" s="4">
        <v>9</v>
      </c>
      <c r="AA78" s="46"/>
      <c r="AB78" s="22"/>
      <c r="AC78" s="30">
        <f t="shared" si="148"/>
        <v>0</v>
      </c>
      <c r="AD78" s="32">
        <f t="shared" ref="AD78:AD83" si="153">SUM(AC78*2)</f>
        <v>0</v>
      </c>
      <c r="AE78" s="4">
        <v>9</v>
      </c>
      <c r="AF78" s="46"/>
      <c r="AG78" s="22"/>
      <c r="AH78" s="30">
        <f t="shared" si="149"/>
        <v>0</v>
      </c>
      <c r="AI78" s="32">
        <f t="shared" ref="AI78:AI83" si="154">SUM(AH78*2)</f>
        <v>0</v>
      </c>
      <c r="AJ78" s="44">
        <v>9</v>
      </c>
      <c r="AK78" s="69"/>
      <c r="AL78" s="46"/>
      <c r="AM78" s="47"/>
      <c r="AN78" s="47">
        <f t="shared" si="145"/>
        <v>0</v>
      </c>
      <c r="AO78" s="14" t="s">
        <v>31</v>
      </c>
      <c r="AP78" s="54"/>
      <c r="AQ78" s="24"/>
      <c r="AR78" s="35">
        <f>SUBTOTAL(9,AR70:AR77)</f>
        <v>0</v>
      </c>
      <c r="AS78" s="33">
        <f>SUBTOTAL(9,AS70:AS77)</f>
        <v>0</v>
      </c>
      <c r="AT78" s="4">
        <v>9</v>
      </c>
      <c r="AU78" s="46"/>
      <c r="AV78" s="22"/>
      <c r="AW78" s="30">
        <f t="shared" si="150"/>
        <v>0</v>
      </c>
      <c r="AX78" s="32">
        <f t="shared" ref="AX78:AX83" si="155">SUM(AW78*2)</f>
        <v>0</v>
      </c>
    </row>
    <row r="79" spans="1:50" ht="15" customHeight="1">
      <c r="A79" s="4">
        <v>9</v>
      </c>
      <c r="B79" s="46"/>
      <c r="C79" s="22"/>
      <c r="D79" s="30">
        <f t="shared" si="146"/>
        <v>0</v>
      </c>
      <c r="E79" s="32">
        <f t="shared" si="151"/>
        <v>0</v>
      </c>
      <c r="F79" s="8">
        <v>30</v>
      </c>
      <c r="G79" s="52"/>
      <c r="H79" s="26"/>
      <c r="I79" s="30">
        <f t="shared" si="143"/>
        <v>0</v>
      </c>
      <c r="J79" s="32">
        <f t="shared" si="144"/>
        <v>0</v>
      </c>
      <c r="K79" s="38">
        <v>28</v>
      </c>
      <c r="L79" s="51"/>
      <c r="M79" s="52"/>
      <c r="N79" s="9"/>
      <c r="O79" s="47">
        <f t="shared" si="48"/>
        <v>0</v>
      </c>
      <c r="P79" s="12" t="s">
        <v>34</v>
      </c>
      <c r="Q79" s="65"/>
      <c r="R79" s="28"/>
      <c r="S79" s="36">
        <f>SUBTOTAL(9,S4:S77)</f>
        <v>24.400000000000002</v>
      </c>
      <c r="T79" s="37">
        <f>SUBTOTAL(9,T4:T77)</f>
        <v>48.800000000000004</v>
      </c>
      <c r="U79" s="8">
        <v>24</v>
      </c>
      <c r="V79" s="52"/>
      <c r="W79" s="26"/>
      <c r="X79" s="30">
        <f t="shared" si="147"/>
        <v>0</v>
      </c>
      <c r="Y79" s="32">
        <f t="shared" si="152"/>
        <v>0</v>
      </c>
      <c r="Z79" s="4">
        <v>9</v>
      </c>
      <c r="AA79" s="46"/>
      <c r="AB79" s="22"/>
      <c r="AC79" s="30">
        <f t="shared" si="148"/>
        <v>0</v>
      </c>
      <c r="AD79" s="32">
        <f t="shared" si="153"/>
        <v>0</v>
      </c>
      <c r="AE79" s="4">
        <v>9</v>
      </c>
      <c r="AF79" s="46"/>
      <c r="AG79" s="22"/>
      <c r="AH79" s="30">
        <f t="shared" si="149"/>
        <v>0</v>
      </c>
      <c r="AI79" s="32">
        <f t="shared" si="154"/>
        <v>0</v>
      </c>
      <c r="AJ79" s="44">
        <v>9</v>
      </c>
      <c r="AK79" s="69"/>
      <c r="AL79" s="46"/>
      <c r="AM79" s="47"/>
      <c r="AN79" s="47">
        <f t="shared" si="145"/>
        <v>0</v>
      </c>
      <c r="AO79" s="10">
        <v>30</v>
      </c>
      <c r="AP79" s="57"/>
      <c r="AQ79" s="25"/>
      <c r="AR79" s="30">
        <f>((HOUR(AQ79)*3600)+(MINUTE(AQ79)*60)+SECOND(AQ79))/60</f>
        <v>0</v>
      </c>
      <c r="AS79" s="34">
        <f>SUM(AR79*2)</f>
        <v>0</v>
      </c>
      <c r="AT79" s="4">
        <v>9</v>
      </c>
      <c r="AU79" s="46"/>
      <c r="AV79" s="22"/>
      <c r="AW79" s="30">
        <f t="shared" si="150"/>
        <v>0</v>
      </c>
      <c r="AX79" s="32">
        <f t="shared" si="155"/>
        <v>0</v>
      </c>
    </row>
    <row r="80" spans="1:50" ht="15" customHeight="1">
      <c r="A80" s="4">
        <v>9</v>
      </c>
      <c r="B80" s="46"/>
      <c r="C80" s="22"/>
      <c r="D80" s="30">
        <f t="shared" si="146"/>
        <v>0</v>
      </c>
      <c r="E80" s="32">
        <f t="shared" si="151"/>
        <v>0</v>
      </c>
      <c r="F80" s="8">
        <v>30</v>
      </c>
      <c r="G80" s="52"/>
      <c r="H80" s="26"/>
      <c r="I80" s="30">
        <f t="shared" si="143"/>
        <v>0</v>
      </c>
      <c r="J80" s="32">
        <f t="shared" si="144"/>
        <v>0</v>
      </c>
      <c r="K80" s="38">
        <v>28</v>
      </c>
      <c r="L80" s="51"/>
      <c r="M80" s="52"/>
      <c r="N80" s="9"/>
      <c r="O80" s="47">
        <f t="shared" si="48"/>
        <v>0</v>
      </c>
      <c r="U80" s="8">
        <v>24</v>
      </c>
      <c r="V80" s="52"/>
      <c r="W80" s="26"/>
      <c r="X80" s="30">
        <f t="shared" si="147"/>
        <v>0</v>
      </c>
      <c r="Y80" s="32">
        <f t="shared" si="152"/>
        <v>0</v>
      </c>
      <c r="Z80" s="4">
        <v>9</v>
      </c>
      <c r="AA80" s="46"/>
      <c r="AB80" s="22"/>
      <c r="AC80" s="30">
        <f t="shared" si="148"/>
        <v>0</v>
      </c>
      <c r="AD80" s="32">
        <f t="shared" si="153"/>
        <v>0</v>
      </c>
      <c r="AE80" s="4">
        <v>9</v>
      </c>
      <c r="AF80" s="46"/>
      <c r="AG80" s="22"/>
      <c r="AH80" s="30">
        <f t="shared" si="149"/>
        <v>0</v>
      </c>
      <c r="AI80" s="32">
        <f t="shared" si="154"/>
        <v>0</v>
      </c>
      <c r="AJ80" s="44">
        <v>9</v>
      </c>
      <c r="AK80" s="69"/>
      <c r="AL80" s="46"/>
      <c r="AM80" s="47"/>
      <c r="AN80" s="47">
        <f t="shared" si="145"/>
        <v>0</v>
      </c>
      <c r="AO80" s="8">
        <v>30</v>
      </c>
      <c r="AP80" s="52"/>
      <c r="AQ80" s="26"/>
      <c r="AR80" s="30">
        <f t="shared" ref="AR80:AR86" si="156">((HOUR(AQ80)*3600)+(MINUTE(AQ80)*60)+SECOND(AQ80))/60</f>
        <v>0</v>
      </c>
      <c r="AS80" s="32">
        <f>SUM(AR80*2)</f>
        <v>0</v>
      </c>
      <c r="AT80" s="4">
        <v>9</v>
      </c>
      <c r="AU80" s="46"/>
      <c r="AV80" s="22"/>
      <c r="AW80" s="30">
        <f t="shared" si="150"/>
        <v>0</v>
      </c>
      <c r="AX80" s="32">
        <f t="shared" si="155"/>
        <v>0</v>
      </c>
    </row>
    <row r="81" spans="1:50" ht="15" customHeight="1">
      <c r="A81" s="4">
        <v>9</v>
      </c>
      <c r="B81" s="46"/>
      <c r="C81" s="22"/>
      <c r="D81" s="30">
        <f t="shared" si="146"/>
        <v>0</v>
      </c>
      <c r="E81" s="32">
        <f t="shared" si="151"/>
        <v>0</v>
      </c>
      <c r="F81" s="8">
        <v>30</v>
      </c>
      <c r="G81" s="52"/>
      <c r="H81" s="26"/>
      <c r="I81" s="30">
        <f t="shared" si="143"/>
        <v>0</v>
      </c>
      <c r="J81" s="32">
        <f t="shared" si="144"/>
        <v>0</v>
      </c>
      <c r="K81" s="38">
        <v>28</v>
      </c>
      <c r="L81" s="51"/>
      <c r="M81" s="52"/>
      <c r="N81" s="9"/>
      <c r="O81" s="47">
        <f t="shared" si="48"/>
        <v>0</v>
      </c>
      <c r="U81" s="8">
        <v>24</v>
      </c>
      <c r="V81" s="52"/>
      <c r="W81" s="26"/>
      <c r="X81" s="30">
        <f t="shared" si="147"/>
        <v>0</v>
      </c>
      <c r="Y81" s="32">
        <f t="shared" si="152"/>
        <v>0</v>
      </c>
      <c r="Z81" s="4">
        <v>9</v>
      </c>
      <c r="AA81" s="46"/>
      <c r="AB81" s="22"/>
      <c r="AC81" s="30">
        <f t="shared" si="148"/>
        <v>0</v>
      </c>
      <c r="AD81" s="32">
        <f t="shared" si="153"/>
        <v>0</v>
      </c>
      <c r="AE81" s="4">
        <v>9</v>
      </c>
      <c r="AF81" s="46"/>
      <c r="AG81" s="22"/>
      <c r="AH81" s="30">
        <f t="shared" si="149"/>
        <v>0</v>
      </c>
      <c r="AI81" s="32">
        <f t="shared" si="154"/>
        <v>0</v>
      </c>
      <c r="AJ81" s="44">
        <v>9</v>
      </c>
      <c r="AK81" s="69"/>
      <c r="AL81" s="46"/>
      <c r="AM81" s="47"/>
      <c r="AN81" s="47">
        <f t="shared" si="145"/>
        <v>0</v>
      </c>
      <c r="AO81" s="8">
        <v>30</v>
      </c>
      <c r="AP81" s="52"/>
      <c r="AQ81" s="26"/>
      <c r="AR81" s="30">
        <f t="shared" si="156"/>
        <v>0</v>
      </c>
      <c r="AS81" s="32">
        <f t="shared" ref="AS81:AS86" si="157">SUM(AR81*2)</f>
        <v>0</v>
      </c>
      <c r="AT81" s="4">
        <v>9</v>
      </c>
      <c r="AU81" s="46"/>
      <c r="AV81" s="22"/>
      <c r="AW81" s="30">
        <f t="shared" si="150"/>
        <v>0</v>
      </c>
      <c r="AX81" s="32">
        <f t="shared" si="155"/>
        <v>0</v>
      </c>
    </row>
    <row r="82" spans="1:50" ht="15" customHeight="1">
      <c r="A82" s="4">
        <v>9</v>
      </c>
      <c r="B82" s="46"/>
      <c r="C82" s="22"/>
      <c r="D82" s="30">
        <f t="shared" si="146"/>
        <v>0</v>
      </c>
      <c r="E82" s="32">
        <f t="shared" si="151"/>
        <v>0</v>
      </c>
      <c r="F82" s="8">
        <v>30</v>
      </c>
      <c r="G82" s="52"/>
      <c r="H82" s="26"/>
      <c r="I82" s="30">
        <f t="shared" si="143"/>
        <v>0</v>
      </c>
      <c r="J82" s="32">
        <f t="shared" si="144"/>
        <v>0</v>
      </c>
      <c r="K82" s="38">
        <v>28</v>
      </c>
      <c r="L82" s="51"/>
      <c r="M82" s="52"/>
      <c r="N82" s="9"/>
      <c r="O82" s="47">
        <f t="shared" si="48"/>
        <v>0</v>
      </c>
      <c r="U82" s="8">
        <v>24</v>
      </c>
      <c r="V82" s="52"/>
      <c r="W82" s="26"/>
      <c r="X82" s="30">
        <f t="shared" si="147"/>
        <v>0</v>
      </c>
      <c r="Y82" s="32">
        <f t="shared" si="152"/>
        <v>0</v>
      </c>
      <c r="Z82" s="4">
        <v>9</v>
      </c>
      <c r="AA82" s="46"/>
      <c r="AB82" s="22"/>
      <c r="AC82" s="30">
        <f t="shared" si="148"/>
        <v>0</v>
      </c>
      <c r="AD82" s="32">
        <f t="shared" si="153"/>
        <v>0</v>
      </c>
      <c r="AE82" s="4">
        <v>9</v>
      </c>
      <c r="AF82" s="46"/>
      <c r="AG82" s="22"/>
      <c r="AH82" s="30">
        <f t="shared" si="149"/>
        <v>0</v>
      </c>
      <c r="AI82" s="32">
        <f t="shared" si="154"/>
        <v>0</v>
      </c>
      <c r="AJ82" s="44">
        <v>9</v>
      </c>
      <c r="AK82" s="69"/>
      <c r="AL82" s="46"/>
      <c r="AM82" s="47"/>
      <c r="AN82" s="47">
        <f t="shared" si="145"/>
        <v>0</v>
      </c>
      <c r="AO82" s="8">
        <v>30</v>
      </c>
      <c r="AP82" s="52"/>
      <c r="AQ82" s="26"/>
      <c r="AR82" s="30">
        <f t="shared" si="156"/>
        <v>0</v>
      </c>
      <c r="AS82" s="32">
        <f t="shared" si="157"/>
        <v>0</v>
      </c>
      <c r="AT82" s="4">
        <v>9</v>
      </c>
      <c r="AU82" s="46"/>
      <c r="AV82" s="22"/>
      <c r="AW82" s="30">
        <f t="shared" si="150"/>
        <v>0</v>
      </c>
      <c r="AX82" s="32">
        <f t="shared" si="155"/>
        <v>0</v>
      </c>
    </row>
    <row r="83" spans="1:50" ht="15" customHeight="1">
      <c r="A83" s="4">
        <v>9</v>
      </c>
      <c r="B83" s="46"/>
      <c r="C83" s="22"/>
      <c r="D83" s="30">
        <f t="shared" si="146"/>
        <v>0</v>
      </c>
      <c r="E83" s="32">
        <f t="shared" si="151"/>
        <v>0</v>
      </c>
      <c r="F83" s="14" t="s">
        <v>32</v>
      </c>
      <c r="G83" s="54"/>
      <c r="H83" s="24"/>
      <c r="I83" s="35">
        <f>SUBTOTAL(9,I75:I82)</f>
        <v>0</v>
      </c>
      <c r="J83" s="33">
        <f>SUBTOTAL(9,J75:J82)</f>
        <v>0</v>
      </c>
      <c r="K83" s="14" t="s">
        <v>30</v>
      </c>
      <c r="L83" s="53"/>
      <c r="M83" s="54"/>
      <c r="N83" s="15">
        <f>SUBTOTAL(9,N75:N82)</f>
        <v>0</v>
      </c>
      <c r="O83" s="50">
        <f>SUBTOTAL(9,O75:O82)</f>
        <v>0</v>
      </c>
      <c r="U83" s="8">
        <v>24</v>
      </c>
      <c r="V83" s="52"/>
      <c r="W83" s="26"/>
      <c r="X83" s="30">
        <f t="shared" si="147"/>
        <v>0</v>
      </c>
      <c r="Y83" s="32">
        <f t="shared" si="152"/>
        <v>0</v>
      </c>
      <c r="Z83" s="4">
        <v>9</v>
      </c>
      <c r="AA83" s="46"/>
      <c r="AB83" s="22"/>
      <c r="AC83" s="30">
        <f t="shared" si="148"/>
        <v>0</v>
      </c>
      <c r="AD83" s="32">
        <f t="shared" si="153"/>
        <v>0</v>
      </c>
      <c r="AE83" s="4">
        <v>9</v>
      </c>
      <c r="AF83" s="46"/>
      <c r="AG83" s="22"/>
      <c r="AH83" s="30">
        <f t="shared" si="149"/>
        <v>0</v>
      </c>
      <c r="AI83" s="32">
        <f t="shared" si="154"/>
        <v>0</v>
      </c>
      <c r="AJ83" s="44">
        <v>9</v>
      </c>
      <c r="AK83" s="69"/>
      <c r="AL83" s="46"/>
      <c r="AM83" s="47"/>
      <c r="AN83" s="47">
        <f t="shared" si="145"/>
        <v>0</v>
      </c>
      <c r="AO83" s="8">
        <v>30</v>
      </c>
      <c r="AP83" s="52"/>
      <c r="AQ83" s="26"/>
      <c r="AR83" s="30">
        <f t="shared" si="156"/>
        <v>0</v>
      </c>
      <c r="AS83" s="32">
        <f t="shared" si="157"/>
        <v>0</v>
      </c>
      <c r="AT83" s="4">
        <v>9</v>
      </c>
      <c r="AU83" s="46"/>
      <c r="AV83" s="22"/>
      <c r="AW83" s="30">
        <f t="shared" si="150"/>
        <v>0</v>
      </c>
      <c r="AX83" s="32">
        <f t="shared" si="155"/>
        <v>0</v>
      </c>
    </row>
    <row r="84" spans="1:50" ht="15" customHeight="1">
      <c r="A84" s="6" t="s">
        <v>11</v>
      </c>
      <c r="B84" s="49"/>
      <c r="C84" s="23"/>
      <c r="D84" s="33">
        <f>SUBTOTAL(9,D76:D83)</f>
        <v>0</v>
      </c>
      <c r="E84" s="33">
        <f>SUBTOTAL(9,E76:E83)</f>
        <v>0</v>
      </c>
      <c r="F84" s="10">
        <v>31</v>
      </c>
      <c r="G84" s="57"/>
      <c r="H84" s="25"/>
      <c r="I84" s="30">
        <f>((HOUR(H84)*3600)+(MINUTE(H84)*60)+SECOND(H84))/60</f>
        <v>0</v>
      </c>
      <c r="J84" s="34">
        <f>SUM(I84*2.5)</f>
        <v>0</v>
      </c>
      <c r="K84" s="55">
        <v>29</v>
      </c>
      <c r="L84" s="56"/>
      <c r="M84" s="57"/>
      <c r="N84" s="11"/>
      <c r="O84" s="43">
        <f t="shared" si="48"/>
        <v>0</v>
      </c>
      <c r="U84" s="14" t="s">
        <v>26</v>
      </c>
      <c r="V84" s="54"/>
      <c r="W84" s="24"/>
      <c r="X84" s="35">
        <f>SUBTOTAL(9,X76:X83)</f>
        <v>0</v>
      </c>
      <c r="Y84" s="33">
        <f>SUBTOTAL(9,Y76:Y83)</f>
        <v>0</v>
      </c>
      <c r="Z84" s="6" t="s">
        <v>11</v>
      </c>
      <c r="AA84" s="49"/>
      <c r="AB84" s="23"/>
      <c r="AC84" s="33">
        <f>SUBTOTAL(9,AC76:AC83)</f>
        <v>0</v>
      </c>
      <c r="AD84" s="33">
        <f>SUBTOTAL(9,AD76:AD83)</f>
        <v>0</v>
      </c>
      <c r="AE84" s="6" t="s">
        <v>11</v>
      </c>
      <c r="AF84" s="49"/>
      <c r="AG84" s="23"/>
      <c r="AH84" s="33">
        <f>SUBTOTAL(9,AH76:AH83)</f>
        <v>0</v>
      </c>
      <c r="AI84" s="33">
        <f>SUBTOTAL(9,AI76:AI83)</f>
        <v>0</v>
      </c>
      <c r="AJ84" s="6" t="s">
        <v>11</v>
      </c>
      <c r="AK84" s="70"/>
      <c r="AL84" s="49"/>
      <c r="AM84" s="50">
        <f>SUBTOTAL(9,AM76:AM83)</f>
        <v>0</v>
      </c>
      <c r="AN84" s="50">
        <f>SUBTOTAL(9,AN76:AN83)</f>
        <v>0</v>
      </c>
      <c r="AO84" s="8">
        <v>30</v>
      </c>
      <c r="AP84" s="52"/>
      <c r="AQ84" s="26"/>
      <c r="AR84" s="30">
        <f t="shared" si="156"/>
        <v>0</v>
      </c>
      <c r="AS84" s="32">
        <f t="shared" si="157"/>
        <v>0</v>
      </c>
      <c r="AT84" s="6" t="s">
        <v>11</v>
      </c>
      <c r="AU84" s="49"/>
      <c r="AV84" s="23"/>
      <c r="AW84" s="33">
        <f>SUBTOTAL(9,AW76:AW83)</f>
        <v>0</v>
      </c>
      <c r="AX84" s="33">
        <f>SUBTOTAL(9,AX76:AX83)</f>
        <v>0</v>
      </c>
    </row>
    <row r="85" spans="1:50" ht="15" customHeight="1">
      <c r="A85" s="3">
        <v>10</v>
      </c>
      <c r="B85" s="42"/>
      <c r="C85" s="21"/>
      <c r="D85" s="30">
        <f>((HOUR(C85)*3600)+(MINUTE(C85)*60)+SECOND(C85))/60</f>
        <v>0</v>
      </c>
      <c r="E85" s="34">
        <f>SUM(D85*2)</f>
        <v>0</v>
      </c>
      <c r="F85" s="8">
        <v>31</v>
      </c>
      <c r="G85" s="52"/>
      <c r="H85" s="26"/>
      <c r="I85" s="30">
        <f t="shared" ref="I85:I91" si="158">((HOUR(H85)*3600)+(MINUTE(H85)*60)+SECOND(H85))/60</f>
        <v>0</v>
      </c>
      <c r="J85" s="32">
        <f t="shared" ref="J85:J91" si="159">SUM(I85*2.5)</f>
        <v>0</v>
      </c>
      <c r="K85" s="38">
        <v>29</v>
      </c>
      <c r="L85" s="51"/>
      <c r="M85" s="52"/>
      <c r="N85" s="9"/>
      <c r="O85" s="47">
        <f t="shared" si="48"/>
        <v>0</v>
      </c>
      <c r="U85" s="10">
        <v>25</v>
      </c>
      <c r="V85" s="57"/>
      <c r="W85" s="25"/>
      <c r="X85" s="30">
        <f>((HOUR(W85)*3600)+(MINUTE(W85)*60)+SECOND(W85))/60</f>
        <v>0</v>
      </c>
      <c r="Y85" s="34">
        <f>SUM(X85*2)</f>
        <v>0</v>
      </c>
      <c r="Z85" s="3">
        <v>10</v>
      </c>
      <c r="AA85" s="42"/>
      <c r="AB85" s="21"/>
      <c r="AC85" s="30">
        <f>((HOUR(AB85)*3600)+(MINUTE(AB85)*60)+SECOND(AB85))/60</f>
        <v>0</v>
      </c>
      <c r="AD85" s="34">
        <f>SUM(AC85*2)</f>
        <v>0</v>
      </c>
      <c r="AE85" s="3">
        <v>10</v>
      </c>
      <c r="AF85" s="42"/>
      <c r="AG85" s="21"/>
      <c r="AH85" s="30">
        <f>((HOUR(AG85)*3600)+(MINUTE(AG85)*60)+SECOND(AG85))/60</f>
        <v>0</v>
      </c>
      <c r="AI85" s="34">
        <f>SUM(AH85*2)</f>
        <v>0</v>
      </c>
      <c r="AJ85" s="40">
        <v>10</v>
      </c>
      <c r="AK85" s="68"/>
      <c r="AL85" s="42"/>
      <c r="AM85" s="43"/>
      <c r="AN85" s="43">
        <f t="shared" ref="AN85:AN92" si="160">SUM(AM85*4.5)</f>
        <v>0</v>
      </c>
      <c r="AO85" s="8">
        <v>30</v>
      </c>
      <c r="AP85" s="52"/>
      <c r="AQ85" s="26"/>
      <c r="AR85" s="30">
        <f t="shared" si="156"/>
        <v>0</v>
      </c>
      <c r="AS85" s="32">
        <f t="shared" si="157"/>
        <v>0</v>
      </c>
      <c r="AT85" s="3">
        <v>10</v>
      </c>
      <c r="AU85" s="42"/>
      <c r="AV85" s="21"/>
      <c r="AW85" s="30">
        <f>((HOUR(AV85)*3600)+(MINUTE(AV85)*60)+SECOND(AV85))/60</f>
        <v>0</v>
      </c>
      <c r="AX85" s="34">
        <f>SUM(AW85*2)</f>
        <v>0</v>
      </c>
    </row>
    <row r="86" spans="1:50" ht="15" customHeight="1">
      <c r="A86" s="4">
        <v>10</v>
      </c>
      <c r="B86" s="46"/>
      <c r="C86" s="22"/>
      <c r="D86" s="30">
        <f t="shared" ref="D86:D92" si="161">((HOUR(C86)*3600)+(MINUTE(C86)*60)+SECOND(C86))/60</f>
        <v>0</v>
      </c>
      <c r="E86" s="32">
        <f>SUM(D86*2)</f>
        <v>0</v>
      </c>
      <c r="F86" s="8">
        <v>31</v>
      </c>
      <c r="G86" s="52"/>
      <c r="H86" s="26"/>
      <c r="I86" s="30">
        <f t="shared" si="158"/>
        <v>0</v>
      </c>
      <c r="J86" s="32">
        <f t="shared" si="159"/>
        <v>0</v>
      </c>
      <c r="K86" s="38">
        <v>29</v>
      </c>
      <c r="L86" s="51"/>
      <c r="M86" s="52"/>
      <c r="N86" s="9"/>
      <c r="O86" s="47">
        <f t="shared" si="48"/>
        <v>0</v>
      </c>
      <c r="U86" s="8">
        <v>25</v>
      </c>
      <c r="V86" s="52"/>
      <c r="W86" s="26"/>
      <c r="X86" s="30">
        <f t="shared" ref="X86:X92" si="162">((HOUR(W86)*3600)+(MINUTE(W86)*60)+SECOND(W86))/60</f>
        <v>0</v>
      </c>
      <c r="Y86" s="32">
        <f>SUM(X86*2)</f>
        <v>0</v>
      </c>
      <c r="Z86" s="4">
        <v>10</v>
      </c>
      <c r="AA86" s="46"/>
      <c r="AB86" s="22"/>
      <c r="AC86" s="30">
        <f t="shared" ref="AC86:AC92" si="163">((HOUR(AB86)*3600)+(MINUTE(AB86)*60)+SECOND(AB86))/60</f>
        <v>0</v>
      </c>
      <c r="AD86" s="32">
        <f>SUM(AC86*2)</f>
        <v>0</v>
      </c>
      <c r="AE86" s="4">
        <v>10</v>
      </c>
      <c r="AF86" s="46"/>
      <c r="AG86" s="22"/>
      <c r="AH86" s="30">
        <f t="shared" ref="AH86:AH92" si="164">((HOUR(AG86)*3600)+(MINUTE(AG86)*60)+SECOND(AG86))/60</f>
        <v>0</v>
      </c>
      <c r="AI86" s="32">
        <f>SUM(AH86*2)</f>
        <v>0</v>
      </c>
      <c r="AJ86" s="44">
        <v>10</v>
      </c>
      <c r="AK86" s="69"/>
      <c r="AL86" s="46"/>
      <c r="AM86" s="47"/>
      <c r="AN86" s="47">
        <f t="shared" si="160"/>
        <v>0</v>
      </c>
      <c r="AO86" s="8">
        <v>30</v>
      </c>
      <c r="AP86" s="52"/>
      <c r="AQ86" s="26"/>
      <c r="AR86" s="30">
        <f t="shared" si="156"/>
        <v>0</v>
      </c>
      <c r="AS86" s="32">
        <f t="shared" si="157"/>
        <v>0</v>
      </c>
      <c r="AT86" s="4">
        <v>10</v>
      </c>
      <c r="AU86" s="46"/>
      <c r="AV86" s="22"/>
      <c r="AW86" s="30">
        <f t="shared" ref="AW86:AW92" si="165">((HOUR(AV86)*3600)+(MINUTE(AV86)*60)+SECOND(AV86))/60</f>
        <v>0</v>
      </c>
      <c r="AX86" s="32">
        <f>SUM(AW86*2)</f>
        <v>0</v>
      </c>
    </row>
    <row r="87" spans="1:50" ht="15" customHeight="1">
      <c r="A87" s="4">
        <v>10</v>
      </c>
      <c r="B87" s="46"/>
      <c r="C87" s="22"/>
      <c r="D87" s="30">
        <f t="shared" si="161"/>
        <v>0</v>
      </c>
      <c r="E87" s="32">
        <f t="shared" ref="E87:E92" si="166">SUM(D87*2)</f>
        <v>0</v>
      </c>
      <c r="F87" s="8">
        <v>31</v>
      </c>
      <c r="G87" s="52"/>
      <c r="H87" s="26"/>
      <c r="I87" s="30">
        <f t="shared" si="158"/>
        <v>0</v>
      </c>
      <c r="J87" s="32">
        <f t="shared" si="159"/>
        <v>0</v>
      </c>
      <c r="K87" s="38">
        <v>29</v>
      </c>
      <c r="L87" s="51"/>
      <c r="M87" s="52"/>
      <c r="N87" s="9"/>
      <c r="O87" s="47">
        <f t="shared" si="48"/>
        <v>0</v>
      </c>
      <c r="U87" s="8">
        <v>25</v>
      </c>
      <c r="V87" s="52"/>
      <c r="W87" s="26"/>
      <c r="X87" s="30">
        <f t="shared" si="162"/>
        <v>0</v>
      </c>
      <c r="Y87" s="32">
        <f t="shared" ref="Y87:Y92" si="167">SUM(X87*2)</f>
        <v>0</v>
      </c>
      <c r="Z87" s="4">
        <v>10</v>
      </c>
      <c r="AA87" s="46"/>
      <c r="AB87" s="22"/>
      <c r="AC87" s="30">
        <f t="shared" si="163"/>
        <v>0</v>
      </c>
      <c r="AD87" s="32">
        <f t="shared" ref="AD87:AD92" si="168">SUM(AC87*2)</f>
        <v>0</v>
      </c>
      <c r="AE87" s="4">
        <v>10</v>
      </c>
      <c r="AF87" s="46"/>
      <c r="AG87" s="22"/>
      <c r="AH87" s="30">
        <f t="shared" si="164"/>
        <v>0</v>
      </c>
      <c r="AI87" s="32">
        <f t="shared" ref="AI87:AI92" si="169">SUM(AH87*2)</f>
        <v>0</v>
      </c>
      <c r="AJ87" s="44">
        <v>10</v>
      </c>
      <c r="AK87" s="69"/>
      <c r="AL87" s="46"/>
      <c r="AM87" s="47"/>
      <c r="AN87" s="47">
        <f t="shared" si="160"/>
        <v>0</v>
      </c>
      <c r="AO87" s="14" t="s">
        <v>32</v>
      </c>
      <c r="AP87" s="54"/>
      <c r="AQ87" s="24"/>
      <c r="AR87" s="35">
        <f>SUBTOTAL(9,AR79:AR86)</f>
        <v>0</v>
      </c>
      <c r="AS87" s="33">
        <f>SUBTOTAL(9,AS79:AS86)</f>
        <v>0</v>
      </c>
      <c r="AT87" s="4">
        <v>10</v>
      </c>
      <c r="AU87" s="46"/>
      <c r="AV87" s="22"/>
      <c r="AW87" s="30">
        <f t="shared" si="165"/>
        <v>0</v>
      </c>
      <c r="AX87" s="32">
        <f t="shared" ref="AX87:AX92" si="170">SUM(AW87*2)</f>
        <v>0</v>
      </c>
    </row>
    <row r="88" spans="1:50" ht="15" customHeight="1">
      <c r="A88" s="4">
        <v>10</v>
      </c>
      <c r="B88" s="46"/>
      <c r="C88" s="22"/>
      <c r="D88" s="30">
        <f t="shared" si="161"/>
        <v>0</v>
      </c>
      <c r="E88" s="32">
        <f t="shared" si="166"/>
        <v>0</v>
      </c>
      <c r="F88" s="8">
        <v>31</v>
      </c>
      <c r="G88" s="52"/>
      <c r="H88" s="26"/>
      <c r="I88" s="30">
        <f t="shared" si="158"/>
        <v>0</v>
      </c>
      <c r="J88" s="32">
        <f t="shared" si="159"/>
        <v>0</v>
      </c>
      <c r="K88" s="38">
        <v>29</v>
      </c>
      <c r="L88" s="51"/>
      <c r="M88" s="52"/>
      <c r="N88" s="9"/>
      <c r="O88" s="47">
        <f t="shared" ref="O88:O109" si="171">SUM(N88*4.5)</f>
        <v>0</v>
      </c>
      <c r="U88" s="8">
        <v>25</v>
      </c>
      <c r="V88" s="52"/>
      <c r="W88" s="26"/>
      <c r="X88" s="30">
        <f t="shared" si="162"/>
        <v>0</v>
      </c>
      <c r="Y88" s="32">
        <f t="shared" si="167"/>
        <v>0</v>
      </c>
      <c r="Z88" s="4">
        <v>10</v>
      </c>
      <c r="AA88" s="46"/>
      <c r="AB88" s="22"/>
      <c r="AC88" s="30">
        <f t="shared" si="163"/>
        <v>0</v>
      </c>
      <c r="AD88" s="32">
        <f t="shared" si="168"/>
        <v>0</v>
      </c>
      <c r="AE88" s="4">
        <v>10</v>
      </c>
      <c r="AF88" s="46"/>
      <c r="AG88" s="22"/>
      <c r="AH88" s="30">
        <f t="shared" si="164"/>
        <v>0</v>
      </c>
      <c r="AI88" s="32">
        <f t="shared" si="169"/>
        <v>0</v>
      </c>
      <c r="AJ88" s="44">
        <v>10</v>
      </c>
      <c r="AK88" s="69"/>
      <c r="AL88" s="46"/>
      <c r="AM88" s="47"/>
      <c r="AN88" s="47">
        <f t="shared" si="160"/>
        <v>0</v>
      </c>
      <c r="AO88" s="10">
        <v>31</v>
      </c>
      <c r="AP88" s="57"/>
      <c r="AQ88" s="25"/>
      <c r="AR88" s="30">
        <f>((HOUR(AQ88)*3600)+(MINUTE(AQ88)*60)+SECOND(AQ88))/60</f>
        <v>0</v>
      </c>
      <c r="AS88" s="34">
        <f>SUM(AR88*2)</f>
        <v>0</v>
      </c>
      <c r="AT88" s="4">
        <v>10</v>
      </c>
      <c r="AU88" s="46"/>
      <c r="AV88" s="22"/>
      <c r="AW88" s="30">
        <f t="shared" si="165"/>
        <v>0</v>
      </c>
      <c r="AX88" s="32">
        <f t="shared" si="170"/>
        <v>0</v>
      </c>
    </row>
    <row r="89" spans="1:50" ht="15" customHeight="1">
      <c r="A89" s="4">
        <v>10</v>
      </c>
      <c r="B89" s="46"/>
      <c r="C89" s="22"/>
      <c r="D89" s="30">
        <f t="shared" si="161"/>
        <v>0</v>
      </c>
      <c r="E89" s="32">
        <f t="shared" si="166"/>
        <v>0</v>
      </c>
      <c r="F89" s="8">
        <v>31</v>
      </c>
      <c r="G89" s="52"/>
      <c r="H89" s="26"/>
      <c r="I89" s="30">
        <f t="shared" si="158"/>
        <v>0</v>
      </c>
      <c r="J89" s="32">
        <f t="shared" si="159"/>
        <v>0</v>
      </c>
      <c r="K89" s="38">
        <v>29</v>
      </c>
      <c r="L89" s="51"/>
      <c r="M89" s="52"/>
      <c r="N89" s="9"/>
      <c r="O89" s="47">
        <f t="shared" si="171"/>
        <v>0</v>
      </c>
      <c r="U89" s="8">
        <v>25</v>
      </c>
      <c r="V89" s="52"/>
      <c r="W89" s="26"/>
      <c r="X89" s="30">
        <f t="shared" si="162"/>
        <v>0</v>
      </c>
      <c r="Y89" s="32">
        <f t="shared" si="167"/>
        <v>0</v>
      </c>
      <c r="Z89" s="4">
        <v>10</v>
      </c>
      <c r="AA89" s="46"/>
      <c r="AB89" s="22"/>
      <c r="AC89" s="30">
        <f t="shared" si="163"/>
        <v>0</v>
      </c>
      <c r="AD89" s="32">
        <f t="shared" si="168"/>
        <v>0</v>
      </c>
      <c r="AE89" s="4">
        <v>10</v>
      </c>
      <c r="AF89" s="46"/>
      <c r="AG89" s="22"/>
      <c r="AH89" s="30">
        <f t="shared" si="164"/>
        <v>0</v>
      </c>
      <c r="AI89" s="32">
        <f t="shared" si="169"/>
        <v>0</v>
      </c>
      <c r="AJ89" s="44">
        <v>10</v>
      </c>
      <c r="AK89" s="69"/>
      <c r="AL89" s="46"/>
      <c r="AM89" s="47"/>
      <c r="AN89" s="47">
        <f t="shared" si="160"/>
        <v>0</v>
      </c>
      <c r="AO89" s="8">
        <v>31</v>
      </c>
      <c r="AP89" s="52"/>
      <c r="AQ89" s="26"/>
      <c r="AR89" s="30">
        <f t="shared" ref="AR89:AR95" si="172">((HOUR(AQ89)*3600)+(MINUTE(AQ89)*60)+SECOND(AQ89))/60</f>
        <v>0</v>
      </c>
      <c r="AS89" s="32">
        <f>SUM(AR89*2)</f>
        <v>0</v>
      </c>
      <c r="AT89" s="4">
        <v>10</v>
      </c>
      <c r="AU89" s="46"/>
      <c r="AV89" s="22"/>
      <c r="AW89" s="30">
        <f t="shared" si="165"/>
        <v>0</v>
      </c>
      <c r="AX89" s="32">
        <f t="shared" si="170"/>
        <v>0</v>
      </c>
    </row>
    <row r="90" spans="1:50" ht="15" customHeight="1">
      <c r="A90" s="4">
        <v>10</v>
      </c>
      <c r="B90" s="46"/>
      <c r="C90" s="22"/>
      <c r="D90" s="30">
        <f t="shared" si="161"/>
        <v>0</v>
      </c>
      <c r="E90" s="32">
        <f t="shared" si="166"/>
        <v>0</v>
      </c>
      <c r="F90" s="8">
        <v>31</v>
      </c>
      <c r="G90" s="52"/>
      <c r="H90" s="26"/>
      <c r="I90" s="30">
        <f t="shared" si="158"/>
        <v>0</v>
      </c>
      <c r="J90" s="32">
        <f t="shared" si="159"/>
        <v>0</v>
      </c>
      <c r="K90" s="38">
        <v>29</v>
      </c>
      <c r="L90" s="51"/>
      <c r="M90" s="52"/>
      <c r="N90" s="9"/>
      <c r="O90" s="47">
        <f t="shared" si="171"/>
        <v>0</v>
      </c>
      <c r="U90" s="8">
        <v>25</v>
      </c>
      <c r="V90" s="52"/>
      <c r="W90" s="26"/>
      <c r="X90" s="30">
        <f t="shared" si="162"/>
        <v>0</v>
      </c>
      <c r="Y90" s="32">
        <f t="shared" si="167"/>
        <v>0</v>
      </c>
      <c r="Z90" s="4">
        <v>10</v>
      </c>
      <c r="AA90" s="46"/>
      <c r="AB90" s="22"/>
      <c r="AC90" s="30">
        <f t="shared" si="163"/>
        <v>0</v>
      </c>
      <c r="AD90" s="32">
        <f t="shared" si="168"/>
        <v>0</v>
      </c>
      <c r="AE90" s="4">
        <v>10</v>
      </c>
      <c r="AF90" s="46"/>
      <c r="AG90" s="22"/>
      <c r="AH90" s="30">
        <f t="shared" si="164"/>
        <v>0</v>
      </c>
      <c r="AI90" s="32">
        <f t="shared" si="169"/>
        <v>0</v>
      </c>
      <c r="AJ90" s="44">
        <v>10</v>
      </c>
      <c r="AK90" s="69"/>
      <c r="AL90" s="46"/>
      <c r="AM90" s="47"/>
      <c r="AN90" s="47">
        <f t="shared" si="160"/>
        <v>0</v>
      </c>
      <c r="AO90" s="8">
        <v>31</v>
      </c>
      <c r="AP90" s="52"/>
      <c r="AQ90" s="26"/>
      <c r="AR90" s="30">
        <f t="shared" si="172"/>
        <v>0</v>
      </c>
      <c r="AS90" s="32">
        <f t="shared" ref="AS90:AS95" si="173">SUM(AR90*2)</f>
        <v>0</v>
      </c>
      <c r="AT90" s="4">
        <v>10</v>
      </c>
      <c r="AU90" s="46"/>
      <c r="AV90" s="22"/>
      <c r="AW90" s="30">
        <f t="shared" si="165"/>
        <v>0</v>
      </c>
      <c r="AX90" s="32">
        <f t="shared" si="170"/>
        <v>0</v>
      </c>
    </row>
    <row r="91" spans="1:50" ht="15" customHeight="1">
      <c r="A91" s="4">
        <v>10</v>
      </c>
      <c r="B91" s="46"/>
      <c r="C91" s="22"/>
      <c r="D91" s="30">
        <f t="shared" si="161"/>
        <v>0</v>
      </c>
      <c r="E91" s="32">
        <f t="shared" si="166"/>
        <v>0</v>
      </c>
      <c r="F91" s="38">
        <v>31</v>
      </c>
      <c r="G91" s="62"/>
      <c r="H91" s="27"/>
      <c r="I91" s="30">
        <f t="shared" si="158"/>
        <v>0</v>
      </c>
      <c r="J91" s="32">
        <f t="shared" si="159"/>
        <v>0</v>
      </c>
      <c r="K91" s="38">
        <v>29</v>
      </c>
      <c r="L91" s="51"/>
      <c r="M91" s="52"/>
      <c r="N91" s="9"/>
      <c r="O91" s="47">
        <f t="shared" si="171"/>
        <v>0</v>
      </c>
      <c r="U91" s="8">
        <v>25</v>
      </c>
      <c r="V91" s="52"/>
      <c r="W91" s="26"/>
      <c r="X91" s="30">
        <f t="shared" si="162"/>
        <v>0</v>
      </c>
      <c r="Y91" s="32">
        <f t="shared" si="167"/>
        <v>0</v>
      </c>
      <c r="Z91" s="4">
        <v>10</v>
      </c>
      <c r="AA91" s="46"/>
      <c r="AB91" s="22"/>
      <c r="AC91" s="30">
        <f t="shared" si="163"/>
        <v>0</v>
      </c>
      <c r="AD91" s="32">
        <f t="shared" si="168"/>
        <v>0</v>
      </c>
      <c r="AE91" s="4">
        <v>10</v>
      </c>
      <c r="AF91" s="46"/>
      <c r="AG91" s="22"/>
      <c r="AH91" s="30">
        <f t="shared" si="164"/>
        <v>0</v>
      </c>
      <c r="AI91" s="32">
        <f t="shared" si="169"/>
        <v>0</v>
      </c>
      <c r="AJ91" s="44">
        <v>10</v>
      </c>
      <c r="AK91" s="69"/>
      <c r="AL91" s="46"/>
      <c r="AM91" s="47"/>
      <c r="AN91" s="47">
        <f t="shared" si="160"/>
        <v>0</v>
      </c>
      <c r="AO91" s="8">
        <v>31</v>
      </c>
      <c r="AP91" s="52"/>
      <c r="AQ91" s="26"/>
      <c r="AR91" s="30">
        <f t="shared" si="172"/>
        <v>0</v>
      </c>
      <c r="AS91" s="32">
        <f t="shared" si="173"/>
        <v>0</v>
      </c>
      <c r="AT91" s="4">
        <v>10</v>
      </c>
      <c r="AU91" s="46"/>
      <c r="AV91" s="22"/>
      <c r="AW91" s="30">
        <f t="shared" si="165"/>
        <v>0</v>
      </c>
      <c r="AX91" s="32">
        <f t="shared" si="170"/>
        <v>0</v>
      </c>
    </row>
    <row r="92" spans="1:50" ht="15" customHeight="1">
      <c r="A92" s="4">
        <v>10</v>
      </c>
      <c r="B92" s="46"/>
      <c r="C92" s="22"/>
      <c r="D92" s="30">
        <f t="shared" si="161"/>
        <v>0</v>
      </c>
      <c r="E92" s="32">
        <f t="shared" si="166"/>
        <v>0</v>
      </c>
      <c r="F92" s="14" t="s">
        <v>33</v>
      </c>
      <c r="G92" s="54"/>
      <c r="H92" s="24"/>
      <c r="I92" s="35">
        <f>SUBTOTAL(9,I84:I91)</f>
        <v>0</v>
      </c>
      <c r="J92" s="33">
        <f>SUBTOTAL(9,J84:J91)</f>
        <v>0</v>
      </c>
      <c r="K92" s="14" t="s">
        <v>31</v>
      </c>
      <c r="L92" s="53"/>
      <c r="M92" s="54"/>
      <c r="N92" s="15">
        <f>SUBTOTAL(9,N84:N91)</f>
        <v>0</v>
      </c>
      <c r="O92" s="50">
        <f>SUBTOTAL(9,O84:O91)</f>
        <v>0</v>
      </c>
      <c r="U92" s="8">
        <v>25</v>
      </c>
      <c r="V92" s="52"/>
      <c r="W92" s="26"/>
      <c r="X92" s="30">
        <f t="shared" si="162"/>
        <v>0</v>
      </c>
      <c r="Y92" s="32">
        <f t="shared" si="167"/>
        <v>0</v>
      </c>
      <c r="Z92" s="4">
        <v>10</v>
      </c>
      <c r="AA92" s="46"/>
      <c r="AB92" s="22"/>
      <c r="AC92" s="30">
        <f t="shared" si="163"/>
        <v>0</v>
      </c>
      <c r="AD92" s="32">
        <f t="shared" si="168"/>
        <v>0</v>
      </c>
      <c r="AE92" s="4">
        <v>10</v>
      </c>
      <c r="AF92" s="46"/>
      <c r="AG92" s="22"/>
      <c r="AH92" s="30">
        <f t="shared" si="164"/>
        <v>0</v>
      </c>
      <c r="AI92" s="32">
        <f t="shared" si="169"/>
        <v>0</v>
      </c>
      <c r="AJ92" s="44">
        <v>10</v>
      </c>
      <c r="AK92" s="69"/>
      <c r="AL92" s="46"/>
      <c r="AM92" s="47"/>
      <c r="AN92" s="47">
        <f t="shared" si="160"/>
        <v>0</v>
      </c>
      <c r="AO92" s="8">
        <v>31</v>
      </c>
      <c r="AP92" s="52"/>
      <c r="AQ92" s="26"/>
      <c r="AR92" s="30">
        <f t="shared" si="172"/>
        <v>0</v>
      </c>
      <c r="AS92" s="32">
        <f t="shared" si="173"/>
        <v>0</v>
      </c>
      <c r="AT92" s="4">
        <v>10</v>
      </c>
      <c r="AU92" s="46"/>
      <c r="AV92" s="22"/>
      <c r="AW92" s="30">
        <f t="shared" si="165"/>
        <v>0</v>
      </c>
      <c r="AX92" s="32">
        <f t="shared" si="170"/>
        <v>0</v>
      </c>
    </row>
    <row r="93" spans="1:50" ht="15" customHeight="1">
      <c r="A93" s="6" t="s">
        <v>12</v>
      </c>
      <c r="B93" s="49"/>
      <c r="C93" s="23"/>
      <c r="D93" s="33">
        <f>SUBTOTAL(9,D85:D92)</f>
        <v>0</v>
      </c>
      <c r="E93" s="33">
        <f>SUBTOTAL(9,E85:E92)</f>
        <v>0</v>
      </c>
      <c r="F93" s="12" t="s">
        <v>34</v>
      </c>
      <c r="G93" s="65"/>
      <c r="H93" s="28"/>
      <c r="I93" s="36">
        <f>SUBTOTAL(9,I4:I91)</f>
        <v>29.866666666666667</v>
      </c>
      <c r="J93" s="37">
        <f>SUBTOTAL(9,J4:J91)</f>
        <v>817.16666666666663</v>
      </c>
      <c r="K93" s="55">
        <v>30</v>
      </c>
      <c r="L93" s="56"/>
      <c r="M93" s="57"/>
      <c r="N93" s="11"/>
      <c r="O93" s="43">
        <f t="shared" si="171"/>
        <v>0</v>
      </c>
      <c r="U93" s="14" t="s">
        <v>27</v>
      </c>
      <c r="V93" s="54"/>
      <c r="W93" s="24"/>
      <c r="X93" s="35">
        <f>SUBTOTAL(9,X85:X92)</f>
        <v>0</v>
      </c>
      <c r="Y93" s="33">
        <f>SUBTOTAL(9,Y85:Y92)</f>
        <v>0</v>
      </c>
      <c r="Z93" s="6" t="s">
        <v>12</v>
      </c>
      <c r="AA93" s="49"/>
      <c r="AB93" s="23"/>
      <c r="AC93" s="33">
        <f>SUBTOTAL(9,AC85:AC92)</f>
        <v>0</v>
      </c>
      <c r="AD93" s="33">
        <f>SUBTOTAL(9,AD85:AD92)</f>
        <v>0</v>
      </c>
      <c r="AE93" s="6" t="s">
        <v>12</v>
      </c>
      <c r="AF93" s="49"/>
      <c r="AG93" s="23"/>
      <c r="AH93" s="33">
        <f>SUBTOTAL(9,AH85:AH92)</f>
        <v>0</v>
      </c>
      <c r="AI93" s="33">
        <f>SUBTOTAL(9,AI85:AI92)</f>
        <v>0</v>
      </c>
      <c r="AJ93" s="6" t="s">
        <v>12</v>
      </c>
      <c r="AK93" s="70"/>
      <c r="AL93" s="49"/>
      <c r="AM93" s="50">
        <f>SUBTOTAL(9,AM85:AM92)</f>
        <v>0</v>
      </c>
      <c r="AN93" s="50">
        <f>SUBTOTAL(9,AN85:AN92)</f>
        <v>0</v>
      </c>
      <c r="AO93" s="8">
        <v>31</v>
      </c>
      <c r="AP93" s="52"/>
      <c r="AQ93" s="26"/>
      <c r="AR93" s="30">
        <f t="shared" si="172"/>
        <v>0</v>
      </c>
      <c r="AS93" s="32">
        <f t="shared" si="173"/>
        <v>0</v>
      </c>
      <c r="AT93" s="6" t="s">
        <v>12</v>
      </c>
      <c r="AU93" s="49"/>
      <c r="AV93" s="23"/>
      <c r="AW93" s="33">
        <f>SUBTOTAL(9,AW85:AW92)</f>
        <v>0</v>
      </c>
      <c r="AX93" s="33">
        <f>SUBTOTAL(9,AX85:AX92)</f>
        <v>0</v>
      </c>
    </row>
    <row r="94" spans="1:50" ht="15" customHeight="1">
      <c r="A94" s="3">
        <v>11</v>
      </c>
      <c r="B94" s="42"/>
      <c r="C94" s="21"/>
      <c r="D94" s="30">
        <f>((HOUR(C94)*3600)+(MINUTE(C94)*60)+SECOND(C94))/60</f>
        <v>0</v>
      </c>
      <c r="E94" s="34">
        <f>SUM(D94*2)</f>
        <v>0</v>
      </c>
      <c r="K94" s="38">
        <v>30</v>
      </c>
      <c r="L94" s="51"/>
      <c r="M94" s="52"/>
      <c r="N94" s="9"/>
      <c r="O94" s="47">
        <f t="shared" si="171"/>
        <v>0</v>
      </c>
      <c r="U94" s="10">
        <v>26</v>
      </c>
      <c r="V94" s="57"/>
      <c r="W94" s="25"/>
      <c r="X94" s="30">
        <f>((HOUR(W94)*3600)+(MINUTE(W94)*60)+SECOND(W94))/60</f>
        <v>0</v>
      </c>
      <c r="Y94" s="34">
        <f>SUM(X94*2)</f>
        <v>0</v>
      </c>
      <c r="Z94" s="3">
        <v>11</v>
      </c>
      <c r="AA94" s="42"/>
      <c r="AB94" s="21"/>
      <c r="AC94" s="30">
        <f>((HOUR(AB94)*3600)+(MINUTE(AB94)*60)+SECOND(AB94))/60</f>
        <v>0</v>
      </c>
      <c r="AD94" s="34">
        <f>SUM(AC94*2)</f>
        <v>0</v>
      </c>
      <c r="AE94" s="3">
        <v>11</v>
      </c>
      <c r="AF94" s="42"/>
      <c r="AG94" s="21"/>
      <c r="AH94" s="30">
        <f>((HOUR(AG94)*3600)+(MINUTE(AG94)*60)+SECOND(AG94))/60</f>
        <v>0</v>
      </c>
      <c r="AI94" s="34">
        <f>SUM(AH94*2)</f>
        <v>0</v>
      </c>
      <c r="AJ94" s="40">
        <v>11</v>
      </c>
      <c r="AK94" s="68"/>
      <c r="AL94" s="42"/>
      <c r="AM94" s="43"/>
      <c r="AN94" s="43">
        <f t="shared" ref="AN94:AN101" si="174">SUM(AM94*4.5)</f>
        <v>0</v>
      </c>
      <c r="AO94" s="8">
        <v>31</v>
      </c>
      <c r="AP94" s="52"/>
      <c r="AQ94" s="26"/>
      <c r="AR94" s="30">
        <f t="shared" si="172"/>
        <v>0</v>
      </c>
      <c r="AS94" s="32">
        <f t="shared" si="173"/>
        <v>0</v>
      </c>
      <c r="AT94" s="3">
        <v>11</v>
      </c>
      <c r="AU94" s="42"/>
      <c r="AV94" s="21"/>
      <c r="AW94" s="30">
        <f>((HOUR(AV94)*3600)+(MINUTE(AV94)*60)+SECOND(AV94))/60</f>
        <v>0</v>
      </c>
      <c r="AX94" s="34">
        <f>SUM(AW94*2)</f>
        <v>0</v>
      </c>
    </row>
    <row r="95" spans="1:50" ht="15" customHeight="1">
      <c r="A95" s="4">
        <v>11</v>
      </c>
      <c r="B95" s="46"/>
      <c r="C95" s="22"/>
      <c r="D95" s="30">
        <f t="shared" ref="D95:D101" si="175">((HOUR(C95)*3600)+(MINUTE(C95)*60)+SECOND(C95))/60</f>
        <v>0</v>
      </c>
      <c r="E95" s="32">
        <f>SUM(D95*2)</f>
        <v>0</v>
      </c>
      <c r="K95" s="38">
        <v>30</v>
      </c>
      <c r="L95" s="51"/>
      <c r="M95" s="52"/>
      <c r="N95" s="9"/>
      <c r="O95" s="47">
        <f t="shared" si="171"/>
        <v>0</v>
      </c>
      <c r="U95" s="8">
        <v>26</v>
      </c>
      <c r="V95" s="52"/>
      <c r="W95" s="26"/>
      <c r="X95" s="30">
        <f t="shared" ref="X95:X101" si="176">((HOUR(W95)*3600)+(MINUTE(W95)*60)+SECOND(W95))/60</f>
        <v>0</v>
      </c>
      <c r="Y95" s="32">
        <f>SUM(X95*2)</f>
        <v>0</v>
      </c>
      <c r="Z95" s="4">
        <v>11</v>
      </c>
      <c r="AA95" s="46"/>
      <c r="AB95" s="22"/>
      <c r="AC95" s="30">
        <f t="shared" ref="AC95:AC101" si="177">((HOUR(AB95)*3600)+(MINUTE(AB95)*60)+SECOND(AB95))/60</f>
        <v>0</v>
      </c>
      <c r="AD95" s="32">
        <f>SUM(AC95*2)</f>
        <v>0</v>
      </c>
      <c r="AE95" s="4">
        <v>11</v>
      </c>
      <c r="AF95" s="46"/>
      <c r="AG95" s="22"/>
      <c r="AH95" s="30">
        <f t="shared" ref="AH95:AH101" si="178">((HOUR(AG95)*3600)+(MINUTE(AG95)*60)+SECOND(AG95))/60</f>
        <v>0</v>
      </c>
      <c r="AI95" s="32">
        <f>SUM(AH95*2)</f>
        <v>0</v>
      </c>
      <c r="AJ95" s="44">
        <v>11</v>
      </c>
      <c r="AK95" s="69"/>
      <c r="AL95" s="46"/>
      <c r="AM95" s="47"/>
      <c r="AN95" s="47">
        <f t="shared" si="174"/>
        <v>0</v>
      </c>
      <c r="AO95" s="38">
        <v>31</v>
      </c>
      <c r="AP95" s="62"/>
      <c r="AQ95" s="27"/>
      <c r="AR95" s="30">
        <f t="shared" si="172"/>
        <v>0</v>
      </c>
      <c r="AS95" s="32">
        <f t="shared" si="173"/>
        <v>0</v>
      </c>
      <c r="AT95" s="4">
        <v>11</v>
      </c>
      <c r="AU95" s="46"/>
      <c r="AV95" s="22"/>
      <c r="AW95" s="30">
        <f t="shared" ref="AW95:AW101" si="179">((HOUR(AV95)*3600)+(MINUTE(AV95)*60)+SECOND(AV95))/60</f>
        <v>0</v>
      </c>
      <c r="AX95" s="32">
        <f>SUM(AW95*2)</f>
        <v>0</v>
      </c>
    </row>
    <row r="96" spans="1:50" ht="15" customHeight="1">
      <c r="A96" s="8">
        <v>11</v>
      </c>
      <c r="B96" s="52"/>
      <c r="C96" s="26"/>
      <c r="D96" s="30">
        <f t="shared" si="175"/>
        <v>0</v>
      </c>
      <c r="E96" s="32">
        <f t="shared" ref="E96:E101" si="180">SUM(D96*2)</f>
        <v>0</v>
      </c>
      <c r="K96" s="38">
        <v>30</v>
      </c>
      <c r="L96" s="51"/>
      <c r="M96" s="52"/>
      <c r="N96" s="9"/>
      <c r="O96" s="47">
        <f t="shared" si="171"/>
        <v>0</v>
      </c>
      <c r="U96" s="8">
        <v>26</v>
      </c>
      <c r="V96" s="52"/>
      <c r="W96" s="26"/>
      <c r="X96" s="30">
        <f t="shared" si="176"/>
        <v>0</v>
      </c>
      <c r="Y96" s="32">
        <f t="shared" ref="Y96:Y101" si="181">SUM(X96*2)</f>
        <v>0</v>
      </c>
      <c r="Z96" s="8">
        <v>11</v>
      </c>
      <c r="AA96" s="52"/>
      <c r="AB96" s="26"/>
      <c r="AC96" s="30">
        <f t="shared" si="177"/>
        <v>0</v>
      </c>
      <c r="AD96" s="32">
        <f t="shared" ref="AD96:AD101" si="182">SUM(AC96*2)</f>
        <v>0</v>
      </c>
      <c r="AE96" s="8">
        <v>11</v>
      </c>
      <c r="AF96" s="52"/>
      <c r="AG96" s="26"/>
      <c r="AH96" s="30">
        <f t="shared" si="178"/>
        <v>0</v>
      </c>
      <c r="AI96" s="32">
        <f t="shared" ref="AI96:AI101" si="183">SUM(AH96*2)</f>
        <v>0</v>
      </c>
      <c r="AJ96" s="38">
        <v>11</v>
      </c>
      <c r="AK96" s="71"/>
      <c r="AL96" s="52"/>
      <c r="AM96" s="9"/>
      <c r="AN96" s="47">
        <f t="shared" si="174"/>
        <v>0</v>
      </c>
      <c r="AO96" s="14" t="s">
        <v>33</v>
      </c>
      <c r="AP96" s="54"/>
      <c r="AQ96" s="24"/>
      <c r="AR96" s="35">
        <f>SUBTOTAL(9,AR88:AR95)</f>
        <v>0</v>
      </c>
      <c r="AS96" s="33">
        <f>SUBTOTAL(9,AS88:AS95)</f>
        <v>0</v>
      </c>
      <c r="AT96" s="8">
        <v>11</v>
      </c>
      <c r="AU96" s="52"/>
      <c r="AV96" s="26"/>
      <c r="AW96" s="30">
        <f t="shared" si="179"/>
        <v>0</v>
      </c>
      <c r="AX96" s="32">
        <f t="shared" ref="AX96:AX101" si="184">SUM(AW96*2)</f>
        <v>0</v>
      </c>
    </row>
    <row r="97" spans="1:50" ht="15" customHeight="1">
      <c r="A97" s="8">
        <v>11</v>
      </c>
      <c r="B97" s="52"/>
      <c r="C97" s="26"/>
      <c r="D97" s="30">
        <f t="shared" si="175"/>
        <v>0</v>
      </c>
      <c r="E97" s="32">
        <f t="shared" si="180"/>
        <v>0</v>
      </c>
      <c r="K97" s="38">
        <v>30</v>
      </c>
      <c r="L97" s="51"/>
      <c r="M97" s="52"/>
      <c r="N97" s="9"/>
      <c r="O97" s="47">
        <f t="shared" si="171"/>
        <v>0</v>
      </c>
      <c r="U97" s="8">
        <v>26</v>
      </c>
      <c r="V97" s="52"/>
      <c r="W97" s="26"/>
      <c r="X97" s="30">
        <f t="shared" si="176"/>
        <v>0</v>
      </c>
      <c r="Y97" s="32">
        <f t="shared" si="181"/>
        <v>0</v>
      </c>
      <c r="Z97" s="8">
        <v>11</v>
      </c>
      <c r="AA97" s="52"/>
      <c r="AB97" s="26"/>
      <c r="AC97" s="30">
        <f t="shared" si="177"/>
        <v>0</v>
      </c>
      <c r="AD97" s="32">
        <f t="shared" si="182"/>
        <v>0</v>
      </c>
      <c r="AE97" s="8">
        <v>11</v>
      </c>
      <c r="AF97" s="52"/>
      <c r="AG97" s="26"/>
      <c r="AH97" s="30">
        <f t="shared" si="178"/>
        <v>0</v>
      </c>
      <c r="AI97" s="32">
        <f t="shared" si="183"/>
        <v>0</v>
      </c>
      <c r="AJ97" s="38">
        <v>11</v>
      </c>
      <c r="AK97" s="71"/>
      <c r="AL97" s="52"/>
      <c r="AM97" s="9"/>
      <c r="AN97" s="47">
        <f t="shared" si="174"/>
        <v>0</v>
      </c>
      <c r="AO97" s="12" t="s">
        <v>34</v>
      </c>
      <c r="AP97" s="65"/>
      <c r="AQ97" s="28"/>
      <c r="AR97" s="36">
        <f>SUBTOTAL(9,AR4:AR95)</f>
        <v>28.2</v>
      </c>
      <c r="AS97" s="37">
        <f>SUBTOTAL(9,AS4:AS95)</f>
        <v>56.4</v>
      </c>
      <c r="AT97" s="8">
        <v>11</v>
      </c>
      <c r="AU97" s="52"/>
      <c r="AV97" s="26"/>
      <c r="AW97" s="30">
        <f t="shared" si="179"/>
        <v>0</v>
      </c>
      <c r="AX97" s="32">
        <f t="shared" si="184"/>
        <v>0</v>
      </c>
    </row>
    <row r="98" spans="1:50" ht="15" customHeight="1">
      <c r="A98" s="8">
        <v>11</v>
      </c>
      <c r="B98" s="52"/>
      <c r="C98" s="26"/>
      <c r="D98" s="30">
        <f t="shared" si="175"/>
        <v>0</v>
      </c>
      <c r="E98" s="32">
        <f t="shared" si="180"/>
        <v>0</v>
      </c>
      <c r="K98" s="38">
        <v>30</v>
      </c>
      <c r="L98" s="51"/>
      <c r="M98" s="52"/>
      <c r="N98" s="9"/>
      <c r="O98" s="47">
        <f t="shared" si="171"/>
        <v>0</v>
      </c>
      <c r="U98" s="8">
        <v>26</v>
      </c>
      <c r="V98" s="52"/>
      <c r="W98" s="26"/>
      <c r="X98" s="30">
        <f t="shared" si="176"/>
        <v>0</v>
      </c>
      <c r="Y98" s="32">
        <f t="shared" si="181"/>
        <v>0</v>
      </c>
      <c r="Z98" s="8">
        <v>11</v>
      </c>
      <c r="AA98" s="52"/>
      <c r="AB98" s="26"/>
      <c r="AC98" s="30">
        <f t="shared" si="177"/>
        <v>0</v>
      </c>
      <c r="AD98" s="32">
        <f t="shared" si="182"/>
        <v>0</v>
      </c>
      <c r="AE98" s="8">
        <v>11</v>
      </c>
      <c r="AF98" s="52"/>
      <c r="AG98" s="26"/>
      <c r="AH98" s="30">
        <f t="shared" si="178"/>
        <v>0</v>
      </c>
      <c r="AI98" s="32">
        <f t="shared" si="183"/>
        <v>0</v>
      </c>
      <c r="AJ98" s="38">
        <v>11</v>
      </c>
      <c r="AK98" s="71"/>
      <c r="AL98" s="52"/>
      <c r="AM98" s="9"/>
      <c r="AN98" s="47">
        <f t="shared" si="174"/>
        <v>0</v>
      </c>
      <c r="AT98" s="8">
        <v>11</v>
      </c>
      <c r="AU98" s="52"/>
      <c r="AV98" s="26"/>
      <c r="AW98" s="30">
        <f t="shared" si="179"/>
        <v>0</v>
      </c>
      <c r="AX98" s="32">
        <f t="shared" si="184"/>
        <v>0</v>
      </c>
    </row>
    <row r="99" spans="1:50" ht="15" customHeight="1">
      <c r="A99" s="8">
        <v>11</v>
      </c>
      <c r="B99" s="52"/>
      <c r="C99" s="26"/>
      <c r="D99" s="30">
        <f t="shared" si="175"/>
        <v>0</v>
      </c>
      <c r="E99" s="32">
        <f t="shared" si="180"/>
        <v>0</v>
      </c>
      <c r="K99" s="38">
        <v>30</v>
      </c>
      <c r="L99" s="51"/>
      <c r="M99" s="52"/>
      <c r="N99" s="9"/>
      <c r="O99" s="47">
        <f t="shared" si="171"/>
        <v>0</v>
      </c>
      <c r="U99" s="8">
        <v>26</v>
      </c>
      <c r="V99" s="52"/>
      <c r="W99" s="26"/>
      <c r="X99" s="30">
        <f t="shared" si="176"/>
        <v>0</v>
      </c>
      <c r="Y99" s="32">
        <f t="shared" si="181"/>
        <v>0</v>
      </c>
      <c r="Z99" s="8">
        <v>11</v>
      </c>
      <c r="AA99" s="52"/>
      <c r="AB99" s="26"/>
      <c r="AC99" s="30">
        <f t="shared" si="177"/>
        <v>0</v>
      </c>
      <c r="AD99" s="32">
        <f t="shared" si="182"/>
        <v>0</v>
      </c>
      <c r="AE99" s="8">
        <v>11</v>
      </c>
      <c r="AF99" s="52"/>
      <c r="AG99" s="26"/>
      <c r="AH99" s="30">
        <f t="shared" si="178"/>
        <v>0</v>
      </c>
      <c r="AI99" s="32">
        <f t="shared" si="183"/>
        <v>0</v>
      </c>
      <c r="AJ99" s="38">
        <v>11</v>
      </c>
      <c r="AK99" s="71"/>
      <c r="AL99" s="52"/>
      <c r="AM99" s="9"/>
      <c r="AN99" s="47">
        <f t="shared" si="174"/>
        <v>0</v>
      </c>
      <c r="AT99" s="8">
        <v>11</v>
      </c>
      <c r="AU99" s="52"/>
      <c r="AV99" s="26"/>
      <c r="AW99" s="30">
        <f t="shared" si="179"/>
        <v>0</v>
      </c>
      <c r="AX99" s="32">
        <f t="shared" si="184"/>
        <v>0</v>
      </c>
    </row>
    <row r="100" spans="1:50" ht="15" customHeight="1">
      <c r="A100" s="8">
        <v>11</v>
      </c>
      <c r="B100" s="52"/>
      <c r="C100" s="26"/>
      <c r="D100" s="30">
        <f t="shared" si="175"/>
        <v>0</v>
      </c>
      <c r="E100" s="32">
        <f t="shared" si="180"/>
        <v>0</v>
      </c>
      <c r="K100" s="38">
        <v>30</v>
      </c>
      <c r="L100" s="51"/>
      <c r="M100" s="52"/>
      <c r="N100" s="9"/>
      <c r="O100" s="47">
        <f t="shared" si="171"/>
        <v>0</v>
      </c>
      <c r="U100" s="8">
        <v>26</v>
      </c>
      <c r="V100" s="52"/>
      <c r="W100" s="26"/>
      <c r="X100" s="30">
        <f t="shared" si="176"/>
        <v>0</v>
      </c>
      <c r="Y100" s="32">
        <f t="shared" si="181"/>
        <v>0</v>
      </c>
      <c r="Z100" s="8">
        <v>11</v>
      </c>
      <c r="AA100" s="52"/>
      <c r="AB100" s="26"/>
      <c r="AC100" s="30">
        <f t="shared" si="177"/>
        <v>0</v>
      </c>
      <c r="AD100" s="32">
        <f t="shared" si="182"/>
        <v>0</v>
      </c>
      <c r="AE100" s="8">
        <v>11</v>
      </c>
      <c r="AF100" s="52"/>
      <c r="AG100" s="26"/>
      <c r="AH100" s="30">
        <f t="shared" si="178"/>
        <v>0</v>
      </c>
      <c r="AI100" s="32">
        <f t="shared" si="183"/>
        <v>0</v>
      </c>
      <c r="AJ100" s="38">
        <v>11</v>
      </c>
      <c r="AK100" s="71"/>
      <c r="AL100" s="52"/>
      <c r="AM100" s="9"/>
      <c r="AN100" s="47">
        <f t="shared" si="174"/>
        <v>0</v>
      </c>
      <c r="AT100" s="8">
        <v>11</v>
      </c>
      <c r="AU100" s="52"/>
      <c r="AV100" s="26"/>
      <c r="AW100" s="30">
        <f t="shared" si="179"/>
        <v>0</v>
      </c>
      <c r="AX100" s="32">
        <f t="shared" si="184"/>
        <v>0</v>
      </c>
    </row>
    <row r="101" spans="1:50" ht="15" customHeight="1">
      <c r="A101" s="8">
        <v>11</v>
      </c>
      <c r="B101" s="52"/>
      <c r="C101" s="26"/>
      <c r="D101" s="30">
        <f t="shared" si="175"/>
        <v>0</v>
      </c>
      <c r="E101" s="32">
        <f t="shared" si="180"/>
        <v>0</v>
      </c>
      <c r="K101" s="14" t="s">
        <v>32</v>
      </c>
      <c r="L101" s="53"/>
      <c r="M101" s="54"/>
      <c r="N101" s="15">
        <f>SUBTOTAL(9,N93:N100)</f>
        <v>0</v>
      </c>
      <c r="O101" s="50">
        <f>SUBTOTAL(9,O93:O100)</f>
        <v>0</v>
      </c>
      <c r="U101" s="8">
        <v>26</v>
      </c>
      <c r="V101" s="52"/>
      <c r="W101" s="26"/>
      <c r="X101" s="30">
        <f t="shared" si="176"/>
        <v>0</v>
      </c>
      <c r="Y101" s="32">
        <f t="shared" si="181"/>
        <v>0</v>
      </c>
      <c r="Z101" s="8">
        <v>11</v>
      </c>
      <c r="AA101" s="52"/>
      <c r="AB101" s="26"/>
      <c r="AC101" s="30">
        <f t="shared" si="177"/>
        <v>0</v>
      </c>
      <c r="AD101" s="32">
        <f t="shared" si="182"/>
        <v>0</v>
      </c>
      <c r="AE101" s="8">
        <v>11</v>
      </c>
      <c r="AF101" s="52"/>
      <c r="AG101" s="26"/>
      <c r="AH101" s="30">
        <f t="shared" si="178"/>
        <v>0</v>
      </c>
      <c r="AI101" s="32">
        <f t="shared" si="183"/>
        <v>0</v>
      </c>
      <c r="AJ101" s="38">
        <v>11</v>
      </c>
      <c r="AK101" s="71"/>
      <c r="AL101" s="52"/>
      <c r="AM101" s="9"/>
      <c r="AN101" s="47">
        <f t="shared" si="174"/>
        <v>0</v>
      </c>
      <c r="AT101" s="8">
        <v>11</v>
      </c>
      <c r="AU101" s="52"/>
      <c r="AV101" s="26"/>
      <c r="AW101" s="30">
        <f t="shared" si="179"/>
        <v>0</v>
      </c>
      <c r="AX101" s="32">
        <f t="shared" si="184"/>
        <v>0</v>
      </c>
    </row>
    <row r="102" spans="1:50" ht="15" customHeight="1">
      <c r="A102" s="14" t="s">
        <v>13</v>
      </c>
      <c r="B102" s="54"/>
      <c r="C102" s="24"/>
      <c r="D102" s="35">
        <f>SUBTOTAL(9,D94:D101)</f>
        <v>0</v>
      </c>
      <c r="E102" s="33">
        <f>SUBTOTAL(9,E94:E101)</f>
        <v>0</v>
      </c>
      <c r="K102" s="55">
        <v>31</v>
      </c>
      <c r="L102" s="56"/>
      <c r="M102" s="57"/>
      <c r="N102" s="11"/>
      <c r="O102" s="43">
        <f t="shared" si="171"/>
        <v>0</v>
      </c>
      <c r="U102" s="14" t="s">
        <v>28</v>
      </c>
      <c r="V102" s="54"/>
      <c r="W102" s="24"/>
      <c r="X102" s="35">
        <f>SUBTOTAL(9,X94:X101)</f>
        <v>0</v>
      </c>
      <c r="Y102" s="33">
        <f>SUBTOTAL(9,Y94:Y101)</f>
        <v>0</v>
      </c>
      <c r="Z102" s="14" t="s">
        <v>13</v>
      </c>
      <c r="AA102" s="54"/>
      <c r="AB102" s="24"/>
      <c r="AC102" s="35">
        <f>SUBTOTAL(9,AC94:AC101)</f>
        <v>0</v>
      </c>
      <c r="AD102" s="33">
        <f>SUBTOTAL(9,AD94:AD101)</f>
        <v>0</v>
      </c>
      <c r="AE102" s="14" t="s">
        <v>13</v>
      </c>
      <c r="AF102" s="54"/>
      <c r="AG102" s="24"/>
      <c r="AH102" s="35">
        <f>SUBTOTAL(9,AH94:AH101)</f>
        <v>0</v>
      </c>
      <c r="AI102" s="33">
        <f>SUBTOTAL(9,AI94:AI101)</f>
        <v>0</v>
      </c>
      <c r="AJ102" s="14" t="s">
        <v>13</v>
      </c>
      <c r="AK102" s="72"/>
      <c r="AL102" s="54"/>
      <c r="AM102" s="15">
        <f>SUBTOTAL(9,AM94:AM101)</f>
        <v>0</v>
      </c>
      <c r="AN102" s="50">
        <f>SUBTOTAL(9,AN94:AN101)</f>
        <v>0</v>
      </c>
      <c r="AT102" s="14" t="s">
        <v>13</v>
      </c>
      <c r="AU102" s="54"/>
      <c r="AV102" s="24"/>
      <c r="AW102" s="35">
        <f>SUBTOTAL(9,AW94:AW101)</f>
        <v>0</v>
      </c>
      <c r="AX102" s="33">
        <f>SUBTOTAL(9,AX94:AX101)</f>
        <v>0</v>
      </c>
    </row>
    <row r="103" spans="1:50" ht="15" customHeight="1">
      <c r="A103" s="10">
        <v>12</v>
      </c>
      <c r="B103" s="57"/>
      <c r="C103" s="25"/>
      <c r="D103" s="30">
        <f>((HOUR(C103)*3600)+(MINUTE(C103)*60)+SECOND(C103))/60</f>
        <v>0</v>
      </c>
      <c r="E103" s="34">
        <f>SUM(D103*2)</f>
        <v>0</v>
      </c>
      <c r="K103" s="38">
        <v>31</v>
      </c>
      <c r="L103" s="51"/>
      <c r="M103" s="52"/>
      <c r="N103" s="9"/>
      <c r="O103" s="47">
        <f t="shared" si="171"/>
        <v>0</v>
      </c>
      <c r="U103" s="10">
        <v>27</v>
      </c>
      <c r="V103" s="57"/>
      <c r="W103" s="25"/>
      <c r="X103" s="30">
        <f>((HOUR(W103)*3600)+(MINUTE(W103)*60)+SECOND(W103))/60</f>
        <v>0</v>
      </c>
      <c r="Y103" s="34">
        <f>SUM(X103*2)</f>
        <v>0</v>
      </c>
      <c r="Z103" s="10">
        <v>12</v>
      </c>
      <c r="AA103" s="57"/>
      <c r="AB103" s="25"/>
      <c r="AC103" s="30">
        <f>((HOUR(AB103)*3600)+(MINUTE(AB103)*60)+SECOND(AB103))/60</f>
        <v>0</v>
      </c>
      <c r="AD103" s="34">
        <f>SUM(AC103*2)</f>
        <v>0</v>
      </c>
      <c r="AE103" s="10">
        <v>12</v>
      </c>
      <c r="AF103" s="57"/>
      <c r="AG103" s="25"/>
      <c r="AH103" s="30">
        <f>((HOUR(AG103)*3600)+(MINUTE(AG103)*60)+SECOND(AG103))/60</f>
        <v>0</v>
      </c>
      <c r="AI103" s="34">
        <f>SUM(AH103*2)</f>
        <v>0</v>
      </c>
      <c r="AJ103" s="55">
        <v>12</v>
      </c>
      <c r="AK103" s="73"/>
      <c r="AL103" s="57"/>
      <c r="AM103" s="11"/>
      <c r="AN103" s="43">
        <f t="shared" ref="AN103:AN110" si="185">SUM(AM103*4.5)</f>
        <v>0</v>
      </c>
      <c r="AT103" s="10">
        <v>12</v>
      </c>
      <c r="AU103" s="57"/>
      <c r="AV103" s="25"/>
      <c r="AW103" s="30">
        <f>((HOUR(AV103)*3600)+(MINUTE(AV103)*60)+SECOND(AV103))/60</f>
        <v>0</v>
      </c>
      <c r="AX103" s="34">
        <f>SUM(AW103*2)</f>
        <v>0</v>
      </c>
    </row>
    <row r="104" spans="1:50" ht="15" customHeight="1">
      <c r="A104" s="8">
        <v>12</v>
      </c>
      <c r="B104" s="52"/>
      <c r="C104" s="26"/>
      <c r="D104" s="30">
        <f t="shared" ref="D104:D110" si="186">((HOUR(C104)*3600)+(MINUTE(C104)*60)+SECOND(C104))/60</f>
        <v>0</v>
      </c>
      <c r="E104" s="32">
        <f>SUM(D104*2)</f>
        <v>0</v>
      </c>
      <c r="K104" s="38">
        <v>31</v>
      </c>
      <c r="L104" s="51"/>
      <c r="M104" s="52"/>
      <c r="N104" s="9"/>
      <c r="O104" s="47">
        <f t="shared" si="171"/>
        <v>0</v>
      </c>
      <c r="U104" s="8">
        <v>27</v>
      </c>
      <c r="V104" s="52"/>
      <c r="W104" s="26"/>
      <c r="X104" s="30">
        <f t="shared" ref="X104:X110" si="187">((HOUR(W104)*3600)+(MINUTE(W104)*60)+SECOND(W104))/60</f>
        <v>0</v>
      </c>
      <c r="Y104" s="32">
        <f>SUM(X104*2)</f>
        <v>0</v>
      </c>
      <c r="Z104" s="8">
        <v>12</v>
      </c>
      <c r="AA104" s="52"/>
      <c r="AB104" s="26"/>
      <c r="AC104" s="30">
        <f t="shared" ref="AC104:AC110" si="188">((HOUR(AB104)*3600)+(MINUTE(AB104)*60)+SECOND(AB104))/60</f>
        <v>0</v>
      </c>
      <c r="AD104" s="32">
        <f>SUM(AC104*2)</f>
        <v>0</v>
      </c>
      <c r="AE104" s="8">
        <v>12</v>
      </c>
      <c r="AF104" s="52"/>
      <c r="AG104" s="26"/>
      <c r="AH104" s="30">
        <f t="shared" ref="AH104:AH110" si="189">((HOUR(AG104)*3600)+(MINUTE(AG104)*60)+SECOND(AG104))/60</f>
        <v>0</v>
      </c>
      <c r="AI104" s="32">
        <f>SUM(AH104*2)</f>
        <v>0</v>
      </c>
      <c r="AJ104" s="38">
        <v>12</v>
      </c>
      <c r="AK104" s="71"/>
      <c r="AL104" s="52"/>
      <c r="AM104" s="9"/>
      <c r="AN104" s="47">
        <f t="shared" si="185"/>
        <v>0</v>
      </c>
      <c r="AT104" s="8">
        <v>12</v>
      </c>
      <c r="AU104" s="52"/>
      <c r="AV104" s="26"/>
      <c r="AW104" s="30">
        <f t="shared" ref="AW104:AW110" si="190">((HOUR(AV104)*3600)+(MINUTE(AV104)*60)+SECOND(AV104))/60</f>
        <v>0</v>
      </c>
      <c r="AX104" s="32">
        <f>SUM(AW104*2)</f>
        <v>0</v>
      </c>
    </row>
    <row r="105" spans="1:50" ht="15" customHeight="1">
      <c r="A105" s="8">
        <v>12</v>
      </c>
      <c r="B105" s="52"/>
      <c r="C105" s="26"/>
      <c r="D105" s="30">
        <f t="shared" si="186"/>
        <v>0</v>
      </c>
      <c r="E105" s="32">
        <f t="shared" ref="E105:E110" si="191">SUM(D105*2)</f>
        <v>0</v>
      </c>
      <c r="K105" s="38">
        <v>31</v>
      </c>
      <c r="L105" s="51"/>
      <c r="M105" s="52"/>
      <c r="N105" s="9"/>
      <c r="O105" s="47">
        <f t="shared" si="171"/>
        <v>0</v>
      </c>
      <c r="U105" s="8">
        <v>27</v>
      </c>
      <c r="V105" s="52"/>
      <c r="W105" s="26"/>
      <c r="X105" s="30">
        <f t="shared" si="187"/>
        <v>0</v>
      </c>
      <c r="Y105" s="32">
        <f t="shared" ref="Y105:Y110" si="192">SUM(X105*2)</f>
        <v>0</v>
      </c>
      <c r="Z105" s="8">
        <v>12</v>
      </c>
      <c r="AA105" s="52"/>
      <c r="AB105" s="26"/>
      <c r="AC105" s="30">
        <f t="shared" si="188"/>
        <v>0</v>
      </c>
      <c r="AD105" s="32">
        <f t="shared" ref="AD105:AD110" si="193">SUM(AC105*2)</f>
        <v>0</v>
      </c>
      <c r="AE105" s="8">
        <v>12</v>
      </c>
      <c r="AF105" s="52"/>
      <c r="AG105" s="26"/>
      <c r="AH105" s="30">
        <f t="shared" si="189"/>
        <v>0</v>
      </c>
      <c r="AI105" s="32">
        <f t="shared" ref="AI105:AI110" si="194">SUM(AH105*2)</f>
        <v>0</v>
      </c>
      <c r="AJ105" s="38">
        <v>12</v>
      </c>
      <c r="AK105" s="71"/>
      <c r="AL105" s="52"/>
      <c r="AM105" s="9"/>
      <c r="AN105" s="47">
        <f t="shared" si="185"/>
        <v>0</v>
      </c>
      <c r="AT105" s="8">
        <v>12</v>
      </c>
      <c r="AU105" s="52"/>
      <c r="AV105" s="26"/>
      <c r="AW105" s="30">
        <f t="shared" si="190"/>
        <v>0</v>
      </c>
      <c r="AX105" s="32">
        <f t="shared" ref="AX105:AX110" si="195">SUM(AW105*2)</f>
        <v>0</v>
      </c>
    </row>
    <row r="106" spans="1:50" ht="15" customHeight="1">
      <c r="A106" s="8">
        <v>12</v>
      </c>
      <c r="B106" s="52"/>
      <c r="C106" s="26"/>
      <c r="D106" s="30">
        <f t="shared" si="186"/>
        <v>0</v>
      </c>
      <c r="E106" s="32">
        <f t="shared" si="191"/>
        <v>0</v>
      </c>
      <c r="K106" s="38">
        <v>31</v>
      </c>
      <c r="L106" s="51"/>
      <c r="M106" s="52"/>
      <c r="N106" s="9"/>
      <c r="O106" s="47">
        <f t="shared" si="171"/>
        <v>0</v>
      </c>
      <c r="U106" s="8">
        <v>27</v>
      </c>
      <c r="V106" s="52"/>
      <c r="W106" s="26"/>
      <c r="X106" s="30">
        <f t="shared" si="187"/>
        <v>0</v>
      </c>
      <c r="Y106" s="32">
        <f t="shared" si="192"/>
        <v>0</v>
      </c>
      <c r="Z106" s="8">
        <v>12</v>
      </c>
      <c r="AA106" s="52"/>
      <c r="AB106" s="26"/>
      <c r="AC106" s="30">
        <f t="shared" si="188"/>
        <v>0</v>
      </c>
      <c r="AD106" s="32">
        <f t="shared" si="193"/>
        <v>0</v>
      </c>
      <c r="AE106" s="8">
        <v>12</v>
      </c>
      <c r="AF106" s="52"/>
      <c r="AG106" s="26"/>
      <c r="AH106" s="30">
        <f t="shared" si="189"/>
        <v>0</v>
      </c>
      <c r="AI106" s="32">
        <f t="shared" si="194"/>
        <v>0</v>
      </c>
      <c r="AJ106" s="38">
        <v>12</v>
      </c>
      <c r="AK106" s="71"/>
      <c r="AL106" s="52"/>
      <c r="AM106" s="9"/>
      <c r="AN106" s="47">
        <f t="shared" si="185"/>
        <v>0</v>
      </c>
      <c r="AT106" s="8">
        <v>12</v>
      </c>
      <c r="AU106" s="52"/>
      <c r="AV106" s="26"/>
      <c r="AW106" s="30">
        <f t="shared" si="190"/>
        <v>0</v>
      </c>
      <c r="AX106" s="32">
        <f t="shared" si="195"/>
        <v>0</v>
      </c>
    </row>
    <row r="107" spans="1:50" ht="15" customHeight="1">
      <c r="A107" s="8">
        <v>12</v>
      </c>
      <c r="B107" s="52"/>
      <c r="C107" s="26"/>
      <c r="D107" s="30">
        <f t="shared" si="186"/>
        <v>0</v>
      </c>
      <c r="E107" s="32">
        <f t="shared" si="191"/>
        <v>0</v>
      </c>
      <c r="K107" s="38">
        <v>31</v>
      </c>
      <c r="L107" s="51"/>
      <c r="M107" s="52"/>
      <c r="N107" s="9"/>
      <c r="O107" s="47">
        <f t="shared" si="171"/>
        <v>0</v>
      </c>
      <c r="U107" s="8">
        <v>27</v>
      </c>
      <c r="V107" s="52"/>
      <c r="W107" s="26"/>
      <c r="X107" s="30">
        <f t="shared" si="187"/>
        <v>0</v>
      </c>
      <c r="Y107" s="32">
        <f t="shared" si="192"/>
        <v>0</v>
      </c>
      <c r="Z107" s="8">
        <v>12</v>
      </c>
      <c r="AA107" s="52"/>
      <c r="AB107" s="26"/>
      <c r="AC107" s="30">
        <f t="shared" si="188"/>
        <v>0</v>
      </c>
      <c r="AD107" s="32">
        <f t="shared" si="193"/>
        <v>0</v>
      </c>
      <c r="AE107" s="8">
        <v>12</v>
      </c>
      <c r="AF107" s="52"/>
      <c r="AG107" s="26"/>
      <c r="AH107" s="30">
        <f t="shared" si="189"/>
        <v>0</v>
      </c>
      <c r="AI107" s="32">
        <f t="shared" si="194"/>
        <v>0</v>
      </c>
      <c r="AJ107" s="38">
        <v>12</v>
      </c>
      <c r="AK107" s="71"/>
      <c r="AL107" s="52"/>
      <c r="AM107" s="9"/>
      <c r="AN107" s="47">
        <f t="shared" si="185"/>
        <v>0</v>
      </c>
      <c r="AT107" s="8">
        <v>12</v>
      </c>
      <c r="AU107" s="52"/>
      <c r="AV107" s="26"/>
      <c r="AW107" s="30">
        <f t="shared" si="190"/>
        <v>0</v>
      </c>
      <c r="AX107" s="32">
        <f t="shared" si="195"/>
        <v>0</v>
      </c>
    </row>
    <row r="108" spans="1:50" ht="15" customHeight="1">
      <c r="A108" s="8">
        <v>12</v>
      </c>
      <c r="B108" s="52"/>
      <c r="C108" s="26"/>
      <c r="D108" s="30">
        <f t="shared" si="186"/>
        <v>0</v>
      </c>
      <c r="E108" s="32">
        <f t="shared" si="191"/>
        <v>0</v>
      </c>
      <c r="K108" s="38">
        <v>31</v>
      </c>
      <c r="L108" s="51"/>
      <c r="M108" s="52"/>
      <c r="N108" s="9"/>
      <c r="O108" s="47">
        <f t="shared" si="171"/>
        <v>0</v>
      </c>
      <c r="U108" s="8">
        <v>27</v>
      </c>
      <c r="V108" s="52"/>
      <c r="W108" s="26"/>
      <c r="X108" s="30">
        <f t="shared" si="187"/>
        <v>0</v>
      </c>
      <c r="Y108" s="32">
        <f t="shared" si="192"/>
        <v>0</v>
      </c>
      <c r="Z108" s="8">
        <v>12</v>
      </c>
      <c r="AA108" s="52"/>
      <c r="AB108" s="26"/>
      <c r="AC108" s="30">
        <f t="shared" si="188"/>
        <v>0</v>
      </c>
      <c r="AD108" s="32">
        <f t="shared" si="193"/>
        <v>0</v>
      </c>
      <c r="AE108" s="8">
        <v>12</v>
      </c>
      <c r="AF108" s="52"/>
      <c r="AG108" s="26"/>
      <c r="AH108" s="30">
        <f t="shared" si="189"/>
        <v>0</v>
      </c>
      <c r="AI108" s="32">
        <f t="shared" si="194"/>
        <v>0</v>
      </c>
      <c r="AJ108" s="38">
        <v>12</v>
      </c>
      <c r="AK108" s="71"/>
      <c r="AL108" s="52"/>
      <c r="AM108" s="9"/>
      <c r="AN108" s="47">
        <f t="shared" si="185"/>
        <v>0</v>
      </c>
      <c r="AT108" s="8">
        <v>12</v>
      </c>
      <c r="AU108" s="52"/>
      <c r="AV108" s="26"/>
      <c r="AW108" s="30">
        <f t="shared" si="190"/>
        <v>0</v>
      </c>
      <c r="AX108" s="32">
        <f t="shared" si="195"/>
        <v>0</v>
      </c>
    </row>
    <row r="109" spans="1:50" ht="15" customHeight="1">
      <c r="A109" s="8">
        <v>12</v>
      </c>
      <c r="B109" s="52"/>
      <c r="C109" s="26"/>
      <c r="D109" s="30">
        <f t="shared" si="186"/>
        <v>0</v>
      </c>
      <c r="E109" s="32">
        <f t="shared" si="191"/>
        <v>0</v>
      </c>
      <c r="K109" s="61">
        <v>31</v>
      </c>
      <c r="L109" s="51"/>
      <c r="M109" s="62"/>
      <c r="N109" s="16"/>
      <c r="O109" s="63">
        <f t="shared" si="171"/>
        <v>0</v>
      </c>
      <c r="U109" s="8">
        <v>27</v>
      </c>
      <c r="V109" s="52"/>
      <c r="W109" s="26"/>
      <c r="X109" s="30">
        <f t="shared" si="187"/>
        <v>0</v>
      </c>
      <c r="Y109" s="32">
        <f t="shared" si="192"/>
        <v>0</v>
      </c>
      <c r="Z109" s="8">
        <v>12</v>
      </c>
      <c r="AA109" s="52"/>
      <c r="AB109" s="26"/>
      <c r="AC109" s="30">
        <f t="shared" si="188"/>
        <v>0</v>
      </c>
      <c r="AD109" s="32">
        <f t="shared" si="193"/>
        <v>0</v>
      </c>
      <c r="AE109" s="8">
        <v>12</v>
      </c>
      <c r="AF109" s="52"/>
      <c r="AG109" s="26"/>
      <c r="AH109" s="30">
        <f t="shared" si="189"/>
        <v>0</v>
      </c>
      <c r="AI109" s="32">
        <f t="shared" si="194"/>
        <v>0</v>
      </c>
      <c r="AJ109" s="38">
        <v>12</v>
      </c>
      <c r="AK109" s="71"/>
      <c r="AL109" s="52"/>
      <c r="AM109" s="9"/>
      <c r="AN109" s="47">
        <f t="shared" si="185"/>
        <v>0</v>
      </c>
      <c r="AT109" s="8">
        <v>12</v>
      </c>
      <c r="AU109" s="52"/>
      <c r="AV109" s="26"/>
      <c r="AW109" s="30">
        <f t="shared" si="190"/>
        <v>0</v>
      </c>
      <c r="AX109" s="32">
        <f t="shared" si="195"/>
        <v>0</v>
      </c>
    </row>
    <row r="110" spans="1:50" ht="15" customHeight="1">
      <c r="A110" s="8">
        <v>12</v>
      </c>
      <c r="B110" s="52"/>
      <c r="C110" s="26"/>
      <c r="D110" s="30">
        <f t="shared" si="186"/>
        <v>0</v>
      </c>
      <c r="E110" s="32">
        <f t="shared" si="191"/>
        <v>0</v>
      </c>
      <c r="K110" s="14" t="s">
        <v>33</v>
      </c>
      <c r="L110" s="53"/>
      <c r="M110" s="54"/>
      <c r="N110" s="15">
        <f>SUBTOTAL(9,N102:N109)</f>
        <v>0</v>
      </c>
      <c r="O110" s="50">
        <f>SUBTOTAL(9,O102:O109)</f>
        <v>0</v>
      </c>
      <c r="U110" s="8">
        <v>27</v>
      </c>
      <c r="V110" s="52"/>
      <c r="W110" s="26"/>
      <c r="X110" s="30">
        <f t="shared" si="187"/>
        <v>0</v>
      </c>
      <c r="Y110" s="32">
        <f t="shared" si="192"/>
        <v>0</v>
      </c>
      <c r="Z110" s="8">
        <v>12</v>
      </c>
      <c r="AA110" s="52"/>
      <c r="AB110" s="26"/>
      <c r="AC110" s="30">
        <f t="shared" si="188"/>
        <v>0</v>
      </c>
      <c r="AD110" s="32">
        <f t="shared" si="193"/>
        <v>0</v>
      </c>
      <c r="AE110" s="8">
        <v>12</v>
      </c>
      <c r="AF110" s="52"/>
      <c r="AG110" s="26"/>
      <c r="AH110" s="30">
        <f t="shared" si="189"/>
        <v>0</v>
      </c>
      <c r="AI110" s="32">
        <f t="shared" si="194"/>
        <v>0</v>
      </c>
      <c r="AJ110" s="38">
        <v>12</v>
      </c>
      <c r="AK110" s="71"/>
      <c r="AL110" s="52"/>
      <c r="AM110" s="9"/>
      <c r="AN110" s="47">
        <f t="shared" si="185"/>
        <v>0</v>
      </c>
      <c r="AT110" s="8">
        <v>12</v>
      </c>
      <c r="AU110" s="52"/>
      <c r="AV110" s="26"/>
      <c r="AW110" s="30">
        <f t="shared" si="190"/>
        <v>0</v>
      </c>
      <c r="AX110" s="32">
        <f t="shared" si="195"/>
        <v>0</v>
      </c>
    </row>
    <row r="111" spans="1:50" ht="15" customHeight="1">
      <c r="A111" s="14" t="s">
        <v>14</v>
      </c>
      <c r="B111" s="54"/>
      <c r="C111" s="24"/>
      <c r="D111" s="35">
        <f>SUBTOTAL(9,D103:D110)</f>
        <v>0</v>
      </c>
      <c r="E111" s="33">
        <f>SUBTOTAL(9,E103:E110)</f>
        <v>0</v>
      </c>
      <c r="K111" s="12" t="s">
        <v>34</v>
      </c>
      <c r="L111" s="64"/>
      <c r="M111" s="65"/>
      <c r="N111" s="13">
        <f>SUBTOTAL(9,N4:N109)</f>
        <v>12.600000000000001</v>
      </c>
      <c r="O111" s="66">
        <f>SUBTOTAL(9,O4:O109)</f>
        <v>56.7</v>
      </c>
      <c r="U111" s="14" t="s">
        <v>29</v>
      </c>
      <c r="V111" s="54"/>
      <c r="W111" s="24"/>
      <c r="X111" s="35">
        <f>SUBTOTAL(9,X103:X110)</f>
        <v>0</v>
      </c>
      <c r="Y111" s="33">
        <f>SUBTOTAL(9,Y103:Y110)</f>
        <v>0</v>
      </c>
      <c r="Z111" s="14" t="s">
        <v>14</v>
      </c>
      <c r="AA111" s="54"/>
      <c r="AB111" s="24"/>
      <c r="AC111" s="35">
        <f>SUBTOTAL(9,AC103:AC110)</f>
        <v>0</v>
      </c>
      <c r="AD111" s="33">
        <f>SUBTOTAL(9,AD103:AD110)</f>
        <v>0</v>
      </c>
      <c r="AE111" s="14" t="s">
        <v>14</v>
      </c>
      <c r="AF111" s="54"/>
      <c r="AG111" s="24"/>
      <c r="AH111" s="35">
        <f>SUBTOTAL(9,AH103:AH110)</f>
        <v>0</v>
      </c>
      <c r="AI111" s="33">
        <f>SUBTOTAL(9,AI103:AI110)</f>
        <v>0</v>
      </c>
      <c r="AJ111" s="14" t="s">
        <v>14</v>
      </c>
      <c r="AK111" s="72"/>
      <c r="AL111" s="54"/>
      <c r="AM111" s="15">
        <f>SUBTOTAL(9,AM103:AM110)</f>
        <v>0</v>
      </c>
      <c r="AN111" s="50">
        <f>SUBTOTAL(9,AN103:AN110)</f>
        <v>0</v>
      </c>
      <c r="AT111" s="14" t="s">
        <v>14</v>
      </c>
      <c r="AU111" s="54"/>
      <c r="AV111" s="24"/>
      <c r="AW111" s="35">
        <f>SUBTOTAL(9,AW103:AW110)</f>
        <v>0</v>
      </c>
      <c r="AX111" s="33">
        <f>SUBTOTAL(9,AX103:AX110)</f>
        <v>0</v>
      </c>
    </row>
    <row r="112" spans="1:50" ht="15" customHeight="1">
      <c r="A112" s="10">
        <v>13</v>
      </c>
      <c r="B112" s="42"/>
      <c r="C112" s="21"/>
      <c r="D112" s="30">
        <f>((HOUR(C112)*3600)+(MINUTE(C112)*60)+SECOND(C112))/60</f>
        <v>0</v>
      </c>
      <c r="E112" s="34">
        <f>SUM(D112*2)</f>
        <v>0</v>
      </c>
      <c r="U112" s="10">
        <v>28</v>
      </c>
      <c r="V112" s="57"/>
      <c r="W112" s="25"/>
      <c r="X112" s="30">
        <f>((HOUR(W112)*3600)+(MINUTE(W112)*60)+SECOND(W112))/60</f>
        <v>0</v>
      </c>
      <c r="Y112" s="34">
        <f>SUM(X112*2)</f>
        <v>0</v>
      </c>
      <c r="Z112" s="10">
        <v>13</v>
      </c>
      <c r="AA112" s="42"/>
      <c r="AB112" s="21"/>
      <c r="AC112" s="30">
        <f>((HOUR(AB112)*3600)+(MINUTE(AB112)*60)+SECOND(AB112))/60</f>
        <v>0</v>
      </c>
      <c r="AD112" s="34">
        <f>SUM(AC112*2)</f>
        <v>0</v>
      </c>
      <c r="AE112" s="10">
        <v>13</v>
      </c>
      <c r="AF112" s="42"/>
      <c r="AG112" s="21"/>
      <c r="AH112" s="30">
        <f>((HOUR(AG112)*3600)+(MINUTE(AG112)*60)+SECOND(AG112))/60</f>
        <v>0</v>
      </c>
      <c r="AI112" s="34">
        <f>SUM(AH112*2)</f>
        <v>0</v>
      </c>
      <c r="AJ112" s="55">
        <v>13</v>
      </c>
      <c r="AK112" s="68"/>
      <c r="AL112" s="42"/>
      <c r="AM112" s="43"/>
      <c r="AN112" s="43">
        <f t="shared" ref="AN112:AN119" si="196">SUM(AM112*4.5)</f>
        <v>0</v>
      </c>
      <c r="AT112" s="10">
        <v>13</v>
      </c>
      <c r="AU112" s="42"/>
      <c r="AV112" s="21"/>
      <c r="AW112" s="30">
        <f>((HOUR(AV112)*3600)+(MINUTE(AV112)*60)+SECOND(AV112))/60</f>
        <v>0</v>
      </c>
      <c r="AX112" s="34">
        <f>SUM(AW112*2)</f>
        <v>0</v>
      </c>
    </row>
    <row r="113" spans="1:50" ht="15" customHeight="1">
      <c r="A113" s="8">
        <v>13</v>
      </c>
      <c r="B113" s="46"/>
      <c r="C113" s="22"/>
      <c r="D113" s="30">
        <f t="shared" ref="D113:D119" si="197">((HOUR(C113)*3600)+(MINUTE(C113)*60)+SECOND(C113))/60</f>
        <v>0</v>
      </c>
      <c r="E113" s="32">
        <f>SUM(D113*2)</f>
        <v>0</v>
      </c>
      <c r="U113" s="8">
        <v>28</v>
      </c>
      <c r="V113" s="52"/>
      <c r="W113" s="26"/>
      <c r="X113" s="30">
        <f t="shared" ref="X113:X119" si="198">((HOUR(W113)*3600)+(MINUTE(W113)*60)+SECOND(W113))/60</f>
        <v>0</v>
      </c>
      <c r="Y113" s="32">
        <f>SUM(X113*2)</f>
        <v>0</v>
      </c>
      <c r="Z113" s="8">
        <v>13</v>
      </c>
      <c r="AA113" s="46"/>
      <c r="AB113" s="22"/>
      <c r="AC113" s="30">
        <f t="shared" ref="AC113:AC119" si="199">((HOUR(AB113)*3600)+(MINUTE(AB113)*60)+SECOND(AB113))/60</f>
        <v>0</v>
      </c>
      <c r="AD113" s="32">
        <f>SUM(AC113*2)</f>
        <v>0</v>
      </c>
      <c r="AE113" s="8">
        <v>13</v>
      </c>
      <c r="AF113" s="46"/>
      <c r="AG113" s="22"/>
      <c r="AH113" s="30">
        <f t="shared" ref="AH113:AH119" si="200">((HOUR(AG113)*3600)+(MINUTE(AG113)*60)+SECOND(AG113))/60</f>
        <v>0</v>
      </c>
      <c r="AI113" s="32">
        <f>SUM(AH113*2)</f>
        <v>0</v>
      </c>
      <c r="AJ113" s="38">
        <v>13</v>
      </c>
      <c r="AK113" s="69"/>
      <c r="AL113" s="46"/>
      <c r="AM113" s="47"/>
      <c r="AN113" s="47">
        <f t="shared" si="196"/>
        <v>0</v>
      </c>
      <c r="AT113" s="8">
        <v>13</v>
      </c>
      <c r="AU113" s="46"/>
      <c r="AV113" s="22"/>
      <c r="AW113" s="30">
        <f t="shared" ref="AW113:AW119" si="201">((HOUR(AV113)*3600)+(MINUTE(AV113)*60)+SECOND(AV113))/60</f>
        <v>0</v>
      </c>
      <c r="AX113" s="32">
        <f>SUM(AW113*2)</f>
        <v>0</v>
      </c>
    </row>
    <row r="114" spans="1:50" ht="15" customHeight="1">
      <c r="A114" s="8">
        <v>13</v>
      </c>
      <c r="B114" s="59"/>
      <c r="C114" s="29"/>
      <c r="D114" s="30">
        <f t="shared" si="197"/>
        <v>0</v>
      </c>
      <c r="E114" s="32">
        <f t="shared" ref="E114:E119" si="202">SUM(D114*2)</f>
        <v>0</v>
      </c>
      <c r="U114" s="8">
        <v>28</v>
      </c>
      <c r="V114" s="52"/>
      <c r="W114" s="26"/>
      <c r="X114" s="30">
        <f t="shared" si="198"/>
        <v>0</v>
      </c>
      <c r="Y114" s="32">
        <f t="shared" ref="Y114:Y119" si="203">SUM(X114*2)</f>
        <v>0</v>
      </c>
      <c r="Z114" s="8">
        <v>13</v>
      </c>
      <c r="AA114" s="59"/>
      <c r="AB114" s="29"/>
      <c r="AC114" s="30">
        <f t="shared" si="199"/>
        <v>0</v>
      </c>
      <c r="AD114" s="32">
        <f t="shared" ref="AD114:AD119" si="204">SUM(AC114*2)</f>
        <v>0</v>
      </c>
      <c r="AE114" s="8">
        <v>13</v>
      </c>
      <c r="AF114" s="59"/>
      <c r="AG114" s="29"/>
      <c r="AH114" s="30">
        <f t="shared" si="200"/>
        <v>0</v>
      </c>
      <c r="AI114" s="32">
        <f t="shared" ref="AI114:AI119" si="205">SUM(AH114*2)</f>
        <v>0</v>
      </c>
      <c r="AJ114" s="38">
        <v>13</v>
      </c>
      <c r="AK114" s="74"/>
      <c r="AL114" s="59"/>
      <c r="AM114" s="60"/>
      <c r="AN114" s="47">
        <f t="shared" si="196"/>
        <v>0</v>
      </c>
      <c r="AT114" s="8">
        <v>13</v>
      </c>
      <c r="AU114" s="59"/>
      <c r="AV114" s="29"/>
      <c r="AW114" s="30">
        <f t="shared" si="201"/>
        <v>0</v>
      </c>
      <c r="AX114" s="32">
        <f t="shared" ref="AX114:AX119" si="206">SUM(AW114*2)</f>
        <v>0</v>
      </c>
    </row>
    <row r="115" spans="1:50" ht="15" customHeight="1">
      <c r="A115" s="8">
        <v>13</v>
      </c>
      <c r="B115" s="46"/>
      <c r="C115" s="22"/>
      <c r="D115" s="30">
        <f t="shared" si="197"/>
        <v>0</v>
      </c>
      <c r="E115" s="32">
        <f t="shared" si="202"/>
        <v>0</v>
      </c>
      <c r="U115" s="8">
        <v>28</v>
      </c>
      <c r="V115" s="52"/>
      <c r="W115" s="26"/>
      <c r="X115" s="30">
        <f t="shared" si="198"/>
        <v>0</v>
      </c>
      <c r="Y115" s="32">
        <f t="shared" si="203"/>
        <v>0</v>
      </c>
      <c r="Z115" s="8">
        <v>13</v>
      </c>
      <c r="AA115" s="46"/>
      <c r="AB115" s="22"/>
      <c r="AC115" s="30">
        <f t="shared" si="199"/>
        <v>0</v>
      </c>
      <c r="AD115" s="32">
        <f t="shared" si="204"/>
        <v>0</v>
      </c>
      <c r="AE115" s="8">
        <v>13</v>
      </c>
      <c r="AF115" s="46"/>
      <c r="AG115" s="22"/>
      <c r="AH115" s="30">
        <f t="shared" si="200"/>
        <v>0</v>
      </c>
      <c r="AI115" s="32">
        <f t="shared" si="205"/>
        <v>0</v>
      </c>
      <c r="AJ115" s="38">
        <v>13</v>
      </c>
      <c r="AK115" s="69"/>
      <c r="AL115" s="46"/>
      <c r="AM115" s="47"/>
      <c r="AN115" s="47">
        <f t="shared" si="196"/>
        <v>0</v>
      </c>
      <c r="AT115" s="8">
        <v>13</v>
      </c>
      <c r="AU115" s="46"/>
      <c r="AV115" s="22"/>
      <c r="AW115" s="30">
        <f t="shared" si="201"/>
        <v>0</v>
      </c>
      <c r="AX115" s="32">
        <f t="shared" si="206"/>
        <v>0</v>
      </c>
    </row>
    <row r="116" spans="1:50" ht="15" customHeight="1">
      <c r="A116" s="8">
        <v>13</v>
      </c>
      <c r="B116" s="52"/>
      <c r="C116" s="26"/>
      <c r="D116" s="30">
        <f t="shared" si="197"/>
        <v>0</v>
      </c>
      <c r="E116" s="32">
        <f t="shared" si="202"/>
        <v>0</v>
      </c>
      <c r="U116" s="8">
        <v>28</v>
      </c>
      <c r="V116" s="52"/>
      <c r="W116" s="26"/>
      <c r="X116" s="30">
        <f t="shared" si="198"/>
        <v>0</v>
      </c>
      <c r="Y116" s="32">
        <f t="shared" si="203"/>
        <v>0</v>
      </c>
      <c r="Z116" s="8">
        <v>13</v>
      </c>
      <c r="AA116" s="52"/>
      <c r="AB116" s="26"/>
      <c r="AC116" s="30">
        <f t="shared" si="199"/>
        <v>0</v>
      </c>
      <c r="AD116" s="32">
        <f t="shared" si="204"/>
        <v>0</v>
      </c>
      <c r="AE116" s="8">
        <v>13</v>
      </c>
      <c r="AF116" s="52"/>
      <c r="AG116" s="26"/>
      <c r="AH116" s="30">
        <f t="shared" si="200"/>
        <v>0</v>
      </c>
      <c r="AI116" s="32">
        <f t="shared" si="205"/>
        <v>0</v>
      </c>
      <c r="AJ116" s="38">
        <v>13</v>
      </c>
      <c r="AK116" s="71"/>
      <c r="AL116" s="52"/>
      <c r="AM116" s="9"/>
      <c r="AN116" s="47">
        <f t="shared" si="196"/>
        <v>0</v>
      </c>
      <c r="AT116" s="8">
        <v>13</v>
      </c>
      <c r="AU116" s="52"/>
      <c r="AV116" s="26"/>
      <c r="AW116" s="30">
        <f t="shared" si="201"/>
        <v>0</v>
      </c>
      <c r="AX116" s="32">
        <f t="shared" si="206"/>
        <v>0</v>
      </c>
    </row>
    <row r="117" spans="1:50" ht="15" customHeight="1">
      <c r="A117" s="8">
        <v>13</v>
      </c>
      <c r="B117" s="52"/>
      <c r="C117" s="26"/>
      <c r="D117" s="30">
        <f t="shared" si="197"/>
        <v>0</v>
      </c>
      <c r="E117" s="32">
        <f t="shared" si="202"/>
        <v>0</v>
      </c>
      <c r="U117" s="8">
        <v>28</v>
      </c>
      <c r="V117" s="52"/>
      <c r="W117" s="26"/>
      <c r="X117" s="30">
        <f t="shared" si="198"/>
        <v>0</v>
      </c>
      <c r="Y117" s="32">
        <f t="shared" si="203"/>
        <v>0</v>
      </c>
      <c r="Z117" s="8">
        <v>13</v>
      </c>
      <c r="AA117" s="52"/>
      <c r="AB117" s="26"/>
      <c r="AC117" s="30">
        <f t="shared" si="199"/>
        <v>0</v>
      </c>
      <c r="AD117" s="32">
        <f t="shared" si="204"/>
        <v>0</v>
      </c>
      <c r="AE117" s="8">
        <v>13</v>
      </c>
      <c r="AF117" s="52"/>
      <c r="AG117" s="26"/>
      <c r="AH117" s="30">
        <f t="shared" si="200"/>
        <v>0</v>
      </c>
      <c r="AI117" s="32">
        <f t="shared" si="205"/>
        <v>0</v>
      </c>
      <c r="AJ117" s="38">
        <v>13</v>
      </c>
      <c r="AK117" s="71"/>
      <c r="AL117" s="52"/>
      <c r="AM117" s="9"/>
      <c r="AN117" s="47">
        <f t="shared" si="196"/>
        <v>0</v>
      </c>
      <c r="AT117" s="8">
        <v>13</v>
      </c>
      <c r="AU117" s="52"/>
      <c r="AV117" s="26"/>
      <c r="AW117" s="30">
        <f t="shared" si="201"/>
        <v>0</v>
      </c>
      <c r="AX117" s="32">
        <f t="shared" si="206"/>
        <v>0</v>
      </c>
    </row>
    <row r="118" spans="1:50" ht="15" customHeight="1">
      <c r="A118" s="8">
        <v>13</v>
      </c>
      <c r="B118" s="52"/>
      <c r="C118" s="26"/>
      <c r="D118" s="30">
        <f t="shared" si="197"/>
        <v>0</v>
      </c>
      <c r="E118" s="32">
        <f t="shared" si="202"/>
        <v>0</v>
      </c>
      <c r="U118" s="8">
        <v>28</v>
      </c>
      <c r="V118" s="52"/>
      <c r="W118" s="26"/>
      <c r="X118" s="30">
        <f t="shared" si="198"/>
        <v>0</v>
      </c>
      <c r="Y118" s="32">
        <f t="shared" si="203"/>
        <v>0</v>
      </c>
      <c r="Z118" s="8">
        <v>13</v>
      </c>
      <c r="AA118" s="52"/>
      <c r="AB118" s="26"/>
      <c r="AC118" s="30">
        <f t="shared" si="199"/>
        <v>0</v>
      </c>
      <c r="AD118" s="32">
        <f t="shared" si="204"/>
        <v>0</v>
      </c>
      <c r="AE118" s="8">
        <v>13</v>
      </c>
      <c r="AF118" s="52"/>
      <c r="AG118" s="26"/>
      <c r="AH118" s="30">
        <f t="shared" si="200"/>
        <v>0</v>
      </c>
      <c r="AI118" s="32">
        <f t="shared" si="205"/>
        <v>0</v>
      </c>
      <c r="AJ118" s="38">
        <v>13</v>
      </c>
      <c r="AK118" s="71"/>
      <c r="AL118" s="52"/>
      <c r="AM118" s="9"/>
      <c r="AN118" s="47">
        <f t="shared" si="196"/>
        <v>0</v>
      </c>
      <c r="AT118" s="8">
        <v>13</v>
      </c>
      <c r="AU118" s="52"/>
      <c r="AV118" s="26"/>
      <c r="AW118" s="30">
        <f t="shared" si="201"/>
        <v>0</v>
      </c>
      <c r="AX118" s="32">
        <f t="shared" si="206"/>
        <v>0</v>
      </c>
    </row>
    <row r="119" spans="1:50" ht="15" customHeight="1">
      <c r="A119" s="8">
        <v>13</v>
      </c>
      <c r="B119" s="52"/>
      <c r="C119" s="26"/>
      <c r="D119" s="30">
        <f t="shared" si="197"/>
        <v>0</v>
      </c>
      <c r="E119" s="32">
        <f t="shared" si="202"/>
        <v>0</v>
      </c>
      <c r="U119" s="8">
        <v>28</v>
      </c>
      <c r="V119" s="52"/>
      <c r="W119" s="26"/>
      <c r="X119" s="30">
        <f t="shared" si="198"/>
        <v>0</v>
      </c>
      <c r="Y119" s="32">
        <f t="shared" si="203"/>
        <v>0</v>
      </c>
      <c r="Z119" s="8">
        <v>13</v>
      </c>
      <c r="AA119" s="52"/>
      <c r="AB119" s="26"/>
      <c r="AC119" s="30">
        <f t="shared" si="199"/>
        <v>0</v>
      </c>
      <c r="AD119" s="32">
        <f t="shared" si="204"/>
        <v>0</v>
      </c>
      <c r="AE119" s="8">
        <v>13</v>
      </c>
      <c r="AF119" s="52"/>
      <c r="AG119" s="26"/>
      <c r="AH119" s="30">
        <f t="shared" si="200"/>
        <v>0</v>
      </c>
      <c r="AI119" s="32">
        <f t="shared" si="205"/>
        <v>0</v>
      </c>
      <c r="AJ119" s="38">
        <v>13</v>
      </c>
      <c r="AK119" s="71"/>
      <c r="AL119" s="52"/>
      <c r="AM119" s="9"/>
      <c r="AN119" s="47">
        <f t="shared" si="196"/>
        <v>0</v>
      </c>
      <c r="AT119" s="8">
        <v>13</v>
      </c>
      <c r="AU119" s="52"/>
      <c r="AV119" s="26"/>
      <c r="AW119" s="30">
        <f t="shared" si="201"/>
        <v>0</v>
      </c>
      <c r="AX119" s="32">
        <f t="shared" si="206"/>
        <v>0</v>
      </c>
    </row>
    <row r="120" spans="1:50" ht="15" customHeight="1">
      <c r="A120" s="14" t="s">
        <v>15</v>
      </c>
      <c r="B120" s="54"/>
      <c r="C120" s="24"/>
      <c r="D120" s="35">
        <f>SUBTOTAL(9,D112:D119)</f>
        <v>0</v>
      </c>
      <c r="E120" s="33">
        <f>SUBTOTAL(9,E112:E119)</f>
        <v>0</v>
      </c>
      <c r="U120" s="14" t="s">
        <v>30</v>
      </c>
      <c r="V120" s="54"/>
      <c r="W120" s="24"/>
      <c r="X120" s="35">
        <f>SUBTOTAL(9,X112:X119)</f>
        <v>0</v>
      </c>
      <c r="Y120" s="33">
        <f>SUBTOTAL(9,Y112:Y119)</f>
        <v>0</v>
      </c>
      <c r="Z120" s="14" t="s">
        <v>15</v>
      </c>
      <c r="AA120" s="54"/>
      <c r="AB120" s="24"/>
      <c r="AC120" s="35">
        <f>SUBTOTAL(9,AC112:AC119)</f>
        <v>0</v>
      </c>
      <c r="AD120" s="33">
        <f>SUBTOTAL(9,AD112:AD119)</f>
        <v>0</v>
      </c>
      <c r="AE120" s="14" t="s">
        <v>15</v>
      </c>
      <c r="AF120" s="54"/>
      <c r="AG120" s="24"/>
      <c r="AH120" s="35">
        <f>SUBTOTAL(9,AH112:AH119)</f>
        <v>0</v>
      </c>
      <c r="AI120" s="33">
        <f>SUBTOTAL(9,AI112:AI119)</f>
        <v>0</v>
      </c>
      <c r="AJ120" s="14" t="s">
        <v>15</v>
      </c>
      <c r="AK120" s="72"/>
      <c r="AL120" s="54"/>
      <c r="AM120" s="15">
        <f>SUBTOTAL(9,AM112:AM119)</f>
        <v>0</v>
      </c>
      <c r="AN120" s="50">
        <f>SUBTOTAL(9,AN112:AN119)</f>
        <v>0</v>
      </c>
      <c r="AT120" s="14" t="s">
        <v>15</v>
      </c>
      <c r="AU120" s="54"/>
      <c r="AV120" s="24"/>
      <c r="AW120" s="35">
        <f>SUBTOTAL(9,AW112:AW119)</f>
        <v>0</v>
      </c>
      <c r="AX120" s="33">
        <f>SUBTOTAL(9,AX112:AX119)</f>
        <v>0</v>
      </c>
    </row>
    <row r="121" spans="1:50" ht="15" customHeight="1">
      <c r="A121" s="10">
        <v>14</v>
      </c>
      <c r="B121" s="57"/>
      <c r="C121" s="25"/>
      <c r="D121" s="30">
        <f>((HOUR(C121)*3600)+(MINUTE(C121)*60)+SECOND(C121))/60</f>
        <v>0</v>
      </c>
      <c r="E121" s="34">
        <f>SUM(D121*2)</f>
        <v>0</v>
      </c>
      <c r="U121" s="10">
        <v>29</v>
      </c>
      <c r="V121" s="57"/>
      <c r="W121" s="25"/>
      <c r="X121" s="30">
        <f>((HOUR(W121)*3600)+(MINUTE(W121)*60)+SECOND(W121))/60</f>
        <v>0</v>
      </c>
      <c r="Y121" s="34">
        <f>SUM(X121*2)</f>
        <v>0</v>
      </c>
      <c r="Z121" s="10">
        <v>14</v>
      </c>
      <c r="AA121" s="57"/>
      <c r="AB121" s="25"/>
      <c r="AC121" s="30">
        <f>((HOUR(AB121)*3600)+(MINUTE(AB121)*60)+SECOND(AB121))/60</f>
        <v>0</v>
      </c>
      <c r="AD121" s="34">
        <f>SUM(AC121*2)</f>
        <v>0</v>
      </c>
      <c r="AE121" s="10">
        <v>14</v>
      </c>
      <c r="AF121" s="57"/>
      <c r="AG121" s="25"/>
      <c r="AH121" s="30">
        <f>((HOUR(AG121)*3600)+(MINUTE(AG121)*60)+SECOND(AG121))/60</f>
        <v>0</v>
      </c>
      <c r="AI121" s="34">
        <f>SUM(AH121*2)</f>
        <v>0</v>
      </c>
      <c r="AJ121" s="55">
        <v>14</v>
      </c>
      <c r="AK121" s="73"/>
      <c r="AL121" s="57"/>
      <c r="AM121" s="11"/>
      <c r="AN121" s="43">
        <f t="shared" ref="AN121:AN128" si="207">SUM(AM121*4.5)</f>
        <v>0</v>
      </c>
      <c r="AT121" s="10">
        <v>14</v>
      </c>
      <c r="AU121" s="57"/>
      <c r="AV121" s="25"/>
      <c r="AW121" s="30">
        <f>((HOUR(AV121)*3600)+(MINUTE(AV121)*60)+SECOND(AV121))/60</f>
        <v>0</v>
      </c>
      <c r="AX121" s="34">
        <f>SUM(AW121*2)</f>
        <v>0</v>
      </c>
    </row>
    <row r="122" spans="1:50" ht="15" customHeight="1">
      <c r="A122" s="8">
        <v>14</v>
      </c>
      <c r="B122" s="52"/>
      <c r="C122" s="26"/>
      <c r="D122" s="30">
        <f t="shared" ref="D122:D128" si="208">((HOUR(C122)*3600)+(MINUTE(C122)*60)+SECOND(C122))/60</f>
        <v>0</v>
      </c>
      <c r="E122" s="32">
        <f>SUM(D122*2)</f>
        <v>0</v>
      </c>
      <c r="U122" s="8">
        <v>29</v>
      </c>
      <c r="V122" s="52"/>
      <c r="W122" s="26"/>
      <c r="X122" s="30">
        <f t="shared" ref="X122:X128" si="209">((HOUR(W122)*3600)+(MINUTE(W122)*60)+SECOND(W122))/60</f>
        <v>0</v>
      </c>
      <c r="Y122" s="32">
        <f>SUM(X122*2)</f>
        <v>0</v>
      </c>
      <c r="Z122" s="8">
        <v>14</v>
      </c>
      <c r="AA122" s="52"/>
      <c r="AB122" s="26"/>
      <c r="AC122" s="30">
        <f t="shared" ref="AC122:AC128" si="210">((HOUR(AB122)*3600)+(MINUTE(AB122)*60)+SECOND(AB122))/60</f>
        <v>0</v>
      </c>
      <c r="AD122" s="32">
        <f>SUM(AC122*2)</f>
        <v>0</v>
      </c>
      <c r="AE122" s="8">
        <v>14</v>
      </c>
      <c r="AF122" s="52"/>
      <c r="AG122" s="26"/>
      <c r="AH122" s="30">
        <f t="shared" ref="AH122:AH128" si="211">((HOUR(AG122)*3600)+(MINUTE(AG122)*60)+SECOND(AG122))/60</f>
        <v>0</v>
      </c>
      <c r="AI122" s="32">
        <f>SUM(AH122*2)</f>
        <v>0</v>
      </c>
      <c r="AJ122" s="38">
        <v>14</v>
      </c>
      <c r="AK122" s="71"/>
      <c r="AL122" s="52"/>
      <c r="AM122" s="9"/>
      <c r="AN122" s="47">
        <f t="shared" si="207"/>
        <v>0</v>
      </c>
      <c r="AT122" s="8">
        <v>14</v>
      </c>
      <c r="AU122" s="52"/>
      <c r="AV122" s="26"/>
      <c r="AW122" s="30">
        <f t="shared" ref="AW122:AW128" si="212">((HOUR(AV122)*3600)+(MINUTE(AV122)*60)+SECOND(AV122))/60</f>
        <v>0</v>
      </c>
      <c r="AX122" s="32">
        <f>SUM(AW122*2)</f>
        <v>0</v>
      </c>
    </row>
    <row r="123" spans="1:50" ht="15" customHeight="1">
      <c r="A123" s="8">
        <v>14</v>
      </c>
      <c r="B123" s="52"/>
      <c r="C123" s="26"/>
      <c r="D123" s="30">
        <f t="shared" si="208"/>
        <v>0</v>
      </c>
      <c r="E123" s="32">
        <f t="shared" ref="E123:E128" si="213">SUM(D123*2)</f>
        <v>0</v>
      </c>
      <c r="U123" s="8">
        <v>29</v>
      </c>
      <c r="V123" s="52"/>
      <c r="W123" s="26"/>
      <c r="X123" s="30">
        <f t="shared" si="209"/>
        <v>0</v>
      </c>
      <c r="Y123" s="32">
        <f t="shared" ref="Y123:Y128" si="214">SUM(X123*2)</f>
        <v>0</v>
      </c>
      <c r="Z123" s="8">
        <v>14</v>
      </c>
      <c r="AA123" s="52"/>
      <c r="AB123" s="26"/>
      <c r="AC123" s="30">
        <f t="shared" si="210"/>
        <v>0</v>
      </c>
      <c r="AD123" s="32">
        <f t="shared" ref="AD123:AD128" si="215">SUM(AC123*2)</f>
        <v>0</v>
      </c>
      <c r="AE123" s="8">
        <v>14</v>
      </c>
      <c r="AF123" s="52"/>
      <c r="AG123" s="26"/>
      <c r="AH123" s="30">
        <f t="shared" si="211"/>
        <v>0</v>
      </c>
      <c r="AI123" s="32">
        <f t="shared" ref="AI123:AI128" si="216">SUM(AH123*2)</f>
        <v>0</v>
      </c>
      <c r="AJ123" s="38">
        <v>14</v>
      </c>
      <c r="AK123" s="71"/>
      <c r="AL123" s="52"/>
      <c r="AM123" s="9"/>
      <c r="AN123" s="47">
        <f t="shared" si="207"/>
        <v>0</v>
      </c>
      <c r="AT123" s="8">
        <v>14</v>
      </c>
      <c r="AU123" s="52"/>
      <c r="AV123" s="26"/>
      <c r="AW123" s="30">
        <f t="shared" si="212"/>
        <v>0</v>
      </c>
      <c r="AX123" s="32">
        <f t="shared" ref="AX123:AX128" si="217">SUM(AW123*2)</f>
        <v>0</v>
      </c>
    </row>
    <row r="124" spans="1:50" ht="15" customHeight="1">
      <c r="A124" s="8">
        <v>14</v>
      </c>
      <c r="B124" s="52"/>
      <c r="C124" s="26"/>
      <c r="D124" s="30">
        <f t="shared" si="208"/>
        <v>0</v>
      </c>
      <c r="E124" s="32">
        <f t="shared" si="213"/>
        <v>0</v>
      </c>
      <c r="U124" s="8">
        <v>29</v>
      </c>
      <c r="V124" s="52"/>
      <c r="W124" s="26"/>
      <c r="X124" s="30">
        <f t="shared" si="209"/>
        <v>0</v>
      </c>
      <c r="Y124" s="32">
        <f t="shared" si="214"/>
        <v>0</v>
      </c>
      <c r="Z124" s="8">
        <v>14</v>
      </c>
      <c r="AA124" s="52"/>
      <c r="AB124" s="26"/>
      <c r="AC124" s="30">
        <f t="shared" si="210"/>
        <v>0</v>
      </c>
      <c r="AD124" s="32">
        <f t="shared" si="215"/>
        <v>0</v>
      </c>
      <c r="AE124" s="8">
        <v>14</v>
      </c>
      <c r="AF124" s="52"/>
      <c r="AG124" s="26"/>
      <c r="AH124" s="30">
        <f t="shared" si="211"/>
        <v>0</v>
      </c>
      <c r="AI124" s="32">
        <f t="shared" si="216"/>
        <v>0</v>
      </c>
      <c r="AJ124" s="38">
        <v>14</v>
      </c>
      <c r="AK124" s="71"/>
      <c r="AL124" s="52"/>
      <c r="AM124" s="9"/>
      <c r="AN124" s="47">
        <f t="shared" si="207"/>
        <v>0</v>
      </c>
      <c r="AT124" s="8">
        <v>14</v>
      </c>
      <c r="AU124" s="52"/>
      <c r="AV124" s="26"/>
      <c r="AW124" s="30">
        <f t="shared" si="212"/>
        <v>0</v>
      </c>
      <c r="AX124" s="32">
        <f t="shared" si="217"/>
        <v>0</v>
      </c>
    </row>
    <row r="125" spans="1:50" ht="15" customHeight="1">
      <c r="A125" s="8">
        <v>14</v>
      </c>
      <c r="B125" s="52"/>
      <c r="C125" s="26"/>
      <c r="D125" s="30">
        <f t="shared" si="208"/>
        <v>0</v>
      </c>
      <c r="E125" s="32">
        <f t="shared" si="213"/>
        <v>0</v>
      </c>
      <c r="U125" s="8">
        <v>29</v>
      </c>
      <c r="V125" s="52"/>
      <c r="W125" s="26"/>
      <c r="X125" s="30">
        <f t="shared" si="209"/>
        <v>0</v>
      </c>
      <c r="Y125" s="32">
        <f t="shared" si="214"/>
        <v>0</v>
      </c>
      <c r="Z125" s="8">
        <v>14</v>
      </c>
      <c r="AA125" s="52"/>
      <c r="AB125" s="26"/>
      <c r="AC125" s="30">
        <f t="shared" si="210"/>
        <v>0</v>
      </c>
      <c r="AD125" s="32">
        <f t="shared" si="215"/>
        <v>0</v>
      </c>
      <c r="AE125" s="8">
        <v>14</v>
      </c>
      <c r="AF125" s="52"/>
      <c r="AG125" s="26"/>
      <c r="AH125" s="30">
        <f t="shared" si="211"/>
        <v>0</v>
      </c>
      <c r="AI125" s="32">
        <f t="shared" si="216"/>
        <v>0</v>
      </c>
      <c r="AJ125" s="38">
        <v>14</v>
      </c>
      <c r="AK125" s="71"/>
      <c r="AL125" s="52"/>
      <c r="AM125" s="9"/>
      <c r="AN125" s="47">
        <f t="shared" si="207"/>
        <v>0</v>
      </c>
      <c r="AT125" s="8">
        <v>14</v>
      </c>
      <c r="AU125" s="52"/>
      <c r="AV125" s="26"/>
      <c r="AW125" s="30">
        <f t="shared" si="212"/>
        <v>0</v>
      </c>
      <c r="AX125" s="32">
        <f t="shared" si="217"/>
        <v>0</v>
      </c>
    </row>
    <row r="126" spans="1:50" ht="15" customHeight="1">
      <c r="A126" s="8">
        <v>14</v>
      </c>
      <c r="B126" s="52"/>
      <c r="C126" s="26"/>
      <c r="D126" s="30">
        <f t="shared" si="208"/>
        <v>0</v>
      </c>
      <c r="E126" s="32">
        <f t="shared" si="213"/>
        <v>0</v>
      </c>
      <c r="U126" s="8">
        <v>29</v>
      </c>
      <c r="V126" s="52"/>
      <c r="W126" s="26"/>
      <c r="X126" s="30">
        <f t="shared" si="209"/>
        <v>0</v>
      </c>
      <c r="Y126" s="32">
        <f t="shared" si="214"/>
        <v>0</v>
      </c>
      <c r="Z126" s="8">
        <v>14</v>
      </c>
      <c r="AA126" s="52"/>
      <c r="AB126" s="26"/>
      <c r="AC126" s="30">
        <f t="shared" si="210"/>
        <v>0</v>
      </c>
      <c r="AD126" s="32">
        <f t="shared" si="215"/>
        <v>0</v>
      </c>
      <c r="AE126" s="8">
        <v>14</v>
      </c>
      <c r="AF126" s="52"/>
      <c r="AG126" s="26"/>
      <c r="AH126" s="30">
        <f t="shared" si="211"/>
        <v>0</v>
      </c>
      <c r="AI126" s="32">
        <f t="shared" si="216"/>
        <v>0</v>
      </c>
      <c r="AJ126" s="38">
        <v>14</v>
      </c>
      <c r="AK126" s="71"/>
      <c r="AL126" s="52"/>
      <c r="AM126" s="9"/>
      <c r="AN126" s="47">
        <f t="shared" si="207"/>
        <v>0</v>
      </c>
      <c r="AT126" s="8">
        <v>14</v>
      </c>
      <c r="AU126" s="52"/>
      <c r="AV126" s="26"/>
      <c r="AW126" s="30">
        <f t="shared" si="212"/>
        <v>0</v>
      </c>
      <c r="AX126" s="32">
        <f t="shared" si="217"/>
        <v>0</v>
      </c>
    </row>
    <row r="127" spans="1:50" ht="15" customHeight="1">
      <c r="A127" s="8">
        <v>14</v>
      </c>
      <c r="B127" s="52"/>
      <c r="C127" s="26"/>
      <c r="D127" s="30">
        <f t="shared" si="208"/>
        <v>0</v>
      </c>
      <c r="E127" s="32">
        <f t="shared" si="213"/>
        <v>0</v>
      </c>
      <c r="U127" s="8">
        <v>29</v>
      </c>
      <c r="V127" s="52"/>
      <c r="W127" s="26"/>
      <c r="X127" s="30">
        <f t="shared" si="209"/>
        <v>0</v>
      </c>
      <c r="Y127" s="32">
        <f t="shared" si="214"/>
        <v>0</v>
      </c>
      <c r="Z127" s="8">
        <v>14</v>
      </c>
      <c r="AA127" s="52"/>
      <c r="AB127" s="26"/>
      <c r="AC127" s="30">
        <f t="shared" si="210"/>
        <v>0</v>
      </c>
      <c r="AD127" s="32">
        <f t="shared" si="215"/>
        <v>0</v>
      </c>
      <c r="AE127" s="8">
        <v>14</v>
      </c>
      <c r="AF127" s="52"/>
      <c r="AG127" s="26"/>
      <c r="AH127" s="30">
        <f t="shared" si="211"/>
        <v>0</v>
      </c>
      <c r="AI127" s="32">
        <f t="shared" si="216"/>
        <v>0</v>
      </c>
      <c r="AJ127" s="38">
        <v>14</v>
      </c>
      <c r="AK127" s="71"/>
      <c r="AL127" s="52"/>
      <c r="AM127" s="9"/>
      <c r="AN127" s="47">
        <f t="shared" si="207"/>
        <v>0</v>
      </c>
      <c r="AT127" s="8">
        <v>14</v>
      </c>
      <c r="AU127" s="52"/>
      <c r="AV127" s="26"/>
      <c r="AW127" s="30">
        <f t="shared" si="212"/>
        <v>0</v>
      </c>
      <c r="AX127" s="32">
        <f t="shared" si="217"/>
        <v>0</v>
      </c>
    </row>
    <row r="128" spans="1:50" ht="15" customHeight="1">
      <c r="A128" s="8">
        <v>14</v>
      </c>
      <c r="B128" s="52"/>
      <c r="C128" s="26"/>
      <c r="D128" s="30">
        <f t="shared" si="208"/>
        <v>0</v>
      </c>
      <c r="E128" s="32">
        <f t="shared" si="213"/>
        <v>0</v>
      </c>
      <c r="U128" s="8">
        <v>29</v>
      </c>
      <c r="V128" s="52"/>
      <c r="W128" s="26"/>
      <c r="X128" s="30">
        <f t="shared" si="209"/>
        <v>0</v>
      </c>
      <c r="Y128" s="32">
        <f t="shared" si="214"/>
        <v>0</v>
      </c>
      <c r="Z128" s="8">
        <v>14</v>
      </c>
      <c r="AA128" s="52"/>
      <c r="AB128" s="26"/>
      <c r="AC128" s="30">
        <f t="shared" si="210"/>
        <v>0</v>
      </c>
      <c r="AD128" s="32">
        <f t="shared" si="215"/>
        <v>0</v>
      </c>
      <c r="AE128" s="8">
        <v>14</v>
      </c>
      <c r="AF128" s="52"/>
      <c r="AG128" s="26"/>
      <c r="AH128" s="30">
        <f t="shared" si="211"/>
        <v>0</v>
      </c>
      <c r="AI128" s="32">
        <f t="shared" si="216"/>
        <v>0</v>
      </c>
      <c r="AJ128" s="38">
        <v>14</v>
      </c>
      <c r="AK128" s="71"/>
      <c r="AL128" s="52"/>
      <c r="AM128" s="9"/>
      <c r="AN128" s="47">
        <f t="shared" si="207"/>
        <v>0</v>
      </c>
      <c r="AT128" s="8">
        <v>14</v>
      </c>
      <c r="AU128" s="52"/>
      <c r="AV128" s="26"/>
      <c r="AW128" s="30">
        <f t="shared" si="212"/>
        <v>0</v>
      </c>
      <c r="AX128" s="32">
        <f t="shared" si="217"/>
        <v>0</v>
      </c>
    </row>
    <row r="129" spans="1:50" ht="15" customHeight="1">
      <c r="A129" s="14" t="s">
        <v>16</v>
      </c>
      <c r="B129" s="54"/>
      <c r="C129" s="24"/>
      <c r="D129" s="35">
        <f>SUBTOTAL(9,D121:D128)</f>
        <v>0</v>
      </c>
      <c r="E129" s="33">
        <f>SUBTOTAL(9,E121:E128)</f>
        <v>0</v>
      </c>
      <c r="U129" s="14" t="s">
        <v>31</v>
      </c>
      <c r="V129" s="54"/>
      <c r="W129" s="24"/>
      <c r="X129" s="35">
        <f>SUBTOTAL(9,X121:X128)</f>
        <v>0</v>
      </c>
      <c r="Y129" s="33">
        <f>SUBTOTAL(9,Y121:Y128)</f>
        <v>0</v>
      </c>
      <c r="Z129" s="14" t="s">
        <v>16</v>
      </c>
      <c r="AA129" s="54"/>
      <c r="AB129" s="24"/>
      <c r="AC129" s="35">
        <f>SUBTOTAL(9,AC121:AC128)</f>
        <v>0</v>
      </c>
      <c r="AD129" s="33">
        <f>SUBTOTAL(9,AD121:AD128)</f>
        <v>0</v>
      </c>
      <c r="AE129" s="14" t="s">
        <v>16</v>
      </c>
      <c r="AF129" s="54"/>
      <c r="AG129" s="24"/>
      <c r="AH129" s="35">
        <f>SUBTOTAL(9,AH121:AH128)</f>
        <v>0</v>
      </c>
      <c r="AI129" s="33">
        <f>SUBTOTAL(9,AI121:AI128)</f>
        <v>0</v>
      </c>
      <c r="AJ129" s="14" t="s">
        <v>16</v>
      </c>
      <c r="AK129" s="72"/>
      <c r="AL129" s="54"/>
      <c r="AM129" s="15">
        <f>SUBTOTAL(9,AM121:AM128)</f>
        <v>0</v>
      </c>
      <c r="AN129" s="50">
        <f>SUBTOTAL(9,AN121:AN128)</f>
        <v>0</v>
      </c>
      <c r="AT129" s="14" t="s">
        <v>16</v>
      </c>
      <c r="AU129" s="54"/>
      <c r="AV129" s="24"/>
      <c r="AW129" s="35">
        <f>SUBTOTAL(9,AW121:AW128)</f>
        <v>0</v>
      </c>
      <c r="AX129" s="33">
        <f>SUBTOTAL(9,AX121:AX128)</f>
        <v>0</v>
      </c>
    </row>
    <row r="130" spans="1:50" ht="15" customHeight="1">
      <c r="A130" s="10">
        <v>15</v>
      </c>
      <c r="B130" s="42"/>
      <c r="C130" s="21"/>
      <c r="D130" s="30">
        <f>((HOUR(C130)*3600)+(MINUTE(C130)*60)+SECOND(C130))/60</f>
        <v>0</v>
      </c>
      <c r="E130" s="34">
        <f>SUM(D130*2)</f>
        <v>0</v>
      </c>
      <c r="U130" s="10">
        <v>30</v>
      </c>
      <c r="V130" s="57"/>
      <c r="W130" s="25"/>
      <c r="X130" s="30">
        <f>((HOUR(W130)*3600)+(MINUTE(W130)*60)+SECOND(W130))/60</f>
        <v>0</v>
      </c>
      <c r="Y130" s="34">
        <f>SUM(X130*2)</f>
        <v>0</v>
      </c>
      <c r="Z130" s="10">
        <v>15</v>
      </c>
      <c r="AA130" s="42"/>
      <c r="AB130" s="21"/>
      <c r="AC130" s="30">
        <f>((HOUR(AB130)*3600)+(MINUTE(AB130)*60)+SECOND(AB130))/60</f>
        <v>0</v>
      </c>
      <c r="AD130" s="34">
        <f>SUM(AC130*2)</f>
        <v>0</v>
      </c>
      <c r="AE130" s="10">
        <v>15</v>
      </c>
      <c r="AF130" s="42"/>
      <c r="AG130" s="21"/>
      <c r="AH130" s="30">
        <f>((HOUR(AG130)*3600)+(MINUTE(AG130)*60)+SECOND(AG130))/60</f>
        <v>0</v>
      </c>
      <c r="AI130" s="34">
        <f>SUM(AH130*2)</f>
        <v>0</v>
      </c>
      <c r="AJ130" s="55">
        <v>15</v>
      </c>
      <c r="AK130" s="68"/>
      <c r="AL130" s="42"/>
      <c r="AM130" s="43"/>
      <c r="AN130" s="43">
        <f t="shared" ref="AN130:AN137" si="218">SUM(AM130*4.5)</f>
        <v>0</v>
      </c>
      <c r="AT130" s="10">
        <v>15</v>
      </c>
      <c r="AU130" s="42"/>
      <c r="AV130" s="21"/>
      <c r="AW130" s="30">
        <f>((HOUR(AV130)*3600)+(MINUTE(AV130)*60)+SECOND(AV130))/60</f>
        <v>0</v>
      </c>
      <c r="AX130" s="34">
        <f>SUM(AW130*2)</f>
        <v>0</v>
      </c>
    </row>
    <row r="131" spans="1:50" ht="15" customHeight="1">
      <c r="A131" s="8">
        <v>15</v>
      </c>
      <c r="B131" s="52"/>
      <c r="C131" s="26"/>
      <c r="D131" s="30">
        <f t="shared" ref="D131:D137" si="219">((HOUR(C131)*3600)+(MINUTE(C131)*60)+SECOND(C131))/60</f>
        <v>0</v>
      </c>
      <c r="E131" s="32">
        <f>SUM(D131*2)</f>
        <v>0</v>
      </c>
      <c r="U131" s="8">
        <v>30</v>
      </c>
      <c r="V131" s="52"/>
      <c r="W131" s="26"/>
      <c r="X131" s="30">
        <f t="shared" ref="X131:X137" si="220">((HOUR(W131)*3600)+(MINUTE(W131)*60)+SECOND(W131))/60</f>
        <v>0</v>
      </c>
      <c r="Y131" s="32">
        <f>SUM(X131*2)</f>
        <v>0</v>
      </c>
      <c r="Z131" s="8">
        <v>15</v>
      </c>
      <c r="AA131" s="52"/>
      <c r="AB131" s="26"/>
      <c r="AC131" s="30">
        <f t="shared" ref="AC131:AC137" si="221">((HOUR(AB131)*3600)+(MINUTE(AB131)*60)+SECOND(AB131))/60</f>
        <v>0</v>
      </c>
      <c r="AD131" s="32">
        <f>SUM(AC131*2)</f>
        <v>0</v>
      </c>
      <c r="AE131" s="8">
        <v>15</v>
      </c>
      <c r="AF131" s="52"/>
      <c r="AG131" s="26"/>
      <c r="AH131" s="30">
        <f t="shared" ref="AH131:AH137" si="222">((HOUR(AG131)*3600)+(MINUTE(AG131)*60)+SECOND(AG131))/60</f>
        <v>0</v>
      </c>
      <c r="AI131" s="32">
        <f>SUM(AH131*2)</f>
        <v>0</v>
      </c>
      <c r="AJ131" s="38">
        <v>15</v>
      </c>
      <c r="AK131" s="71"/>
      <c r="AL131" s="52"/>
      <c r="AM131" s="9"/>
      <c r="AN131" s="47">
        <f t="shared" si="218"/>
        <v>0</v>
      </c>
      <c r="AT131" s="8">
        <v>15</v>
      </c>
      <c r="AU131" s="52"/>
      <c r="AV131" s="26"/>
      <c r="AW131" s="30">
        <f t="shared" ref="AW131:AW137" si="223">((HOUR(AV131)*3600)+(MINUTE(AV131)*60)+SECOND(AV131))/60</f>
        <v>0</v>
      </c>
      <c r="AX131" s="32">
        <f>SUM(AW131*2)</f>
        <v>0</v>
      </c>
    </row>
    <row r="132" spans="1:50" ht="15" customHeight="1">
      <c r="A132" s="8">
        <v>15</v>
      </c>
      <c r="B132" s="52"/>
      <c r="C132" s="26"/>
      <c r="D132" s="30">
        <f t="shared" si="219"/>
        <v>0</v>
      </c>
      <c r="E132" s="32">
        <f t="shared" ref="E132:E137" si="224">SUM(D132*2)</f>
        <v>0</v>
      </c>
      <c r="U132" s="8">
        <v>30</v>
      </c>
      <c r="V132" s="52"/>
      <c r="W132" s="26"/>
      <c r="X132" s="30">
        <f t="shared" si="220"/>
        <v>0</v>
      </c>
      <c r="Y132" s="32">
        <f t="shared" ref="Y132:Y137" si="225">SUM(X132*2)</f>
        <v>0</v>
      </c>
      <c r="Z132" s="8">
        <v>15</v>
      </c>
      <c r="AA132" s="52"/>
      <c r="AB132" s="26"/>
      <c r="AC132" s="30">
        <f t="shared" si="221"/>
        <v>0</v>
      </c>
      <c r="AD132" s="32">
        <f t="shared" ref="AD132:AD137" si="226">SUM(AC132*2)</f>
        <v>0</v>
      </c>
      <c r="AE132" s="8">
        <v>15</v>
      </c>
      <c r="AF132" s="52"/>
      <c r="AG132" s="26"/>
      <c r="AH132" s="30">
        <f t="shared" si="222"/>
        <v>0</v>
      </c>
      <c r="AI132" s="32">
        <f t="shared" ref="AI132:AI137" si="227">SUM(AH132*2)</f>
        <v>0</v>
      </c>
      <c r="AJ132" s="38">
        <v>15</v>
      </c>
      <c r="AK132" s="71"/>
      <c r="AL132" s="52"/>
      <c r="AM132" s="9"/>
      <c r="AN132" s="47">
        <f t="shared" si="218"/>
        <v>0</v>
      </c>
      <c r="AT132" s="8">
        <v>15</v>
      </c>
      <c r="AU132" s="52"/>
      <c r="AV132" s="26"/>
      <c r="AW132" s="30">
        <f t="shared" si="223"/>
        <v>0</v>
      </c>
      <c r="AX132" s="32">
        <f t="shared" ref="AX132:AX137" si="228">SUM(AW132*2)</f>
        <v>0</v>
      </c>
    </row>
    <row r="133" spans="1:50" ht="15" customHeight="1">
      <c r="A133" s="8">
        <v>15</v>
      </c>
      <c r="B133" s="52"/>
      <c r="C133" s="26"/>
      <c r="D133" s="30">
        <f t="shared" si="219"/>
        <v>0</v>
      </c>
      <c r="E133" s="32">
        <f t="shared" si="224"/>
        <v>0</v>
      </c>
      <c r="U133" s="8">
        <v>30</v>
      </c>
      <c r="V133" s="52"/>
      <c r="W133" s="26"/>
      <c r="X133" s="30">
        <f t="shared" si="220"/>
        <v>0</v>
      </c>
      <c r="Y133" s="32">
        <f t="shared" si="225"/>
        <v>0</v>
      </c>
      <c r="Z133" s="8">
        <v>15</v>
      </c>
      <c r="AA133" s="52"/>
      <c r="AB133" s="26"/>
      <c r="AC133" s="30">
        <f t="shared" si="221"/>
        <v>0</v>
      </c>
      <c r="AD133" s="32">
        <f t="shared" si="226"/>
        <v>0</v>
      </c>
      <c r="AE133" s="8">
        <v>15</v>
      </c>
      <c r="AF133" s="52"/>
      <c r="AG133" s="26"/>
      <c r="AH133" s="30">
        <f t="shared" si="222"/>
        <v>0</v>
      </c>
      <c r="AI133" s="32">
        <f t="shared" si="227"/>
        <v>0</v>
      </c>
      <c r="AJ133" s="38">
        <v>15</v>
      </c>
      <c r="AK133" s="71"/>
      <c r="AL133" s="52"/>
      <c r="AM133" s="9"/>
      <c r="AN133" s="47">
        <f t="shared" si="218"/>
        <v>0</v>
      </c>
      <c r="AT133" s="8">
        <v>15</v>
      </c>
      <c r="AU133" s="52"/>
      <c r="AV133" s="26"/>
      <c r="AW133" s="30">
        <f t="shared" si="223"/>
        <v>0</v>
      </c>
      <c r="AX133" s="32">
        <f t="shared" si="228"/>
        <v>0</v>
      </c>
    </row>
    <row r="134" spans="1:50" ht="15" customHeight="1">
      <c r="A134" s="8">
        <v>15</v>
      </c>
      <c r="B134" s="52"/>
      <c r="C134" s="26"/>
      <c r="D134" s="30">
        <f t="shared" si="219"/>
        <v>0</v>
      </c>
      <c r="E134" s="32">
        <f t="shared" si="224"/>
        <v>0</v>
      </c>
      <c r="U134" s="8">
        <v>30</v>
      </c>
      <c r="V134" s="52"/>
      <c r="W134" s="26"/>
      <c r="X134" s="30">
        <f t="shared" si="220"/>
        <v>0</v>
      </c>
      <c r="Y134" s="32">
        <f t="shared" si="225"/>
        <v>0</v>
      </c>
      <c r="Z134" s="8">
        <v>15</v>
      </c>
      <c r="AA134" s="52"/>
      <c r="AB134" s="26"/>
      <c r="AC134" s="30">
        <f t="shared" si="221"/>
        <v>0</v>
      </c>
      <c r="AD134" s="32">
        <f t="shared" si="226"/>
        <v>0</v>
      </c>
      <c r="AE134" s="8">
        <v>15</v>
      </c>
      <c r="AF134" s="52"/>
      <c r="AG134" s="26"/>
      <c r="AH134" s="30">
        <f t="shared" si="222"/>
        <v>0</v>
      </c>
      <c r="AI134" s="32">
        <f t="shared" si="227"/>
        <v>0</v>
      </c>
      <c r="AJ134" s="38">
        <v>15</v>
      </c>
      <c r="AK134" s="71"/>
      <c r="AL134" s="52"/>
      <c r="AM134" s="9"/>
      <c r="AN134" s="47">
        <f t="shared" si="218"/>
        <v>0</v>
      </c>
      <c r="AT134" s="8">
        <v>15</v>
      </c>
      <c r="AU134" s="52"/>
      <c r="AV134" s="26"/>
      <c r="AW134" s="30">
        <f t="shared" si="223"/>
        <v>0</v>
      </c>
      <c r="AX134" s="32">
        <f t="shared" si="228"/>
        <v>0</v>
      </c>
    </row>
    <row r="135" spans="1:50" ht="15" customHeight="1">
      <c r="A135" s="8">
        <v>15</v>
      </c>
      <c r="B135" s="52"/>
      <c r="C135" s="26"/>
      <c r="D135" s="30">
        <f t="shared" si="219"/>
        <v>0</v>
      </c>
      <c r="E135" s="32">
        <f t="shared" si="224"/>
        <v>0</v>
      </c>
      <c r="U135" s="8">
        <v>30</v>
      </c>
      <c r="V135" s="52"/>
      <c r="W135" s="26"/>
      <c r="X135" s="30">
        <f t="shared" si="220"/>
        <v>0</v>
      </c>
      <c r="Y135" s="32">
        <f t="shared" si="225"/>
        <v>0</v>
      </c>
      <c r="Z135" s="8">
        <v>15</v>
      </c>
      <c r="AA135" s="52"/>
      <c r="AB135" s="26"/>
      <c r="AC135" s="30">
        <f t="shared" si="221"/>
        <v>0</v>
      </c>
      <c r="AD135" s="32">
        <f t="shared" si="226"/>
        <v>0</v>
      </c>
      <c r="AE135" s="8">
        <v>15</v>
      </c>
      <c r="AF135" s="52"/>
      <c r="AG135" s="26"/>
      <c r="AH135" s="30">
        <f t="shared" si="222"/>
        <v>0</v>
      </c>
      <c r="AI135" s="32">
        <f t="shared" si="227"/>
        <v>0</v>
      </c>
      <c r="AJ135" s="38">
        <v>15</v>
      </c>
      <c r="AK135" s="71"/>
      <c r="AL135" s="52"/>
      <c r="AM135" s="9"/>
      <c r="AN135" s="47">
        <f t="shared" si="218"/>
        <v>0</v>
      </c>
      <c r="AT135" s="8">
        <v>15</v>
      </c>
      <c r="AU135" s="52"/>
      <c r="AV135" s="26"/>
      <c r="AW135" s="30">
        <f t="shared" si="223"/>
        <v>0</v>
      </c>
      <c r="AX135" s="32">
        <f t="shared" si="228"/>
        <v>0</v>
      </c>
    </row>
    <row r="136" spans="1:50" ht="15" customHeight="1">
      <c r="A136" s="8">
        <v>15</v>
      </c>
      <c r="B136" s="52"/>
      <c r="C136" s="26"/>
      <c r="D136" s="30">
        <f t="shared" si="219"/>
        <v>0</v>
      </c>
      <c r="E136" s="32">
        <f t="shared" si="224"/>
        <v>0</v>
      </c>
      <c r="U136" s="8">
        <v>30</v>
      </c>
      <c r="V136" s="52"/>
      <c r="W136" s="26"/>
      <c r="X136" s="30">
        <f t="shared" si="220"/>
        <v>0</v>
      </c>
      <c r="Y136" s="32">
        <f t="shared" si="225"/>
        <v>0</v>
      </c>
      <c r="Z136" s="8">
        <v>15</v>
      </c>
      <c r="AA136" s="52"/>
      <c r="AB136" s="26"/>
      <c r="AC136" s="30">
        <f t="shared" si="221"/>
        <v>0</v>
      </c>
      <c r="AD136" s="32">
        <f t="shared" si="226"/>
        <v>0</v>
      </c>
      <c r="AE136" s="8">
        <v>15</v>
      </c>
      <c r="AF136" s="52"/>
      <c r="AG136" s="26"/>
      <c r="AH136" s="30">
        <f t="shared" si="222"/>
        <v>0</v>
      </c>
      <c r="AI136" s="32">
        <f t="shared" si="227"/>
        <v>0</v>
      </c>
      <c r="AJ136" s="38">
        <v>15</v>
      </c>
      <c r="AK136" s="71"/>
      <c r="AL136" s="52"/>
      <c r="AM136" s="9"/>
      <c r="AN136" s="47">
        <f t="shared" si="218"/>
        <v>0</v>
      </c>
      <c r="AT136" s="8">
        <v>15</v>
      </c>
      <c r="AU136" s="52"/>
      <c r="AV136" s="26"/>
      <c r="AW136" s="30">
        <f t="shared" si="223"/>
        <v>0</v>
      </c>
      <c r="AX136" s="32">
        <f t="shared" si="228"/>
        <v>0</v>
      </c>
    </row>
    <row r="137" spans="1:50" ht="15" customHeight="1">
      <c r="A137" s="8">
        <v>15</v>
      </c>
      <c r="B137" s="52"/>
      <c r="C137" s="26"/>
      <c r="D137" s="30">
        <f t="shared" si="219"/>
        <v>0</v>
      </c>
      <c r="E137" s="32">
        <f t="shared" si="224"/>
        <v>0</v>
      </c>
      <c r="U137" s="8">
        <v>30</v>
      </c>
      <c r="V137" s="52"/>
      <c r="W137" s="26"/>
      <c r="X137" s="30">
        <f t="shared" si="220"/>
        <v>0</v>
      </c>
      <c r="Y137" s="32">
        <f t="shared" si="225"/>
        <v>0</v>
      </c>
      <c r="Z137" s="8">
        <v>15</v>
      </c>
      <c r="AA137" s="52"/>
      <c r="AB137" s="26"/>
      <c r="AC137" s="30">
        <f t="shared" si="221"/>
        <v>0</v>
      </c>
      <c r="AD137" s="32">
        <f t="shared" si="226"/>
        <v>0</v>
      </c>
      <c r="AE137" s="8">
        <v>15</v>
      </c>
      <c r="AF137" s="52"/>
      <c r="AG137" s="26"/>
      <c r="AH137" s="30">
        <f t="shared" si="222"/>
        <v>0</v>
      </c>
      <c r="AI137" s="32">
        <f t="shared" si="227"/>
        <v>0</v>
      </c>
      <c r="AJ137" s="38">
        <v>15</v>
      </c>
      <c r="AK137" s="71"/>
      <c r="AL137" s="52"/>
      <c r="AM137" s="9"/>
      <c r="AN137" s="47">
        <f t="shared" si="218"/>
        <v>0</v>
      </c>
      <c r="AT137" s="8">
        <v>15</v>
      </c>
      <c r="AU137" s="52"/>
      <c r="AV137" s="26"/>
      <c r="AW137" s="30">
        <f t="shared" si="223"/>
        <v>0</v>
      </c>
      <c r="AX137" s="32">
        <f t="shared" si="228"/>
        <v>0</v>
      </c>
    </row>
    <row r="138" spans="1:50" ht="15" customHeight="1">
      <c r="A138" s="14" t="s">
        <v>17</v>
      </c>
      <c r="B138" s="54"/>
      <c r="C138" s="24"/>
      <c r="D138" s="35">
        <f>SUBTOTAL(9,D130:D137)</f>
        <v>0</v>
      </c>
      <c r="E138" s="33">
        <f>SUBTOTAL(9,E130:E137)</f>
        <v>0</v>
      </c>
      <c r="U138" s="14" t="s">
        <v>32</v>
      </c>
      <c r="V138" s="54"/>
      <c r="W138" s="24"/>
      <c r="X138" s="35">
        <f>SUBTOTAL(9,X130:X137)</f>
        <v>0</v>
      </c>
      <c r="Y138" s="33">
        <f>SUBTOTAL(9,Y130:Y137)</f>
        <v>0</v>
      </c>
      <c r="Z138" s="14" t="s">
        <v>17</v>
      </c>
      <c r="AA138" s="54"/>
      <c r="AB138" s="24"/>
      <c r="AC138" s="35">
        <f>SUBTOTAL(9,AC130:AC137)</f>
        <v>0</v>
      </c>
      <c r="AD138" s="33">
        <f>SUBTOTAL(9,AD130:AD137)</f>
        <v>0</v>
      </c>
      <c r="AE138" s="14" t="s">
        <v>17</v>
      </c>
      <c r="AF138" s="54"/>
      <c r="AG138" s="24"/>
      <c r="AH138" s="35">
        <f>SUBTOTAL(9,AH130:AH137)</f>
        <v>0</v>
      </c>
      <c r="AI138" s="33">
        <f>SUBTOTAL(9,AI130:AI137)</f>
        <v>0</v>
      </c>
      <c r="AJ138" s="14" t="s">
        <v>17</v>
      </c>
      <c r="AK138" s="72"/>
      <c r="AL138" s="54"/>
      <c r="AM138" s="15">
        <f>SUBTOTAL(9,AM130:AM137)</f>
        <v>0</v>
      </c>
      <c r="AN138" s="50">
        <f>SUBTOTAL(9,AN130:AN137)</f>
        <v>0</v>
      </c>
      <c r="AT138" s="14" t="s">
        <v>17</v>
      </c>
      <c r="AU138" s="54"/>
      <c r="AV138" s="24"/>
      <c r="AW138" s="35">
        <f>SUBTOTAL(9,AW130:AW137)</f>
        <v>0</v>
      </c>
      <c r="AX138" s="33">
        <f>SUBTOTAL(9,AX130:AX137)</f>
        <v>0</v>
      </c>
    </row>
    <row r="139" spans="1:50" ht="15" customHeight="1">
      <c r="A139" s="10">
        <v>16</v>
      </c>
      <c r="B139" s="42"/>
      <c r="C139" s="21"/>
      <c r="D139" s="30">
        <f>((HOUR(C139)*3600)+(MINUTE(C139)*60)+SECOND(C139))/60</f>
        <v>0</v>
      </c>
      <c r="E139" s="34">
        <f>SUM(D139*2)</f>
        <v>0</v>
      </c>
      <c r="U139" s="10">
        <v>31</v>
      </c>
      <c r="V139" s="57"/>
      <c r="W139" s="25"/>
      <c r="X139" s="30">
        <f>((HOUR(W139)*3600)+(MINUTE(W139)*60)+SECOND(W139))/60</f>
        <v>0</v>
      </c>
      <c r="Y139" s="34">
        <f>SUM(X139*2)</f>
        <v>0</v>
      </c>
      <c r="Z139" s="10">
        <v>16</v>
      </c>
      <c r="AA139" s="42"/>
      <c r="AB139" s="21"/>
      <c r="AC139" s="30">
        <f>((HOUR(AB139)*3600)+(MINUTE(AB139)*60)+SECOND(AB139))/60</f>
        <v>0</v>
      </c>
      <c r="AD139" s="34">
        <f>SUM(AC139*2)</f>
        <v>0</v>
      </c>
      <c r="AE139" s="10">
        <v>16</v>
      </c>
      <c r="AF139" s="42"/>
      <c r="AG139" s="21"/>
      <c r="AH139" s="30">
        <f>((HOUR(AG139)*3600)+(MINUTE(AG139)*60)+SECOND(AG139))/60</f>
        <v>0</v>
      </c>
      <c r="AI139" s="34">
        <f>SUM(AH139*2)</f>
        <v>0</v>
      </c>
      <c r="AJ139" s="55">
        <v>16</v>
      </c>
      <c r="AK139" s="68"/>
      <c r="AL139" s="42"/>
      <c r="AM139" s="43"/>
      <c r="AN139" s="43">
        <f t="shared" ref="AN139:AN146" si="229">SUM(AM139*4.5)</f>
        <v>0</v>
      </c>
      <c r="AT139" s="10">
        <v>16</v>
      </c>
      <c r="AU139" s="42"/>
      <c r="AV139" s="21"/>
      <c r="AW139" s="30">
        <f>((HOUR(AV139)*3600)+(MINUTE(AV139)*60)+SECOND(AV139))/60</f>
        <v>0</v>
      </c>
      <c r="AX139" s="34">
        <f>SUM(AW139*2)</f>
        <v>0</v>
      </c>
    </row>
    <row r="140" spans="1:50" ht="15" customHeight="1">
      <c r="A140" s="8">
        <v>16</v>
      </c>
      <c r="B140" s="52"/>
      <c r="C140" s="26"/>
      <c r="D140" s="30">
        <f t="shared" ref="D140:D146" si="230">((HOUR(C140)*3600)+(MINUTE(C140)*60)+SECOND(C140))/60</f>
        <v>0</v>
      </c>
      <c r="E140" s="32">
        <f>SUM(D140*2)</f>
        <v>0</v>
      </c>
      <c r="U140" s="8">
        <v>31</v>
      </c>
      <c r="V140" s="52"/>
      <c r="W140" s="26"/>
      <c r="X140" s="30">
        <f t="shared" ref="X140:X146" si="231">((HOUR(W140)*3600)+(MINUTE(W140)*60)+SECOND(W140))/60</f>
        <v>0</v>
      </c>
      <c r="Y140" s="32">
        <f>SUM(X140*2)</f>
        <v>0</v>
      </c>
      <c r="Z140" s="8">
        <v>16</v>
      </c>
      <c r="AA140" s="52"/>
      <c r="AB140" s="26"/>
      <c r="AC140" s="30">
        <f t="shared" ref="AC140:AC146" si="232">((HOUR(AB140)*3600)+(MINUTE(AB140)*60)+SECOND(AB140))/60</f>
        <v>0</v>
      </c>
      <c r="AD140" s="32">
        <f>SUM(AC140*2)</f>
        <v>0</v>
      </c>
      <c r="AE140" s="8">
        <v>16</v>
      </c>
      <c r="AF140" s="52"/>
      <c r="AG140" s="26"/>
      <c r="AH140" s="30">
        <f t="shared" ref="AH140:AH146" si="233">((HOUR(AG140)*3600)+(MINUTE(AG140)*60)+SECOND(AG140))/60</f>
        <v>0</v>
      </c>
      <c r="AI140" s="32">
        <f>SUM(AH140*2)</f>
        <v>0</v>
      </c>
      <c r="AJ140" s="38">
        <v>16</v>
      </c>
      <c r="AK140" s="71"/>
      <c r="AL140" s="52"/>
      <c r="AM140" s="9"/>
      <c r="AN140" s="47">
        <f t="shared" si="229"/>
        <v>0</v>
      </c>
      <c r="AT140" s="8">
        <v>16</v>
      </c>
      <c r="AU140" s="52"/>
      <c r="AV140" s="26"/>
      <c r="AW140" s="30">
        <f t="shared" ref="AW140:AW146" si="234">((HOUR(AV140)*3600)+(MINUTE(AV140)*60)+SECOND(AV140))/60</f>
        <v>0</v>
      </c>
      <c r="AX140" s="32">
        <f>SUM(AW140*2)</f>
        <v>0</v>
      </c>
    </row>
    <row r="141" spans="1:50" ht="15" customHeight="1">
      <c r="A141" s="8">
        <v>16</v>
      </c>
      <c r="B141" s="52"/>
      <c r="C141" s="26"/>
      <c r="D141" s="30">
        <f t="shared" si="230"/>
        <v>0</v>
      </c>
      <c r="E141" s="32">
        <f t="shared" ref="E141:E146" si="235">SUM(D141*2)</f>
        <v>0</v>
      </c>
      <c r="U141" s="8">
        <v>31</v>
      </c>
      <c r="V141" s="52"/>
      <c r="W141" s="26"/>
      <c r="X141" s="30">
        <f t="shared" si="231"/>
        <v>0</v>
      </c>
      <c r="Y141" s="32">
        <f t="shared" ref="Y141:Y146" si="236">SUM(X141*2)</f>
        <v>0</v>
      </c>
      <c r="Z141" s="8">
        <v>16</v>
      </c>
      <c r="AA141" s="52"/>
      <c r="AB141" s="26"/>
      <c r="AC141" s="30">
        <f t="shared" si="232"/>
        <v>0</v>
      </c>
      <c r="AD141" s="32">
        <f t="shared" ref="AD141:AD146" si="237">SUM(AC141*2)</f>
        <v>0</v>
      </c>
      <c r="AE141" s="8">
        <v>16</v>
      </c>
      <c r="AF141" s="52"/>
      <c r="AG141" s="26"/>
      <c r="AH141" s="30">
        <f t="shared" si="233"/>
        <v>0</v>
      </c>
      <c r="AI141" s="32">
        <f t="shared" ref="AI141:AI146" si="238">SUM(AH141*2)</f>
        <v>0</v>
      </c>
      <c r="AJ141" s="38">
        <v>16</v>
      </c>
      <c r="AK141" s="71"/>
      <c r="AL141" s="52"/>
      <c r="AM141" s="9"/>
      <c r="AN141" s="47">
        <f t="shared" si="229"/>
        <v>0</v>
      </c>
      <c r="AT141" s="8">
        <v>16</v>
      </c>
      <c r="AU141" s="52"/>
      <c r="AV141" s="26"/>
      <c r="AW141" s="30">
        <f t="shared" si="234"/>
        <v>0</v>
      </c>
      <c r="AX141" s="32">
        <f t="shared" ref="AX141:AX146" si="239">SUM(AW141*2)</f>
        <v>0</v>
      </c>
    </row>
    <row r="142" spans="1:50" ht="15" customHeight="1">
      <c r="A142" s="8">
        <v>16</v>
      </c>
      <c r="B142" s="52"/>
      <c r="C142" s="26"/>
      <c r="D142" s="30">
        <f t="shared" si="230"/>
        <v>0</v>
      </c>
      <c r="E142" s="32">
        <f t="shared" si="235"/>
        <v>0</v>
      </c>
      <c r="U142" s="8">
        <v>31</v>
      </c>
      <c r="V142" s="52"/>
      <c r="W142" s="26"/>
      <c r="X142" s="30">
        <f t="shared" si="231"/>
        <v>0</v>
      </c>
      <c r="Y142" s="32">
        <f t="shared" si="236"/>
        <v>0</v>
      </c>
      <c r="Z142" s="8">
        <v>16</v>
      </c>
      <c r="AA142" s="52"/>
      <c r="AB142" s="26"/>
      <c r="AC142" s="30">
        <f t="shared" si="232"/>
        <v>0</v>
      </c>
      <c r="AD142" s="32">
        <f t="shared" si="237"/>
        <v>0</v>
      </c>
      <c r="AE142" s="8">
        <v>16</v>
      </c>
      <c r="AF142" s="52"/>
      <c r="AG142" s="26"/>
      <c r="AH142" s="30">
        <f t="shared" si="233"/>
        <v>0</v>
      </c>
      <c r="AI142" s="32">
        <f t="shared" si="238"/>
        <v>0</v>
      </c>
      <c r="AJ142" s="38">
        <v>16</v>
      </c>
      <c r="AK142" s="71"/>
      <c r="AL142" s="52"/>
      <c r="AM142" s="9"/>
      <c r="AN142" s="47">
        <f t="shared" si="229"/>
        <v>0</v>
      </c>
      <c r="AT142" s="8">
        <v>16</v>
      </c>
      <c r="AU142" s="52"/>
      <c r="AV142" s="26"/>
      <c r="AW142" s="30">
        <f t="shared" si="234"/>
        <v>0</v>
      </c>
      <c r="AX142" s="32">
        <f t="shared" si="239"/>
        <v>0</v>
      </c>
    </row>
    <row r="143" spans="1:50" ht="15" customHeight="1">
      <c r="A143" s="8">
        <v>16</v>
      </c>
      <c r="B143" s="52"/>
      <c r="C143" s="26"/>
      <c r="D143" s="30">
        <f t="shared" si="230"/>
        <v>0</v>
      </c>
      <c r="E143" s="32">
        <f t="shared" si="235"/>
        <v>0</v>
      </c>
      <c r="U143" s="8">
        <v>31</v>
      </c>
      <c r="V143" s="52"/>
      <c r="W143" s="26"/>
      <c r="X143" s="30">
        <f t="shared" si="231"/>
        <v>0</v>
      </c>
      <c r="Y143" s="32">
        <f t="shared" si="236"/>
        <v>0</v>
      </c>
      <c r="Z143" s="8">
        <v>16</v>
      </c>
      <c r="AA143" s="52"/>
      <c r="AB143" s="26"/>
      <c r="AC143" s="30">
        <f t="shared" si="232"/>
        <v>0</v>
      </c>
      <c r="AD143" s="32">
        <f t="shared" si="237"/>
        <v>0</v>
      </c>
      <c r="AE143" s="8">
        <v>16</v>
      </c>
      <c r="AF143" s="52"/>
      <c r="AG143" s="26"/>
      <c r="AH143" s="30">
        <f t="shared" si="233"/>
        <v>0</v>
      </c>
      <c r="AI143" s="32">
        <f t="shared" si="238"/>
        <v>0</v>
      </c>
      <c r="AJ143" s="38">
        <v>16</v>
      </c>
      <c r="AK143" s="71"/>
      <c r="AL143" s="52"/>
      <c r="AM143" s="9"/>
      <c r="AN143" s="47">
        <f t="shared" si="229"/>
        <v>0</v>
      </c>
      <c r="AT143" s="8">
        <v>16</v>
      </c>
      <c r="AU143" s="52"/>
      <c r="AV143" s="26"/>
      <c r="AW143" s="30">
        <f t="shared" si="234"/>
        <v>0</v>
      </c>
      <c r="AX143" s="32">
        <f t="shared" si="239"/>
        <v>0</v>
      </c>
    </row>
    <row r="144" spans="1:50" ht="15" customHeight="1">
      <c r="A144" s="8">
        <v>16</v>
      </c>
      <c r="B144" s="52"/>
      <c r="C144" s="26"/>
      <c r="D144" s="30">
        <f t="shared" si="230"/>
        <v>0</v>
      </c>
      <c r="E144" s="32">
        <f t="shared" si="235"/>
        <v>0</v>
      </c>
      <c r="U144" s="8">
        <v>31</v>
      </c>
      <c r="V144" s="52"/>
      <c r="W144" s="26"/>
      <c r="X144" s="30">
        <f t="shared" si="231"/>
        <v>0</v>
      </c>
      <c r="Y144" s="32">
        <f t="shared" si="236"/>
        <v>0</v>
      </c>
      <c r="Z144" s="8">
        <v>16</v>
      </c>
      <c r="AA144" s="52"/>
      <c r="AB144" s="26"/>
      <c r="AC144" s="30">
        <f t="shared" si="232"/>
        <v>0</v>
      </c>
      <c r="AD144" s="32">
        <f t="shared" si="237"/>
        <v>0</v>
      </c>
      <c r="AE144" s="8">
        <v>16</v>
      </c>
      <c r="AF144" s="52"/>
      <c r="AG144" s="26"/>
      <c r="AH144" s="30">
        <f t="shared" si="233"/>
        <v>0</v>
      </c>
      <c r="AI144" s="32">
        <f t="shared" si="238"/>
        <v>0</v>
      </c>
      <c r="AJ144" s="38">
        <v>16</v>
      </c>
      <c r="AK144" s="71"/>
      <c r="AL144" s="52"/>
      <c r="AM144" s="9"/>
      <c r="AN144" s="47">
        <f t="shared" si="229"/>
        <v>0</v>
      </c>
      <c r="AT144" s="8">
        <v>16</v>
      </c>
      <c r="AU144" s="52"/>
      <c r="AV144" s="26"/>
      <c r="AW144" s="30">
        <f t="shared" si="234"/>
        <v>0</v>
      </c>
      <c r="AX144" s="32">
        <f t="shared" si="239"/>
        <v>0</v>
      </c>
    </row>
    <row r="145" spans="1:50" ht="15" customHeight="1">
      <c r="A145" s="8">
        <v>16</v>
      </c>
      <c r="B145" s="52"/>
      <c r="C145" s="26"/>
      <c r="D145" s="30">
        <f t="shared" si="230"/>
        <v>0</v>
      </c>
      <c r="E145" s="32">
        <f t="shared" si="235"/>
        <v>0</v>
      </c>
      <c r="U145" s="8">
        <v>31</v>
      </c>
      <c r="V145" s="52"/>
      <c r="W145" s="26"/>
      <c r="X145" s="30">
        <f t="shared" si="231"/>
        <v>0</v>
      </c>
      <c r="Y145" s="32">
        <f t="shared" si="236"/>
        <v>0</v>
      </c>
      <c r="Z145" s="8">
        <v>16</v>
      </c>
      <c r="AA145" s="52"/>
      <c r="AB145" s="26"/>
      <c r="AC145" s="30">
        <f t="shared" si="232"/>
        <v>0</v>
      </c>
      <c r="AD145" s="32">
        <f t="shared" si="237"/>
        <v>0</v>
      </c>
      <c r="AE145" s="8">
        <v>16</v>
      </c>
      <c r="AF145" s="52"/>
      <c r="AG145" s="26"/>
      <c r="AH145" s="30">
        <f t="shared" si="233"/>
        <v>0</v>
      </c>
      <c r="AI145" s="32">
        <f t="shared" si="238"/>
        <v>0</v>
      </c>
      <c r="AJ145" s="38">
        <v>16</v>
      </c>
      <c r="AK145" s="71"/>
      <c r="AL145" s="52"/>
      <c r="AM145" s="9"/>
      <c r="AN145" s="47">
        <f t="shared" si="229"/>
        <v>0</v>
      </c>
      <c r="AT145" s="8">
        <v>16</v>
      </c>
      <c r="AU145" s="52"/>
      <c r="AV145" s="26"/>
      <c r="AW145" s="30">
        <f t="shared" si="234"/>
        <v>0</v>
      </c>
      <c r="AX145" s="32">
        <f t="shared" si="239"/>
        <v>0</v>
      </c>
    </row>
    <row r="146" spans="1:50" ht="15" customHeight="1">
      <c r="A146" s="8">
        <v>16</v>
      </c>
      <c r="B146" s="52"/>
      <c r="C146" s="26"/>
      <c r="D146" s="30">
        <f t="shared" si="230"/>
        <v>0</v>
      </c>
      <c r="E146" s="32">
        <f t="shared" si="235"/>
        <v>0</v>
      </c>
      <c r="U146" s="38">
        <v>31</v>
      </c>
      <c r="V146" s="62"/>
      <c r="W146" s="27"/>
      <c r="X146" s="30">
        <f t="shared" si="231"/>
        <v>0</v>
      </c>
      <c r="Y146" s="32">
        <f t="shared" si="236"/>
        <v>0</v>
      </c>
      <c r="Z146" s="8">
        <v>16</v>
      </c>
      <c r="AA146" s="52"/>
      <c r="AB146" s="26"/>
      <c r="AC146" s="30">
        <f t="shared" si="232"/>
        <v>0</v>
      </c>
      <c r="AD146" s="32">
        <f t="shared" si="237"/>
        <v>0</v>
      </c>
      <c r="AE146" s="8">
        <v>16</v>
      </c>
      <c r="AF146" s="52"/>
      <c r="AG146" s="26"/>
      <c r="AH146" s="30">
        <f t="shared" si="233"/>
        <v>0</v>
      </c>
      <c r="AI146" s="32">
        <f t="shared" si="238"/>
        <v>0</v>
      </c>
      <c r="AJ146" s="38">
        <v>16</v>
      </c>
      <c r="AK146" s="71"/>
      <c r="AL146" s="52"/>
      <c r="AM146" s="9"/>
      <c r="AN146" s="47">
        <f t="shared" si="229"/>
        <v>0</v>
      </c>
      <c r="AT146" s="8">
        <v>16</v>
      </c>
      <c r="AU146" s="52"/>
      <c r="AV146" s="26"/>
      <c r="AW146" s="30">
        <f t="shared" si="234"/>
        <v>0</v>
      </c>
      <c r="AX146" s="32">
        <f t="shared" si="239"/>
        <v>0</v>
      </c>
    </row>
    <row r="147" spans="1:50" ht="15" customHeight="1">
      <c r="A147" s="14" t="s">
        <v>18</v>
      </c>
      <c r="B147" s="54"/>
      <c r="C147" s="24"/>
      <c r="D147" s="35">
        <f>SUBTOTAL(9,D139:D146)</f>
        <v>0</v>
      </c>
      <c r="E147" s="33">
        <f>SUBTOTAL(9,E139:E146)</f>
        <v>0</v>
      </c>
      <c r="U147" s="14" t="s">
        <v>33</v>
      </c>
      <c r="V147" s="54"/>
      <c r="W147" s="24"/>
      <c r="X147" s="35">
        <f>SUBTOTAL(9,X139:X146)</f>
        <v>0</v>
      </c>
      <c r="Y147" s="33">
        <f>SUBTOTAL(9,Y139:Y146)</f>
        <v>0</v>
      </c>
      <c r="Z147" s="14" t="s">
        <v>18</v>
      </c>
      <c r="AA147" s="54"/>
      <c r="AB147" s="24"/>
      <c r="AC147" s="35">
        <f>SUBTOTAL(9,AC139:AC146)</f>
        <v>0</v>
      </c>
      <c r="AD147" s="33">
        <f>SUBTOTAL(9,AD139:AD146)</f>
        <v>0</v>
      </c>
      <c r="AE147" s="14" t="s">
        <v>18</v>
      </c>
      <c r="AF147" s="54"/>
      <c r="AG147" s="24"/>
      <c r="AH147" s="35">
        <f>SUBTOTAL(9,AH139:AH146)</f>
        <v>0</v>
      </c>
      <c r="AI147" s="33">
        <f>SUBTOTAL(9,AI139:AI146)</f>
        <v>0</v>
      </c>
      <c r="AJ147" s="14" t="s">
        <v>18</v>
      </c>
      <c r="AK147" s="72"/>
      <c r="AL147" s="54"/>
      <c r="AM147" s="15">
        <f>SUBTOTAL(9,AM139:AM146)</f>
        <v>0</v>
      </c>
      <c r="AN147" s="50">
        <f>SUBTOTAL(9,AN139:AN146)</f>
        <v>0</v>
      </c>
      <c r="AT147" s="14" t="s">
        <v>18</v>
      </c>
      <c r="AU147" s="54"/>
      <c r="AV147" s="24"/>
      <c r="AW147" s="35">
        <f>SUBTOTAL(9,AW139:AW146)</f>
        <v>0</v>
      </c>
      <c r="AX147" s="33">
        <f>SUBTOTAL(9,AX139:AX146)</f>
        <v>0</v>
      </c>
    </row>
    <row r="148" spans="1:50" ht="15" customHeight="1">
      <c r="A148" s="10">
        <v>17</v>
      </c>
      <c r="B148" s="57"/>
      <c r="C148" s="25"/>
      <c r="D148" s="30">
        <f>((HOUR(C148)*3600)+(MINUTE(C148)*60)+SECOND(C148))/60</f>
        <v>0</v>
      </c>
      <c r="E148" s="34">
        <f>SUM(D148*2)</f>
        <v>0</v>
      </c>
      <c r="U148" s="12" t="s">
        <v>34</v>
      </c>
      <c r="V148" s="65"/>
      <c r="W148" s="28"/>
      <c r="X148" s="36">
        <f>SUBTOTAL(9,X4:X146)</f>
        <v>37.266666666666666</v>
      </c>
      <c r="Y148" s="37">
        <f>SUBTOTAL(9,Y4:Y146)</f>
        <v>74.533333333333331</v>
      </c>
      <c r="Z148" s="10">
        <v>17</v>
      </c>
      <c r="AA148" s="57"/>
      <c r="AB148" s="25"/>
      <c r="AC148" s="30">
        <f>((HOUR(AB148)*3600)+(MINUTE(AB148)*60)+SECOND(AB148))/60</f>
        <v>0</v>
      </c>
      <c r="AD148" s="34">
        <f>SUM(AC148*2)</f>
        <v>0</v>
      </c>
      <c r="AE148" s="10">
        <v>17</v>
      </c>
      <c r="AF148" s="57"/>
      <c r="AG148" s="25"/>
      <c r="AH148" s="30">
        <f>((HOUR(AG148)*3600)+(MINUTE(AG148)*60)+SECOND(AG148))/60</f>
        <v>0</v>
      </c>
      <c r="AI148" s="34">
        <f>SUM(AH148*2)</f>
        <v>0</v>
      </c>
      <c r="AJ148" s="55">
        <v>17</v>
      </c>
      <c r="AK148" s="73"/>
      <c r="AL148" s="57"/>
      <c r="AM148" s="11"/>
      <c r="AN148" s="43">
        <f t="shared" ref="AN148:AN155" si="240">SUM(AM148*4.5)</f>
        <v>0</v>
      </c>
      <c r="AT148" s="10">
        <v>17</v>
      </c>
      <c r="AU148" s="57"/>
      <c r="AV148" s="25"/>
      <c r="AW148" s="30">
        <f>((HOUR(AV148)*3600)+(MINUTE(AV148)*60)+SECOND(AV148))/60</f>
        <v>0</v>
      </c>
      <c r="AX148" s="34">
        <f>SUM(AW148*2)</f>
        <v>0</v>
      </c>
    </row>
    <row r="149" spans="1:50" ht="15" customHeight="1">
      <c r="A149" s="8">
        <v>17</v>
      </c>
      <c r="B149" s="52"/>
      <c r="C149" s="26"/>
      <c r="D149" s="30">
        <f t="shared" ref="D149:D155" si="241">((HOUR(C149)*3600)+(MINUTE(C149)*60)+SECOND(C149))/60</f>
        <v>0</v>
      </c>
      <c r="E149" s="32">
        <f>SUM(D149*2)</f>
        <v>0</v>
      </c>
      <c r="Z149" s="8">
        <v>17</v>
      </c>
      <c r="AA149" s="52"/>
      <c r="AB149" s="26"/>
      <c r="AC149" s="30">
        <f t="shared" ref="AC149:AC155" si="242">((HOUR(AB149)*3600)+(MINUTE(AB149)*60)+SECOND(AB149))/60</f>
        <v>0</v>
      </c>
      <c r="AD149" s="32">
        <f>SUM(AC149*2)</f>
        <v>0</v>
      </c>
      <c r="AE149" s="8">
        <v>17</v>
      </c>
      <c r="AF149" s="52"/>
      <c r="AG149" s="26"/>
      <c r="AH149" s="30">
        <f t="shared" ref="AH149:AH155" si="243">((HOUR(AG149)*3600)+(MINUTE(AG149)*60)+SECOND(AG149))/60</f>
        <v>0</v>
      </c>
      <c r="AI149" s="32">
        <f>SUM(AH149*2)</f>
        <v>0</v>
      </c>
      <c r="AJ149" s="38">
        <v>17</v>
      </c>
      <c r="AK149" s="71"/>
      <c r="AL149" s="52"/>
      <c r="AM149" s="9"/>
      <c r="AN149" s="47">
        <f t="shared" si="240"/>
        <v>0</v>
      </c>
      <c r="AT149" s="8">
        <v>17</v>
      </c>
      <c r="AU149" s="52"/>
      <c r="AV149" s="26"/>
      <c r="AW149" s="30">
        <f t="shared" ref="AW149:AW155" si="244">((HOUR(AV149)*3600)+(MINUTE(AV149)*60)+SECOND(AV149))/60</f>
        <v>0</v>
      </c>
      <c r="AX149" s="32">
        <f>SUM(AW149*2)</f>
        <v>0</v>
      </c>
    </row>
    <row r="150" spans="1:50" ht="15" customHeight="1">
      <c r="A150" s="8">
        <v>17</v>
      </c>
      <c r="B150" s="52"/>
      <c r="C150" s="26"/>
      <c r="D150" s="30">
        <f t="shared" si="241"/>
        <v>0</v>
      </c>
      <c r="E150" s="32">
        <f t="shared" ref="E150:E155" si="245">SUM(D150*2)</f>
        <v>0</v>
      </c>
      <c r="Z150" s="8">
        <v>17</v>
      </c>
      <c r="AA150" s="52"/>
      <c r="AB150" s="26"/>
      <c r="AC150" s="30">
        <f t="shared" si="242"/>
        <v>0</v>
      </c>
      <c r="AD150" s="32">
        <f t="shared" ref="AD150:AD155" si="246">SUM(AC150*2)</f>
        <v>0</v>
      </c>
      <c r="AE150" s="8">
        <v>17</v>
      </c>
      <c r="AF150" s="52"/>
      <c r="AG150" s="26"/>
      <c r="AH150" s="30">
        <f t="shared" si="243"/>
        <v>0</v>
      </c>
      <c r="AI150" s="32">
        <f t="shared" ref="AI150:AI155" si="247">SUM(AH150*2)</f>
        <v>0</v>
      </c>
      <c r="AJ150" s="38">
        <v>17</v>
      </c>
      <c r="AK150" s="71"/>
      <c r="AL150" s="52"/>
      <c r="AM150" s="9"/>
      <c r="AN150" s="47">
        <f t="shared" si="240"/>
        <v>0</v>
      </c>
      <c r="AT150" s="8">
        <v>17</v>
      </c>
      <c r="AU150" s="52"/>
      <c r="AV150" s="26"/>
      <c r="AW150" s="30">
        <f t="shared" si="244"/>
        <v>0</v>
      </c>
      <c r="AX150" s="32">
        <f t="shared" ref="AX150:AX155" si="248">SUM(AW150*2)</f>
        <v>0</v>
      </c>
    </row>
    <row r="151" spans="1:50" ht="15" customHeight="1">
      <c r="A151" s="8">
        <v>17</v>
      </c>
      <c r="B151" s="52"/>
      <c r="C151" s="26"/>
      <c r="D151" s="30">
        <f t="shared" si="241"/>
        <v>0</v>
      </c>
      <c r="E151" s="32">
        <f t="shared" si="245"/>
        <v>0</v>
      </c>
      <c r="Z151" s="8">
        <v>17</v>
      </c>
      <c r="AA151" s="52"/>
      <c r="AB151" s="26"/>
      <c r="AC151" s="30">
        <f t="shared" si="242"/>
        <v>0</v>
      </c>
      <c r="AD151" s="32">
        <f t="shared" si="246"/>
        <v>0</v>
      </c>
      <c r="AE151" s="8">
        <v>17</v>
      </c>
      <c r="AF151" s="52"/>
      <c r="AG151" s="26"/>
      <c r="AH151" s="30">
        <f t="shared" si="243"/>
        <v>0</v>
      </c>
      <c r="AI151" s="32">
        <f t="shared" si="247"/>
        <v>0</v>
      </c>
      <c r="AJ151" s="38">
        <v>17</v>
      </c>
      <c r="AK151" s="71"/>
      <c r="AL151" s="52"/>
      <c r="AM151" s="9"/>
      <c r="AN151" s="47">
        <f t="shared" si="240"/>
        <v>0</v>
      </c>
      <c r="AT151" s="8">
        <v>17</v>
      </c>
      <c r="AU151" s="52"/>
      <c r="AV151" s="26"/>
      <c r="AW151" s="30">
        <f t="shared" si="244"/>
        <v>0</v>
      </c>
      <c r="AX151" s="32">
        <f t="shared" si="248"/>
        <v>0</v>
      </c>
    </row>
    <row r="152" spans="1:50" ht="15" customHeight="1">
      <c r="A152" s="8">
        <v>17</v>
      </c>
      <c r="B152" s="52"/>
      <c r="C152" s="26"/>
      <c r="D152" s="30">
        <f t="shared" si="241"/>
        <v>0</v>
      </c>
      <c r="E152" s="32">
        <f t="shared" si="245"/>
        <v>0</v>
      </c>
      <c r="Z152" s="8">
        <v>17</v>
      </c>
      <c r="AA152" s="52"/>
      <c r="AB152" s="26"/>
      <c r="AC152" s="30">
        <f t="shared" si="242"/>
        <v>0</v>
      </c>
      <c r="AD152" s="32">
        <f t="shared" si="246"/>
        <v>0</v>
      </c>
      <c r="AE152" s="8">
        <v>17</v>
      </c>
      <c r="AF152" s="52"/>
      <c r="AG152" s="26"/>
      <c r="AH152" s="30">
        <f t="shared" si="243"/>
        <v>0</v>
      </c>
      <c r="AI152" s="32">
        <f t="shared" si="247"/>
        <v>0</v>
      </c>
      <c r="AJ152" s="38">
        <v>17</v>
      </c>
      <c r="AK152" s="71"/>
      <c r="AL152" s="52"/>
      <c r="AM152" s="9"/>
      <c r="AN152" s="47">
        <f t="shared" si="240"/>
        <v>0</v>
      </c>
      <c r="AT152" s="8">
        <v>17</v>
      </c>
      <c r="AU152" s="52"/>
      <c r="AV152" s="26"/>
      <c r="AW152" s="30">
        <f t="shared" si="244"/>
        <v>0</v>
      </c>
      <c r="AX152" s="32">
        <f t="shared" si="248"/>
        <v>0</v>
      </c>
    </row>
    <row r="153" spans="1:50" ht="15" customHeight="1">
      <c r="A153" s="8">
        <v>17</v>
      </c>
      <c r="B153" s="52"/>
      <c r="C153" s="26"/>
      <c r="D153" s="30">
        <f t="shared" si="241"/>
        <v>0</v>
      </c>
      <c r="E153" s="32">
        <f t="shared" si="245"/>
        <v>0</v>
      </c>
      <c r="Z153" s="8">
        <v>17</v>
      </c>
      <c r="AA153" s="52"/>
      <c r="AB153" s="26"/>
      <c r="AC153" s="30">
        <f t="shared" si="242"/>
        <v>0</v>
      </c>
      <c r="AD153" s="32">
        <f t="shared" si="246"/>
        <v>0</v>
      </c>
      <c r="AE153" s="8">
        <v>17</v>
      </c>
      <c r="AF153" s="52"/>
      <c r="AG153" s="26"/>
      <c r="AH153" s="30">
        <f t="shared" si="243"/>
        <v>0</v>
      </c>
      <c r="AI153" s="32">
        <f t="shared" si="247"/>
        <v>0</v>
      </c>
      <c r="AJ153" s="38">
        <v>17</v>
      </c>
      <c r="AK153" s="71"/>
      <c r="AL153" s="52"/>
      <c r="AM153" s="9"/>
      <c r="AN153" s="47">
        <f t="shared" si="240"/>
        <v>0</v>
      </c>
      <c r="AT153" s="8">
        <v>17</v>
      </c>
      <c r="AU153" s="52"/>
      <c r="AV153" s="26"/>
      <c r="AW153" s="30">
        <f t="shared" si="244"/>
        <v>0</v>
      </c>
      <c r="AX153" s="32">
        <f t="shared" si="248"/>
        <v>0</v>
      </c>
    </row>
    <row r="154" spans="1:50" ht="15" customHeight="1">
      <c r="A154" s="8">
        <v>17</v>
      </c>
      <c r="B154" s="52"/>
      <c r="C154" s="26"/>
      <c r="D154" s="30">
        <f t="shared" si="241"/>
        <v>0</v>
      </c>
      <c r="E154" s="32">
        <f t="shared" si="245"/>
        <v>0</v>
      </c>
      <c r="Z154" s="8">
        <v>17</v>
      </c>
      <c r="AA154" s="52"/>
      <c r="AB154" s="26"/>
      <c r="AC154" s="30">
        <f t="shared" si="242"/>
        <v>0</v>
      </c>
      <c r="AD154" s="32">
        <f t="shared" si="246"/>
        <v>0</v>
      </c>
      <c r="AE154" s="8">
        <v>17</v>
      </c>
      <c r="AF154" s="52"/>
      <c r="AG154" s="26"/>
      <c r="AH154" s="30">
        <f t="shared" si="243"/>
        <v>0</v>
      </c>
      <c r="AI154" s="32">
        <f t="shared" si="247"/>
        <v>0</v>
      </c>
      <c r="AJ154" s="38">
        <v>17</v>
      </c>
      <c r="AK154" s="71"/>
      <c r="AL154" s="52"/>
      <c r="AM154" s="9"/>
      <c r="AN154" s="47">
        <f t="shared" si="240"/>
        <v>0</v>
      </c>
      <c r="AT154" s="8">
        <v>17</v>
      </c>
      <c r="AU154" s="52"/>
      <c r="AV154" s="26"/>
      <c r="AW154" s="30">
        <f t="shared" si="244"/>
        <v>0</v>
      </c>
      <c r="AX154" s="32">
        <f t="shared" si="248"/>
        <v>0</v>
      </c>
    </row>
    <row r="155" spans="1:50" ht="15" customHeight="1">
      <c r="A155" s="8">
        <v>17</v>
      </c>
      <c r="B155" s="52"/>
      <c r="C155" s="26"/>
      <c r="D155" s="30">
        <f t="shared" si="241"/>
        <v>0</v>
      </c>
      <c r="E155" s="32">
        <f t="shared" si="245"/>
        <v>0</v>
      </c>
      <c r="Z155" s="8">
        <v>17</v>
      </c>
      <c r="AA155" s="52"/>
      <c r="AB155" s="26"/>
      <c r="AC155" s="30">
        <f t="shared" si="242"/>
        <v>0</v>
      </c>
      <c r="AD155" s="32">
        <f t="shared" si="246"/>
        <v>0</v>
      </c>
      <c r="AE155" s="8">
        <v>17</v>
      </c>
      <c r="AF155" s="52"/>
      <c r="AG155" s="26"/>
      <c r="AH155" s="30">
        <f t="shared" si="243"/>
        <v>0</v>
      </c>
      <c r="AI155" s="32">
        <f t="shared" si="247"/>
        <v>0</v>
      </c>
      <c r="AJ155" s="38">
        <v>17</v>
      </c>
      <c r="AK155" s="71"/>
      <c r="AL155" s="52"/>
      <c r="AM155" s="9"/>
      <c r="AN155" s="47">
        <f t="shared" si="240"/>
        <v>0</v>
      </c>
      <c r="AT155" s="8">
        <v>17</v>
      </c>
      <c r="AU155" s="52"/>
      <c r="AV155" s="26"/>
      <c r="AW155" s="30">
        <f t="shared" si="244"/>
        <v>0</v>
      </c>
      <c r="AX155" s="32">
        <f t="shared" si="248"/>
        <v>0</v>
      </c>
    </row>
    <row r="156" spans="1:50" ht="15" customHeight="1">
      <c r="A156" s="14" t="s">
        <v>19</v>
      </c>
      <c r="B156" s="54"/>
      <c r="C156" s="24"/>
      <c r="D156" s="35">
        <f>SUBTOTAL(9,D148:D155)</f>
        <v>0</v>
      </c>
      <c r="E156" s="33">
        <f>SUBTOTAL(9,E148:E155)</f>
        <v>0</v>
      </c>
      <c r="Z156" s="14" t="s">
        <v>19</v>
      </c>
      <c r="AA156" s="54"/>
      <c r="AB156" s="24"/>
      <c r="AC156" s="35">
        <f>SUBTOTAL(9,AC148:AC155)</f>
        <v>0</v>
      </c>
      <c r="AD156" s="33">
        <f>SUBTOTAL(9,AD148:AD155)</f>
        <v>0</v>
      </c>
      <c r="AE156" s="14" t="s">
        <v>19</v>
      </c>
      <c r="AF156" s="54"/>
      <c r="AG156" s="24"/>
      <c r="AH156" s="35">
        <f>SUBTOTAL(9,AH148:AH155)</f>
        <v>0</v>
      </c>
      <c r="AI156" s="33">
        <f>SUBTOTAL(9,AI148:AI155)</f>
        <v>0</v>
      </c>
      <c r="AJ156" s="14" t="s">
        <v>19</v>
      </c>
      <c r="AK156" s="72"/>
      <c r="AL156" s="54"/>
      <c r="AM156" s="15">
        <f>SUBTOTAL(9,AM148:AM155)</f>
        <v>0</v>
      </c>
      <c r="AN156" s="50">
        <f>SUBTOTAL(9,AN148:AN155)</f>
        <v>0</v>
      </c>
      <c r="AT156" s="14" t="s">
        <v>19</v>
      </c>
      <c r="AU156" s="54"/>
      <c r="AV156" s="24"/>
      <c r="AW156" s="35">
        <f>SUBTOTAL(9,AW148:AW155)</f>
        <v>0</v>
      </c>
      <c r="AX156" s="33">
        <f>SUBTOTAL(9,AX148:AX155)</f>
        <v>0</v>
      </c>
    </row>
    <row r="157" spans="1:50" ht="15" customHeight="1">
      <c r="A157" s="10">
        <v>18</v>
      </c>
      <c r="B157" s="57"/>
      <c r="C157" s="25"/>
      <c r="D157" s="30">
        <f>((HOUR(C157)*3600)+(MINUTE(C157)*60)+SECOND(C157))/60</f>
        <v>0</v>
      </c>
      <c r="E157" s="34">
        <f>SUM(D157*2)</f>
        <v>0</v>
      </c>
      <c r="Z157" s="10">
        <v>18</v>
      </c>
      <c r="AA157" s="57"/>
      <c r="AB157" s="25"/>
      <c r="AC157" s="30">
        <f>((HOUR(AB157)*3600)+(MINUTE(AB157)*60)+SECOND(AB157))/60</f>
        <v>0</v>
      </c>
      <c r="AD157" s="34">
        <f>SUM(AC157*2)</f>
        <v>0</v>
      </c>
      <c r="AE157" s="10">
        <v>18</v>
      </c>
      <c r="AF157" s="57"/>
      <c r="AG157" s="25"/>
      <c r="AH157" s="30">
        <f>((HOUR(AG157)*3600)+(MINUTE(AG157)*60)+SECOND(AG157))/60</f>
        <v>0</v>
      </c>
      <c r="AI157" s="34">
        <f>SUM(AH157*2)</f>
        <v>0</v>
      </c>
      <c r="AJ157" s="55">
        <v>18</v>
      </c>
      <c r="AK157" s="73"/>
      <c r="AL157" s="57"/>
      <c r="AM157" s="11"/>
      <c r="AN157" s="43">
        <f t="shared" ref="AN157:AN164" si="249">SUM(AM157*4.5)</f>
        <v>0</v>
      </c>
      <c r="AT157" s="10">
        <v>18</v>
      </c>
      <c r="AU157" s="57"/>
      <c r="AV157" s="25"/>
      <c r="AW157" s="30">
        <f>((HOUR(AV157)*3600)+(MINUTE(AV157)*60)+SECOND(AV157))/60</f>
        <v>0</v>
      </c>
      <c r="AX157" s="34">
        <f>SUM(AW157*2)</f>
        <v>0</v>
      </c>
    </row>
    <row r="158" spans="1:50" ht="15" customHeight="1">
      <c r="A158" s="8">
        <v>18</v>
      </c>
      <c r="B158" s="52"/>
      <c r="C158" s="26"/>
      <c r="D158" s="30">
        <f t="shared" ref="D158:D164" si="250">((HOUR(C158)*3600)+(MINUTE(C158)*60)+SECOND(C158))/60</f>
        <v>0</v>
      </c>
      <c r="E158" s="32">
        <f>SUM(D158*2)</f>
        <v>0</v>
      </c>
      <c r="Z158" s="8">
        <v>18</v>
      </c>
      <c r="AA158" s="52"/>
      <c r="AB158" s="26"/>
      <c r="AC158" s="30">
        <f t="shared" ref="AC158:AC164" si="251">((HOUR(AB158)*3600)+(MINUTE(AB158)*60)+SECOND(AB158))/60</f>
        <v>0</v>
      </c>
      <c r="AD158" s="32">
        <f>SUM(AC158*2)</f>
        <v>0</v>
      </c>
      <c r="AE158" s="8">
        <v>18</v>
      </c>
      <c r="AF158" s="52"/>
      <c r="AG158" s="26"/>
      <c r="AH158" s="30">
        <f t="shared" ref="AH158:AH164" si="252">((HOUR(AG158)*3600)+(MINUTE(AG158)*60)+SECOND(AG158))/60</f>
        <v>0</v>
      </c>
      <c r="AI158" s="32">
        <f>SUM(AH158*2)</f>
        <v>0</v>
      </c>
      <c r="AJ158" s="38">
        <v>18</v>
      </c>
      <c r="AK158" s="71"/>
      <c r="AL158" s="52"/>
      <c r="AM158" s="9"/>
      <c r="AN158" s="47">
        <f t="shared" si="249"/>
        <v>0</v>
      </c>
      <c r="AT158" s="8">
        <v>18</v>
      </c>
      <c r="AU158" s="52"/>
      <c r="AV158" s="26"/>
      <c r="AW158" s="30">
        <f t="shared" ref="AW158:AW164" si="253">((HOUR(AV158)*3600)+(MINUTE(AV158)*60)+SECOND(AV158))/60</f>
        <v>0</v>
      </c>
      <c r="AX158" s="32">
        <f>SUM(AW158*2)</f>
        <v>0</v>
      </c>
    </row>
    <row r="159" spans="1:50" ht="15" customHeight="1">
      <c r="A159" s="8">
        <v>18</v>
      </c>
      <c r="B159" s="52"/>
      <c r="C159" s="26"/>
      <c r="D159" s="30">
        <f t="shared" si="250"/>
        <v>0</v>
      </c>
      <c r="E159" s="32">
        <f t="shared" ref="E159:E164" si="254">SUM(D159*2)</f>
        <v>0</v>
      </c>
      <c r="Z159" s="8">
        <v>18</v>
      </c>
      <c r="AA159" s="52"/>
      <c r="AB159" s="26"/>
      <c r="AC159" s="30">
        <f t="shared" si="251"/>
        <v>0</v>
      </c>
      <c r="AD159" s="32">
        <f t="shared" ref="AD159:AD164" si="255">SUM(AC159*2)</f>
        <v>0</v>
      </c>
      <c r="AE159" s="8">
        <v>18</v>
      </c>
      <c r="AF159" s="52"/>
      <c r="AG159" s="26"/>
      <c r="AH159" s="30">
        <f t="shared" si="252"/>
        <v>0</v>
      </c>
      <c r="AI159" s="32">
        <f t="shared" ref="AI159:AI164" si="256">SUM(AH159*2)</f>
        <v>0</v>
      </c>
      <c r="AJ159" s="38">
        <v>18</v>
      </c>
      <c r="AK159" s="71"/>
      <c r="AL159" s="52"/>
      <c r="AM159" s="9"/>
      <c r="AN159" s="47">
        <f t="shared" si="249"/>
        <v>0</v>
      </c>
      <c r="AT159" s="8">
        <v>18</v>
      </c>
      <c r="AU159" s="52"/>
      <c r="AV159" s="26"/>
      <c r="AW159" s="30">
        <f t="shared" si="253"/>
        <v>0</v>
      </c>
      <c r="AX159" s="32">
        <f t="shared" ref="AX159:AX164" si="257">SUM(AW159*2)</f>
        <v>0</v>
      </c>
    </row>
    <row r="160" spans="1:50" ht="15" customHeight="1">
      <c r="A160" s="8">
        <v>18</v>
      </c>
      <c r="B160" s="52"/>
      <c r="C160" s="26"/>
      <c r="D160" s="30">
        <f t="shared" si="250"/>
        <v>0</v>
      </c>
      <c r="E160" s="32">
        <f t="shared" si="254"/>
        <v>0</v>
      </c>
      <c r="Z160" s="8">
        <v>18</v>
      </c>
      <c r="AA160" s="52"/>
      <c r="AB160" s="26"/>
      <c r="AC160" s="30">
        <f t="shared" si="251"/>
        <v>0</v>
      </c>
      <c r="AD160" s="32">
        <f t="shared" si="255"/>
        <v>0</v>
      </c>
      <c r="AE160" s="8">
        <v>18</v>
      </c>
      <c r="AF160" s="52"/>
      <c r="AG160" s="26"/>
      <c r="AH160" s="30">
        <f t="shared" si="252"/>
        <v>0</v>
      </c>
      <c r="AI160" s="32">
        <f t="shared" si="256"/>
        <v>0</v>
      </c>
      <c r="AJ160" s="38">
        <v>18</v>
      </c>
      <c r="AK160" s="71"/>
      <c r="AL160" s="52"/>
      <c r="AM160" s="9"/>
      <c r="AN160" s="47">
        <f t="shared" si="249"/>
        <v>0</v>
      </c>
      <c r="AT160" s="8">
        <v>18</v>
      </c>
      <c r="AU160" s="52"/>
      <c r="AV160" s="26"/>
      <c r="AW160" s="30">
        <f t="shared" si="253"/>
        <v>0</v>
      </c>
      <c r="AX160" s="32">
        <f t="shared" si="257"/>
        <v>0</v>
      </c>
    </row>
    <row r="161" spans="1:50" ht="15" customHeight="1">
      <c r="A161" s="8">
        <v>18</v>
      </c>
      <c r="B161" s="52"/>
      <c r="C161" s="26"/>
      <c r="D161" s="30">
        <f t="shared" si="250"/>
        <v>0</v>
      </c>
      <c r="E161" s="32">
        <f t="shared" si="254"/>
        <v>0</v>
      </c>
      <c r="Z161" s="8">
        <v>18</v>
      </c>
      <c r="AA161" s="52"/>
      <c r="AB161" s="26"/>
      <c r="AC161" s="30">
        <f t="shared" si="251"/>
        <v>0</v>
      </c>
      <c r="AD161" s="32">
        <f t="shared" si="255"/>
        <v>0</v>
      </c>
      <c r="AE161" s="8">
        <v>18</v>
      </c>
      <c r="AF161" s="52"/>
      <c r="AG161" s="26"/>
      <c r="AH161" s="30">
        <f t="shared" si="252"/>
        <v>0</v>
      </c>
      <c r="AI161" s="32">
        <f t="shared" si="256"/>
        <v>0</v>
      </c>
      <c r="AJ161" s="38">
        <v>18</v>
      </c>
      <c r="AK161" s="71"/>
      <c r="AL161" s="52"/>
      <c r="AM161" s="9"/>
      <c r="AN161" s="47">
        <f t="shared" si="249"/>
        <v>0</v>
      </c>
      <c r="AT161" s="8">
        <v>18</v>
      </c>
      <c r="AU161" s="52"/>
      <c r="AV161" s="26"/>
      <c r="AW161" s="30">
        <f t="shared" si="253"/>
        <v>0</v>
      </c>
      <c r="AX161" s="32">
        <f t="shared" si="257"/>
        <v>0</v>
      </c>
    </row>
    <row r="162" spans="1:50" ht="15" customHeight="1">
      <c r="A162" s="8">
        <v>18</v>
      </c>
      <c r="B162" s="52"/>
      <c r="C162" s="26"/>
      <c r="D162" s="30">
        <f t="shared" si="250"/>
        <v>0</v>
      </c>
      <c r="E162" s="32">
        <f t="shared" si="254"/>
        <v>0</v>
      </c>
      <c r="Z162" s="8">
        <v>18</v>
      </c>
      <c r="AA162" s="52"/>
      <c r="AB162" s="26"/>
      <c r="AC162" s="30">
        <f t="shared" si="251"/>
        <v>0</v>
      </c>
      <c r="AD162" s="32">
        <f t="shared" si="255"/>
        <v>0</v>
      </c>
      <c r="AE162" s="8">
        <v>18</v>
      </c>
      <c r="AF162" s="52"/>
      <c r="AG162" s="26"/>
      <c r="AH162" s="30">
        <f t="shared" si="252"/>
        <v>0</v>
      </c>
      <c r="AI162" s="32">
        <f t="shared" si="256"/>
        <v>0</v>
      </c>
      <c r="AJ162" s="38">
        <v>18</v>
      </c>
      <c r="AK162" s="71"/>
      <c r="AL162" s="52"/>
      <c r="AM162" s="9"/>
      <c r="AN162" s="47">
        <f t="shared" si="249"/>
        <v>0</v>
      </c>
      <c r="AT162" s="8">
        <v>18</v>
      </c>
      <c r="AU162" s="52"/>
      <c r="AV162" s="26"/>
      <c r="AW162" s="30">
        <f t="shared" si="253"/>
        <v>0</v>
      </c>
      <c r="AX162" s="32">
        <f t="shared" si="257"/>
        <v>0</v>
      </c>
    </row>
    <row r="163" spans="1:50" ht="15" customHeight="1">
      <c r="A163" s="8">
        <v>18</v>
      </c>
      <c r="B163" s="52"/>
      <c r="C163" s="26"/>
      <c r="D163" s="30">
        <f t="shared" si="250"/>
        <v>0</v>
      </c>
      <c r="E163" s="32">
        <f t="shared" si="254"/>
        <v>0</v>
      </c>
      <c r="Z163" s="8">
        <v>18</v>
      </c>
      <c r="AA163" s="52"/>
      <c r="AB163" s="26"/>
      <c r="AC163" s="30">
        <f t="shared" si="251"/>
        <v>0</v>
      </c>
      <c r="AD163" s="32">
        <f t="shared" si="255"/>
        <v>0</v>
      </c>
      <c r="AE163" s="8">
        <v>18</v>
      </c>
      <c r="AF163" s="52"/>
      <c r="AG163" s="26"/>
      <c r="AH163" s="30">
        <f t="shared" si="252"/>
        <v>0</v>
      </c>
      <c r="AI163" s="32">
        <f t="shared" si="256"/>
        <v>0</v>
      </c>
      <c r="AJ163" s="38">
        <v>18</v>
      </c>
      <c r="AK163" s="71"/>
      <c r="AL163" s="52"/>
      <c r="AM163" s="9"/>
      <c r="AN163" s="47">
        <f t="shared" si="249"/>
        <v>0</v>
      </c>
      <c r="AT163" s="8">
        <v>18</v>
      </c>
      <c r="AU163" s="52"/>
      <c r="AV163" s="26"/>
      <c r="AW163" s="30">
        <f t="shared" si="253"/>
        <v>0</v>
      </c>
      <c r="AX163" s="32">
        <f t="shared" si="257"/>
        <v>0</v>
      </c>
    </row>
    <row r="164" spans="1:50" ht="15" customHeight="1">
      <c r="A164" s="8">
        <v>18</v>
      </c>
      <c r="B164" s="52"/>
      <c r="C164" s="26"/>
      <c r="D164" s="30">
        <f t="shared" si="250"/>
        <v>0</v>
      </c>
      <c r="E164" s="32">
        <f t="shared" si="254"/>
        <v>0</v>
      </c>
      <c r="Z164" s="8">
        <v>18</v>
      </c>
      <c r="AA164" s="52"/>
      <c r="AB164" s="26"/>
      <c r="AC164" s="30">
        <f t="shared" si="251"/>
        <v>0</v>
      </c>
      <c r="AD164" s="32">
        <f t="shared" si="255"/>
        <v>0</v>
      </c>
      <c r="AE164" s="8">
        <v>18</v>
      </c>
      <c r="AF164" s="52"/>
      <c r="AG164" s="26"/>
      <c r="AH164" s="30">
        <f t="shared" si="252"/>
        <v>0</v>
      </c>
      <c r="AI164" s="32">
        <f t="shared" si="256"/>
        <v>0</v>
      </c>
      <c r="AJ164" s="38">
        <v>18</v>
      </c>
      <c r="AK164" s="71"/>
      <c r="AL164" s="52"/>
      <c r="AM164" s="9"/>
      <c r="AN164" s="47">
        <f t="shared" si="249"/>
        <v>0</v>
      </c>
      <c r="AT164" s="8">
        <v>18</v>
      </c>
      <c r="AU164" s="52"/>
      <c r="AV164" s="26"/>
      <c r="AW164" s="30">
        <f t="shared" si="253"/>
        <v>0</v>
      </c>
      <c r="AX164" s="32">
        <f t="shared" si="257"/>
        <v>0</v>
      </c>
    </row>
    <row r="165" spans="1:50" ht="15" customHeight="1">
      <c r="A165" s="14" t="s">
        <v>20</v>
      </c>
      <c r="B165" s="54"/>
      <c r="C165" s="24"/>
      <c r="D165" s="35">
        <f>SUBTOTAL(9,D157:D164)</f>
        <v>0</v>
      </c>
      <c r="E165" s="33">
        <f>SUBTOTAL(9,E157:E164)</f>
        <v>0</v>
      </c>
      <c r="Z165" s="14" t="s">
        <v>20</v>
      </c>
      <c r="AA165" s="54"/>
      <c r="AB165" s="24"/>
      <c r="AC165" s="35">
        <f>SUBTOTAL(9,AC157:AC164)</f>
        <v>0</v>
      </c>
      <c r="AD165" s="33">
        <f>SUBTOTAL(9,AD157:AD164)</f>
        <v>0</v>
      </c>
      <c r="AE165" s="14" t="s">
        <v>20</v>
      </c>
      <c r="AF165" s="54"/>
      <c r="AG165" s="24"/>
      <c r="AH165" s="35">
        <f>SUBTOTAL(9,AH157:AH164)</f>
        <v>0</v>
      </c>
      <c r="AI165" s="33">
        <f>SUBTOTAL(9,AI157:AI164)</f>
        <v>0</v>
      </c>
      <c r="AJ165" s="14" t="s">
        <v>20</v>
      </c>
      <c r="AK165" s="72"/>
      <c r="AL165" s="54"/>
      <c r="AM165" s="15">
        <f>SUBTOTAL(9,AM157:AM164)</f>
        <v>0</v>
      </c>
      <c r="AN165" s="50">
        <f>SUBTOTAL(9,AN157:AN164)</f>
        <v>0</v>
      </c>
      <c r="AT165" s="14" t="s">
        <v>20</v>
      </c>
      <c r="AU165" s="54"/>
      <c r="AV165" s="24"/>
      <c r="AW165" s="35">
        <f>SUBTOTAL(9,AW157:AW164)</f>
        <v>0</v>
      </c>
      <c r="AX165" s="33">
        <f>SUBTOTAL(9,AX157:AX164)</f>
        <v>0</v>
      </c>
    </row>
    <row r="166" spans="1:50" ht="15" customHeight="1">
      <c r="A166" s="10">
        <v>19</v>
      </c>
      <c r="B166" s="57"/>
      <c r="C166" s="25"/>
      <c r="D166" s="30">
        <f>((HOUR(C166)*3600)+(MINUTE(C166)*60)+SECOND(C166))/60</f>
        <v>0</v>
      </c>
      <c r="E166" s="34">
        <f>SUM(D166*2)</f>
        <v>0</v>
      </c>
      <c r="Z166" s="10">
        <v>19</v>
      </c>
      <c r="AA166" s="57"/>
      <c r="AB166" s="25"/>
      <c r="AC166" s="30">
        <f>((HOUR(AB166)*3600)+(MINUTE(AB166)*60)+SECOND(AB166))/60</f>
        <v>0</v>
      </c>
      <c r="AD166" s="34">
        <f>SUM(AC166*2)</f>
        <v>0</v>
      </c>
      <c r="AE166" s="10">
        <v>19</v>
      </c>
      <c r="AF166" s="57"/>
      <c r="AG166" s="25"/>
      <c r="AH166" s="30">
        <f>((HOUR(AG166)*3600)+(MINUTE(AG166)*60)+SECOND(AG166))/60</f>
        <v>0</v>
      </c>
      <c r="AI166" s="34">
        <f>SUM(AH166*2)</f>
        <v>0</v>
      </c>
      <c r="AJ166" s="55">
        <v>19</v>
      </c>
      <c r="AK166" s="73"/>
      <c r="AL166" s="57"/>
      <c r="AM166" s="11"/>
      <c r="AN166" s="43">
        <f t="shared" ref="AN166:AN173" si="258">SUM(AM166*4.5)</f>
        <v>0</v>
      </c>
      <c r="AT166" s="10">
        <v>19</v>
      </c>
      <c r="AU166" s="57"/>
      <c r="AV166" s="25"/>
      <c r="AW166" s="30">
        <f>((HOUR(AV166)*3600)+(MINUTE(AV166)*60)+SECOND(AV166))/60</f>
        <v>0</v>
      </c>
      <c r="AX166" s="34">
        <f>SUM(AW166*2)</f>
        <v>0</v>
      </c>
    </row>
    <row r="167" spans="1:50" ht="15" customHeight="1">
      <c r="A167" s="8">
        <v>19</v>
      </c>
      <c r="B167" s="52"/>
      <c r="C167" s="26"/>
      <c r="D167" s="30">
        <f t="shared" ref="D167:D173" si="259">((HOUR(C167)*3600)+(MINUTE(C167)*60)+SECOND(C167))/60</f>
        <v>0</v>
      </c>
      <c r="E167" s="32">
        <f>SUM(D167*2)</f>
        <v>0</v>
      </c>
      <c r="Z167" s="8">
        <v>19</v>
      </c>
      <c r="AA167" s="52"/>
      <c r="AB167" s="26"/>
      <c r="AC167" s="30">
        <f t="shared" ref="AC167:AC173" si="260">((HOUR(AB167)*3600)+(MINUTE(AB167)*60)+SECOND(AB167))/60</f>
        <v>0</v>
      </c>
      <c r="AD167" s="32">
        <f>SUM(AC167*2)</f>
        <v>0</v>
      </c>
      <c r="AE167" s="8">
        <v>19</v>
      </c>
      <c r="AF167" s="52"/>
      <c r="AG167" s="26"/>
      <c r="AH167" s="30">
        <f t="shared" ref="AH167:AH173" si="261">((HOUR(AG167)*3600)+(MINUTE(AG167)*60)+SECOND(AG167))/60</f>
        <v>0</v>
      </c>
      <c r="AI167" s="32">
        <f>SUM(AH167*2)</f>
        <v>0</v>
      </c>
      <c r="AJ167" s="38">
        <v>19</v>
      </c>
      <c r="AK167" s="71"/>
      <c r="AL167" s="52"/>
      <c r="AM167" s="9"/>
      <c r="AN167" s="47">
        <f t="shared" si="258"/>
        <v>0</v>
      </c>
      <c r="AT167" s="8">
        <v>19</v>
      </c>
      <c r="AU167" s="52"/>
      <c r="AV167" s="26"/>
      <c r="AW167" s="30">
        <f t="shared" ref="AW167:AW173" si="262">((HOUR(AV167)*3600)+(MINUTE(AV167)*60)+SECOND(AV167))/60</f>
        <v>0</v>
      </c>
      <c r="AX167" s="32">
        <f>SUM(AW167*2)</f>
        <v>0</v>
      </c>
    </row>
    <row r="168" spans="1:50" ht="15" customHeight="1">
      <c r="A168" s="8">
        <v>19</v>
      </c>
      <c r="B168" s="52"/>
      <c r="C168" s="26"/>
      <c r="D168" s="30">
        <f t="shared" si="259"/>
        <v>0</v>
      </c>
      <c r="E168" s="32">
        <f t="shared" ref="E168:E173" si="263">SUM(D168*2)</f>
        <v>0</v>
      </c>
      <c r="Z168" s="8">
        <v>19</v>
      </c>
      <c r="AA168" s="52"/>
      <c r="AB168" s="26"/>
      <c r="AC168" s="30">
        <f t="shared" si="260"/>
        <v>0</v>
      </c>
      <c r="AD168" s="32">
        <f t="shared" ref="AD168:AD173" si="264">SUM(AC168*2)</f>
        <v>0</v>
      </c>
      <c r="AE168" s="8">
        <v>19</v>
      </c>
      <c r="AF168" s="52"/>
      <c r="AG168" s="26"/>
      <c r="AH168" s="30">
        <f t="shared" si="261"/>
        <v>0</v>
      </c>
      <c r="AI168" s="32">
        <f t="shared" ref="AI168:AI173" si="265">SUM(AH168*2)</f>
        <v>0</v>
      </c>
      <c r="AJ168" s="38">
        <v>19</v>
      </c>
      <c r="AK168" s="71"/>
      <c r="AL168" s="52"/>
      <c r="AM168" s="9"/>
      <c r="AN168" s="47">
        <f t="shared" si="258"/>
        <v>0</v>
      </c>
      <c r="AT168" s="8">
        <v>19</v>
      </c>
      <c r="AU168" s="52"/>
      <c r="AV168" s="26"/>
      <c r="AW168" s="30">
        <f t="shared" si="262"/>
        <v>0</v>
      </c>
      <c r="AX168" s="32">
        <f t="shared" ref="AX168:AX173" si="266">SUM(AW168*2)</f>
        <v>0</v>
      </c>
    </row>
    <row r="169" spans="1:50" ht="15" customHeight="1">
      <c r="A169" s="8">
        <v>19</v>
      </c>
      <c r="B169" s="52"/>
      <c r="C169" s="26"/>
      <c r="D169" s="30">
        <f t="shared" si="259"/>
        <v>0</v>
      </c>
      <c r="E169" s="32">
        <f t="shared" si="263"/>
        <v>0</v>
      </c>
      <c r="Z169" s="8">
        <v>19</v>
      </c>
      <c r="AA169" s="52"/>
      <c r="AB169" s="26"/>
      <c r="AC169" s="30">
        <f t="shared" si="260"/>
        <v>0</v>
      </c>
      <c r="AD169" s="32">
        <f t="shared" si="264"/>
        <v>0</v>
      </c>
      <c r="AE169" s="8">
        <v>19</v>
      </c>
      <c r="AF169" s="52"/>
      <c r="AG169" s="26"/>
      <c r="AH169" s="30">
        <f t="shared" si="261"/>
        <v>0</v>
      </c>
      <c r="AI169" s="32">
        <f t="shared" si="265"/>
        <v>0</v>
      </c>
      <c r="AJ169" s="38">
        <v>19</v>
      </c>
      <c r="AK169" s="71"/>
      <c r="AL169" s="52"/>
      <c r="AM169" s="9"/>
      <c r="AN169" s="47">
        <f t="shared" si="258"/>
        <v>0</v>
      </c>
      <c r="AT169" s="8">
        <v>19</v>
      </c>
      <c r="AU169" s="52"/>
      <c r="AV169" s="26"/>
      <c r="AW169" s="30">
        <f t="shared" si="262"/>
        <v>0</v>
      </c>
      <c r="AX169" s="32">
        <f t="shared" si="266"/>
        <v>0</v>
      </c>
    </row>
    <row r="170" spans="1:50" ht="15" customHeight="1">
      <c r="A170" s="8">
        <v>19</v>
      </c>
      <c r="B170" s="52"/>
      <c r="C170" s="26"/>
      <c r="D170" s="30">
        <f t="shared" si="259"/>
        <v>0</v>
      </c>
      <c r="E170" s="32">
        <f t="shared" si="263"/>
        <v>0</v>
      </c>
      <c r="Z170" s="8">
        <v>19</v>
      </c>
      <c r="AA170" s="52"/>
      <c r="AB170" s="26"/>
      <c r="AC170" s="30">
        <f t="shared" si="260"/>
        <v>0</v>
      </c>
      <c r="AD170" s="32">
        <f t="shared" si="264"/>
        <v>0</v>
      </c>
      <c r="AE170" s="8">
        <v>19</v>
      </c>
      <c r="AF170" s="52"/>
      <c r="AG170" s="26"/>
      <c r="AH170" s="30">
        <f t="shared" si="261"/>
        <v>0</v>
      </c>
      <c r="AI170" s="32">
        <f t="shared" si="265"/>
        <v>0</v>
      </c>
      <c r="AJ170" s="38">
        <v>19</v>
      </c>
      <c r="AK170" s="71"/>
      <c r="AL170" s="52"/>
      <c r="AM170" s="9"/>
      <c r="AN170" s="47">
        <f t="shared" si="258"/>
        <v>0</v>
      </c>
      <c r="AT170" s="8">
        <v>19</v>
      </c>
      <c r="AU170" s="52"/>
      <c r="AV170" s="26"/>
      <c r="AW170" s="30">
        <f t="shared" si="262"/>
        <v>0</v>
      </c>
      <c r="AX170" s="32">
        <f t="shared" si="266"/>
        <v>0</v>
      </c>
    </row>
    <row r="171" spans="1:50" ht="15" customHeight="1">
      <c r="A171" s="8">
        <v>19</v>
      </c>
      <c r="B171" s="52"/>
      <c r="C171" s="26"/>
      <c r="D171" s="30">
        <f t="shared" si="259"/>
        <v>0</v>
      </c>
      <c r="E171" s="32">
        <f t="shared" si="263"/>
        <v>0</v>
      </c>
      <c r="Z171" s="8">
        <v>19</v>
      </c>
      <c r="AA171" s="52"/>
      <c r="AB171" s="26"/>
      <c r="AC171" s="30">
        <f t="shared" si="260"/>
        <v>0</v>
      </c>
      <c r="AD171" s="32">
        <f t="shared" si="264"/>
        <v>0</v>
      </c>
      <c r="AE171" s="8">
        <v>19</v>
      </c>
      <c r="AF171" s="52"/>
      <c r="AG171" s="26"/>
      <c r="AH171" s="30">
        <f t="shared" si="261"/>
        <v>0</v>
      </c>
      <c r="AI171" s="32">
        <f t="shared" si="265"/>
        <v>0</v>
      </c>
      <c r="AJ171" s="38">
        <v>19</v>
      </c>
      <c r="AK171" s="71"/>
      <c r="AL171" s="52"/>
      <c r="AM171" s="9"/>
      <c r="AN171" s="47">
        <f t="shared" si="258"/>
        <v>0</v>
      </c>
      <c r="AT171" s="8">
        <v>19</v>
      </c>
      <c r="AU171" s="52"/>
      <c r="AV171" s="26"/>
      <c r="AW171" s="30">
        <f t="shared" si="262"/>
        <v>0</v>
      </c>
      <c r="AX171" s="32">
        <f t="shared" si="266"/>
        <v>0</v>
      </c>
    </row>
    <row r="172" spans="1:50" ht="15" customHeight="1">
      <c r="A172" s="8">
        <v>19</v>
      </c>
      <c r="B172" s="52"/>
      <c r="C172" s="26"/>
      <c r="D172" s="30">
        <f t="shared" si="259"/>
        <v>0</v>
      </c>
      <c r="E172" s="32">
        <f t="shared" si="263"/>
        <v>0</v>
      </c>
      <c r="Z172" s="8">
        <v>19</v>
      </c>
      <c r="AA172" s="52"/>
      <c r="AB172" s="26"/>
      <c r="AC172" s="30">
        <f t="shared" si="260"/>
        <v>0</v>
      </c>
      <c r="AD172" s="32">
        <f t="shared" si="264"/>
        <v>0</v>
      </c>
      <c r="AE172" s="8">
        <v>19</v>
      </c>
      <c r="AF172" s="52"/>
      <c r="AG172" s="26"/>
      <c r="AH172" s="30">
        <f t="shared" si="261"/>
        <v>0</v>
      </c>
      <c r="AI172" s="32">
        <f t="shared" si="265"/>
        <v>0</v>
      </c>
      <c r="AJ172" s="38">
        <v>19</v>
      </c>
      <c r="AK172" s="71"/>
      <c r="AL172" s="52"/>
      <c r="AM172" s="9"/>
      <c r="AN172" s="47">
        <f t="shared" si="258"/>
        <v>0</v>
      </c>
      <c r="AT172" s="8">
        <v>19</v>
      </c>
      <c r="AU172" s="52"/>
      <c r="AV172" s="26"/>
      <c r="AW172" s="30">
        <f t="shared" si="262"/>
        <v>0</v>
      </c>
      <c r="AX172" s="32">
        <f t="shared" si="266"/>
        <v>0</v>
      </c>
    </row>
    <row r="173" spans="1:50" ht="15" customHeight="1">
      <c r="A173" s="8">
        <v>19</v>
      </c>
      <c r="B173" s="52"/>
      <c r="C173" s="26"/>
      <c r="D173" s="30">
        <f t="shared" si="259"/>
        <v>0</v>
      </c>
      <c r="E173" s="32">
        <f t="shared" si="263"/>
        <v>0</v>
      </c>
      <c r="Z173" s="8">
        <v>19</v>
      </c>
      <c r="AA173" s="52"/>
      <c r="AB173" s="26"/>
      <c r="AC173" s="30">
        <f t="shared" si="260"/>
        <v>0</v>
      </c>
      <c r="AD173" s="32">
        <f t="shared" si="264"/>
        <v>0</v>
      </c>
      <c r="AE173" s="8">
        <v>19</v>
      </c>
      <c r="AF173" s="52"/>
      <c r="AG173" s="26"/>
      <c r="AH173" s="30">
        <f t="shared" si="261"/>
        <v>0</v>
      </c>
      <c r="AI173" s="32">
        <f t="shared" si="265"/>
        <v>0</v>
      </c>
      <c r="AJ173" s="38">
        <v>19</v>
      </c>
      <c r="AK173" s="71"/>
      <c r="AL173" s="52"/>
      <c r="AM173" s="9"/>
      <c r="AN173" s="47">
        <f t="shared" si="258"/>
        <v>0</v>
      </c>
      <c r="AT173" s="8">
        <v>19</v>
      </c>
      <c r="AU173" s="52"/>
      <c r="AV173" s="26"/>
      <c r="AW173" s="30">
        <f t="shared" si="262"/>
        <v>0</v>
      </c>
      <c r="AX173" s="32">
        <f t="shared" si="266"/>
        <v>0</v>
      </c>
    </row>
    <row r="174" spans="1:50" ht="15" customHeight="1">
      <c r="A174" s="14" t="s">
        <v>21</v>
      </c>
      <c r="B174" s="54"/>
      <c r="C174" s="24"/>
      <c r="D174" s="35">
        <f>SUBTOTAL(9,D166:D173)</f>
        <v>0</v>
      </c>
      <c r="E174" s="33">
        <f>SUBTOTAL(9,E166:E173)</f>
        <v>0</v>
      </c>
      <c r="Z174" s="14" t="s">
        <v>21</v>
      </c>
      <c r="AA174" s="54"/>
      <c r="AB174" s="24"/>
      <c r="AC174" s="35">
        <f>SUBTOTAL(9,AC166:AC173)</f>
        <v>0</v>
      </c>
      <c r="AD174" s="33">
        <f>SUBTOTAL(9,AD166:AD173)</f>
        <v>0</v>
      </c>
      <c r="AE174" s="14" t="s">
        <v>21</v>
      </c>
      <c r="AF174" s="54"/>
      <c r="AG174" s="24"/>
      <c r="AH174" s="35">
        <f>SUBTOTAL(9,AH166:AH173)</f>
        <v>0</v>
      </c>
      <c r="AI174" s="33">
        <f>SUBTOTAL(9,AI166:AI173)</f>
        <v>0</v>
      </c>
      <c r="AJ174" s="14" t="s">
        <v>21</v>
      </c>
      <c r="AK174" s="72"/>
      <c r="AL174" s="54"/>
      <c r="AM174" s="15">
        <f>SUBTOTAL(9,AM166:AM173)</f>
        <v>0</v>
      </c>
      <c r="AN174" s="50">
        <f>SUBTOTAL(9,AN166:AN173)</f>
        <v>0</v>
      </c>
      <c r="AT174" s="14" t="s">
        <v>21</v>
      </c>
      <c r="AU174" s="54"/>
      <c r="AV174" s="24"/>
      <c r="AW174" s="35">
        <f>SUBTOTAL(9,AW166:AW173)</f>
        <v>0</v>
      </c>
      <c r="AX174" s="33">
        <f>SUBTOTAL(9,AX166:AX173)</f>
        <v>0</v>
      </c>
    </row>
    <row r="175" spans="1:50" ht="15" customHeight="1">
      <c r="A175" s="10">
        <v>20</v>
      </c>
      <c r="B175" s="57"/>
      <c r="C175" s="25"/>
      <c r="D175" s="30">
        <f>((HOUR(C175)*3600)+(MINUTE(C175)*60)+SECOND(C175))/60</f>
        <v>0</v>
      </c>
      <c r="E175" s="34">
        <f>SUM(D175*2)</f>
        <v>0</v>
      </c>
      <c r="Z175" s="10">
        <v>20</v>
      </c>
      <c r="AA175" s="57"/>
      <c r="AB175" s="25"/>
      <c r="AC175" s="30">
        <f>((HOUR(AB175)*3600)+(MINUTE(AB175)*60)+SECOND(AB175))/60</f>
        <v>0</v>
      </c>
      <c r="AD175" s="34">
        <f>SUM(AC175*2)</f>
        <v>0</v>
      </c>
      <c r="AE175" s="10">
        <v>20</v>
      </c>
      <c r="AF175" s="57"/>
      <c r="AG175" s="25"/>
      <c r="AH175" s="30">
        <f>((HOUR(AG175)*3600)+(MINUTE(AG175)*60)+SECOND(AG175))/60</f>
        <v>0</v>
      </c>
      <c r="AI175" s="34">
        <f>SUM(AH175*2)</f>
        <v>0</v>
      </c>
      <c r="AJ175" s="55">
        <v>20</v>
      </c>
      <c r="AK175" s="73"/>
      <c r="AL175" s="57"/>
      <c r="AM175" s="11"/>
      <c r="AN175" s="43">
        <f t="shared" ref="AN175:AN182" si="267">SUM(AM175*4.5)</f>
        <v>0</v>
      </c>
      <c r="AT175" s="10">
        <v>20</v>
      </c>
      <c r="AU175" s="57"/>
      <c r="AV175" s="25"/>
      <c r="AW175" s="30">
        <f>((HOUR(AV175)*3600)+(MINUTE(AV175)*60)+SECOND(AV175))/60</f>
        <v>0</v>
      </c>
      <c r="AX175" s="34">
        <f>SUM(AW175*2)</f>
        <v>0</v>
      </c>
    </row>
    <row r="176" spans="1:50" ht="15" customHeight="1">
      <c r="A176" s="8">
        <v>20</v>
      </c>
      <c r="B176" s="52"/>
      <c r="C176" s="26"/>
      <c r="D176" s="30">
        <f t="shared" ref="D176:D182" si="268">((HOUR(C176)*3600)+(MINUTE(C176)*60)+SECOND(C176))/60</f>
        <v>0</v>
      </c>
      <c r="E176" s="32">
        <f>SUM(D176*2)</f>
        <v>0</v>
      </c>
      <c r="Z176" s="8">
        <v>20</v>
      </c>
      <c r="AA176" s="52"/>
      <c r="AB176" s="26"/>
      <c r="AC176" s="30">
        <f t="shared" ref="AC176:AC182" si="269">((HOUR(AB176)*3600)+(MINUTE(AB176)*60)+SECOND(AB176))/60</f>
        <v>0</v>
      </c>
      <c r="AD176" s="32">
        <f>SUM(AC176*2)</f>
        <v>0</v>
      </c>
      <c r="AE176" s="8">
        <v>20</v>
      </c>
      <c r="AF176" s="52"/>
      <c r="AG176" s="26"/>
      <c r="AH176" s="30">
        <f t="shared" ref="AH176:AH182" si="270">((HOUR(AG176)*3600)+(MINUTE(AG176)*60)+SECOND(AG176))/60</f>
        <v>0</v>
      </c>
      <c r="AI176" s="32">
        <f>SUM(AH176*2)</f>
        <v>0</v>
      </c>
      <c r="AJ176" s="38">
        <v>20</v>
      </c>
      <c r="AK176" s="71"/>
      <c r="AL176" s="52"/>
      <c r="AM176" s="9"/>
      <c r="AN176" s="47">
        <f t="shared" si="267"/>
        <v>0</v>
      </c>
      <c r="AT176" s="8">
        <v>20</v>
      </c>
      <c r="AU176" s="52"/>
      <c r="AV176" s="26"/>
      <c r="AW176" s="30">
        <f t="shared" ref="AW176:AW182" si="271">((HOUR(AV176)*3600)+(MINUTE(AV176)*60)+SECOND(AV176))/60</f>
        <v>0</v>
      </c>
      <c r="AX176" s="32">
        <f>SUM(AW176*2)</f>
        <v>0</v>
      </c>
    </row>
    <row r="177" spans="1:50" ht="15" customHeight="1">
      <c r="A177" s="8">
        <v>20</v>
      </c>
      <c r="B177" s="52"/>
      <c r="C177" s="26"/>
      <c r="D177" s="30">
        <f t="shared" si="268"/>
        <v>0</v>
      </c>
      <c r="E177" s="32">
        <f t="shared" ref="E177:E182" si="272">SUM(D177*2)</f>
        <v>0</v>
      </c>
      <c r="Z177" s="8">
        <v>20</v>
      </c>
      <c r="AA177" s="52"/>
      <c r="AB177" s="26"/>
      <c r="AC177" s="30">
        <f t="shared" si="269"/>
        <v>0</v>
      </c>
      <c r="AD177" s="32">
        <f t="shared" ref="AD177:AD182" si="273">SUM(AC177*2)</f>
        <v>0</v>
      </c>
      <c r="AE177" s="8">
        <v>20</v>
      </c>
      <c r="AF177" s="52"/>
      <c r="AG177" s="26"/>
      <c r="AH177" s="30">
        <f t="shared" si="270"/>
        <v>0</v>
      </c>
      <c r="AI177" s="32">
        <f t="shared" ref="AI177:AI182" si="274">SUM(AH177*2)</f>
        <v>0</v>
      </c>
      <c r="AJ177" s="38">
        <v>20</v>
      </c>
      <c r="AK177" s="71"/>
      <c r="AL177" s="52"/>
      <c r="AM177" s="9"/>
      <c r="AN177" s="47">
        <f t="shared" si="267"/>
        <v>0</v>
      </c>
      <c r="AT177" s="8">
        <v>20</v>
      </c>
      <c r="AU177" s="52"/>
      <c r="AV177" s="26"/>
      <c r="AW177" s="30">
        <f t="shared" si="271"/>
        <v>0</v>
      </c>
      <c r="AX177" s="32">
        <f t="shared" ref="AX177:AX182" si="275">SUM(AW177*2)</f>
        <v>0</v>
      </c>
    </row>
    <row r="178" spans="1:50" ht="15" customHeight="1">
      <c r="A178" s="8">
        <v>20</v>
      </c>
      <c r="B178" s="52"/>
      <c r="C178" s="26"/>
      <c r="D178" s="30">
        <f t="shared" si="268"/>
        <v>0</v>
      </c>
      <c r="E178" s="32">
        <f t="shared" si="272"/>
        <v>0</v>
      </c>
      <c r="Z178" s="8">
        <v>20</v>
      </c>
      <c r="AA178" s="52"/>
      <c r="AB178" s="26"/>
      <c r="AC178" s="30">
        <f t="shared" si="269"/>
        <v>0</v>
      </c>
      <c r="AD178" s="32">
        <f t="shared" si="273"/>
        <v>0</v>
      </c>
      <c r="AE178" s="8">
        <v>20</v>
      </c>
      <c r="AF178" s="52"/>
      <c r="AG178" s="26"/>
      <c r="AH178" s="30">
        <f t="shared" si="270"/>
        <v>0</v>
      </c>
      <c r="AI178" s="32">
        <f t="shared" si="274"/>
        <v>0</v>
      </c>
      <c r="AJ178" s="38">
        <v>20</v>
      </c>
      <c r="AK178" s="71"/>
      <c r="AL178" s="52"/>
      <c r="AM178" s="9"/>
      <c r="AN178" s="47">
        <f t="shared" si="267"/>
        <v>0</v>
      </c>
      <c r="AT178" s="8">
        <v>20</v>
      </c>
      <c r="AU178" s="52"/>
      <c r="AV178" s="26"/>
      <c r="AW178" s="30">
        <f t="shared" si="271"/>
        <v>0</v>
      </c>
      <c r="AX178" s="32">
        <f t="shared" si="275"/>
        <v>0</v>
      </c>
    </row>
    <row r="179" spans="1:50" ht="15" customHeight="1">
      <c r="A179" s="8">
        <v>20</v>
      </c>
      <c r="B179" s="52"/>
      <c r="C179" s="26"/>
      <c r="D179" s="30">
        <f t="shared" si="268"/>
        <v>0</v>
      </c>
      <c r="E179" s="32">
        <f t="shared" si="272"/>
        <v>0</v>
      </c>
      <c r="Z179" s="8">
        <v>20</v>
      </c>
      <c r="AA179" s="52"/>
      <c r="AB179" s="26"/>
      <c r="AC179" s="30">
        <f t="shared" si="269"/>
        <v>0</v>
      </c>
      <c r="AD179" s="32">
        <f t="shared" si="273"/>
        <v>0</v>
      </c>
      <c r="AE179" s="8">
        <v>20</v>
      </c>
      <c r="AF179" s="52"/>
      <c r="AG179" s="26"/>
      <c r="AH179" s="30">
        <f t="shared" si="270"/>
        <v>0</v>
      </c>
      <c r="AI179" s="32">
        <f t="shared" si="274"/>
        <v>0</v>
      </c>
      <c r="AJ179" s="38">
        <v>20</v>
      </c>
      <c r="AK179" s="71"/>
      <c r="AL179" s="52"/>
      <c r="AM179" s="9"/>
      <c r="AN179" s="47">
        <f t="shared" si="267"/>
        <v>0</v>
      </c>
      <c r="AT179" s="8">
        <v>20</v>
      </c>
      <c r="AU179" s="52"/>
      <c r="AV179" s="26"/>
      <c r="AW179" s="30">
        <f t="shared" si="271"/>
        <v>0</v>
      </c>
      <c r="AX179" s="32">
        <f t="shared" si="275"/>
        <v>0</v>
      </c>
    </row>
    <row r="180" spans="1:50" ht="15" customHeight="1">
      <c r="A180" s="8">
        <v>20</v>
      </c>
      <c r="B180" s="52"/>
      <c r="C180" s="26"/>
      <c r="D180" s="30">
        <f t="shared" si="268"/>
        <v>0</v>
      </c>
      <c r="E180" s="32">
        <f t="shared" si="272"/>
        <v>0</v>
      </c>
      <c r="Z180" s="8">
        <v>20</v>
      </c>
      <c r="AA180" s="52"/>
      <c r="AB180" s="26"/>
      <c r="AC180" s="30">
        <f t="shared" si="269"/>
        <v>0</v>
      </c>
      <c r="AD180" s="32">
        <f t="shared" si="273"/>
        <v>0</v>
      </c>
      <c r="AE180" s="8">
        <v>20</v>
      </c>
      <c r="AF180" s="52"/>
      <c r="AG180" s="26"/>
      <c r="AH180" s="30">
        <f t="shared" si="270"/>
        <v>0</v>
      </c>
      <c r="AI180" s="32">
        <f t="shared" si="274"/>
        <v>0</v>
      </c>
      <c r="AJ180" s="38">
        <v>20</v>
      </c>
      <c r="AK180" s="71"/>
      <c r="AL180" s="52"/>
      <c r="AM180" s="9"/>
      <c r="AN180" s="47">
        <f t="shared" si="267"/>
        <v>0</v>
      </c>
      <c r="AT180" s="8">
        <v>20</v>
      </c>
      <c r="AU180" s="52"/>
      <c r="AV180" s="26"/>
      <c r="AW180" s="30">
        <f t="shared" si="271"/>
        <v>0</v>
      </c>
      <c r="AX180" s="32">
        <f t="shared" si="275"/>
        <v>0</v>
      </c>
    </row>
    <row r="181" spans="1:50" ht="15" customHeight="1">
      <c r="A181" s="8">
        <v>20</v>
      </c>
      <c r="B181" s="52"/>
      <c r="C181" s="26"/>
      <c r="D181" s="30">
        <f t="shared" si="268"/>
        <v>0</v>
      </c>
      <c r="E181" s="32">
        <f t="shared" si="272"/>
        <v>0</v>
      </c>
      <c r="Z181" s="8">
        <v>20</v>
      </c>
      <c r="AA181" s="52"/>
      <c r="AB181" s="26"/>
      <c r="AC181" s="30">
        <f t="shared" si="269"/>
        <v>0</v>
      </c>
      <c r="AD181" s="32">
        <f t="shared" si="273"/>
        <v>0</v>
      </c>
      <c r="AE181" s="8">
        <v>20</v>
      </c>
      <c r="AF181" s="52"/>
      <c r="AG181" s="26"/>
      <c r="AH181" s="30">
        <f t="shared" si="270"/>
        <v>0</v>
      </c>
      <c r="AI181" s="32">
        <f t="shared" si="274"/>
        <v>0</v>
      </c>
      <c r="AJ181" s="38">
        <v>20</v>
      </c>
      <c r="AK181" s="71"/>
      <c r="AL181" s="52"/>
      <c r="AM181" s="9"/>
      <c r="AN181" s="47">
        <f t="shared" si="267"/>
        <v>0</v>
      </c>
      <c r="AT181" s="8">
        <v>20</v>
      </c>
      <c r="AU181" s="52"/>
      <c r="AV181" s="26"/>
      <c r="AW181" s="30">
        <f t="shared" si="271"/>
        <v>0</v>
      </c>
      <c r="AX181" s="32">
        <f t="shared" si="275"/>
        <v>0</v>
      </c>
    </row>
    <row r="182" spans="1:50" ht="15" customHeight="1">
      <c r="A182" s="8">
        <v>20</v>
      </c>
      <c r="B182" s="52"/>
      <c r="C182" s="26"/>
      <c r="D182" s="30">
        <f t="shared" si="268"/>
        <v>0</v>
      </c>
      <c r="E182" s="32">
        <f t="shared" si="272"/>
        <v>0</v>
      </c>
      <c r="Z182" s="8">
        <v>20</v>
      </c>
      <c r="AA182" s="52"/>
      <c r="AB182" s="26"/>
      <c r="AC182" s="30">
        <f t="shared" si="269"/>
        <v>0</v>
      </c>
      <c r="AD182" s="32">
        <f t="shared" si="273"/>
        <v>0</v>
      </c>
      <c r="AE182" s="8">
        <v>20</v>
      </c>
      <c r="AF182" s="52"/>
      <c r="AG182" s="26"/>
      <c r="AH182" s="30">
        <f t="shared" si="270"/>
        <v>0</v>
      </c>
      <c r="AI182" s="32">
        <f t="shared" si="274"/>
        <v>0</v>
      </c>
      <c r="AJ182" s="38">
        <v>20</v>
      </c>
      <c r="AK182" s="71"/>
      <c r="AL182" s="52"/>
      <c r="AM182" s="9"/>
      <c r="AN182" s="47">
        <f t="shared" si="267"/>
        <v>0</v>
      </c>
      <c r="AT182" s="8">
        <v>20</v>
      </c>
      <c r="AU182" s="52"/>
      <c r="AV182" s="26"/>
      <c r="AW182" s="30">
        <f t="shared" si="271"/>
        <v>0</v>
      </c>
      <c r="AX182" s="32">
        <f t="shared" si="275"/>
        <v>0</v>
      </c>
    </row>
    <row r="183" spans="1:50" ht="15" customHeight="1">
      <c r="A183" s="14" t="s">
        <v>22</v>
      </c>
      <c r="B183" s="54"/>
      <c r="C183" s="24"/>
      <c r="D183" s="35">
        <f>SUBTOTAL(9,D175:D182)</f>
        <v>0</v>
      </c>
      <c r="E183" s="33">
        <f>SUBTOTAL(9,E175:E182)</f>
        <v>0</v>
      </c>
      <c r="Z183" s="14" t="s">
        <v>22</v>
      </c>
      <c r="AA183" s="54"/>
      <c r="AB183" s="24"/>
      <c r="AC183" s="35">
        <f>SUBTOTAL(9,AC175:AC182)</f>
        <v>0</v>
      </c>
      <c r="AD183" s="33">
        <f>SUBTOTAL(9,AD175:AD182)</f>
        <v>0</v>
      </c>
      <c r="AE183" s="14" t="s">
        <v>22</v>
      </c>
      <c r="AF183" s="54"/>
      <c r="AG183" s="24"/>
      <c r="AH183" s="35">
        <f>SUBTOTAL(9,AH175:AH182)</f>
        <v>0</v>
      </c>
      <c r="AI183" s="33">
        <f>SUBTOTAL(9,AI175:AI182)</f>
        <v>0</v>
      </c>
      <c r="AJ183" s="14" t="s">
        <v>22</v>
      </c>
      <c r="AK183" s="72"/>
      <c r="AL183" s="54"/>
      <c r="AM183" s="15">
        <f>SUBTOTAL(9,AM175:AM182)</f>
        <v>0</v>
      </c>
      <c r="AN183" s="50">
        <f>SUBTOTAL(9,AN175:AN182)</f>
        <v>0</v>
      </c>
      <c r="AT183" s="14" t="s">
        <v>22</v>
      </c>
      <c r="AU183" s="54"/>
      <c r="AV183" s="24"/>
      <c r="AW183" s="35">
        <f>SUBTOTAL(9,AW175:AW182)</f>
        <v>0</v>
      </c>
      <c r="AX183" s="33">
        <f>SUBTOTAL(9,AX175:AX182)</f>
        <v>0</v>
      </c>
    </row>
    <row r="184" spans="1:50" ht="15" customHeight="1">
      <c r="A184" s="10">
        <v>21</v>
      </c>
      <c r="B184" s="57"/>
      <c r="C184" s="25"/>
      <c r="D184" s="30">
        <f>((HOUR(C184)*3600)+(MINUTE(C184)*60)+SECOND(C184))/60</f>
        <v>0</v>
      </c>
      <c r="E184" s="34">
        <f>SUM(D184*2)</f>
        <v>0</v>
      </c>
      <c r="Z184" s="10">
        <v>21</v>
      </c>
      <c r="AA184" s="57"/>
      <c r="AB184" s="25"/>
      <c r="AC184" s="30">
        <f>((HOUR(AB184)*3600)+(MINUTE(AB184)*60)+SECOND(AB184))/60</f>
        <v>0</v>
      </c>
      <c r="AD184" s="34">
        <f>SUM(AC184*2)</f>
        <v>0</v>
      </c>
      <c r="AE184" s="10">
        <v>21</v>
      </c>
      <c r="AF184" s="57"/>
      <c r="AG184" s="25"/>
      <c r="AH184" s="30">
        <f>((HOUR(AG184)*3600)+(MINUTE(AG184)*60)+SECOND(AG184))/60</f>
        <v>0</v>
      </c>
      <c r="AI184" s="34">
        <f>SUM(AH184*2)</f>
        <v>0</v>
      </c>
      <c r="AJ184" s="55">
        <v>21</v>
      </c>
      <c r="AK184" s="73"/>
      <c r="AL184" s="57"/>
      <c r="AM184" s="11"/>
      <c r="AN184" s="43">
        <f t="shared" ref="AN184:AN191" si="276">SUM(AM184*4.5)</f>
        <v>0</v>
      </c>
      <c r="AT184" s="10">
        <v>21</v>
      </c>
      <c r="AU184" s="57"/>
      <c r="AV184" s="25"/>
      <c r="AW184" s="30">
        <f>((HOUR(AV184)*3600)+(MINUTE(AV184)*60)+SECOND(AV184))/60</f>
        <v>0</v>
      </c>
      <c r="AX184" s="34">
        <f>SUM(AW184*2)</f>
        <v>0</v>
      </c>
    </row>
    <row r="185" spans="1:50" ht="15" customHeight="1">
      <c r="A185" s="8">
        <v>21</v>
      </c>
      <c r="B185" s="52"/>
      <c r="C185" s="26"/>
      <c r="D185" s="30">
        <f t="shared" ref="D185:D191" si="277">((HOUR(C185)*3600)+(MINUTE(C185)*60)+SECOND(C185))/60</f>
        <v>0</v>
      </c>
      <c r="E185" s="32">
        <f>SUM(D185*2)</f>
        <v>0</v>
      </c>
      <c r="Z185" s="8">
        <v>21</v>
      </c>
      <c r="AA185" s="52"/>
      <c r="AB185" s="26"/>
      <c r="AC185" s="30">
        <f t="shared" ref="AC185:AC191" si="278">((HOUR(AB185)*3600)+(MINUTE(AB185)*60)+SECOND(AB185))/60</f>
        <v>0</v>
      </c>
      <c r="AD185" s="32">
        <f>SUM(AC185*2)</f>
        <v>0</v>
      </c>
      <c r="AE185" s="8">
        <v>21</v>
      </c>
      <c r="AF185" s="52"/>
      <c r="AG185" s="26"/>
      <c r="AH185" s="30">
        <f t="shared" ref="AH185:AH191" si="279">((HOUR(AG185)*3600)+(MINUTE(AG185)*60)+SECOND(AG185))/60</f>
        <v>0</v>
      </c>
      <c r="AI185" s="32">
        <f>SUM(AH185*2)</f>
        <v>0</v>
      </c>
      <c r="AJ185" s="38">
        <v>21</v>
      </c>
      <c r="AK185" s="71"/>
      <c r="AL185" s="52"/>
      <c r="AM185" s="9"/>
      <c r="AN185" s="47">
        <f t="shared" si="276"/>
        <v>0</v>
      </c>
      <c r="AT185" s="8">
        <v>21</v>
      </c>
      <c r="AU185" s="52"/>
      <c r="AV185" s="26"/>
      <c r="AW185" s="30">
        <f t="shared" ref="AW185:AW191" si="280">((HOUR(AV185)*3600)+(MINUTE(AV185)*60)+SECOND(AV185))/60</f>
        <v>0</v>
      </c>
      <c r="AX185" s="32">
        <f>SUM(AW185*2)</f>
        <v>0</v>
      </c>
    </row>
    <row r="186" spans="1:50" ht="15" customHeight="1">
      <c r="A186" s="8">
        <v>21</v>
      </c>
      <c r="B186" s="52"/>
      <c r="C186" s="26"/>
      <c r="D186" s="30">
        <f t="shared" si="277"/>
        <v>0</v>
      </c>
      <c r="E186" s="32">
        <f t="shared" ref="E186:E191" si="281">SUM(D186*2)</f>
        <v>0</v>
      </c>
      <c r="Z186" s="8">
        <v>21</v>
      </c>
      <c r="AA186" s="52"/>
      <c r="AB186" s="26"/>
      <c r="AC186" s="30">
        <f t="shared" si="278"/>
        <v>0</v>
      </c>
      <c r="AD186" s="32">
        <f t="shared" ref="AD186:AD191" si="282">SUM(AC186*2)</f>
        <v>0</v>
      </c>
      <c r="AE186" s="8">
        <v>21</v>
      </c>
      <c r="AF186" s="52"/>
      <c r="AG186" s="26"/>
      <c r="AH186" s="30">
        <f t="shared" si="279"/>
        <v>0</v>
      </c>
      <c r="AI186" s="32">
        <f t="shared" ref="AI186:AI191" si="283">SUM(AH186*2)</f>
        <v>0</v>
      </c>
      <c r="AJ186" s="38">
        <v>21</v>
      </c>
      <c r="AK186" s="71"/>
      <c r="AL186" s="52"/>
      <c r="AM186" s="9"/>
      <c r="AN186" s="47">
        <f t="shared" si="276"/>
        <v>0</v>
      </c>
      <c r="AT186" s="8">
        <v>21</v>
      </c>
      <c r="AU186" s="52"/>
      <c r="AV186" s="26"/>
      <c r="AW186" s="30">
        <f t="shared" si="280"/>
        <v>0</v>
      </c>
      <c r="AX186" s="32">
        <f t="shared" ref="AX186:AX191" si="284">SUM(AW186*2)</f>
        <v>0</v>
      </c>
    </row>
    <row r="187" spans="1:50" ht="15" customHeight="1">
      <c r="A187" s="8">
        <v>21</v>
      </c>
      <c r="B187" s="52"/>
      <c r="C187" s="26"/>
      <c r="D187" s="30">
        <f t="shared" si="277"/>
        <v>0</v>
      </c>
      <c r="E187" s="32">
        <f t="shared" si="281"/>
        <v>0</v>
      </c>
      <c r="Z187" s="8">
        <v>21</v>
      </c>
      <c r="AA187" s="52"/>
      <c r="AB187" s="26"/>
      <c r="AC187" s="30">
        <f t="shared" si="278"/>
        <v>0</v>
      </c>
      <c r="AD187" s="32">
        <f t="shared" si="282"/>
        <v>0</v>
      </c>
      <c r="AE187" s="8">
        <v>21</v>
      </c>
      <c r="AF187" s="52"/>
      <c r="AG187" s="26"/>
      <c r="AH187" s="30">
        <f t="shared" si="279"/>
        <v>0</v>
      </c>
      <c r="AI187" s="32">
        <f t="shared" si="283"/>
        <v>0</v>
      </c>
      <c r="AJ187" s="38">
        <v>21</v>
      </c>
      <c r="AK187" s="71"/>
      <c r="AL187" s="52"/>
      <c r="AM187" s="9"/>
      <c r="AN187" s="47">
        <f t="shared" si="276"/>
        <v>0</v>
      </c>
      <c r="AT187" s="8">
        <v>21</v>
      </c>
      <c r="AU187" s="52"/>
      <c r="AV187" s="26"/>
      <c r="AW187" s="30">
        <f t="shared" si="280"/>
        <v>0</v>
      </c>
      <c r="AX187" s="32">
        <f t="shared" si="284"/>
        <v>0</v>
      </c>
    </row>
    <row r="188" spans="1:50" ht="15" customHeight="1">
      <c r="A188" s="8">
        <v>21</v>
      </c>
      <c r="B188" s="52"/>
      <c r="C188" s="26"/>
      <c r="D188" s="30">
        <f t="shared" si="277"/>
        <v>0</v>
      </c>
      <c r="E188" s="32">
        <f t="shared" si="281"/>
        <v>0</v>
      </c>
      <c r="Z188" s="8">
        <v>21</v>
      </c>
      <c r="AA188" s="52"/>
      <c r="AB188" s="26"/>
      <c r="AC188" s="30">
        <f t="shared" si="278"/>
        <v>0</v>
      </c>
      <c r="AD188" s="32">
        <f t="shared" si="282"/>
        <v>0</v>
      </c>
      <c r="AE188" s="8">
        <v>21</v>
      </c>
      <c r="AF188" s="52"/>
      <c r="AG188" s="26"/>
      <c r="AH188" s="30">
        <f t="shared" si="279"/>
        <v>0</v>
      </c>
      <c r="AI188" s="32">
        <f t="shared" si="283"/>
        <v>0</v>
      </c>
      <c r="AJ188" s="38">
        <v>21</v>
      </c>
      <c r="AK188" s="71"/>
      <c r="AL188" s="52"/>
      <c r="AM188" s="9"/>
      <c r="AN188" s="47">
        <f t="shared" si="276"/>
        <v>0</v>
      </c>
      <c r="AT188" s="8">
        <v>21</v>
      </c>
      <c r="AU188" s="52"/>
      <c r="AV188" s="26"/>
      <c r="AW188" s="30">
        <f t="shared" si="280"/>
        <v>0</v>
      </c>
      <c r="AX188" s="32">
        <f t="shared" si="284"/>
        <v>0</v>
      </c>
    </row>
    <row r="189" spans="1:50" ht="15" customHeight="1">
      <c r="A189" s="8">
        <v>21</v>
      </c>
      <c r="B189" s="52"/>
      <c r="C189" s="26"/>
      <c r="D189" s="30">
        <f t="shared" si="277"/>
        <v>0</v>
      </c>
      <c r="E189" s="32">
        <f t="shared" si="281"/>
        <v>0</v>
      </c>
      <c r="Z189" s="8">
        <v>21</v>
      </c>
      <c r="AA189" s="52"/>
      <c r="AB189" s="26"/>
      <c r="AC189" s="30">
        <f t="shared" si="278"/>
        <v>0</v>
      </c>
      <c r="AD189" s="32">
        <f t="shared" si="282"/>
        <v>0</v>
      </c>
      <c r="AE189" s="8">
        <v>21</v>
      </c>
      <c r="AF189" s="52"/>
      <c r="AG189" s="26"/>
      <c r="AH189" s="30">
        <f t="shared" si="279"/>
        <v>0</v>
      </c>
      <c r="AI189" s="32">
        <f t="shared" si="283"/>
        <v>0</v>
      </c>
      <c r="AJ189" s="38">
        <v>21</v>
      </c>
      <c r="AK189" s="71"/>
      <c r="AL189" s="52"/>
      <c r="AM189" s="9"/>
      <c r="AN189" s="47">
        <f t="shared" si="276"/>
        <v>0</v>
      </c>
      <c r="AT189" s="8">
        <v>21</v>
      </c>
      <c r="AU189" s="52"/>
      <c r="AV189" s="26"/>
      <c r="AW189" s="30">
        <f t="shared" si="280"/>
        <v>0</v>
      </c>
      <c r="AX189" s="32">
        <f t="shared" si="284"/>
        <v>0</v>
      </c>
    </row>
    <row r="190" spans="1:50" ht="15" customHeight="1">
      <c r="A190" s="8">
        <v>21</v>
      </c>
      <c r="B190" s="52"/>
      <c r="C190" s="26"/>
      <c r="D190" s="30">
        <f t="shared" si="277"/>
        <v>0</v>
      </c>
      <c r="E190" s="32">
        <f t="shared" si="281"/>
        <v>0</v>
      </c>
      <c r="Z190" s="8">
        <v>21</v>
      </c>
      <c r="AA190" s="52"/>
      <c r="AB190" s="26"/>
      <c r="AC190" s="30">
        <f t="shared" si="278"/>
        <v>0</v>
      </c>
      <c r="AD190" s="32">
        <f t="shared" si="282"/>
        <v>0</v>
      </c>
      <c r="AE190" s="8">
        <v>21</v>
      </c>
      <c r="AF190" s="52"/>
      <c r="AG190" s="26"/>
      <c r="AH190" s="30">
        <f t="shared" si="279"/>
        <v>0</v>
      </c>
      <c r="AI190" s="32">
        <f t="shared" si="283"/>
        <v>0</v>
      </c>
      <c r="AJ190" s="38">
        <v>21</v>
      </c>
      <c r="AK190" s="71"/>
      <c r="AL190" s="52"/>
      <c r="AM190" s="9"/>
      <c r="AN190" s="47">
        <f t="shared" si="276"/>
        <v>0</v>
      </c>
      <c r="AT190" s="8">
        <v>21</v>
      </c>
      <c r="AU190" s="52"/>
      <c r="AV190" s="26"/>
      <c r="AW190" s="30">
        <f t="shared" si="280"/>
        <v>0</v>
      </c>
      <c r="AX190" s="32">
        <f t="shared" si="284"/>
        <v>0</v>
      </c>
    </row>
    <row r="191" spans="1:50" ht="15" customHeight="1">
      <c r="A191" s="8">
        <v>21</v>
      </c>
      <c r="B191" s="52"/>
      <c r="C191" s="26"/>
      <c r="D191" s="30">
        <f t="shared" si="277"/>
        <v>0</v>
      </c>
      <c r="E191" s="32">
        <f t="shared" si="281"/>
        <v>0</v>
      </c>
      <c r="Z191" s="8">
        <v>21</v>
      </c>
      <c r="AA191" s="52"/>
      <c r="AB191" s="26"/>
      <c r="AC191" s="30">
        <f t="shared" si="278"/>
        <v>0</v>
      </c>
      <c r="AD191" s="32">
        <f t="shared" si="282"/>
        <v>0</v>
      </c>
      <c r="AE191" s="8">
        <v>21</v>
      </c>
      <c r="AF191" s="52"/>
      <c r="AG191" s="26"/>
      <c r="AH191" s="30">
        <f t="shared" si="279"/>
        <v>0</v>
      </c>
      <c r="AI191" s="32">
        <f t="shared" si="283"/>
        <v>0</v>
      </c>
      <c r="AJ191" s="38">
        <v>21</v>
      </c>
      <c r="AK191" s="71"/>
      <c r="AL191" s="52"/>
      <c r="AM191" s="9"/>
      <c r="AN191" s="47">
        <f t="shared" si="276"/>
        <v>0</v>
      </c>
      <c r="AT191" s="8">
        <v>21</v>
      </c>
      <c r="AU191" s="52"/>
      <c r="AV191" s="26"/>
      <c r="AW191" s="30">
        <f t="shared" si="280"/>
        <v>0</v>
      </c>
      <c r="AX191" s="32">
        <f t="shared" si="284"/>
        <v>0</v>
      </c>
    </row>
    <row r="192" spans="1:50" ht="15" customHeight="1">
      <c r="A192" s="14" t="s">
        <v>23</v>
      </c>
      <c r="B192" s="54"/>
      <c r="C192" s="24"/>
      <c r="D192" s="35">
        <f>SUBTOTAL(9,D184:D191)</f>
        <v>0</v>
      </c>
      <c r="E192" s="33">
        <f>SUBTOTAL(9,E184:E191)</f>
        <v>0</v>
      </c>
      <c r="Z192" s="14" t="s">
        <v>23</v>
      </c>
      <c r="AA192" s="54"/>
      <c r="AB192" s="24"/>
      <c r="AC192" s="35">
        <f>SUBTOTAL(9,AC184:AC191)</f>
        <v>0</v>
      </c>
      <c r="AD192" s="33">
        <f>SUBTOTAL(9,AD184:AD191)</f>
        <v>0</v>
      </c>
      <c r="AE192" s="14" t="s">
        <v>23</v>
      </c>
      <c r="AF192" s="54"/>
      <c r="AG192" s="24"/>
      <c r="AH192" s="35">
        <f>SUBTOTAL(9,AH184:AH191)</f>
        <v>0</v>
      </c>
      <c r="AI192" s="33">
        <f>SUBTOTAL(9,AI184:AI191)</f>
        <v>0</v>
      </c>
      <c r="AJ192" s="14" t="s">
        <v>23</v>
      </c>
      <c r="AK192" s="72"/>
      <c r="AL192" s="54"/>
      <c r="AM192" s="15">
        <f>SUBTOTAL(9,AM184:AM191)</f>
        <v>0</v>
      </c>
      <c r="AN192" s="50">
        <f>SUBTOTAL(9,AN184:AN191)</f>
        <v>0</v>
      </c>
      <c r="AT192" s="14" t="s">
        <v>23</v>
      </c>
      <c r="AU192" s="54"/>
      <c r="AV192" s="24"/>
      <c r="AW192" s="35">
        <f>SUBTOTAL(9,AW184:AW191)</f>
        <v>0</v>
      </c>
      <c r="AX192" s="33">
        <f>SUBTOTAL(9,AX184:AX191)</f>
        <v>0</v>
      </c>
    </row>
    <row r="193" spans="1:50" ht="15" customHeight="1">
      <c r="A193" s="10">
        <v>22</v>
      </c>
      <c r="B193" s="57"/>
      <c r="C193" s="25"/>
      <c r="D193" s="30">
        <f>((HOUR(C193)*3600)+(MINUTE(C193)*60)+SECOND(C193))/60</f>
        <v>0</v>
      </c>
      <c r="E193" s="34">
        <f>SUM(D193*2)</f>
        <v>0</v>
      </c>
      <c r="Z193" s="10">
        <v>22</v>
      </c>
      <c r="AA193" s="57"/>
      <c r="AB193" s="25"/>
      <c r="AC193" s="30">
        <f>((HOUR(AB193)*3600)+(MINUTE(AB193)*60)+SECOND(AB193))/60</f>
        <v>0</v>
      </c>
      <c r="AD193" s="34">
        <f>SUM(AC193*2)</f>
        <v>0</v>
      </c>
      <c r="AE193" s="10">
        <v>22</v>
      </c>
      <c r="AF193" s="57"/>
      <c r="AG193" s="25"/>
      <c r="AH193" s="30">
        <f>((HOUR(AG193)*3600)+(MINUTE(AG193)*60)+SECOND(AG193))/60</f>
        <v>0</v>
      </c>
      <c r="AI193" s="34">
        <f>SUM(AH193*2)</f>
        <v>0</v>
      </c>
      <c r="AJ193" s="55">
        <v>22</v>
      </c>
      <c r="AK193" s="73"/>
      <c r="AL193" s="57"/>
      <c r="AM193" s="11"/>
      <c r="AN193" s="43">
        <f t="shared" ref="AN193:AN200" si="285">SUM(AM193*4.5)</f>
        <v>0</v>
      </c>
      <c r="AT193" s="10">
        <v>22</v>
      </c>
      <c r="AU193" s="57"/>
      <c r="AV193" s="25"/>
      <c r="AW193" s="30">
        <f>((HOUR(AV193)*3600)+(MINUTE(AV193)*60)+SECOND(AV193))/60</f>
        <v>0</v>
      </c>
      <c r="AX193" s="34">
        <f>SUM(AW193*2)</f>
        <v>0</v>
      </c>
    </row>
    <row r="194" spans="1:50" ht="15" customHeight="1">
      <c r="A194" s="8">
        <v>22</v>
      </c>
      <c r="B194" s="52"/>
      <c r="C194" s="26"/>
      <c r="D194" s="30">
        <f t="shared" ref="D194:D200" si="286">((HOUR(C194)*3600)+(MINUTE(C194)*60)+SECOND(C194))/60</f>
        <v>0</v>
      </c>
      <c r="E194" s="32">
        <f>SUM(D194*2)</f>
        <v>0</v>
      </c>
      <c r="Z194" s="8">
        <v>22</v>
      </c>
      <c r="AA194" s="52"/>
      <c r="AB194" s="26"/>
      <c r="AC194" s="30">
        <f t="shared" ref="AC194:AC200" si="287">((HOUR(AB194)*3600)+(MINUTE(AB194)*60)+SECOND(AB194))/60</f>
        <v>0</v>
      </c>
      <c r="AD194" s="32">
        <f>SUM(AC194*2)</f>
        <v>0</v>
      </c>
      <c r="AE194" s="8">
        <v>22</v>
      </c>
      <c r="AF194" s="52"/>
      <c r="AG194" s="26"/>
      <c r="AH194" s="30">
        <f t="shared" ref="AH194:AH200" si="288">((HOUR(AG194)*3600)+(MINUTE(AG194)*60)+SECOND(AG194))/60</f>
        <v>0</v>
      </c>
      <c r="AI194" s="32">
        <f>SUM(AH194*2)</f>
        <v>0</v>
      </c>
      <c r="AJ194" s="38">
        <v>22</v>
      </c>
      <c r="AK194" s="71"/>
      <c r="AL194" s="52"/>
      <c r="AM194" s="9"/>
      <c r="AN194" s="47">
        <f t="shared" si="285"/>
        <v>0</v>
      </c>
      <c r="AT194" s="8">
        <v>22</v>
      </c>
      <c r="AU194" s="52"/>
      <c r="AV194" s="26"/>
      <c r="AW194" s="30">
        <f t="shared" ref="AW194:AW200" si="289">((HOUR(AV194)*3600)+(MINUTE(AV194)*60)+SECOND(AV194))/60</f>
        <v>0</v>
      </c>
      <c r="AX194" s="32">
        <f>SUM(AW194*2)</f>
        <v>0</v>
      </c>
    </row>
    <row r="195" spans="1:50" ht="15" customHeight="1">
      <c r="A195" s="8">
        <v>22</v>
      </c>
      <c r="B195" s="52"/>
      <c r="C195" s="26"/>
      <c r="D195" s="30">
        <f t="shared" si="286"/>
        <v>0</v>
      </c>
      <c r="E195" s="32">
        <f t="shared" ref="E195:E200" si="290">SUM(D195*2)</f>
        <v>0</v>
      </c>
      <c r="Z195" s="8">
        <v>22</v>
      </c>
      <c r="AA195" s="52"/>
      <c r="AB195" s="26"/>
      <c r="AC195" s="30">
        <f t="shared" si="287"/>
        <v>0</v>
      </c>
      <c r="AD195" s="32">
        <f t="shared" ref="AD195:AD200" si="291">SUM(AC195*2)</f>
        <v>0</v>
      </c>
      <c r="AE195" s="8">
        <v>22</v>
      </c>
      <c r="AF195" s="52"/>
      <c r="AG195" s="26"/>
      <c r="AH195" s="30">
        <f t="shared" si="288"/>
        <v>0</v>
      </c>
      <c r="AI195" s="32">
        <f t="shared" ref="AI195:AI200" si="292">SUM(AH195*2)</f>
        <v>0</v>
      </c>
      <c r="AJ195" s="38">
        <v>22</v>
      </c>
      <c r="AK195" s="71"/>
      <c r="AL195" s="52"/>
      <c r="AM195" s="9"/>
      <c r="AN195" s="47">
        <f t="shared" si="285"/>
        <v>0</v>
      </c>
      <c r="AT195" s="8">
        <v>22</v>
      </c>
      <c r="AU195" s="52"/>
      <c r="AV195" s="26"/>
      <c r="AW195" s="30">
        <f t="shared" si="289"/>
        <v>0</v>
      </c>
      <c r="AX195" s="32">
        <f t="shared" ref="AX195:AX200" si="293">SUM(AW195*2)</f>
        <v>0</v>
      </c>
    </row>
    <row r="196" spans="1:50" ht="15" customHeight="1">
      <c r="A196" s="8">
        <v>22</v>
      </c>
      <c r="B196" s="52"/>
      <c r="C196" s="26"/>
      <c r="D196" s="30">
        <f t="shared" si="286"/>
        <v>0</v>
      </c>
      <c r="E196" s="32">
        <f t="shared" si="290"/>
        <v>0</v>
      </c>
      <c r="Z196" s="8">
        <v>22</v>
      </c>
      <c r="AA196" s="52"/>
      <c r="AB196" s="26"/>
      <c r="AC196" s="30">
        <f t="shared" si="287"/>
        <v>0</v>
      </c>
      <c r="AD196" s="32">
        <f t="shared" si="291"/>
        <v>0</v>
      </c>
      <c r="AE196" s="8">
        <v>22</v>
      </c>
      <c r="AF196" s="52"/>
      <c r="AG196" s="26"/>
      <c r="AH196" s="30">
        <f t="shared" si="288"/>
        <v>0</v>
      </c>
      <c r="AI196" s="32">
        <f t="shared" si="292"/>
        <v>0</v>
      </c>
      <c r="AJ196" s="38">
        <v>22</v>
      </c>
      <c r="AK196" s="71"/>
      <c r="AL196" s="52"/>
      <c r="AM196" s="9"/>
      <c r="AN196" s="47">
        <f t="shared" si="285"/>
        <v>0</v>
      </c>
      <c r="AT196" s="8">
        <v>22</v>
      </c>
      <c r="AU196" s="52"/>
      <c r="AV196" s="26"/>
      <c r="AW196" s="30">
        <f t="shared" si="289"/>
        <v>0</v>
      </c>
      <c r="AX196" s="32">
        <f t="shared" si="293"/>
        <v>0</v>
      </c>
    </row>
    <row r="197" spans="1:50" ht="15" customHeight="1">
      <c r="A197" s="8">
        <v>22</v>
      </c>
      <c r="B197" s="52"/>
      <c r="C197" s="26"/>
      <c r="D197" s="30">
        <f t="shared" si="286"/>
        <v>0</v>
      </c>
      <c r="E197" s="32">
        <f t="shared" si="290"/>
        <v>0</v>
      </c>
      <c r="Z197" s="8">
        <v>22</v>
      </c>
      <c r="AA197" s="52"/>
      <c r="AB197" s="26"/>
      <c r="AC197" s="30">
        <f t="shared" si="287"/>
        <v>0</v>
      </c>
      <c r="AD197" s="32">
        <f t="shared" si="291"/>
        <v>0</v>
      </c>
      <c r="AE197" s="8">
        <v>22</v>
      </c>
      <c r="AF197" s="52"/>
      <c r="AG197" s="26"/>
      <c r="AH197" s="30">
        <f t="shared" si="288"/>
        <v>0</v>
      </c>
      <c r="AI197" s="32">
        <f t="shared" si="292"/>
        <v>0</v>
      </c>
      <c r="AJ197" s="38">
        <v>22</v>
      </c>
      <c r="AK197" s="71"/>
      <c r="AL197" s="52"/>
      <c r="AM197" s="9"/>
      <c r="AN197" s="47">
        <f t="shared" si="285"/>
        <v>0</v>
      </c>
      <c r="AT197" s="8">
        <v>22</v>
      </c>
      <c r="AU197" s="52"/>
      <c r="AV197" s="26"/>
      <c r="AW197" s="30">
        <f t="shared" si="289"/>
        <v>0</v>
      </c>
      <c r="AX197" s="32">
        <f t="shared" si="293"/>
        <v>0</v>
      </c>
    </row>
    <row r="198" spans="1:50" ht="15" customHeight="1">
      <c r="A198" s="8">
        <v>22</v>
      </c>
      <c r="B198" s="52"/>
      <c r="C198" s="26"/>
      <c r="D198" s="30">
        <f t="shared" si="286"/>
        <v>0</v>
      </c>
      <c r="E198" s="32">
        <f t="shared" si="290"/>
        <v>0</v>
      </c>
      <c r="Z198" s="8">
        <v>22</v>
      </c>
      <c r="AA198" s="52"/>
      <c r="AB198" s="26"/>
      <c r="AC198" s="30">
        <f t="shared" si="287"/>
        <v>0</v>
      </c>
      <c r="AD198" s="32">
        <f t="shared" si="291"/>
        <v>0</v>
      </c>
      <c r="AE198" s="8">
        <v>22</v>
      </c>
      <c r="AF198" s="52"/>
      <c r="AG198" s="26"/>
      <c r="AH198" s="30">
        <f t="shared" si="288"/>
        <v>0</v>
      </c>
      <c r="AI198" s="32">
        <f t="shared" si="292"/>
        <v>0</v>
      </c>
      <c r="AJ198" s="38">
        <v>22</v>
      </c>
      <c r="AK198" s="71"/>
      <c r="AL198" s="52"/>
      <c r="AM198" s="9"/>
      <c r="AN198" s="47">
        <f t="shared" si="285"/>
        <v>0</v>
      </c>
      <c r="AT198" s="8">
        <v>22</v>
      </c>
      <c r="AU198" s="52"/>
      <c r="AV198" s="26"/>
      <c r="AW198" s="30">
        <f t="shared" si="289"/>
        <v>0</v>
      </c>
      <c r="AX198" s="32">
        <f t="shared" si="293"/>
        <v>0</v>
      </c>
    </row>
    <row r="199" spans="1:50" ht="15" customHeight="1">
      <c r="A199" s="8">
        <v>22</v>
      </c>
      <c r="B199" s="52"/>
      <c r="C199" s="26"/>
      <c r="D199" s="30">
        <f t="shared" si="286"/>
        <v>0</v>
      </c>
      <c r="E199" s="32">
        <f t="shared" si="290"/>
        <v>0</v>
      </c>
      <c r="Z199" s="8">
        <v>22</v>
      </c>
      <c r="AA199" s="52"/>
      <c r="AB199" s="26"/>
      <c r="AC199" s="30">
        <f t="shared" si="287"/>
        <v>0</v>
      </c>
      <c r="AD199" s="32">
        <f t="shared" si="291"/>
        <v>0</v>
      </c>
      <c r="AE199" s="8">
        <v>22</v>
      </c>
      <c r="AF199" s="52"/>
      <c r="AG199" s="26"/>
      <c r="AH199" s="30">
        <f t="shared" si="288"/>
        <v>0</v>
      </c>
      <c r="AI199" s="32">
        <f t="shared" si="292"/>
        <v>0</v>
      </c>
      <c r="AJ199" s="38">
        <v>22</v>
      </c>
      <c r="AK199" s="71"/>
      <c r="AL199" s="52"/>
      <c r="AM199" s="9"/>
      <c r="AN199" s="47">
        <f t="shared" si="285"/>
        <v>0</v>
      </c>
      <c r="AT199" s="8">
        <v>22</v>
      </c>
      <c r="AU199" s="52"/>
      <c r="AV199" s="26"/>
      <c r="AW199" s="30">
        <f t="shared" si="289"/>
        <v>0</v>
      </c>
      <c r="AX199" s="32">
        <f t="shared" si="293"/>
        <v>0</v>
      </c>
    </row>
    <row r="200" spans="1:50" ht="15" customHeight="1">
      <c r="A200" s="8">
        <v>22</v>
      </c>
      <c r="B200" s="52"/>
      <c r="C200" s="26"/>
      <c r="D200" s="30">
        <f t="shared" si="286"/>
        <v>0</v>
      </c>
      <c r="E200" s="32">
        <f t="shared" si="290"/>
        <v>0</v>
      </c>
      <c r="Z200" s="8">
        <v>22</v>
      </c>
      <c r="AA200" s="52"/>
      <c r="AB200" s="26"/>
      <c r="AC200" s="30">
        <f t="shared" si="287"/>
        <v>0</v>
      </c>
      <c r="AD200" s="32">
        <f t="shared" si="291"/>
        <v>0</v>
      </c>
      <c r="AE200" s="8">
        <v>22</v>
      </c>
      <c r="AF200" s="52"/>
      <c r="AG200" s="26"/>
      <c r="AH200" s="30">
        <f t="shared" si="288"/>
        <v>0</v>
      </c>
      <c r="AI200" s="32">
        <f t="shared" si="292"/>
        <v>0</v>
      </c>
      <c r="AJ200" s="38">
        <v>22</v>
      </c>
      <c r="AK200" s="71"/>
      <c r="AL200" s="52"/>
      <c r="AM200" s="9"/>
      <c r="AN200" s="47">
        <f t="shared" si="285"/>
        <v>0</v>
      </c>
      <c r="AT200" s="8">
        <v>22</v>
      </c>
      <c r="AU200" s="52"/>
      <c r="AV200" s="26"/>
      <c r="AW200" s="30">
        <f t="shared" si="289"/>
        <v>0</v>
      </c>
      <c r="AX200" s="32">
        <f t="shared" si="293"/>
        <v>0</v>
      </c>
    </row>
    <row r="201" spans="1:50" ht="15" customHeight="1">
      <c r="A201" s="14" t="s">
        <v>24</v>
      </c>
      <c r="B201" s="54"/>
      <c r="C201" s="24"/>
      <c r="D201" s="35">
        <f>SUBTOTAL(9,D193:D200)</f>
        <v>0</v>
      </c>
      <c r="E201" s="33">
        <f>SUBTOTAL(9,E193:E200)</f>
        <v>0</v>
      </c>
      <c r="Z201" s="14" t="s">
        <v>24</v>
      </c>
      <c r="AA201" s="54"/>
      <c r="AB201" s="24"/>
      <c r="AC201" s="35">
        <f>SUBTOTAL(9,AC193:AC200)</f>
        <v>0</v>
      </c>
      <c r="AD201" s="33">
        <f>SUBTOTAL(9,AD193:AD200)</f>
        <v>0</v>
      </c>
      <c r="AE201" s="14" t="s">
        <v>24</v>
      </c>
      <c r="AF201" s="54"/>
      <c r="AG201" s="24"/>
      <c r="AH201" s="35">
        <f>SUBTOTAL(9,AH193:AH200)</f>
        <v>0</v>
      </c>
      <c r="AI201" s="33">
        <f>SUBTOTAL(9,AI193:AI200)</f>
        <v>0</v>
      </c>
      <c r="AJ201" s="14" t="s">
        <v>24</v>
      </c>
      <c r="AK201" s="72"/>
      <c r="AL201" s="54"/>
      <c r="AM201" s="15">
        <f>SUBTOTAL(9,AM193:AM200)</f>
        <v>0</v>
      </c>
      <c r="AN201" s="50">
        <f>SUBTOTAL(9,AN193:AN200)</f>
        <v>0</v>
      </c>
      <c r="AT201" s="14" t="s">
        <v>24</v>
      </c>
      <c r="AU201" s="54"/>
      <c r="AV201" s="24"/>
      <c r="AW201" s="35">
        <f>SUBTOTAL(9,AW193:AW200)</f>
        <v>0</v>
      </c>
      <c r="AX201" s="33">
        <f>SUBTOTAL(9,AX193:AX200)</f>
        <v>0</v>
      </c>
    </row>
    <row r="202" spans="1:50" ht="15" customHeight="1">
      <c r="A202" s="10">
        <v>23</v>
      </c>
      <c r="B202" s="57"/>
      <c r="C202" s="25"/>
      <c r="D202" s="30">
        <f>((HOUR(C202)*3600)+(MINUTE(C202)*60)+SECOND(C202))/60</f>
        <v>0</v>
      </c>
      <c r="E202" s="34">
        <f>SUM(D202*2)</f>
        <v>0</v>
      </c>
      <c r="Z202" s="10">
        <v>23</v>
      </c>
      <c r="AA202" s="57"/>
      <c r="AB202" s="25"/>
      <c r="AC202" s="30">
        <f>((HOUR(AB202)*3600)+(MINUTE(AB202)*60)+SECOND(AB202))/60</f>
        <v>0</v>
      </c>
      <c r="AD202" s="34">
        <f>SUM(AC202*2)</f>
        <v>0</v>
      </c>
      <c r="AE202" s="10">
        <v>23</v>
      </c>
      <c r="AF202" s="57"/>
      <c r="AG202" s="25"/>
      <c r="AH202" s="30">
        <f>((HOUR(AG202)*3600)+(MINUTE(AG202)*60)+SECOND(AG202))/60</f>
        <v>0</v>
      </c>
      <c r="AI202" s="34">
        <f>SUM(AH202*2)</f>
        <v>0</v>
      </c>
      <c r="AJ202" s="55">
        <v>23</v>
      </c>
      <c r="AK202" s="73"/>
      <c r="AL202" s="57"/>
      <c r="AM202" s="11"/>
      <c r="AN202" s="43">
        <f t="shared" ref="AN202:AN209" si="294">SUM(AM202*4.5)</f>
        <v>0</v>
      </c>
      <c r="AT202" s="10">
        <v>23</v>
      </c>
      <c r="AU202" s="57"/>
      <c r="AV202" s="25"/>
      <c r="AW202" s="30">
        <f>((HOUR(AV202)*3600)+(MINUTE(AV202)*60)+SECOND(AV202))/60</f>
        <v>0</v>
      </c>
      <c r="AX202" s="34">
        <f>SUM(AW202*2)</f>
        <v>0</v>
      </c>
    </row>
    <row r="203" spans="1:50" ht="15" customHeight="1">
      <c r="A203" s="8">
        <v>23</v>
      </c>
      <c r="B203" s="52"/>
      <c r="C203" s="26"/>
      <c r="D203" s="30">
        <f t="shared" ref="D203:D209" si="295">((HOUR(C203)*3600)+(MINUTE(C203)*60)+SECOND(C203))/60</f>
        <v>0</v>
      </c>
      <c r="E203" s="32">
        <f>SUM(D203*2)</f>
        <v>0</v>
      </c>
      <c r="Z203" s="8">
        <v>23</v>
      </c>
      <c r="AA203" s="52"/>
      <c r="AB203" s="26"/>
      <c r="AC203" s="30">
        <f t="shared" ref="AC203:AC209" si="296">((HOUR(AB203)*3600)+(MINUTE(AB203)*60)+SECOND(AB203))/60</f>
        <v>0</v>
      </c>
      <c r="AD203" s="32">
        <f>SUM(AC203*2)</f>
        <v>0</v>
      </c>
      <c r="AE203" s="8">
        <v>23</v>
      </c>
      <c r="AF203" s="52"/>
      <c r="AG203" s="26"/>
      <c r="AH203" s="30">
        <f t="shared" ref="AH203:AH209" si="297">((HOUR(AG203)*3600)+(MINUTE(AG203)*60)+SECOND(AG203))/60</f>
        <v>0</v>
      </c>
      <c r="AI203" s="32">
        <f>SUM(AH203*2)</f>
        <v>0</v>
      </c>
      <c r="AJ203" s="38">
        <v>23</v>
      </c>
      <c r="AK203" s="71"/>
      <c r="AL203" s="52"/>
      <c r="AM203" s="9"/>
      <c r="AN203" s="47">
        <f t="shared" si="294"/>
        <v>0</v>
      </c>
      <c r="AT203" s="8">
        <v>23</v>
      </c>
      <c r="AU203" s="52"/>
      <c r="AV203" s="26"/>
      <c r="AW203" s="30">
        <f t="shared" ref="AW203:AW209" si="298">((HOUR(AV203)*3600)+(MINUTE(AV203)*60)+SECOND(AV203))/60</f>
        <v>0</v>
      </c>
      <c r="AX203" s="32">
        <f>SUM(AW203*2)</f>
        <v>0</v>
      </c>
    </row>
    <row r="204" spans="1:50" ht="15" customHeight="1">
      <c r="A204" s="8">
        <v>23</v>
      </c>
      <c r="B204" s="52"/>
      <c r="C204" s="26"/>
      <c r="D204" s="30">
        <f t="shared" si="295"/>
        <v>0</v>
      </c>
      <c r="E204" s="32">
        <f t="shared" ref="E204:E209" si="299">SUM(D204*2)</f>
        <v>0</v>
      </c>
      <c r="Z204" s="8">
        <v>23</v>
      </c>
      <c r="AA204" s="52"/>
      <c r="AB204" s="26"/>
      <c r="AC204" s="30">
        <f t="shared" si="296"/>
        <v>0</v>
      </c>
      <c r="AD204" s="32">
        <f t="shared" ref="AD204:AD209" si="300">SUM(AC204*2)</f>
        <v>0</v>
      </c>
      <c r="AE204" s="8">
        <v>23</v>
      </c>
      <c r="AF204" s="52"/>
      <c r="AG204" s="26"/>
      <c r="AH204" s="30">
        <f t="shared" si="297"/>
        <v>0</v>
      </c>
      <c r="AI204" s="32">
        <f t="shared" ref="AI204:AI209" si="301">SUM(AH204*2)</f>
        <v>0</v>
      </c>
      <c r="AJ204" s="38">
        <v>23</v>
      </c>
      <c r="AK204" s="71"/>
      <c r="AL204" s="52"/>
      <c r="AM204" s="9"/>
      <c r="AN204" s="47">
        <f t="shared" si="294"/>
        <v>0</v>
      </c>
      <c r="AT204" s="8">
        <v>23</v>
      </c>
      <c r="AU204" s="52"/>
      <c r="AV204" s="26"/>
      <c r="AW204" s="30">
        <f t="shared" si="298"/>
        <v>0</v>
      </c>
      <c r="AX204" s="32">
        <f t="shared" ref="AX204:AX209" si="302">SUM(AW204*2)</f>
        <v>0</v>
      </c>
    </row>
    <row r="205" spans="1:50" ht="15" customHeight="1">
      <c r="A205" s="8">
        <v>23</v>
      </c>
      <c r="B205" s="52"/>
      <c r="C205" s="26"/>
      <c r="D205" s="30">
        <f t="shared" si="295"/>
        <v>0</v>
      </c>
      <c r="E205" s="32">
        <f t="shared" si="299"/>
        <v>0</v>
      </c>
      <c r="Z205" s="8">
        <v>23</v>
      </c>
      <c r="AA205" s="52"/>
      <c r="AB205" s="26"/>
      <c r="AC205" s="30">
        <f t="shared" si="296"/>
        <v>0</v>
      </c>
      <c r="AD205" s="32">
        <f t="shared" si="300"/>
        <v>0</v>
      </c>
      <c r="AE205" s="8">
        <v>23</v>
      </c>
      <c r="AF205" s="52"/>
      <c r="AG205" s="26"/>
      <c r="AH205" s="30">
        <f t="shared" si="297"/>
        <v>0</v>
      </c>
      <c r="AI205" s="32">
        <f t="shared" si="301"/>
        <v>0</v>
      </c>
      <c r="AJ205" s="38">
        <v>23</v>
      </c>
      <c r="AK205" s="71"/>
      <c r="AL205" s="52"/>
      <c r="AM205" s="9"/>
      <c r="AN205" s="47">
        <f t="shared" si="294"/>
        <v>0</v>
      </c>
      <c r="AT205" s="8">
        <v>23</v>
      </c>
      <c r="AU205" s="52"/>
      <c r="AV205" s="26"/>
      <c r="AW205" s="30">
        <f t="shared" si="298"/>
        <v>0</v>
      </c>
      <c r="AX205" s="32">
        <f t="shared" si="302"/>
        <v>0</v>
      </c>
    </row>
    <row r="206" spans="1:50" ht="15" customHeight="1">
      <c r="A206" s="8">
        <v>23</v>
      </c>
      <c r="B206" s="52"/>
      <c r="C206" s="26"/>
      <c r="D206" s="30">
        <f t="shared" si="295"/>
        <v>0</v>
      </c>
      <c r="E206" s="32">
        <f t="shared" si="299"/>
        <v>0</v>
      </c>
      <c r="Z206" s="8">
        <v>23</v>
      </c>
      <c r="AA206" s="52"/>
      <c r="AB206" s="26"/>
      <c r="AC206" s="30">
        <f t="shared" si="296"/>
        <v>0</v>
      </c>
      <c r="AD206" s="32">
        <f t="shared" si="300"/>
        <v>0</v>
      </c>
      <c r="AE206" s="8">
        <v>23</v>
      </c>
      <c r="AF206" s="52"/>
      <c r="AG206" s="26"/>
      <c r="AH206" s="30">
        <f t="shared" si="297"/>
        <v>0</v>
      </c>
      <c r="AI206" s="32">
        <f t="shared" si="301"/>
        <v>0</v>
      </c>
      <c r="AJ206" s="38">
        <v>23</v>
      </c>
      <c r="AK206" s="71"/>
      <c r="AL206" s="52"/>
      <c r="AM206" s="9"/>
      <c r="AN206" s="47">
        <f t="shared" si="294"/>
        <v>0</v>
      </c>
      <c r="AT206" s="8">
        <v>23</v>
      </c>
      <c r="AU206" s="52"/>
      <c r="AV206" s="26"/>
      <c r="AW206" s="30">
        <f t="shared" si="298"/>
        <v>0</v>
      </c>
      <c r="AX206" s="32">
        <f t="shared" si="302"/>
        <v>0</v>
      </c>
    </row>
    <row r="207" spans="1:50" ht="15" customHeight="1">
      <c r="A207" s="8">
        <v>23</v>
      </c>
      <c r="B207" s="52"/>
      <c r="C207" s="26"/>
      <c r="D207" s="30">
        <f t="shared" si="295"/>
        <v>0</v>
      </c>
      <c r="E207" s="32">
        <f t="shared" si="299"/>
        <v>0</v>
      </c>
      <c r="Z207" s="8">
        <v>23</v>
      </c>
      <c r="AA207" s="52"/>
      <c r="AB207" s="26"/>
      <c r="AC207" s="30">
        <f t="shared" si="296"/>
        <v>0</v>
      </c>
      <c r="AD207" s="32">
        <f t="shared" si="300"/>
        <v>0</v>
      </c>
      <c r="AE207" s="8">
        <v>23</v>
      </c>
      <c r="AF207" s="52"/>
      <c r="AG207" s="26"/>
      <c r="AH207" s="30">
        <f t="shared" si="297"/>
        <v>0</v>
      </c>
      <c r="AI207" s="32">
        <f t="shared" si="301"/>
        <v>0</v>
      </c>
      <c r="AJ207" s="38">
        <v>23</v>
      </c>
      <c r="AK207" s="71"/>
      <c r="AL207" s="52"/>
      <c r="AM207" s="9"/>
      <c r="AN207" s="47">
        <f t="shared" si="294"/>
        <v>0</v>
      </c>
      <c r="AT207" s="8">
        <v>23</v>
      </c>
      <c r="AU207" s="52"/>
      <c r="AV207" s="26"/>
      <c r="AW207" s="30">
        <f t="shared" si="298"/>
        <v>0</v>
      </c>
      <c r="AX207" s="32">
        <f t="shared" si="302"/>
        <v>0</v>
      </c>
    </row>
    <row r="208" spans="1:50" ht="15" customHeight="1">
      <c r="A208" s="8">
        <v>23</v>
      </c>
      <c r="B208" s="52"/>
      <c r="C208" s="26"/>
      <c r="D208" s="30">
        <f t="shared" si="295"/>
        <v>0</v>
      </c>
      <c r="E208" s="32">
        <f t="shared" si="299"/>
        <v>0</v>
      </c>
      <c r="Z208" s="8">
        <v>23</v>
      </c>
      <c r="AA208" s="52"/>
      <c r="AB208" s="26"/>
      <c r="AC208" s="30">
        <f t="shared" si="296"/>
        <v>0</v>
      </c>
      <c r="AD208" s="32">
        <f t="shared" si="300"/>
        <v>0</v>
      </c>
      <c r="AE208" s="8">
        <v>23</v>
      </c>
      <c r="AF208" s="52"/>
      <c r="AG208" s="26"/>
      <c r="AH208" s="30">
        <f t="shared" si="297"/>
        <v>0</v>
      </c>
      <c r="AI208" s="32">
        <f t="shared" si="301"/>
        <v>0</v>
      </c>
      <c r="AJ208" s="38">
        <v>23</v>
      </c>
      <c r="AK208" s="71"/>
      <c r="AL208" s="52"/>
      <c r="AM208" s="9"/>
      <c r="AN208" s="47">
        <f t="shared" si="294"/>
        <v>0</v>
      </c>
      <c r="AT208" s="8">
        <v>23</v>
      </c>
      <c r="AU208" s="52"/>
      <c r="AV208" s="26"/>
      <c r="AW208" s="30">
        <f t="shared" si="298"/>
        <v>0</v>
      </c>
      <c r="AX208" s="32">
        <f t="shared" si="302"/>
        <v>0</v>
      </c>
    </row>
    <row r="209" spans="1:50" ht="15" customHeight="1">
      <c r="A209" s="8">
        <v>23</v>
      </c>
      <c r="B209" s="52"/>
      <c r="C209" s="26"/>
      <c r="D209" s="30">
        <f t="shared" si="295"/>
        <v>0</v>
      </c>
      <c r="E209" s="32">
        <f t="shared" si="299"/>
        <v>0</v>
      </c>
      <c r="Z209" s="8">
        <v>23</v>
      </c>
      <c r="AA209" s="52"/>
      <c r="AB209" s="26"/>
      <c r="AC209" s="30">
        <f t="shared" si="296"/>
        <v>0</v>
      </c>
      <c r="AD209" s="32">
        <f t="shared" si="300"/>
        <v>0</v>
      </c>
      <c r="AE209" s="8">
        <v>23</v>
      </c>
      <c r="AF209" s="52"/>
      <c r="AG209" s="26"/>
      <c r="AH209" s="30">
        <f t="shared" si="297"/>
        <v>0</v>
      </c>
      <c r="AI209" s="32">
        <f t="shared" si="301"/>
        <v>0</v>
      </c>
      <c r="AJ209" s="38">
        <v>23</v>
      </c>
      <c r="AK209" s="71"/>
      <c r="AL209" s="52"/>
      <c r="AM209" s="9"/>
      <c r="AN209" s="47">
        <f t="shared" si="294"/>
        <v>0</v>
      </c>
      <c r="AT209" s="8">
        <v>23</v>
      </c>
      <c r="AU209" s="52"/>
      <c r="AV209" s="26"/>
      <c r="AW209" s="30">
        <f t="shared" si="298"/>
        <v>0</v>
      </c>
      <c r="AX209" s="32">
        <f t="shared" si="302"/>
        <v>0</v>
      </c>
    </row>
    <row r="210" spans="1:50" ht="15" customHeight="1">
      <c r="A210" s="14" t="s">
        <v>25</v>
      </c>
      <c r="B210" s="54"/>
      <c r="C210" s="24"/>
      <c r="D210" s="35">
        <f>SUBTOTAL(9,D202:D209)</f>
        <v>0</v>
      </c>
      <c r="E210" s="33">
        <f>SUBTOTAL(9,E202:E209)</f>
        <v>0</v>
      </c>
      <c r="Z210" s="14" t="s">
        <v>25</v>
      </c>
      <c r="AA210" s="54"/>
      <c r="AB210" s="24"/>
      <c r="AC210" s="35">
        <f>SUBTOTAL(9,AC202:AC209)</f>
        <v>0</v>
      </c>
      <c r="AD210" s="33">
        <f>SUBTOTAL(9,AD202:AD209)</f>
        <v>0</v>
      </c>
      <c r="AE210" s="14" t="s">
        <v>25</v>
      </c>
      <c r="AF210" s="54"/>
      <c r="AG210" s="24"/>
      <c r="AH210" s="35">
        <f>SUBTOTAL(9,AH202:AH209)</f>
        <v>0</v>
      </c>
      <c r="AI210" s="33">
        <f>SUBTOTAL(9,AI202:AI209)</f>
        <v>0</v>
      </c>
      <c r="AJ210" s="14" t="s">
        <v>25</v>
      </c>
      <c r="AK210" s="72"/>
      <c r="AL210" s="54"/>
      <c r="AM210" s="15">
        <f>SUBTOTAL(9,AM202:AM209)</f>
        <v>0</v>
      </c>
      <c r="AN210" s="50">
        <f>SUBTOTAL(9,AN202:AN209)</f>
        <v>0</v>
      </c>
      <c r="AT210" s="14" t="s">
        <v>25</v>
      </c>
      <c r="AU210" s="54"/>
      <c r="AV210" s="24"/>
      <c r="AW210" s="35">
        <f>SUBTOTAL(9,AW202:AW209)</f>
        <v>0</v>
      </c>
      <c r="AX210" s="33">
        <f>SUBTOTAL(9,AX202:AX209)</f>
        <v>0</v>
      </c>
    </row>
    <row r="211" spans="1:50" ht="15" customHeight="1">
      <c r="A211" s="10">
        <v>24</v>
      </c>
      <c r="B211" s="57"/>
      <c r="C211" s="25"/>
      <c r="D211" s="30">
        <f>((HOUR(C211)*3600)+(MINUTE(C211)*60)+SECOND(C211))/60</f>
        <v>0</v>
      </c>
      <c r="E211" s="34">
        <f>SUM(D211*2)</f>
        <v>0</v>
      </c>
      <c r="Z211" s="10">
        <v>24</v>
      </c>
      <c r="AA211" s="57"/>
      <c r="AB211" s="25"/>
      <c r="AC211" s="30">
        <f>((HOUR(AB211)*3600)+(MINUTE(AB211)*60)+SECOND(AB211))/60</f>
        <v>0</v>
      </c>
      <c r="AD211" s="34">
        <f>SUM(AC211*2)</f>
        <v>0</v>
      </c>
      <c r="AE211" s="10">
        <v>24</v>
      </c>
      <c r="AF211" s="57"/>
      <c r="AG211" s="25"/>
      <c r="AH211" s="30">
        <f>((HOUR(AG211)*3600)+(MINUTE(AG211)*60)+SECOND(AG211))/60</f>
        <v>0</v>
      </c>
      <c r="AI211" s="34">
        <f>SUM(AH211*2)</f>
        <v>0</v>
      </c>
      <c r="AJ211" s="55">
        <v>24</v>
      </c>
      <c r="AK211" s="73"/>
      <c r="AL211" s="57"/>
      <c r="AM211" s="11"/>
      <c r="AN211" s="43">
        <f t="shared" ref="AN211:AN218" si="303">SUM(AM211*4.5)</f>
        <v>0</v>
      </c>
      <c r="AT211" s="10">
        <v>24</v>
      </c>
      <c r="AU211" s="57"/>
      <c r="AV211" s="25"/>
      <c r="AW211" s="30">
        <f>((HOUR(AV211)*3600)+(MINUTE(AV211)*60)+SECOND(AV211))/60</f>
        <v>0</v>
      </c>
      <c r="AX211" s="34">
        <f>SUM(AW211*2)</f>
        <v>0</v>
      </c>
    </row>
    <row r="212" spans="1:50" ht="15" customHeight="1">
      <c r="A212" s="8">
        <v>24</v>
      </c>
      <c r="B212" s="52"/>
      <c r="C212" s="26"/>
      <c r="D212" s="30">
        <f t="shared" ref="D212:D218" si="304">((HOUR(C212)*3600)+(MINUTE(C212)*60)+SECOND(C212))/60</f>
        <v>0</v>
      </c>
      <c r="E212" s="32">
        <f>SUM(D212*2)</f>
        <v>0</v>
      </c>
      <c r="Z212" s="8">
        <v>24</v>
      </c>
      <c r="AA212" s="52"/>
      <c r="AB212" s="26"/>
      <c r="AC212" s="30">
        <f t="shared" ref="AC212:AC218" si="305">((HOUR(AB212)*3600)+(MINUTE(AB212)*60)+SECOND(AB212))/60</f>
        <v>0</v>
      </c>
      <c r="AD212" s="32">
        <f>SUM(AC212*2)</f>
        <v>0</v>
      </c>
      <c r="AE212" s="8">
        <v>24</v>
      </c>
      <c r="AF212" s="52"/>
      <c r="AG212" s="26"/>
      <c r="AH212" s="30">
        <f t="shared" ref="AH212:AH218" si="306">((HOUR(AG212)*3600)+(MINUTE(AG212)*60)+SECOND(AG212))/60</f>
        <v>0</v>
      </c>
      <c r="AI212" s="32">
        <f>SUM(AH212*2)</f>
        <v>0</v>
      </c>
      <c r="AJ212" s="38">
        <v>24</v>
      </c>
      <c r="AK212" s="71"/>
      <c r="AL212" s="52"/>
      <c r="AM212" s="9"/>
      <c r="AN212" s="47">
        <f t="shared" si="303"/>
        <v>0</v>
      </c>
      <c r="AT212" s="8">
        <v>24</v>
      </c>
      <c r="AU212" s="52"/>
      <c r="AV212" s="26"/>
      <c r="AW212" s="30">
        <f t="shared" ref="AW212:AW218" si="307">((HOUR(AV212)*3600)+(MINUTE(AV212)*60)+SECOND(AV212))/60</f>
        <v>0</v>
      </c>
      <c r="AX212" s="32">
        <f>SUM(AW212*2)</f>
        <v>0</v>
      </c>
    </row>
    <row r="213" spans="1:50" ht="15" customHeight="1">
      <c r="A213" s="8">
        <v>24</v>
      </c>
      <c r="B213" s="52"/>
      <c r="C213" s="26"/>
      <c r="D213" s="30">
        <f t="shared" si="304"/>
        <v>0</v>
      </c>
      <c r="E213" s="32">
        <f t="shared" ref="E213:E218" si="308">SUM(D213*2)</f>
        <v>0</v>
      </c>
      <c r="Z213" s="8">
        <v>24</v>
      </c>
      <c r="AA213" s="52"/>
      <c r="AB213" s="26"/>
      <c r="AC213" s="30">
        <f t="shared" si="305"/>
        <v>0</v>
      </c>
      <c r="AD213" s="32">
        <f t="shared" ref="AD213:AD218" si="309">SUM(AC213*2)</f>
        <v>0</v>
      </c>
      <c r="AE213" s="8">
        <v>24</v>
      </c>
      <c r="AF213" s="52"/>
      <c r="AG213" s="26"/>
      <c r="AH213" s="30">
        <f t="shared" si="306"/>
        <v>0</v>
      </c>
      <c r="AI213" s="32">
        <f t="shared" ref="AI213:AI218" si="310">SUM(AH213*2)</f>
        <v>0</v>
      </c>
      <c r="AJ213" s="38">
        <v>24</v>
      </c>
      <c r="AK213" s="71"/>
      <c r="AL213" s="52"/>
      <c r="AM213" s="9"/>
      <c r="AN213" s="47">
        <f t="shared" si="303"/>
        <v>0</v>
      </c>
      <c r="AT213" s="8">
        <v>24</v>
      </c>
      <c r="AU213" s="52"/>
      <c r="AV213" s="26"/>
      <c r="AW213" s="30">
        <f t="shared" si="307"/>
        <v>0</v>
      </c>
      <c r="AX213" s="32">
        <f t="shared" ref="AX213:AX218" si="311">SUM(AW213*2)</f>
        <v>0</v>
      </c>
    </row>
    <row r="214" spans="1:50" ht="15" customHeight="1">
      <c r="A214" s="8">
        <v>24</v>
      </c>
      <c r="B214" s="52"/>
      <c r="C214" s="26"/>
      <c r="D214" s="30">
        <f t="shared" si="304"/>
        <v>0</v>
      </c>
      <c r="E214" s="32">
        <f t="shared" si="308"/>
        <v>0</v>
      </c>
      <c r="Z214" s="8">
        <v>24</v>
      </c>
      <c r="AA214" s="52"/>
      <c r="AB214" s="26"/>
      <c r="AC214" s="30">
        <f t="shared" si="305"/>
        <v>0</v>
      </c>
      <c r="AD214" s="32">
        <f t="shared" si="309"/>
        <v>0</v>
      </c>
      <c r="AE214" s="8">
        <v>24</v>
      </c>
      <c r="AF214" s="52"/>
      <c r="AG214" s="26"/>
      <c r="AH214" s="30">
        <f t="shared" si="306"/>
        <v>0</v>
      </c>
      <c r="AI214" s="32">
        <f t="shared" si="310"/>
        <v>0</v>
      </c>
      <c r="AJ214" s="38">
        <v>24</v>
      </c>
      <c r="AK214" s="71"/>
      <c r="AL214" s="52"/>
      <c r="AM214" s="9"/>
      <c r="AN214" s="47">
        <f t="shared" si="303"/>
        <v>0</v>
      </c>
      <c r="AT214" s="8">
        <v>24</v>
      </c>
      <c r="AU214" s="52"/>
      <c r="AV214" s="26"/>
      <c r="AW214" s="30">
        <f t="shared" si="307"/>
        <v>0</v>
      </c>
      <c r="AX214" s="32">
        <f t="shared" si="311"/>
        <v>0</v>
      </c>
    </row>
    <row r="215" spans="1:50" ht="15" customHeight="1">
      <c r="A215" s="8">
        <v>24</v>
      </c>
      <c r="B215" s="52"/>
      <c r="C215" s="26"/>
      <c r="D215" s="30">
        <f t="shared" si="304"/>
        <v>0</v>
      </c>
      <c r="E215" s="32">
        <f t="shared" si="308"/>
        <v>0</v>
      </c>
      <c r="Z215" s="8">
        <v>24</v>
      </c>
      <c r="AA215" s="52"/>
      <c r="AB215" s="26"/>
      <c r="AC215" s="30">
        <f t="shared" si="305"/>
        <v>0</v>
      </c>
      <c r="AD215" s="32">
        <f t="shared" si="309"/>
        <v>0</v>
      </c>
      <c r="AE215" s="8">
        <v>24</v>
      </c>
      <c r="AF215" s="52"/>
      <c r="AG215" s="26"/>
      <c r="AH215" s="30">
        <f t="shared" si="306"/>
        <v>0</v>
      </c>
      <c r="AI215" s="32">
        <f t="shared" si="310"/>
        <v>0</v>
      </c>
      <c r="AJ215" s="38">
        <v>24</v>
      </c>
      <c r="AK215" s="71"/>
      <c r="AL215" s="52"/>
      <c r="AM215" s="9"/>
      <c r="AN215" s="47">
        <f t="shared" si="303"/>
        <v>0</v>
      </c>
      <c r="AT215" s="8">
        <v>24</v>
      </c>
      <c r="AU215" s="52"/>
      <c r="AV215" s="26"/>
      <c r="AW215" s="30">
        <f t="shared" si="307"/>
        <v>0</v>
      </c>
      <c r="AX215" s="32">
        <f t="shared" si="311"/>
        <v>0</v>
      </c>
    </row>
    <row r="216" spans="1:50" ht="15" customHeight="1">
      <c r="A216" s="8">
        <v>24</v>
      </c>
      <c r="B216" s="52"/>
      <c r="C216" s="26"/>
      <c r="D216" s="30">
        <f t="shared" si="304"/>
        <v>0</v>
      </c>
      <c r="E216" s="32">
        <f t="shared" si="308"/>
        <v>0</v>
      </c>
      <c r="Z216" s="8">
        <v>24</v>
      </c>
      <c r="AA216" s="52"/>
      <c r="AB216" s="26"/>
      <c r="AC216" s="30">
        <f t="shared" si="305"/>
        <v>0</v>
      </c>
      <c r="AD216" s="32">
        <f t="shared" si="309"/>
        <v>0</v>
      </c>
      <c r="AE216" s="8">
        <v>24</v>
      </c>
      <c r="AF216" s="52"/>
      <c r="AG216" s="26"/>
      <c r="AH216" s="30">
        <f t="shared" si="306"/>
        <v>0</v>
      </c>
      <c r="AI216" s="32">
        <f t="shared" si="310"/>
        <v>0</v>
      </c>
      <c r="AJ216" s="38">
        <v>24</v>
      </c>
      <c r="AK216" s="71"/>
      <c r="AL216" s="52"/>
      <c r="AM216" s="9"/>
      <c r="AN216" s="47">
        <f t="shared" si="303"/>
        <v>0</v>
      </c>
      <c r="AT216" s="8">
        <v>24</v>
      </c>
      <c r="AU216" s="52"/>
      <c r="AV216" s="26"/>
      <c r="AW216" s="30">
        <f t="shared" si="307"/>
        <v>0</v>
      </c>
      <c r="AX216" s="32">
        <f t="shared" si="311"/>
        <v>0</v>
      </c>
    </row>
    <row r="217" spans="1:50" ht="15" customHeight="1">
      <c r="A217" s="8">
        <v>24</v>
      </c>
      <c r="B217" s="52"/>
      <c r="C217" s="26"/>
      <c r="D217" s="30">
        <f t="shared" si="304"/>
        <v>0</v>
      </c>
      <c r="E217" s="32">
        <f t="shared" si="308"/>
        <v>0</v>
      </c>
      <c r="Z217" s="8">
        <v>24</v>
      </c>
      <c r="AA217" s="52"/>
      <c r="AB217" s="26"/>
      <c r="AC217" s="30">
        <f t="shared" si="305"/>
        <v>0</v>
      </c>
      <c r="AD217" s="32">
        <f t="shared" si="309"/>
        <v>0</v>
      </c>
      <c r="AE217" s="8">
        <v>24</v>
      </c>
      <c r="AF217" s="52"/>
      <c r="AG217" s="26"/>
      <c r="AH217" s="30">
        <f t="shared" si="306"/>
        <v>0</v>
      </c>
      <c r="AI217" s="32">
        <f t="shared" si="310"/>
        <v>0</v>
      </c>
      <c r="AJ217" s="38">
        <v>24</v>
      </c>
      <c r="AK217" s="71"/>
      <c r="AL217" s="52"/>
      <c r="AM217" s="9"/>
      <c r="AN217" s="47">
        <f t="shared" si="303"/>
        <v>0</v>
      </c>
      <c r="AT217" s="8">
        <v>24</v>
      </c>
      <c r="AU217" s="52"/>
      <c r="AV217" s="26"/>
      <c r="AW217" s="30">
        <f t="shared" si="307"/>
        <v>0</v>
      </c>
      <c r="AX217" s="32">
        <f t="shared" si="311"/>
        <v>0</v>
      </c>
    </row>
    <row r="218" spans="1:50" ht="15" customHeight="1">
      <c r="A218" s="8">
        <v>24</v>
      </c>
      <c r="B218" s="52"/>
      <c r="C218" s="26"/>
      <c r="D218" s="30">
        <f t="shared" si="304"/>
        <v>0</v>
      </c>
      <c r="E218" s="32">
        <f t="shared" si="308"/>
        <v>0</v>
      </c>
      <c r="Z218" s="8">
        <v>24</v>
      </c>
      <c r="AA218" s="52"/>
      <c r="AB218" s="26"/>
      <c r="AC218" s="30">
        <f t="shared" si="305"/>
        <v>0</v>
      </c>
      <c r="AD218" s="32">
        <f t="shared" si="309"/>
        <v>0</v>
      </c>
      <c r="AE218" s="8">
        <v>24</v>
      </c>
      <c r="AF218" s="52"/>
      <c r="AG218" s="26"/>
      <c r="AH218" s="30">
        <f t="shared" si="306"/>
        <v>0</v>
      </c>
      <c r="AI218" s="32">
        <f t="shared" si="310"/>
        <v>0</v>
      </c>
      <c r="AJ218" s="38">
        <v>24</v>
      </c>
      <c r="AK218" s="71"/>
      <c r="AL218" s="52"/>
      <c r="AM218" s="9"/>
      <c r="AN218" s="47">
        <f t="shared" si="303"/>
        <v>0</v>
      </c>
      <c r="AT218" s="8">
        <v>24</v>
      </c>
      <c r="AU218" s="52"/>
      <c r="AV218" s="26"/>
      <c r="AW218" s="30">
        <f t="shared" si="307"/>
        <v>0</v>
      </c>
      <c r="AX218" s="32">
        <f t="shared" si="311"/>
        <v>0</v>
      </c>
    </row>
    <row r="219" spans="1:50" ht="15" customHeight="1">
      <c r="A219" s="14" t="s">
        <v>26</v>
      </c>
      <c r="B219" s="54"/>
      <c r="C219" s="24"/>
      <c r="D219" s="35">
        <f>SUBTOTAL(9,D211:D218)</f>
        <v>0</v>
      </c>
      <c r="E219" s="33">
        <f>SUBTOTAL(9,E211:E218)</f>
        <v>0</v>
      </c>
      <c r="Z219" s="14" t="s">
        <v>26</v>
      </c>
      <c r="AA219" s="54"/>
      <c r="AB219" s="24"/>
      <c r="AC219" s="35">
        <f>SUBTOTAL(9,AC211:AC218)</f>
        <v>0</v>
      </c>
      <c r="AD219" s="33">
        <f>SUBTOTAL(9,AD211:AD218)</f>
        <v>0</v>
      </c>
      <c r="AE219" s="14" t="s">
        <v>26</v>
      </c>
      <c r="AF219" s="54"/>
      <c r="AG219" s="24"/>
      <c r="AH219" s="35">
        <f>SUBTOTAL(9,AH211:AH218)</f>
        <v>0</v>
      </c>
      <c r="AI219" s="33">
        <f>SUBTOTAL(9,AI211:AI218)</f>
        <v>0</v>
      </c>
      <c r="AJ219" s="14" t="s">
        <v>26</v>
      </c>
      <c r="AK219" s="72"/>
      <c r="AL219" s="54"/>
      <c r="AM219" s="15">
        <f>SUBTOTAL(9,AM211:AM218)</f>
        <v>0</v>
      </c>
      <c r="AN219" s="50">
        <f>SUBTOTAL(9,AN211:AN218)</f>
        <v>0</v>
      </c>
      <c r="AT219" s="14" t="s">
        <v>26</v>
      </c>
      <c r="AU219" s="54"/>
      <c r="AV219" s="24"/>
      <c r="AW219" s="35">
        <f>SUBTOTAL(9,AW211:AW218)</f>
        <v>0</v>
      </c>
      <c r="AX219" s="33">
        <f>SUBTOTAL(9,AX211:AX218)</f>
        <v>0</v>
      </c>
    </row>
    <row r="220" spans="1:50" ht="15" customHeight="1">
      <c r="A220" s="10">
        <v>25</v>
      </c>
      <c r="B220" s="57"/>
      <c r="C220" s="25"/>
      <c r="D220" s="30">
        <f>((HOUR(C220)*3600)+(MINUTE(C220)*60)+SECOND(C220))/60</f>
        <v>0</v>
      </c>
      <c r="E220" s="34">
        <f>SUM(D220*2)</f>
        <v>0</v>
      </c>
      <c r="Z220" s="10">
        <v>25</v>
      </c>
      <c r="AA220" s="57"/>
      <c r="AB220" s="25"/>
      <c r="AC220" s="30">
        <f>((HOUR(AB220)*3600)+(MINUTE(AB220)*60)+SECOND(AB220))/60</f>
        <v>0</v>
      </c>
      <c r="AD220" s="34">
        <f>SUM(AC220*2)</f>
        <v>0</v>
      </c>
      <c r="AE220" s="10">
        <v>25</v>
      </c>
      <c r="AF220" s="57"/>
      <c r="AG220" s="25"/>
      <c r="AH220" s="30">
        <f>((HOUR(AG220)*3600)+(MINUTE(AG220)*60)+SECOND(AG220))/60</f>
        <v>0</v>
      </c>
      <c r="AI220" s="34">
        <f>SUM(AH220*2)</f>
        <v>0</v>
      </c>
      <c r="AJ220" s="55">
        <v>25</v>
      </c>
      <c r="AK220" s="73"/>
      <c r="AL220" s="57"/>
      <c r="AM220" s="11"/>
      <c r="AN220" s="43">
        <f t="shared" ref="AN220:AN227" si="312">SUM(AM220*4.5)</f>
        <v>0</v>
      </c>
      <c r="AT220" s="10">
        <v>25</v>
      </c>
      <c r="AU220" s="57"/>
      <c r="AV220" s="25"/>
      <c r="AW220" s="30">
        <f>((HOUR(AV220)*3600)+(MINUTE(AV220)*60)+SECOND(AV220))/60</f>
        <v>0</v>
      </c>
      <c r="AX220" s="34">
        <f>SUM(AW220*2)</f>
        <v>0</v>
      </c>
    </row>
    <row r="221" spans="1:50" ht="15" customHeight="1">
      <c r="A221" s="8">
        <v>25</v>
      </c>
      <c r="B221" s="52"/>
      <c r="C221" s="26"/>
      <c r="D221" s="30">
        <f t="shared" ref="D221:D227" si="313">((HOUR(C221)*3600)+(MINUTE(C221)*60)+SECOND(C221))/60</f>
        <v>0</v>
      </c>
      <c r="E221" s="32">
        <f>SUM(D221*2)</f>
        <v>0</v>
      </c>
      <c r="Z221" s="8">
        <v>25</v>
      </c>
      <c r="AA221" s="52"/>
      <c r="AB221" s="26"/>
      <c r="AC221" s="30">
        <f t="shared" ref="AC221:AC227" si="314">((HOUR(AB221)*3600)+(MINUTE(AB221)*60)+SECOND(AB221))/60</f>
        <v>0</v>
      </c>
      <c r="AD221" s="32">
        <f>SUM(AC221*2)</f>
        <v>0</v>
      </c>
      <c r="AE221" s="8">
        <v>25</v>
      </c>
      <c r="AF221" s="52"/>
      <c r="AG221" s="26"/>
      <c r="AH221" s="30">
        <f t="shared" ref="AH221:AH227" si="315">((HOUR(AG221)*3600)+(MINUTE(AG221)*60)+SECOND(AG221))/60</f>
        <v>0</v>
      </c>
      <c r="AI221" s="32">
        <f>SUM(AH221*2)</f>
        <v>0</v>
      </c>
      <c r="AJ221" s="38">
        <v>25</v>
      </c>
      <c r="AK221" s="71"/>
      <c r="AL221" s="52"/>
      <c r="AM221" s="9"/>
      <c r="AN221" s="47">
        <f t="shared" si="312"/>
        <v>0</v>
      </c>
      <c r="AT221" s="8">
        <v>25</v>
      </c>
      <c r="AU221" s="52"/>
      <c r="AV221" s="26"/>
      <c r="AW221" s="30">
        <f t="shared" ref="AW221:AW227" si="316">((HOUR(AV221)*3600)+(MINUTE(AV221)*60)+SECOND(AV221))/60</f>
        <v>0</v>
      </c>
      <c r="AX221" s="32">
        <f>SUM(AW221*2)</f>
        <v>0</v>
      </c>
    </row>
    <row r="222" spans="1:50" ht="15" customHeight="1">
      <c r="A222" s="8">
        <v>25</v>
      </c>
      <c r="B222" s="52"/>
      <c r="C222" s="26"/>
      <c r="D222" s="30">
        <f t="shared" si="313"/>
        <v>0</v>
      </c>
      <c r="E222" s="32">
        <f t="shared" ref="E222:E227" si="317">SUM(D222*2)</f>
        <v>0</v>
      </c>
      <c r="Z222" s="8">
        <v>25</v>
      </c>
      <c r="AA222" s="52"/>
      <c r="AB222" s="26"/>
      <c r="AC222" s="30">
        <f t="shared" si="314"/>
        <v>0</v>
      </c>
      <c r="AD222" s="32">
        <f t="shared" ref="AD222:AD227" si="318">SUM(AC222*2)</f>
        <v>0</v>
      </c>
      <c r="AE222" s="8">
        <v>25</v>
      </c>
      <c r="AF222" s="52"/>
      <c r="AG222" s="26"/>
      <c r="AH222" s="30">
        <f t="shared" si="315"/>
        <v>0</v>
      </c>
      <c r="AI222" s="32">
        <f t="shared" ref="AI222:AI227" si="319">SUM(AH222*2)</f>
        <v>0</v>
      </c>
      <c r="AJ222" s="38">
        <v>25</v>
      </c>
      <c r="AK222" s="71"/>
      <c r="AL222" s="52"/>
      <c r="AM222" s="9"/>
      <c r="AN222" s="47">
        <f t="shared" si="312"/>
        <v>0</v>
      </c>
      <c r="AT222" s="8">
        <v>25</v>
      </c>
      <c r="AU222" s="52"/>
      <c r="AV222" s="26"/>
      <c r="AW222" s="30">
        <f t="shared" si="316"/>
        <v>0</v>
      </c>
      <c r="AX222" s="32">
        <f t="shared" ref="AX222:AX227" si="320">SUM(AW222*2)</f>
        <v>0</v>
      </c>
    </row>
    <row r="223" spans="1:50" ht="15" customHeight="1">
      <c r="A223" s="8">
        <v>25</v>
      </c>
      <c r="B223" s="52"/>
      <c r="C223" s="26"/>
      <c r="D223" s="30">
        <f t="shared" si="313"/>
        <v>0</v>
      </c>
      <c r="E223" s="32">
        <f t="shared" si="317"/>
        <v>0</v>
      </c>
      <c r="Z223" s="8">
        <v>25</v>
      </c>
      <c r="AA223" s="52"/>
      <c r="AB223" s="26"/>
      <c r="AC223" s="30">
        <f t="shared" si="314"/>
        <v>0</v>
      </c>
      <c r="AD223" s="32">
        <f t="shared" si="318"/>
        <v>0</v>
      </c>
      <c r="AE223" s="8">
        <v>25</v>
      </c>
      <c r="AF223" s="52"/>
      <c r="AG223" s="26"/>
      <c r="AH223" s="30">
        <f t="shared" si="315"/>
        <v>0</v>
      </c>
      <c r="AI223" s="32">
        <f t="shared" si="319"/>
        <v>0</v>
      </c>
      <c r="AJ223" s="38">
        <v>25</v>
      </c>
      <c r="AK223" s="71"/>
      <c r="AL223" s="52"/>
      <c r="AM223" s="9"/>
      <c r="AN223" s="47">
        <f t="shared" si="312"/>
        <v>0</v>
      </c>
      <c r="AT223" s="8">
        <v>25</v>
      </c>
      <c r="AU223" s="52"/>
      <c r="AV223" s="26"/>
      <c r="AW223" s="30">
        <f t="shared" si="316"/>
        <v>0</v>
      </c>
      <c r="AX223" s="32">
        <f t="shared" si="320"/>
        <v>0</v>
      </c>
    </row>
    <row r="224" spans="1:50" ht="15" customHeight="1">
      <c r="A224" s="8">
        <v>25</v>
      </c>
      <c r="B224" s="52"/>
      <c r="C224" s="26"/>
      <c r="D224" s="30">
        <f t="shared" si="313"/>
        <v>0</v>
      </c>
      <c r="E224" s="32">
        <f t="shared" si="317"/>
        <v>0</v>
      </c>
      <c r="Z224" s="8">
        <v>25</v>
      </c>
      <c r="AA224" s="52"/>
      <c r="AB224" s="26"/>
      <c r="AC224" s="30">
        <f t="shared" si="314"/>
        <v>0</v>
      </c>
      <c r="AD224" s="32">
        <f t="shared" si="318"/>
        <v>0</v>
      </c>
      <c r="AE224" s="8">
        <v>25</v>
      </c>
      <c r="AF224" s="52"/>
      <c r="AG224" s="26"/>
      <c r="AH224" s="30">
        <f t="shared" si="315"/>
        <v>0</v>
      </c>
      <c r="AI224" s="32">
        <f t="shared" si="319"/>
        <v>0</v>
      </c>
      <c r="AJ224" s="38">
        <v>25</v>
      </c>
      <c r="AK224" s="71"/>
      <c r="AL224" s="52"/>
      <c r="AM224" s="9"/>
      <c r="AN224" s="47">
        <f t="shared" si="312"/>
        <v>0</v>
      </c>
      <c r="AT224" s="8">
        <v>25</v>
      </c>
      <c r="AU224" s="52"/>
      <c r="AV224" s="26"/>
      <c r="AW224" s="30">
        <f t="shared" si="316"/>
        <v>0</v>
      </c>
      <c r="AX224" s="32">
        <f t="shared" si="320"/>
        <v>0</v>
      </c>
    </row>
    <row r="225" spans="1:50" ht="15" customHeight="1">
      <c r="A225" s="8">
        <v>25</v>
      </c>
      <c r="B225" s="52"/>
      <c r="C225" s="26"/>
      <c r="D225" s="30">
        <f t="shared" si="313"/>
        <v>0</v>
      </c>
      <c r="E225" s="32">
        <f t="shared" si="317"/>
        <v>0</v>
      </c>
      <c r="Z225" s="8">
        <v>25</v>
      </c>
      <c r="AA225" s="52"/>
      <c r="AB225" s="26"/>
      <c r="AC225" s="30">
        <f t="shared" si="314"/>
        <v>0</v>
      </c>
      <c r="AD225" s="32">
        <f t="shared" si="318"/>
        <v>0</v>
      </c>
      <c r="AE225" s="8">
        <v>25</v>
      </c>
      <c r="AF225" s="52"/>
      <c r="AG225" s="26"/>
      <c r="AH225" s="30">
        <f t="shared" si="315"/>
        <v>0</v>
      </c>
      <c r="AI225" s="32">
        <f t="shared" si="319"/>
        <v>0</v>
      </c>
      <c r="AJ225" s="38">
        <v>25</v>
      </c>
      <c r="AK225" s="71"/>
      <c r="AL225" s="52"/>
      <c r="AM225" s="9"/>
      <c r="AN225" s="47">
        <f t="shared" si="312"/>
        <v>0</v>
      </c>
      <c r="AT225" s="8">
        <v>25</v>
      </c>
      <c r="AU225" s="52"/>
      <c r="AV225" s="26"/>
      <c r="AW225" s="30">
        <f t="shared" si="316"/>
        <v>0</v>
      </c>
      <c r="AX225" s="32">
        <f t="shared" si="320"/>
        <v>0</v>
      </c>
    </row>
    <row r="226" spans="1:50" ht="15" customHeight="1">
      <c r="A226" s="8">
        <v>25</v>
      </c>
      <c r="B226" s="52"/>
      <c r="C226" s="26"/>
      <c r="D226" s="30">
        <f t="shared" si="313"/>
        <v>0</v>
      </c>
      <c r="E226" s="32">
        <f t="shared" si="317"/>
        <v>0</v>
      </c>
      <c r="Z226" s="8">
        <v>25</v>
      </c>
      <c r="AA226" s="52"/>
      <c r="AB226" s="26"/>
      <c r="AC226" s="30">
        <f t="shared" si="314"/>
        <v>0</v>
      </c>
      <c r="AD226" s="32">
        <f t="shared" si="318"/>
        <v>0</v>
      </c>
      <c r="AE226" s="8">
        <v>25</v>
      </c>
      <c r="AF226" s="52"/>
      <c r="AG226" s="26"/>
      <c r="AH226" s="30">
        <f t="shared" si="315"/>
        <v>0</v>
      </c>
      <c r="AI226" s="32">
        <f t="shared" si="319"/>
        <v>0</v>
      </c>
      <c r="AJ226" s="38">
        <v>25</v>
      </c>
      <c r="AK226" s="71"/>
      <c r="AL226" s="52"/>
      <c r="AM226" s="9"/>
      <c r="AN226" s="47">
        <f t="shared" si="312"/>
        <v>0</v>
      </c>
      <c r="AT226" s="8">
        <v>25</v>
      </c>
      <c r="AU226" s="52"/>
      <c r="AV226" s="26"/>
      <c r="AW226" s="30">
        <f t="shared" si="316"/>
        <v>0</v>
      </c>
      <c r="AX226" s="32">
        <f t="shared" si="320"/>
        <v>0</v>
      </c>
    </row>
    <row r="227" spans="1:50" ht="15" customHeight="1">
      <c r="A227" s="8">
        <v>25</v>
      </c>
      <c r="B227" s="52"/>
      <c r="C227" s="26"/>
      <c r="D227" s="30">
        <f t="shared" si="313"/>
        <v>0</v>
      </c>
      <c r="E227" s="32">
        <f t="shared" si="317"/>
        <v>0</v>
      </c>
      <c r="Z227" s="8">
        <v>25</v>
      </c>
      <c r="AA227" s="52"/>
      <c r="AB227" s="26"/>
      <c r="AC227" s="30">
        <f t="shared" si="314"/>
        <v>0</v>
      </c>
      <c r="AD227" s="32">
        <f t="shared" si="318"/>
        <v>0</v>
      </c>
      <c r="AE227" s="8">
        <v>25</v>
      </c>
      <c r="AF227" s="52"/>
      <c r="AG227" s="26"/>
      <c r="AH227" s="30">
        <f t="shared" si="315"/>
        <v>0</v>
      </c>
      <c r="AI227" s="32">
        <f t="shared" si="319"/>
        <v>0</v>
      </c>
      <c r="AJ227" s="38">
        <v>25</v>
      </c>
      <c r="AK227" s="71"/>
      <c r="AL227" s="52"/>
      <c r="AM227" s="9"/>
      <c r="AN227" s="47">
        <f t="shared" si="312"/>
        <v>0</v>
      </c>
      <c r="AT227" s="8">
        <v>25</v>
      </c>
      <c r="AU227" s="52"/>
      <c r="AV227" s="26"/>
      <c r="AW227" s="30">
        <f t="shared" si="316"/>
        <v>0</v>
      </c>
      <c r="AX227" s="32">
        <f t="shared" si="320"/>
        <v>0</v>
      </c>
    </row>
    <row r="228" spans="1:50" ht="15" customHeight="1">
      <c r="A228" s="14" t="s">
        <v>27</v>
      </c>
      <c r="B228" s="54"/>
      <c r="C228" s="24"/>
      <c r="D228" s="35">
        <f>SUBTOTAL(9,D220:D227)</f>
        <v>0</v>
      </c>
      <c r="E228" s="33">
        <f>SUBTOTAL(9,E220:E227)</f>
        <v>0</v>
      </c>
      <c r="Z228" s="14" t="s">
        <v>27</v>
      </c>
      <c r="AA228" s="54"/>
      <c r="AB228" s="24"/>
      <c r="AC228" s="35">
        <f>SUBTOTAL(9,AC220:AC227)</f>
        <v>0</v>
      </c>
      <c r="AD228" s="33">
        <f>SUBTOTAL(9,AD220:AD227)</f>
        <v>0</v>
      </c>
      <c r="AE228" s="14" t="s">
        <v>27</v>
      </c>
      <c r="AF228" s="54"/>
      <c r="AG228" s="24"/>
      <c r="AH228" s="35">
        <f>SUBTOTAL(9,AH220:AH227)</f>
        <v>0</v>
      </c>
      <c r="AI228" s="33">
        <f>SUBTOTAL(9,AI220:AI227)</f>
        <v>0</v>
      </c>
      <c r="AJ228" s="14" t="s">
        <v>27</v>
      </c>
      <c r="AK228" s="72"/>
      <c r="AL228" s="54"/>
      <c r="AM228" s="15">
        <f>SUBTOTAL(9,AM220:AM227)</f>
        <v>0</v>
      </c>
      <c r="AN228" s="50">
        <f>SUBTOTAL(9,AN220:AN227)</f>
        <v>0</v>
      </c>
      <c r="AT228" s="14" t="s">
        <v>27</v>
      </c>
      <c r="AU228" s="54"/>
      <c r="AV228" s="24"/>
      <c r="AW228" s="35">
        <f>SUBTOTAL(9,AW220:AW227)</f>
        <v>0</v>
      </c>
      <c r="AX228" s="33">
        <f>SUBTOTAL(9,AX220:AX227)</f>
        <v>0</v>
      </c>
    </row>
    <row r="229" spans="1:50" ht="15" customHeight="1">
      <c r="A229" s="10">
        <v>26</v>
      </c>
      <c r="B229" s="57"/>
      <c r="C229" s="25"/>
      <c r="D229" s="30">
        <f>((HOUR(C229)*3600)+(MINUTE(C229)*60)+SECOND(C229))/60</f>
        <v>0</v>
      </c>
      <c r="E229" s="34">
        <f>SUM(D229*2)</f>
        <v>0</v>
      </c>
      <c r="Z229" s="10">
        <v>26</v>
      </c>
      <c r="AA229" s="57"/>
      <c r="AB229" s="25"/>
      <c r="AC229" s="30">
        <f>((HOUR(AB229)*3600)+(MINUTE(AB229)*60)+SECOND(AB229))/60</f>
        <v>0</v>
      </c>
      <c r="AD229" s="34">
        <f>SUM(AC229*2)</f>
        <v>0</v>
      </c>
      <c r="AE229" s="10">
        <v>26</v>
      </c>
      <c r="AF229" s="57"/>
      <c r="AG229" s="25"/>
      <c r="AH229" s="30">
        <f>((HOUR(AG229)*3600)+(MINUTE(AG229)*60)+SECOND(AG229))/60</f>
        <v>0</v>
      </c>
      <c r="AI229" s="34">
        <f>SUM(AH229*2)</f>
        <v>0</v>
      </c>
      <c r="AJ229" s="55">
        <v>26</v>
      </c>
      <c r="AK229" s="73"/>
      <c r="AL229" s="57"/>
      <c r="AM229" s="11"/>
      <c r="AN229" s="43">
        <f t="shared" ref="AN229:AN236" si="321">SUM(AM229*4.5)</f>
        <v>0</v>
      </c>
      <c r="AT229" s="10">
        <v>26</v>
      </c>
      <c r="AU229" s="57"/>
      <c r="AV229" s="25"/>
      <c r="AW229" s="30">
        <f>((HOUR(AV229)*3600)+(MINUTE(AV229)*60)+SECOND(AV229))/60</f>
        <v>0</v>
      </c>
      <c r="AX229" s="34">
        <f>SUM(AW229*2)</f>
        <v>0</v>
      </c>
    </row>
    <row r="230" spans="1:50" ht="15" customHeight="1">
      <c r="A230" s="8">
        <v>26</v>
      </c>
      <c r="B230" s="52"/>
      <c r="C230" s="26"/>
      <c r="D230" s="30">
        <f t="shared" ref="D230:D236" si="322">((HOUR(C230)*3600)+(MINUTE(C230)*60)+SECOND(C230))/60</f>
        <v>0</v>
      </c>
      <c r="E230" s="32">
        <f>SUM(D230*2)</f>
        <v>0</v>
      </c>
      <c r="Z230" s="8">
        <v>26</v>
      </c>
      <c r="AA230" s="52"/>
      <c r="AB230" s="26"/>
      <c r="AC230" s="30">
        <f t="shared" ref="AC230:AC236" si="323">((HOUR(AB230)*3600)+(MINUTE(AB230)*60)+SECOND(AB230))/60</f>
        <v>0</v>
      </c>
      <c r="AD230" s="32">
        <f>SUM(AC230*2)</f>
        <v>0</v>
      </c>
      <c r="AE230" s="8">
        <v>26</v>
      </c>
      <c r="AF230" s="52"/>
      <c r="AG230" s="26"/>
      <c r="AH230" s="30">
        <f t="shared" ref="AH230:AH236" si="324">((HOUR(AG230)*3600)+(MINUTE(AG230)*60)+SECOND(AG230))/60</f>
        <v>0</v>
      </c>
      <c r="AI230" s="32">
        <f>SUM(AH230*2)</f>
        <v>0</v>
      </c>
      <c r="AJ230" s="38">
        <v>26</v>
      </c>
      <c r="AK230" s="71"/>
      <c r="AL230" s="52"/>
      <c r="AM230" s="9"/>
      <c r="AN230" s="47">
        <f t="shared" si="321"/>
        <v>0</v>
      </c>
      <c r="AT230" s="8">
        <v>26</v>
      </c>
      <c r="AU230" s="52"/>
      <c r="AV230" s="26"/>
      <c r="AW230" s="30">
        <f t="shared" ref="AW230:AW236" si="325">((HOUR(AV230)*3600)+(MINUTE(AV230)*60)+SECOND(AV230))/60</f>
        <v>0</v>
      </c>
      <c r="AX230" s="32">
        <f>SUM(AW230*2)</f>
        <v>0</v>
      </c>
    </row>
    <row r="231" spans="1:50" ht="15" customHeight="1">
      <c r="A231" s="8">
        <v>26</v>
      </c>
      <c r="B231" s="52"/>
      <c r="C231" s="26"/>
      <c r="D231" s="30">
        <f t="shared" si="322"/>
        <v>0</v>
      </c>
      <c r="E231" s="32">
        <f t="shared" ref="E231:E236" si="326">SUM(D231*2)</f>
        <v>0</v>
      </c>
      <c r="Z231" s="8">
        <v>26</v>
      </c>
      <c r="AA231" s="52"/>
      <c r="AB231" s="26"/>
      <c r="AC231" s="30">
        <f t="shared" si="323"/>
        <v>0</v>
      </c>
      <c r="AD231" s="32">
        <f t="shared" ref="AD231:AD236" si="327">SUM(AC231*2)</f>
        <v>0</v>
      </c>
      <c r="AE231" s="8">
        <v>26</v>
      </c>
      <c r="AF231" s="52"/>
      <c r="AG231" s="26"/>
      <c r="AH231" s="30">
        <f t="shared" si="324"/>
        <v>0</v>
      </c>
      <c r="AI231" s="32">
        <f t="shared" ref="AI231:AI236" si="328">SUM(AH231*2)</f>
        <v>0</v>
      </c>
      <c r="AJ231" s="38">
        <v>26</v>
      </c>
      <c r="AK231" s="71"/>
      <c r="AL231" s="52"/>
      <c r="AM231" s="9"/>
      <c r="AN231" s="47">
        <f t="shared" si="321"/>
        <v>0</v>
      </c>
      <c r="AT231" s="8">
        <v>26</v>
      </c>
      <c r="AU231" s="52"/>
      <c r="AV231" s="26"/>
      <c r="AW231" s="30">
        <f t="shared" si="325"/>
        <v>0</v>
      </c>
      <c r="AX231" s="32">
        <f t="shared" ref="AX231:AX236" si="329">SUM(AW231*2)</f>
        <v>0</v>
      </c>
    </row>
    <row r="232" spans="1:50" ht="15" customHeight="1">
      <c r="A232" s="8">
        <v>26</v>
      </c>
      <c r="B232" s="52"/>
      <c r="C232" s="26"/>
      <c r="D232" s="30">
        <f t="shared" si="322"/>
        <v>0</v>
      </c>
      <c r="E232" s="32">
        <f t="shared" si="326"/>
        <v>0</v>
      </c>
      <c r="Z232" s="8">
        <v>26</v>
      </c>
      <c r="AA232" s="52"/>
      <c r="AB232" s="26"/>
      <c r="AC232" s="30">
        <f t="shared" si="323"/>
        <v>0</v>
      </c>
      <c r="AD232" s="32">
        <f t="shared" si="327"/>
        <v>0</v>
      </c>
      <c r="AE232" s="8">
        <v>26</v>
      </c>
      <c r="AF232" s="52"/>
      <c r="AG232" s="26"/>
      <c r="AH232" s="30">
        <f t="shared" si="324"/>
        <v>0</v>
      </c>
      <c r="AI232" s="32">
        <f t="shared" si="328"/>
        <v>0</v>
      </c>
      <c r="AJ232" s="38">
        <v>26</v>
      </c>
      <c r="AK232" s="71"/>
      <c r="AL232" s="52"/>
      <c r="AM232" s="9"/>
      <c r="AN232" s="47">
        <f t="shared" si="321"/>
        <v>0</v>
      </c>
      <c r="AT232" s="8">
        <v>26</v>
      </c>
      <c r="AU232" s="52"/>
      <c r="AV232" s="26"/>
      <c r="AW232" s="30">
        <f t="shared" si="325"/>
        <v>0</v>
      </c>
      <c r="AX232" s="32">
        <f t="shared" si="329"/>
        <v>0</v>
      </c>
    </row>
    <row r="233" spans="1:50" ht="15" customHeight="1">
      <c r="A233" s="8">
        <v>26</v>
      </c>
      <c r="B233" s="52"/>
      <c r="C233" s="26"/>
      <c r="D233" s="30">
        <f t="shared" si="322"/>
        <v>0</v>
      </c>
      <c r="E233" s="32">
        <f t="shared" si="326"/>
        <v>0</v>
      </c>
      <c r="Z233" s="8">
        <v>26</v>
      </c>
      <c r="AA233" s="52"/>
      <c r="AB233" s="26"/>
      <c r="AC233" s="30">
        <f t="shared" si="323"/>
        <v>0</v>
      </c>
      <c r="AD233" s="32">
        <f t="shared" si="327"/>
        <v>0</v>
      </c>
      <c r="AE233" s="8">
        <v>26</v>
      </c>
      <c r="AF233" s="52"/>
      <c r="AG233" s="26"/>
      <c r="AH233" s="30">
        <f t="shared" si="324"/>
        <v>0</v>
      </c>
      <c r="AI233" s="32">
        <f t="shared" si="328"/>
        <v>0</v>
      </c>
      <c r="AJ233" s="38">
        <v>26</v>
      </c>
      <c r="AK233" s="71"/>
      <c r="AL233" s="52"/>
      <c r="AM233" s="9"/>
      <c r="AN233" s="47">
        <f t="shared" si="321"/>
        <v>0</v>
      </c>
      <c r="AT233" s="8">
        <v>26</v>
      </c>
      <c r="AU233" s="52"/>
      <c r="AV233" s="26"/>
      <c r="AW233" s="30">
        <f t="shared" si="325"/>
        <v>0</v>
      </c>
      <c r="AX233" s="32">
        <f t="shared" si="329"/>
        <v>0</v>
      </c>
    </row>
    <row r="234" spans="1:50" ht="15" customHeight="1">
      <c r="A234" s="8">
        <v>26</v>
      </c>
      <c r="B234" s="52"/>
      <c r="C234" s="26"/>
      <c r="D234" s="30">
        <f t="shared" si="322"/>
        <v>0</v>
      </c>
      <c r="E234" s="32">
        <f t="shared" si="326"/>
        <v>0</v>
      </c>
      <c r="Z234" s="8">
        <v>26</v>
      </c>
      <c r="AA234" s="52"/>
      <c r="AB234" s="26"/>
      <c r="AC234" s="30">
        <f t="shared" si="323"/>
        <v>0</v>
      </c>
      <c r="AD234" s="32">
        <f t="shared" si="327"/>
        <v>0</v>
      </c>
      <c r="AE234" s="8">
        <v>26</v>
      </c>
      <c r="AF234" s="52"/>
      <c r="AG234" s="26"/>
      <c r="AH234" s="30">
        <f t="shared" si="324"/>
        <v>0</v>
      </c>
      <c r="AI234" s="32">
        <f t="shared" si="328"/>
        <v>0</v>
      </c>
      <c r="AJ234" s="38">
        <v>26</v>
      </c>
      <c r="AK234" s="71"/>
      <c r="AL234" s="52"/>
      <c r="AM234" s="9"/>
      <c r="AN234" s="47">
        <f t="shared" si="321"/>
        <v>0</v>
      </c>
      <c r="AT234" s="8">
        <v>26</v>
      </c>
      <c r="AU234" s="52"/>
      <c r="AV234" s="26"/>
      <c r="AW234" s="30">
        <f t="shared" si="325"/>
        <v>0</v>
      </c>
      <c r="AX234" s="32">
        <f t="shared" si="329"/>
        <v>0</v>
      </c>
    </row>
    <row r="235" spans="1:50" ht="15" customHeight="1">
      <c r="A235" s="8">
        <v>26</v>
      </c>
      <c r="B235" s="52"/>
      <c r="C235" s="26"/>
      <c r="D235" s="30">
        <f t="shared" si="322"/>
        <v>0</v>
      </c>
      <c r="E235" s="32">
        <f t="shared" si="326"/>
        <v>0</v>
      </c>
      <c r="Z235" s="8">
        <v>26</v>
      </c>
      <c r="AA235" s="52"/>
      <c r="AB235" s="26"/>
      <c r="AC235" s="30">
        <f t="shared" si="323"/>
        <v>0</v>
      </c>
      <c r="AD235" s="32">
        <f t="shared" si="327"/>
        <v>0</v>
      </c>
      <c r="AE235" s="8">
        <v>26</v>
      </c>
      <c r="AF235" s="52"/>
      <c r="AG235" s="26"/>
      <c r="AH235" s="30">
        <f t="shared" si="324"/>
        <v>0</v>
      </c>
      <c r="AI235" s="32">
        <f t="shared" si="328"/>
        <v>0</v>
      </c>
      <c r="AJ235" s="38">
        <v>26</v>
      </c>
      <c r="AK235" s="71"/>
      <c r="AL235" s="52"/>
      <c r="AM235" s="9"/>
      <c r="AN235" s="47">
        <f t="shared" si="321"/>
        <v>0</v>
      </c>
      <c r="AT235" s="8">
        <v>26</v>
      </c>
      <c r="AU235" s="52"/>
      <c r="AV235" s="26"/>
      <c r="AW235" s="30">
        <f t="shared" si="325"/>
        <v>0</v>
      </c>
      <c r="AX235" s="32">
        <f t="shared" si="329"/>
        <v>0</v>
      </c>
    </row>
    <row r="236" spans="1:50" ht="15" customHeight="1">
      <c r="A236" s="8">
        <v>26</v>
      </c>
      <c r="B236" s="52"/>
      <c r="C236" s="26"/>
      <c r="D236" s="30">
        <f t="shared" si="322"/>
        <v>0</v>
      </c>
      <c r="E236" s="32">
        <f t="shared" si="326"/>
        <v>0</v>
      </c>
      <c r="Z236" s="8">
        <v>26</v>
      </c>
      <c r="AA236" s="52"/>
      <c r="AB236" s="26"/>
      <c r="AC236" s="30">
        <f t="shared" si="323"/>
        <v>0</v>
      </c>
      <c r="AD236" s="32">
        <f t="shared" si="327"/>
        <v>0</v>
      </c>
      <c r="AE236" s="8">
        <v>26</v>
      </c>
      <c r="AF236" s="52"/>
      <c r="AG236" s="26"/>
      <c r="AH236" s="30">
        <f t="shared" si="324"/>
        <v>0</v>
      </c>
      <c r="AI236" s="32">
        <f t="shared" si="328"/>
        <v>0</v>
      </c>
      <c r="AJ236" s="38">
        <v>26</v>
      </c>
      <c r="AK236" s="71"/>
      <c r="AL236" s="52"/>
      <c r="AM236" s="9"/>
      <c r="AN236" s="47">
        <f t="shared" si="321"/>
        <v>0</v>
      </c>
      <c r="AT236" s="8">
        <v>26</v>
      </c>
      <c r="AU236" s="52"/>
      <c r="AV236" s="26"/>
      <c r="AW236" s="30">
        <f t="shared" si="325"/>
        <v>0</v>
      </c>
      <c r="AX236" s="32">
        <f t="shared" si="329"/>
        <v>0</v>
      </c>
    </row>
    <row r="237" spans="1:50" ht="15" customHeight="1">
      <c r="A237" s="14" t="s">
        <v>28</v>
      </c>
      <c r="B237" s="54"/>
      <c r="C237" s="24"/>
      <c r="D237" s="35">
        <f>SUBTOTAL(9,D229:D236)</f>
        <v>0</v>
      </c>
      <c r="E237" s="33">
        <f>SUBTOTAL(9,E229:E236)</f>
        <v>0</v>
      </c>
      <c r="Z237" s="14" t="s">
        <v>28</v>
      </c>
      <c r="AA237" s="54"/>
      <c r="AB237" s="24"/>
      <c r="AC237" s="35">
        <f>SUBTOTAL(9,AC229:AC236)</f>
        <v>0</v>
      </c>
      <c r="AD237" s="33">
        <f>SUBTOTAL(9,AD229:AD236)</f>
        <v>0</v>
      </c>
      <c r="AE237" s="14" t="s">
        <v>28</v>
      </c>
      <c r="AF237" s="54"/>
      <c r="AG237" s="24"/>
      <c r="AH237" s="35">
        <f>SUBTOTAL(9,AH229:AH236)</f>
        <v>0</v>
      </c>
      <c r="AI237" s="33">
        <f>SUBTOTAL(9,AI229:AI236)</f>
        <v>0</v>
      </c>
      <c r="AJ237" s="14" t="s">
        <v>28</v>
      </c>
      <c r="AK237" s="72"/>
      <c r="AL237" s="54"/>
      <c r="AM237" s="15">
        <f>SUBTOTAL(9,AM229:AM236)</f>
        <v>0</v>
      </c>
      <c r="AN237" s="50">
        <f>SUBTOTAL(9,AN229:AN236)</f>
        <v>0</v>
      </c>
      <c r="AT237" s="14" t="s">
        <v>28</v>
      </c>
      <c r="AU237" s="54"/>
      <c r="AV237" s="24"/>
      <c r="AW237" s="35">
        <f>SUBTOTAL(9,AW229:AW236)</f>
        <v>0</v>
      </c>
      <c r="AX237" s="33">
        <f>SUBTOTAL(9,AX229:AX236)</f>
        <v>0</v>
      </c>
    </row>
    <row r="238" spans="1:50" ht="15" customHeight="1">
      <c r="A238" s="10">
        <v>27</v>
      </c>
      <c r="B238" s="57"/>
      <c r="C238" s="25"/>
      <c r="D238" s="30">
        <f>((HOUR(C238)*3600)+(MINUTE(C238)*60)+SECOND(C238))/60</f>
        <v>0</v>
      </c>
      <c r="E238" s="34">
        <f>SUM(D238*2)</f>
        <v>0</v>
      </c>
      <c r="Z238" s="10">
        <v>27</v>
      </c>
      <c r="AA238" s="57"/>
      <c r="AB238" s="25"/>
      <c r="AC238" s="30">
        <f>((HOUR(AB238)*3600)+(MINUTE(AB238)*60)+SECOND(AB238))/60</f>
        <v>0</v>
      </c>
      <c r="AD238" s="34">
        <f>SUM(AC238*2)</f>
        <v>0</v>
      </c>
      <c r="AE238" s="10">
        <v>27</v>
      </c>
      <c r="AF238" s="57"/>
      <c r="AG238" s="25"/>
      <c r="AH238" s="30">
        <f>((HOUR(AG238)*3600)+(MINUTE(AG238)*60)+SECOND(AG238))/60</f>
        <v>0</v>
      </c>
      <c r="AI238" s="34">
        <f>SUM(AH238*2)</f>
        <v>0</v>
      </c>
      <c r="AJ238" s="55">
        <v>27</v>
      </c>
      <c r="AK238" s="73"/>
      <c r="AL238" s="57"/>
      <c r="AM238" s="11"/>
      <c r="AN238" s="43">
        <f t="shared" ref="AN238:AN245" si="330">SUM(AM238*4.5)</f>
        <v>0</v>
      </c>
      <c r="AT238" s="10">
        <v>27</v>
      </c>
      <c r="AU238" s="57"/>
      <c r="AV238" s="25"/>
      <c r="AW238" s="30">
        <f>((HOUR(AV238)*3600)+(MINUTE(AV238)*60)+SECOND(AV238))/60</f>
        <v>0</v>
      </c>
      <c r="AX238" s="34">
        <f>SUM(AW238*2)</f>
        <v>0</v>
      </c>
    </row>
    <row r="239" spans="1:50" ht="15" customHeight="1">
      <c r="A239" s="8">
        <v>27</v>
      </c>
      <c r="B239" s="52"/>
      <c r="C239" s="26"/>
      <c r="D239" s="30">
        <f t="shared" ref="D239:D245" si="331">((HOUR(C239)*3600)+(MINUTE(C239)*60)+SECOND(C239))/60</f>
        <v>0</v>
      </c>
      <c r="E239" s="32">
        <f>SUM(D239*2)</f>
        <v>0</v>
      </c>
      <c r="Z239" s="8">
        <v>27</v>
      </c>
      <c r="AA239" s="52"/>
      <c r="AB239" s="26"/>
      <c r="AC239" s="30">
        <f t="shared" ref="AC239:AC245" si="332">((HOUR(AB239)*3600)+(MINUTE(AB239)*60)+SECOND(AB239))/60</f>
        <v>0</v>
      </c>
      <c r="AD239" s="32">
        <f>SUM(AC239*2)</f>
        <v>0</v>
      </c>
      <c r="AE239" s="8">
        <v>27</v>
      </c>
      <c r="AF239" s="52"/>
      <c r="AG239" s="26"/>
      <c r="AH239" s="30">
        <f t="shared" ref="AH239:AH245" si="333">((HOUR(AG239)*3600)+(MINUTE(AG239)*60)+SECOND(AG239))/60</f>
        <v>0</v>
      </c>
      <c r="AI239" s="32">
        <f>SUM(AH239*2)</f>
        <v>0</v>
      </c>
      <c r="AJ239" s="38">
        <v>27</v>
      </c>
      <c r="AK239" s="71"/>
      <c r="AL239" s="52"/>
      <c r="AM239" s="9"/>
      <c r="AN239" s="47">
        <f t="shared" si="330"/>
        <v>0</v>
      </c>
      <c r="AT239" s="8">
        <v>27</v>
      </c>
      <c r="AU239" s="52"/>
      <c r="AV239" s="26"/>
      <c r="AW239" s="30">
        <f t="shared" ref="AW239:AW245" si="334">((HOUR(AV239)*3600)+(MINUTE(AV239)*60)+SECOND(AV239))/60</f>
        <v>0</v>
      </c>
      <c r="AX239" s="32">
        <f>SUM(AW239*2)</f>
        <v>0</v>
      </c>
    </row>
    <row r="240" spans="1:50" ht="15" customHeight="1">
      <c r="A240" s="8">
        <v>27</v>
      </c>
      <c r="B240" s="52"/>
      <c r="C240" s="26"/>
      <c r="D240" s="30">
        <f t="shared" si="331"/>
        <v>0</v>
      </c>
      <c r="E240" s="32">
        <f t="shared" ref="E240:E245" si="335">SUM(D240*2)</f>
        <v>0</v>
      </c>
      <c r="Z240" s="8">
        <v>27</v>
      </c>
      <c r="AA240" s="52"/>
      <c r="AB240" s="26"/>
      <c r="AC240" s="30">
        <f t="shared" si="332"/>
        <v>0</v>
      </c>
      <c r="AD240" s="32">
        <f t="shared" ref="AD240:AD245" si="336">SUM(AC240*2)</f>
        <v>0</v>
      </c>
      <c r="AE240" s="8">
        <v>27</v>
      </c>
      <c r="AF240" s="52"/>
      <c r="AG240" s="26"/>
      <c r="AH240" s="30">
        <f t="shared" si="333"/>
        <v>0</v>
      </c>
      <c r="AI240" s="32">
        <f t="shared" ref="AI240:AI245" si="337">SUM(AH240*2)</f>
        <v>0</v>
      </c>
      <c r="AJ240" s="38">
        <v>27</v>
      </c>
      <c r="AK240" s="71"/>
      <c r="AL240" s="52"/>
      <c r="AM240" s="9"/>
      <c r="AN240" s="47">
        <f t="shared" si="330"/>
        <v>0</v>
      </c>
      <c r="AT240" s="8">
        <v>27</v>
      </c>
      <c r="AU240" s="52"/>
      <c r="AV240" s="26"/>
      <c r="AW240" s="30">
        <f t="shared" si="334"/>
        <v>0</v>
      </c>
      <c r="AX240" s="32">
        <f t="shared" ref="AX240:AX245" si="338">SUM(AW240*2)</f>
        <v>0</v>
      </c>
    </row>
    <row r="241" spans="1:50" ht="15" customHeight="1">
      <c r="A241" s="8">
        <v>27</v>
      </c>
      <c r="B241" s="52"/>
      <c r="C241" s="26"/>
      <c r="D241" s="30">
        <f t="shared" si="331"/>
        <v>0</v>
      </c>
      <c r="E241" s="32">
        <f t="shared" si="335"/>
        <v>0</v>
      </c>
      <c r="Z241" s="8">
        <v>27</v>
      </c>
      <c r="AA241" s="52"/>
      <c r="AB241" s="26"/>
      <c r="AC241" s="30">
        <f t="shared" si="332"/>
        <v>0</v>
      </c>
      <c r="AD241" s="32">
        <f t="shared" si="336"/>
        <v>0</v>
      </c>
      <c r="AE241" s="8">
        <v>27</v>
      </c>
      <c r="AF241" s="52"/>
      <c r="AG241" s="26"/>
      <c r="AH241" s="30">
        <f t="shared" si="333"/>
        <v>0</v>
      </c>
      <c r="AI241" s="32">
        <f t="shared" si="337"/>
        <v>0</v>
      </c>
      <c r="AJ241" s="38">
        <v>27</v>
      </c>
      <c r="AK241" s="71"/>
      <c r="AL241" s="52"/>
      <c r="AM241" s="9"/>
      <c r="AN241" s="47">
        <f t="shared" si="330"/>
        <v>0</v>
      </c>
      <c r="AT241" s="8">
        <v>27</v>
      </c>
      <c r="AU241" s="52"/>
      <c r="AV241" s="26"/>
      <c r="AW241" s="30">
        <f t="shared" si="334"/>
        <v>0</v>
      </c>
      <c r="AX241" s="32">
        <f t="shared" si="338"/>
        <v>0</v>
      </c>
    </row>
    <row r="242" spans="1:50" ht="15" customHeight="1">
      <c r="A242" s="8">
        <v>27</v>
      </c>
      <c r="B242" s="52"/>
      <c r="C242" s="26"/>
      <c r="D242" s="30">
        <f t="shared" si="331"/>
        <v>0</v>
      </c>
      <c r="E242" s="32">
        <f t="shared" si="335"/>
        <v>0</v>
      </c>
      <c r="Z242" s="8">
        <v>27</v>
      </c>
      <c r="AA242" s="52"/>
      <c r="AB242" s="26"/>
      <c r="AC242" s="30">
        <f t="shared" si="332"/>
        <v>0</v>
      </c>
      <c r="AD242" s="32">
        <f t="shared" si="336"/>
        <v>0</v>
      </c>
      <c r="AE242" s="8">
        <v>27</v>
      </c>
      <c r="AF242" s="52"/>
      <c r="AG242" s="26"/>
      <c r="AH242" s="30">
        <f t="shared" si="333"/>
        <v>0</v>
      </c>
      <c r="AI242" s="32">
        <f t="shared" si="337"/>
        <v>0</v>
      </c>
      <c r="AJ242" s="38">
        <v>27</v>
      </c>
      <c r="AK242" s="71"/>
      <c r="AL242" s="52"/>
      <c r="AM242" s="9"/>
      <c r="AN242" s="47">
        <f t="shared" si="330"/>
        <v>0</v>
      </c>
      <c r="AT242" s="8">
        <v>27</v>
      </c>
      <c r="AU242" s="52"/>
      <c r="AV242" s="26"/>
      <c r="AW242" s="30">
        <f t="shared" si="334"/>
        <v>0</v>
      </c>
      <c r="AX242" s="32">
        <f t="shared" si="338"/>
        <v>0</v>
      </c>
    </row>
    <row r="243" spans="1:50" ht="15" customHeight="1">
      <c r="A243" s="8">
        <v>27</v>
      </c>
      <c r="B243" s="52"/>
      <c r="C243" s="26"/>
      <c r="D243" s="30">
        <f t="shared" si="331"/>
        <v>0</v>
      </c>
      <c r="E243" s="32">
        <f t="shared" si="335"/>
        <v>0</v>
      </c>
      <c r="Z243" s="8">
        <v>27</v>
      </c>
      <c r="AA243" s="52"/>
      <c r="AB243" s="26"/>
      <c r="AC243" s="30">
        <f t="shared" si="332"/>
        <v>0</v>
      </c>
      <c r="AD243" s="32">
        <f t="shared" si="336"/>
        <v>0</v>
      </c>
      <c r="AE243" s="8">
        <v>27</v>
      </c>
      <c r="AF243" s="52"/>
      <c r="AG243" s="26"/>
      <c r="AH243" s="30">
        <f t="shared" si="333"/>
        <v>0</v>
      </c>
      <c r="AI243" s="32">
        <f t="shared" si="337"/>
        <v>0</v>
      </c>
      <c r="AJ243" s="38">
        <v>27</v>
      </c>
      <c r="AK243" s="71"/>
      <c r="AL243" s="52"/>
      <c r="AM243" s="9"/>
      <c r="AN243" s="47">
        <f t="shared" si="330"/>
        <v>0</v>
      </c>
      <c r="AT243" s="8">
        <v>27</v>
      </c>
      <c r="AU243" s="52"/>
      <c r="AV243" s="26"/>
      <c r="AW243" s="30">
        <f t="shared" si="334"/>
        <v>0</v>
      </c>
      <c r="AX243" s="32">
        <f t="shared" si="338"/>
        <v>0</v>
      </c>
    </row>
    <row r="244" spans="1:50" ht="15" customHeight="1">
      <c r="A244" s="8">
        <v>27</v>
      </c>
      <c r="B244" s="52"/>
      <c r="C244" s="26"/>
      <c r="D244" s="30">
        <f t="shared" si="331"/>
        <v>0</v>
      </c>
      <c r="E244" s="32">
        <f t="shared" si="335"/>
        <v>0</v>
      </c>
      <c r="Z244" s="8">
        <v>27</v>
      </c>
      <c r="AA244" s="52"/>
      <c r="AB244" s="26"/>
      <c r="AC244" s="30">
        <f t="shared" si="332"/>
        <v>0</v>
      </c>
      <c r="AD244" s="32">
        <f t="shared" si="336"/>
        <v>0</v>
      </c>
      <c r="AE244" s="8">
        <v>27</v>
      </c>
      <c r="AF244" s="52"/>
      <c r="AG244" s="26"/>
      <c r="AH244" s="30">
        <f t="shared" si="333"/>
        <v>0</v>
      </c>
      <c r="AI244" s="32">
        <f t="shared" si="337"/>
        <v>0</v>
      </c>
      <c r="AJ244" s="38">
        <v>27</v>
      </c>
      <c r="AK244" s="71"/>
      <c r="AL244" s="52"/>
      <c r="AM244" s="9"/>
      <c r="AN244" s="47">
        <f t="shared" si="330"/>
        <v>0</v>
      </c>
      <c r="AT244" s="8">
        <v>27</v>
      </c>
      <c r="AU244" s="52"/>
      <c r="AV244" s="26"/>
      <c r="AW244" s="30">
        <f t="shared" si="334"/>
        <v>0</v>
      </c>
      <c r="AX244" s="32">
        <f t="shared" si="338"/>
        <v>0</v>
      </c>
    </row>
    <row r="245" spans="1:50" ht="15" customHeight="1">
      <c r="A245" s="8">
        <v>27</v>
      </c>
      <c r="B245" s="52"/>
      <c r="C245" s="26"/>
      <c r="D245" s="30">
        <f t="shared" si="331"/>
        <v>0</v>
      </c>
      <c r="E245" s="32">
        <f t="shared" si="335"/>
        <v>0</v>
      </c>
      <c r="Z245" s="8">
        <v>27</v>
      </c>
      <c r="AA245" s="52"/>
      <c r="AB245" s="26"/>
      <c r="AC245" s="30">
        <f t="shared" si="332"/>
        <v>0</v>
      </c>
      <c r="AD245" s="32">
        <f t="shared" si="336"/>
        <v>0</v>
      </c>
      <c r="AE245" s="8">
        <v>27</v>
      </c>
      <c r="AF245" s="52"/>
      <c r="AG245" s="26"/>
      <c r="AH245" s="30">
        <f t="shared" si="333"/>
        <v>0</v>
      </c>
      <c r="AI245" s="32">
        <f t="shared" si="337"/>
        <v>0</v>
      </c>
      <c r="AJ245" s="38">
        <v>27</v>
      </c>
      <c r="AK245" s="71"/>
      <c r="AL245" s="52"/>
      <c r="AM245" s="9"/>
      <c r="AN245" s="47">
        <f t="shared" si="330"/>
        <v>0</v>
      </c>
      <c r="AT245" s="8">
        <v>27</v>
      </c>
      <c r="AU245" s="52"/>
      <c r="AV245" s="26"/>
      <c r="AW245" s="30">
        <f t="shared" si="334"/>
        <v>0</v>
      </c>
      <c r="AX245" s="32">
        <f t="shared" si="338"/>
        <v>0</v>
      </c>
    </row>
    <row r="246" spans="1:50" ht="15" customHeight="1">
      <c r="A246" s="14" t="s">
        <v>29</v>
      </c>
      <c r="B246" s="54"/>
      <c r="C246" s="24"/>
      <c r="D246" s="35">
        <f>SUBTOTAL(9,D238:D245)</f>
        <v>0</v>
      </c>
      <c r="E246" s="33">
        <f>SUBTOTAL(9,E238:E245)</f>
        <v>0</v>
      </c>
      <c r="Z246" s="14" t="s">
        <v>29</v>
      </c>
      <c r="AA246" s="54"/>
      <c r="AB246" s="24"/>
      <c r="AC246" s="35">
        <f>SUBTOTAL(9,AC238:AC245)</f>
        <v>0</v>
      </c>
      <c r="AD246" s="33">
        <f>SUBTOTAL(9,AD238:AD245)</f>
        <v>0</v>
      </c>
      <c r="AE246" s="14" t="s">
        <v>29</v>
      </c>
      <c r="AF246" s="54"/>
      <c r="AG246" s="24"/>
      <c r="AH246" s="35">
        <f>SUBTOTAL(9,AH238:AH245)</f>
        <v>0</v>
      </c>
      <c r="AI246" s="33">
        <f>SUBTOTAL(9,AI238:AI245)</f>
        <v>0</v>
      </c>
      <c r="AJ246" s="14" t="s">
        <v>29</v>
      </c>
      <c r="AK246" s="72"/>
      <c r="AL246" s="54"/>
      <c r="AM246" s="15">
        <f>SUBTOTAL(9,AM238:AM245)</f>
        <v>0</v>
      </c>
      <c r="AN246" s="50">
        <f>SUBTOTAL(9,AN238:AN245)</f>
        <v>0</v>
      </c>
      <c r="AT246" s="14" t="s">
        <v>29</v>
      </c>
      <c r="AU246" s="54"/>
      <c r="AV246" s="24"/>
      <c r="AW246" s="35">
        <f>SUBTOTAL(9,AW238:AW245)</f>
        <v>0</v>
      </c>
      <c r="AX246" s="33">
        <f>SUBTOTAL(9,AX238:AX245)</f>
        <v>0</v>
      </c>
    </row>
    <row r="247" spans="1:50" ht="15" customHeight="1">
      <c r="A247" s="10">
        <v>28</v>
      </c>
      <c r="B247" s="57"/>
      <c r="C247" s="25"/>
      <c r="D247" s="30">
        <f>((HOUR(C247)*3600)+(MINUTE(C247)*60)+SECOND(C247))/60</f>
        <v>0</v>
      </c>
      <c r="E247" s="34">
        <f>SUM(D247*2)</f>
        <v>0</v>
      </c>
      <c r="Z247" s="10">
        <v>28</v>
      </c>
      <c r="AA247" s="57"/>
      <c r="AB247" s="25"/>
      <c r="AC247" s="30">
        <f>((HOUR(AB247)*3600)+(MINUTE(AB247)*60)+SECOND(AB247))/60</f>
        <v>0</v>
      </c>
      <c r="AD247" s="34">
        <f>SUM(AC247*2)</f>
        <v>0</v>
      </c>
      <c r="AE247" s="10">
        <v>28</v>
      </c>
      <c r="AF247" s="57"/>
      <c r="AG247" s="25"/>
      <c r="AH247" s="30">
        <f>((HOUR(AG247)*3600)+(MINUTE(AG247)*60)+SECOND(AG247))/60</f>
        <v>0</v>
      </c>
      <c r="AI247" s="34">
        <f>SUM(AH247*2)</f>
        <v>0</v>
      </c>
      <c r="AJ247" s="55">
        <v>28</v>
      </c>
      <c r="AK247" s="73"/>
      <c r="AL247" s="57"/>
      <c r="AM247" s="11"/>
      <c r="AN247" s="43">
        <f t="shared" ref="AN247:AN254" si="339">SUM(AM247*4.5)</f>
        <v>0</v>
      </c>
      <c r="AT247" s="10">
        <v>28</v>
      </c>
      <c r="AU247" s="57"/>
      <c r="AV247" s="25"/>
      <c r="AW247" s="30">
        <f>((HOUR(AV247)*3600)+(MINUTE(AV247)*60)+SECOND(AV247))/60</f>
        <v>0</v>
      </c>
      <c r="AX247" s="34">
        <f>SUM(AW247*2)</f>
        <v>0</v>
      </c>
    </row>
    <row r="248" spans="1:50" ht="15" customHeight="1">
      <c r="A248" s="8">
        <v>28</v>
      </c>
      <c r="B248" s="52"/>
      <c r="C248" s="26"/>
      <c r="D248" s="30">
        <f t="shared" ref="D248:D254" si="340">((HOUR(C248)*3600)+(MINUTE(C248)*60)+SECOND(C248))/60</f>
        <v>0</v>
      </c>
      <c r="E248" s="32">
        <f>SUM(D248*2)</f>
        <v>0</v>
      </c>
      <c r="Z248" s="8">
        <v>28</v>
      </c>
      <c r="AA248" s="52"/>
      <c r="AB248" s="26"/>
      <c r="AC248" s="30">
        <f t="shared" ref="AC248:AC254" si="341">((HOUR(AB248)*3600)+(MINUTE(AB248)*60)+SECOND(AB248))/60</f>
        <v>0</v>
      </c>
      <c r="AD248" s="32">
        <f>SUM(AC248*2)</f>
        <v>0</v>
      </c>
      <c r="AE248" s="8">
        <v>28</v>
      </c>
      <c r="AF248" s="52"/>
      <c r="AG248" s="26"/>
      <c r="AH248" s="30">
        <f t="shared" ref="AH248:AH254" si="342">((HOUR(AG248)*3600)+(MINUTE(AG248)*60)+SECOND(AG248))/60</f>
        <v>0</v>
      </c>
      <c r="AI248" s="32">
        <f>SUM(AH248*2)</f>
        <v>0</v>
      </c>
      <c r="AJ248" s="38">
        <v>28</v>
      </c>
      <c r="AK248" s="71"/>
      <c r="AL248" s="52"/>
      <c r="AM248" s="9"/>
      <c r="AN248" s="47">
        <f t="shared" si="339"/>
        <v>0</v>
      </c>
      <c r="AT248" s="8">
        <v>28</v>
      </c>
      <c r="AU248" s="52"/>
      <c r="AV248" s="26"/>
      <c r="AW248" s="30">
        <f t="shared" ref="AW248:AW254" si="343">((HOUR(AV248)*3600)+(MINUTE(AV248)*60)+SECOND(AV248))/60</f>
        <v>0</v>
      </c>
      <c r="AX248" s="32">
        <f>SUM(AW248*2)</f>
        <v>0</v>
      </c>
    </row>
    <row r="249" spans="1:50" ht="15" customHeight="1">
      <c r="A249" s="8">
        <v>28</v>
      </c>
      <c r="B249" s="52"/>
      <c r="C249" s="26"/>
      <c r="D249" s="30">
        <f t="shared" si="340"/>
        <v>0</v>
      </c>
      <c r="E249" s="32">
        <f t="shared" ref="E249:E254" si="344">SUM(D249*2)</f>
        <v>0</v>
      </c>
      <c r="Z249" s="8">
        <v>28</v>
      </c>
      <c r="AA249" s="52"/>
      <c r="AB249" s="26"/>
      <c r="AC249" s="30">
        <f t="shared" si="341"/>
        <v>0</v>
      </c>
      <c r="AD249" s="32">
        <f t="shared" ref="AD249:AD254" si="345">SUM(AC249*2)</f>
        <v>0</v>
      </c>
      <c r="AE249" s="8">
        <v>28</v>
      </c>
      <c r="AF249" s="52"/>
      <c r="AG249" s="26"/>
      <c r="AH249" s="30">
        <f t="shared" si="342"/>
        <v>0</v>
      </c>
      <c r="AI249" s="32">
        <f t="shared" ref="AI249:AI254" si="346">SUM(AH249*2)</f>
        <v>0</v>
      </c>
      <c r="AJ249" s="38">
        <v>28</v>
      </c>
      <c r="AK249" s="71"/>
      <c r="AL249" s="52"/>
      <c r="AM249" s="9"/>
      <c r="AN249" s="47">
        <f t="shared" si="339"/>
        <v>0</v>
      </c>
      <c r="AT249" s="8">
        <v>28</v>
      </c>
      <c r="AU249" s="52"/>
      <c r="AV249" s="26"/>
      <c r="AW249" s="30">
        <f t="shared" si="343"/>
        <v>0</v>
      </c>
      <c r="AX249" s="32">
        <f t="shared" ref="AX249:AX254" si="347">SUM(AW249*2)</f>
        <v>0</v>
      </c>
    </row>
    <row r="250" spans="1:50" ht="15" customHeight="1">
      <c r="A250" s="8">
        <v>28</v>
      </c>
      <c r="B250" s="52"/>
      <c r="C250" s="26"/>
      <c r="D250" s="30">
        <f t="shared" si="340"/>
        <v>0</v>
      </c>
      <c r="E250" s="32">
        <f t="shared" si="344"/>
        <v>0</v>
      </c>
      <c r="Z250" s="8">
        <v>28</v>
      </c>
      <c r="AA250" s="52"/>
      <c r="AB250" s="26"/>
      <c r="AC250" s="30">
        <f t="shared" si="341"/>
        <v>0</v>
      </c>
      <c r="AD250" s="32">
        <f t="shared" si="345"/>
        <v>0</v>
      </c>
      <c r="AE250" s="8">
        <v>28</v>
      </c>
      <c r="AF250" s="52"/>
      <c r="AG250" s="26"/>
      <c r="AH250" s="30">
        <f t="shared" si="342"/>
        <v>0</v>
      </c>
      <c r="AI250" s="32">
        <f t="shared" si="346"/>
        <v>0</v>
      </c>
      <c r="AJ250" s="38">
        <v>28</v>
      </c>
      <c r="AK250" s="71"/>
      <c r="AL250" s="52"/>
      <c r="AM250" s="9"/>
      <c r="AN250" s="47">
        <f t="shared" si="339"/>
        <v>0</v>
      </c>
      <c r="AT250" s="8">
        <v>28</v>
      </c>
      <c r="AU250" s="52"/>
      <c r="AV250" s="26"/>
      <c r="AW250" s="30">
        <f t="shared" si="343"/>
        <v>0</v>
      </c>
      <c r="AX250" s="32">
        <f t="shared" si="347"/>
        <v>0</v>
      </c>
    </row>
    <row r="251" spans="1:50" ht="15" customHeight="1">
      <c r="A251" s="8">
        <v>28</v>
      </c>
      <c r="B251" s="52"/>
      <c r="C251" s="26"/>
      <c r="D251" s="30">
        <f t="shared" si="340"/>
        <v>0</v>
      </c>
      <c r="E251" s="32">
        <f t="shared" si="344"/>
        <v>0</v>
      </c>
      <c r="Z251" s="8">
        <v>28</v>
      </c>
      <c r="AA251" s="52"/>
      <c r="AB251" s="26"/>
      <c r="AC251" s="30">
        <f t="shared" si="341"/>
        <v>0</v>
      </c>
      <c r="AD251" s="32">
        <f t="shared" si="345"/>
        <v>0</v>
      </c>
      <c r="AE251" s="8">
        <v>28</v>
      </c>
      <c r="AF251" s="52"/>
      <c r="AG251" s="26"/>
      <c r="AH251" s="30">
        <f t="shared" si="342"/>
        <v>0</v>
      </c>
      <c r="AI251" s="32">
        <f t="shared" si="346"/>
        <v>0</v>
      </c>
      <c r="AJ251" s="38">
        <v>28</v>
      </c>
      <c r="AK251" s="71"/>
      <c r="AL251" s="52"/>
      <c r="AM251" s="9"/>
      <c r="AN251" s="47">
        <f t="shared" si="339"/>
        <v>0</v>
      </c>
      <c r="AT251" s="8">
        <v>28</v>
      </c>
      <c r="AU251" s="52"/>
      <c r="AV251" s="26"/>
      <c r="AW251" s="30">
        <f t="shared" si="343"/>
        <v>0</v>
      </c>
      <c r="AX251" s="32">
        <f t="shared" si="347"/>
        <v>0</v>
      </c>
    </row>
    <row r="252" spans="1:50" ht="15" customHeight="1">
      <c r="A252" s="8">
        <v>28</v>
      </c>
      <c r="B252" s="52"/>
      <c r="C252" s="26"/>
      <c r="D252" s="30">
        <f t="shared" si="340"/>
        <v>0</v>
      </c>
      <c r="E252" s="32">
        <f t="shared" si="344"/>
        <v>0</v>
      </c>
      <c r="Z252" s="8">
        <v>28</v>
      </c>
      <c r="AA252" s="52"/>
      <c r="AB252" s="26"/>
      <c r="AC252" s="30">
        <f t="shared" si="341"/>
        <v>0</v>
      </c>
      <c r="AD252" s="32">
        <f t="shared" si="345"/>
        <v>0</v>
      </c>
      <c r="AE252" s="8">
        <v>28</v>
      </c>
      <c r="AF252" s="52"/>
      <c r="AG252" s="26"/>
      <c r="AH252" s="30">
        <f t="shared" si="342"/>
        <v>0</v>
      </c>
      <c r="AI252" s="32">
        <f t="shared" si="346"/>
        <v>0</v>
      </c>
      <c r="AJ252" s="38">
        <v>28</v>
      </c>
      <c r="AK252" s="71"/>
      <c r="AL252" s="52"/>
      <c r="AM252" s="9"/>
      <c r="AN252" s="47">
        <f t="shared" si="339"/>
        <v>0</v>
      </c>
      <c r="AT252" s="8">
        <v>28</v>
      </c>
      <c r="AU252" s="52"/>
      <c r="AV252" s="26"/>
      <c r="AW252" s="30">
        <f t="shared" si="343"/>
        <v>0</v>
      </c>
      <c r="AX252" s="32">
        <f t="shared" si="347"/>
        <v>0</v>
      </c>
    </row>
    <row r="253" spans="1:50" ht="15" customHeight="1">
      <c r="A253" s="8">
        <v>28</v>
      </c>
      <c r="B253" s="52"/>
      <c r="C253" s="26"/>
      <c r="D253" s="30">
        <f t="shared" si="340"/>
        <v>0</v>
      </c>
      <c r="E253" s="32">
        <f t="shared" si="344"/>
        <v>0</v>
      </c>
      <c r="Z253" s="8">
        <v>28</v>
      </c>
      <c r="AA253" s="52"/>
      <c r="AB253" s="26"/>
      <c r="AC253" s="30">
        <f t="shared" si="341"/>
        <v>0</v>
      </c>
      <c r="AD253" s="32">
        <f t="shared" si="345"/>
        <v>0</v>
      </c>
      <c r="AE253" s="8">
        <v>28</v>
      </c>
      <c r="AF253" s="52"/>
      <c r="AG253" s="26"/>
      <c r="AH253" s="30">
        <f t="shared" si="342"/>
        <v>0</v>
      </c>
      <c r="AI253" s="32">
        <f t="shared" si="346"/>
        <v>0</v>
      </c>
      <c r="AJ253" s="38">
        <v>28</v>
      </c>
      <c r="AK253" s="71"/>
      <c r="AL253" s="52"/>
      <c r="AM253" s="9"/>
      <c r="AN253" s="47">
        <f t="shared" si="339"/>
        <v>0</v>
      </c>
      <c r="AT253" s="8">
        <v>28</v>
      </c>
      <c r="AU253" s="52"/>
      <c r="AV253" s="26"/>
      <c r="AW253" s="30">
        <f t="shared" si="343"/>
        <v>0</v>
      </c>
      <c r="AX253" s="32">
        <f t="shared" si="347"/>
        <v>0</v>
      </c>
    </row>
    <row r="254" spans="1:50" ht="15" customHeight="1">
      <c r="A254" s="8">
        <v>28</v>
      </c>
      <c r="B254" s="52"/>
      <c r="C254" s="26"/>
      <c r="D254" s="30">
        <f t="shared" si="340"/>
        <v>0</v>
      </c>
      <c r="E254" s="32">
        <f t="shared" si="344"/>
        <v>0</v>
      </c>
      <c r="Z254" s="8">
        <v>28</v>
      </c>
      <c r="AA254" s="52"/>
      <c r="AB254" s="26"/>
      <c r="AC254" s="30">
        <f t="shared" si="341"/>
        <v>0</v>
      </c>
      <c r="AD254" s="32">
        <f t="shared" si="345"/>
        <v>0</v>
      </c>
      <c r="AE254" s="8">
        <v>28</v>
      </c>
      <c r="AF254" s="52"/>
      <c r="AG254" s="26"/>
      <c r="AH254" s="30">
        <f t="shared" si="342"/>
        <v>0</v>
      </c>
      <c r="AI254" s="32">
        <f t="shared" si="346"/>
        <v>0</v>
      </c>
      <c r="AJ254" s="38">
        <v>28</v>
      </c>
      <c r="AK254" s="71"/>
      <c r="AL254" s="52"/>
      <c r="AM254" s="9"/>
      <c r="AN254" s="47">
        <f t="shared" si="339"/>
        <v>0</v>
      </c>
      <c r="AT254" s="8">
        <v>28</v>
      </c>
      <c r="AU254" s="52"/>
      <c r="AV254" s="26"/>
      <c r="AW254" s="30">
        <f t="shared" si="343"/>
        <v>0</v>
      </c>
      <c r="AX254" s="32">
        <f t="shared" si="347"/>
        <v>0</v>
      </c>
    </row>
    <row r="255" spans="1:50" ht="15" customHeight="1">
      <c r="A255" s="14" t="s">
        <v>30</v>
      </c>
      <c r="B255" s="54"/>
      <c r="C255" s="24"/>
      <c r="D255" s="35">
        <f>SUBTOTAL(9,D247:D254)</f>
        <v>0</v>
      </c>
      <c r="E255" s="33">
        <f>SUBTOTAL(9,E247:E254)</f>
        <v>0</v>
      </c>
      <c r="Z255" s="14" t="s">
        <v>30</v>
      </c>
      <c r="AA255" s="54"/>
      <c r="AB255" s="24"/>
      <c r="AC255" s="35">
        <f>SUBTOTAL(9,AC247:AC254)</f>
        <v>0</v>
      </c>
      <c r="AD255" s="33">
        <f>SUBTOTAL(9,AD247:AD254)</f>
        <v>0</v>
      </c>
      <c r="AE255" s="14" t="s">
        <v>30</v>
      </c>
      <c r="AF255" s="54"/>
      <c r="AG255" s="24"/>
      <c r="AH255" s="35">
        <f>SUBTOTAL(9,AH247:AH254)</f>
        <v>0</v>
      </c>
      <c r="AI255" s="33">
        <f>SUBTOTAL(9,AI247:AI254)</f>
        <v>0</v>
      </c>
      <c r="AJ255" s="14" t="s">
        <v>30</v>
      </c>
      <c r="AK255" s="72"/>
      <c r="AL255" s="54"/>
      <c r="AM255" s="15">
        <f>SUBTOTAL(9,AM247:AM254)</f>
        <v>0</v>
      </c>
      <c r="AN255" s="50">
        <f>SUBTOTAL(9,AN247:AN254)</f>
        <v>0</v>
      </c>
      <c r="AT255" s="14" t="s">
        <v>30</v>
      </c>
      <c r="AU255" s="54"/>
      <c r="AV255" s="24"/>
      <c r="AW255" s="35">
        <f>SUBTOTAL(9,AW247:AW254)</f>
        <v>0</v>
      </c>
      <c r="AX255" s="33">
        <f>SUBTOTAL(9,AX247:AX254)</f>
        <v>0</v>
      </c>
    </row>
    <row r="256" spans="1:50" ht="15" customHeight="1">
      <c r="A256" s="10">
        <v>29</v>
      </c>
      <c r="B256" s="57"/>
      <c r="C256" s="25"/>
      <c r="D256" s="30">
        <f>((HOUR(C256)*3600)+(MINUTE(C256)*60)+SECOND(C256))/60</f>
        <v>0</v>
      </c>
      <c r="E256" s="34">
        <f>SUM(D256*2)</f>
        <v>0</v>
      </c>
      <c r="Z256" s="10">
        <v>29</v>
      </c>
      <c r="AA256" s="57"/>
      <c r="AB256" s="25"/>
      <c r="AC256" s="30">
        <f>((HOUR(AB256)*3600)+(MINUTE(AB256)*60)+SECOND(AB256))/60</f>
        <v>0</v>
      </c>
      <c r="AD256" s="34">
        <f>SUM(AC256*2)</f>
        <v>0</v>
      </c>
      <c r="AE256" s="10">
        <v>29</v>
      </c>
      <c r="AF256" s="57"/>
      <c r="AG256" s="25"/>
      <c r="AH256" s="30">
        <f>((HOUR(AG256)*3600)+(MINUTE(AG256)*60)+SECOND(AG256))/60</f>
        <v>0</v>
      </c>
      <c r="AI256" s="34">
        <f>SUM(AH256*2)</f>
        <v>0</v>
      </c>
      <c r="AJ256" s="55">
        <v>29</v>
      </c>
      <c r="AK256" s="73"/>
      <c r="AL256" s="57"/>
      <c r="AM256" s="11"/>
      <c r="AN256" s="43">
        <f t="shared" ref="AN256:AN263" si="348">SUM(AM256*4.5)</f>
        <v>0</v>
      </c>
      <c r="AT256" s="10">
        <v>29</v>
      </c>
      <c r="AU256" s="57"/>
      <c r="AV256" s="25"/>
      <c r="AW256" s="30">
        <f>((HOUR(AV256)*3600)+(MINUTE(AV256)*60)+SECOND(AV256))/60</f>
        <v>0</v>
      </c>
      <c r="AX256" s="34">
        <f>SUM(AW256*2)</f>
        <v>0</v>
      </c>
    </row>
    <row r="257" spans="1:50" ht="15" customHeight="1">
      <c r="A257" s="8">
        <v>29</v>
      </c>
      <c r="B257" s="52"/>
      <c r="C257" s="26"/>
      <c r="D257" s="30">
        <f t="shared" ref="D257:D263" si="349">((HOUR(C257)*3600)+(MINUTE(C257)*60)+SECOND(C257))/60</f>
        <v>0</v>
      </c>
      <c r="E257" s="32">
        <f>SUM(D257*2)</f>
        <v>0</v>
      </c>
      <c r="Z257" s="8">
        <v>29</v>
      </c>
      <c r="AA257" s="52"/>
      <c r="AB257" s="26"/>
      <c r="AC257" s="30">
        <f t="shared" ref="AC257:AC263" si="350">((HOUR(AB257)*3600)+(MINUTE(AB257)*60)+SECOND(AB257))/60</f>
        <v>0</v>
      </c>
      <c r="AD257" s="32">
        <f>SUM(AC257*2)</f>
        <v>0</v>
      </c>
      <c r="AE257" s="8">
        <v>29</v>
      </c>
      <c r="AF257" s="52"/>
      <c r="AG257" s="26"/>
      <c r="AH257" s="30">
        <f t="shared" ref="AH257:AH263" si="351">((HOUR(AG257)*3600)+(MINUTE(AG257)*60)+SECOND(AG257))/60</f>
        <v>0</v>
      </c>
      <c r="AI257" s="32">
        <f>SUM(AH257*2)</f>
        <v>0</v>
      </c>
      <c r="AJ257" s="38">
        <v>29</v>
      </c>
      <c r="AK257" s="71"/>
      <c r="AL257" s="52"/>
      <c r="AM257" s="9"/>
      <c r="AN257" s="47">
        <f t="shared" si="348"/>
        <v>0</v>
      </c>
      <c r="AT257" s="8">
        <v>29</v>
      </c>
      <c r="AU257" s="52"/>
      <c r="AV257" s="26"/>
      <c r="AW257" s="30">
        <f t="shared" ref="AW257:AW263" si="352">((HOUR(AV257)*3600)+(MINUTE(AV257)*60)+SECOND(AV257))/60</f>
        <v>0</v>
      </c>
      <c r="AX257" s="32">
        <f>SUM(AW257*2)</f>
        <v>0</v>
      </c>
    </row>
    <row r="258" spans="1:50" ht="15" customHeight="1">
      <c r="A258" s="8">
        <v>29</v>
      </c>
      <c r="B258" s="52"/>
      <c r="C258" s="26"/>
      <c r="D258" s="30">
        <f t="shared" si="349"/>
        <v>0</v>
      </c>
      <c r="E258" s="32">
        <f t="shared" ref="E258:E263" si="353">SUM(D258*2)</f>
        <v>0</v>
      </c>
      <c r="Z258" s="8">
        <v>29</v>
      </c>
      <c r="AA258" s="52"/>
      <c r="AB258" s="26"/>
      <c r="AC258" s="30">
        <f t="shared" si="350"/>
        <v>0</v>
      </c>
      <c r="AD258" s="32">
        <f t="shared" ref="AD258:AD263" si="354">SUM(AC258*2)</f>
        <v>0</v>
      </c>
      <c r="AE258" s="8">
        <v>29</v>
      </c>
      <c r="AF258" s="52"/>
      <c r="AG258" s="26"/>
      <c r="AH258" s="30">
        <f t="shared" si="351"/>
        <v>0</v>
      </c>
      <c r="AI258" s="32">
        <f t="shared" ref="AI258:AI263" si="355">SUM(AH258*2)</f>
        <v>0</v>
      </c>
      <c r="AJ258" s="38">
        <v>29</v>
      </c>
      <c r="AK258" s="71"/>
      <c r="AL258" s="52"/>
      <c r="AM258" s="9"/>
      <c r="AN258" s="47">
        <f t="shared" si="348"/>
        <v>0</v>
      </c>
      <c r="AT258" s="8">
        <v>29</v>
      </c>
      <c r="AU258" s="52"/>
      <c r="AV258" s="26"/>
      <c r="AW258" s="30">
        <f t="shared" si="352"/>
        <v>0</v>
      </c>
      <c r="AX258" s="32">
        <f t="shared" ref="AX258:AX263" si="356">SUM(AW258*2)</f>
        <v>0</v>
      </c>
    </row>
    <row r="259" spans="1:50" ht="15" customHeight="1">
      <c r="A259" s="8">
        <v>29</v>
      </c>
      <c r="B259" s="52"/>
      <c r="C259" s="26"/>
      <c r="D259" s="30">
        <f t="shared" si="349"/>
        <v>0</v>
      </c>
      <c r="E259" s="32">
        <f t="shared" si="353"/>
        <v>0</v>
      </c>
      <c r="Z259" s="8">
        <v>29</v>
      </c>
      <c r="AA259" s="52"/>
      <c r="AB259" s="26"/>
      <c r="AC259" s="30">
        <f t="shared" si="350"/>
        <v>0</v>
      </c>
      <c r="AD259" s="32">
        <f t="shared" si="354"/>
        <v>0</v>
      </c>
      <c r="AE259" s="8">
        <v>29</v>
      </c>
      <c r="AF259" s="52"/>
      <c r="AG259" s="26"/>
      <c r="AH259" s="30">
        <f t="shared" si="351"/>
        <v>0</v>
      </c>
      <c r="AI259" s="32">
        <f t="shared" si="355"/>
        <v>0</v>
      </c>
      <c r="AJ259" s="38">
        <v>29</v>
      </c>
      <c r="AK259" s="71"/>
      <c r="AL259" s="52"/>
      <c r="AM259" s="9"/>
      <c r="AN259" s="47">
        <f t="shared" si="348"/>
        <v>0</v>
      </c>
      <c r="AT259" s="8">
        <v>29</v>
      </c>
      <c r="AU259" s="52"/>
      <c r="AV259" s="26"/>
      <c r="AW259" s="30">
        <f t="shared" si="352"/>
        <v>0</v>
      </c>
      <c r="AX259" s="32">
        <f t="shared" si="356"/>
        <v>0</v>
      </c>
    </row>
    <row r="260" spans="1:50" ht="15" customHeight="1">
      <c r="A260" s="8">
        <v>29</v>
      </c>
      <c r="B260" s="52"/>
      <c r="C260" s="26"/>
      <c r="D260" s="30">
        <f t="shared" si="349"/>
        <v>0</v>
      </c>
      <c r="E260" s="32">
        <f t="shared" si="353"/>
        <v>0</v>
      </c>
      <c r="Z260" s="8">
        <v>29</v>
      </c>
      <c r="AA260" s="52"/>
      <c r="AB260" s="26"/>
      <c r="AC260" s="30">
        <f t="shared" si="350"/>
        <v>0</v>
      </c>
      <c r="AD260" s="32">
        <f t="shared" si="354"/>
        <v>0</v>
      </c>
      <c r="AE260" s="8">
        <v>29</v>
      </c>
      <c r="AF260" s="52"/>
      <c r="AG260" s="26"/>
      <c r="AH260" s="30">
        <f t="shared" si="351"/>
        <v>0</v>
      </c>
      <c r="AI260" s="32">
        <f t="shared" si="355"/>
        <v>0</v>
      </c>
      <c r="AJ260" s="38">
        <v>29</v>
      </c>
      <c r="AK260" s="71"/>
      <c r="AL260" s="52"/>
      <c r="AM260" s="9"/>
      <c r="AN260" s="47">
        <f t="shared" si="348"/>
        <v>0</v>
      </c>
      <c r="AT260" s="8">
        <v>29</v>
      </c>
      <c r="AU260" s="52"/>
      <c r="AV260" s="26"/>
      <c r="AW260" s="30">
        <f t="shared" si="352"/>
        <v>0</v>
      </c>
      <c r="AX260" s="32">
        <f t="shared" si="356"/>
        <v>0</v>
      </c>
    </row>
    <row r="261" spans="1:50" ht="15" customHeight="1">
      <c r="A261" s="8">
        <v>29</v>
      </c>
      <c r="B261" s="52"/>
      <c r="C261" s="26"/>
      <c r="D261" s="30">
        <f t="shared" si="349"/>
        <v>0</v>
      </c>
      <c r="E261" s="32">
        <f t="shared" si="353"/>
        <v>0</v>
      </c>
      <c r="Z261" s="8">
        <v>29</v>
      </c>
      <c r="AA261" s="52"/>
      <c r="AB261" s="26"/>
      <c r="AC261" s="30">
        <f t="shared" si="350"/>
        <v>0</v>
      </c>
      <c r="AD261" s="32">
        <f t="shared" si="354"/>
        <v>0</v>
      </c>
      <c r="AE261" s="8">
        <v>29</v>
      </c>
      <c r="AF261" s="52"/>
      <c r="AG261" s="26"/>
      <c r="AH261" s="30">
        <f t="shared" si="351"/>
        <v>0</v>
      </c>
      <c r="AI261" s="32">
        <f t="shared" si="355"/>
        <v>0</v>
      </c>
      <c r="AJ261" s="38">
        <v>29</v>
      </c>
      <c r="AK261" s="71"/>
      <c r="AL261" s="52"/>
      <c r="AM261" s="9"/>
      <c r="AN261" s="47">
        <f t="shared" si="348"/>
        <v>0</v>
      </c>
      <c r="AT261" s="8">
        <v>29</v>
      </c>
      <c r="AU261" s="52"/>
      <c r="AV261" s="26"/>
      <c r="AW261" s="30">
        <f t="shared" si="352"/>
        <v>0</v>
      </c>
      <c r="AX261" s="32">
        <f t="shared" si="356"/>
        <v>0</v>
      </c>
    </row>
    <row r="262" spans="1:50" ht="15" customHeight="1">
      <c r="A262" s="8">
        <v>29</v>
      </c>
      <c r="B262" s="52"/>
      <c r="C262" s="26"/>
      <c r="D262" s="30">
        <f t="shared" si="349"/>
        <v>0</v>
      </c>
      <c r="E262" s="32">
        <f t="shared" si="353"/>
        <v>0</v>
      </c>
      <c r="Z262" s="8">
        <v>29</v>
      </c>
      <c r="AA262" s="52"/>
      <c r="AB262" s="26"/>
      <c r="AC262" s="30">
        <f t="shared" si="350"/>
        <v>0</v>
      </c>
      <c r="AD262" s="32">
        <f t="shared" si="354"/>
        <v>0</v>
      </c>
      <c r="AE262" s="8">
        <v>29</v>
      </c>
      <c r="AF262" s="52"/>
      <c r="AG262" s="26"/>
      <c r="AH262" s="30">
        <f t="shared" si="351"/>
        <v>0</v>
      </c>
      <c r="AI262" s="32">
        <f t="shared" si="355"/>
        <v>0</v>
      </c>
      <c r="AJ262" s="38">
        <v>29</v>
      </c>
      <c r="AK262" s="71"/>
      <c r="AL262" s="52"/>
      <c r="AM262" s="9"/>
      <c r="AN262" s="47">
        <f t="shared" si="348"/>
        <v>0</v>
      </c>
      <c r="AT262" s="8">
        <v>29</v>
      </c>
      <c r="AU262" s="52"/>
      <c r="AV262" s="26"/>
      <c r="AW262" s="30">
        <f t="shared" si="352"/>
        <v>0</v>
      </c>
      <c r="AX262" s="32">
        <f t="shared" si="356"/>
        <v>0</v>
      </c>
    </row>
    <row r="263" spans="1:50" ht="15" customHeight="1">
      <c r="A263" s="8">
        <v>29</v>
      </c>
      <c r="B263" s="52"/>
      <c r="C263" s="26"/>
      <c r="D263" s="30">
        <f t="shared" si="349"/>
        <v>0</v>
      </c>
      <c r="E263" s="32">
        <f t="shared" si="353"/>
        <v>0</v>
      </c>
      <c r="Z263" s="8">
        <v>29</v>
      </c>
      <c r="AA263" s="52"/>
      <c r="AB263" s="26"/>
      <c r="AC263" s="30">
        <f t="shared" si="350"/>
        <v>0</v>
      </c>
      <c r="AD263" s="32">
        <f t="shared" si="354"/>
        <v>0</v>
      </c>
      <c r="AE263" s="8">
        <v>29</v>
      </c>
      <c r="AF263" s="52"/>
      <c r="AG263" s="26"/>
      <c r="AH263" s="30">
        <f t="shared" si="351"/>
        <v>0</v>
      </c>
      <c r="AI263" s="32">
        <f t="shared" si="355"/>
        <v>0</v>
      </c>
      <c r="AJ263" s="38">
        <v>29</v>
      </c>
      <c r="AK263" s="71"/>
      <c r="AL263" s="52"/>
      <c r="AM263" s="9"/>
      <c r="AN263" s="47">
        <f t="shared" si="348"/>
        <v>0</v>
      </c>
      <c r="AT263" s="8">
        <v>29</v>
      </c>
      <c r="AU263" s="52"/>
      <c r="AV263" s="26"/>
      <c r="AW263" s="30">
        <f t="shared" si="352"/>
        <v>0</v>
      </c>
      <c r="AX263" s="32">
        <f t="shared" si="356"/>
        <v>0</v>
      </c>
    </row>
    <row r="264" spans="1:50" ht="15" customHeight="1">
      <c r="A264" s="14" t="s">
        <v>31</v>
      </c>
      <c r="B264" s="54"/>
      <c r="C264" s="24"/>
      <c r="D264" s="35">
        <f>SUBTOTAL(9,D256:D263)</f>
        <v>0</v>
      </c>
      <c r="E264" s="33">
        <f>SUBTOTAL(9,E256:E263)</f>
        <v>0</v>
      </c>
      <c r="Z264" s="14" t="s">
        <v>31</v>
      </c>
      <c r="AA264" s="54"/>
      <c r="AB264" s="24"/>
      <c r="AC264" s="35">
        <f>SUBTOTAL(9,AC256:AC263)</f>
        <v>0</v>
      </c>
      <c r="AD264" s="33">
        <f>SUBTOTAL(9,AD256:AD263)</f>
        <v>0</v>
      </c>
      <c r="AE264" s="14" t="s">
        <v>31</v>
      </c>
      <c r="AF264" s="54"/>
      <c r="AG264" s="24"/>
      <c r="AH264" s="35">
        <f>SUBTOTAL(9,AH256:AH263)</f>
        <v>0</v>
      </c>
      <c r="AI264" s="33">
        <f>SUBTOTAL(9,AI256:AI263)</f>
        <v>0</v>
      </c>
      <c r="AJ264" s="14" t="s">
        <v>31</v>
      </c>
      <c r="AK264" s="72"/>
      <c r="AL264" s="54"/>
      <c r="AM264" s="15">
        <f>SUBTOTAL(9,AM256:AM263)</f>
        <v>0</v>
      </c>
      <c r="AN264" s="50">
        <f>SUBTOTAL(9,AN256:AN263)</f>
        <v>0</v>
      </c>
      <c r="AT264" s="14" t="s">
        <v>31</v>
      </c>
      <c r="AU264" s="54"/>
      <c r="AV264" s="24"/>
      <c r="AW264" s="35">
        <f>SUBTOTAL(9,AW256:AW263)</f>
        <v>0</v>
      </c>
      <c r="AX264" s="33">
        <f>SUBTOTAL(9,AX256:AX263)</f>
        <v>0</v>
      </c>
    </row>
    <row r="265" spans="1:50" ht="15" customHeight="1">
      <c r="A265" s="10">
        <v>30</v>
      </c>
      <c r="B265" s="57"/>
      <c r="C265" s="25"/>
      <c r="D265" s="30">
        <f>((HOUR(C265)*3600)+(MINUTE(C265)*60)+SECOND(C265))/60</f>
        <v>0</v>
      </c>
      <c r="E265" s="34">
        <f>SUM(D265*2)</f>
        <v>0</v>
      </c>
      <c r="Z265" s="10">
        <v>30</v>
      </c>
      <c r="AA265" s="57"/>
      <c r="AB265" s="25"/>
      <c r="AC265" s="30">
        <f>((HOUR(AB265)*3600)+(MINUTE(AB265)*60)+SECOND(AB265))/60</f>
        <v>0</v>
      </c>
      <c r="AD265" s="34">
        <f>SUM(AC265*2)</f>
        <v>0</v>
      </c>
      <c r="AE265" s="10">
        <v>30</v>
      </c>
      <c r="AF265" s="57"/>
      <c r="AG265" s="25"/>
      <c r="AH265" s="30">
        <f>((HOUR(AG265)*3600)+(MINUTE(AG265)*60)+SECOND(AG265))/60</f>
        <v>0</v>
      </c>
      <c r="AI265" s="34">
        <f>SUM(AH265*2)</f>
        <v>0</v>
      </c>
      <c r="AJ265" s="55">
        <v>30</v>
      </c>
      <c r="AK265" s="73"/>
      <c r="AL265" s="57"/>
      <c r="AM265" s="11"/>
      <c r="AN265" s="43">
        <f t="shared" ref="AN265:AN272" si="357">SUM(AM265*4.5)</f>
        <v>0</v>
      </c>
      <c r="AT265" s="10">
        <v>30</v>
      </c>
      <c r="AU265" s="57"/>
      <c r="AV265" s="25"/>
      <c r="AW265" s="30">
        <f>((HOUR(AV265)*3600)+(MINUTE(AV265)*60)+SECOND(AV265))/60</f>
        <v>0</v>
      </c>
      <c r="AX265" s="34">
        <f>SUM(AW265*2)</f>
        <v>0</v>
      </c>
    </row>
    <row r="266" spans="1:50" ht="15" customHeight="1">
      <c r="A266" s="8">
        <v>30</v>
      </c>
      <c r="B266" s="52"/>
      <c r="C266" s="26"/>
      <c r="D266" s="30">
        <f t="shared" ref="D266:D272" si="358">((HOUR(C266)*3600)+(MINUTE(C266)*60)+SECOND(C266))/60</f>
        <v>0</v>
      </c>
      <c r="E266" s="32">
        <f>SUM(D266*2)</f>
        <v>0</v>
      </c>
      <c r="Z266" s="8">
        <v>30</v>
      </c>
      <c r="AA266" s="52"/>
      <c r="AB266" s="26"/>
      <c r="AC266" s="30">
        <f t="shared" ref="AC266:AC272" si="359">((HOUR(AB266)*3600)+(MINUTE(AB266)*60)+SECOND(AB266))/60</f>
        <v>0</v>
      </c>
      <c r="AD266" s="32">
        <f>SUM(AC266*2)</f>
        <v>0</v>
      </c>
      <c r="AE266" s="8">
        <v>30</v>
      </c>
      <c r="AF266" s="52"/>
      <c r="AG266" s="26"/>
      <c r="AH266" s="30">
        <f t="shared" ref="AH266:AH272" si="360">((HOUR(AG266)*3600)+(MINUTE(AG266)*60)+SECOND(AG266))/60</f>
        <v>0</v>
      </c>
      <c r="AI266" s="32">
        <f>SUM(AH266*2)</f>
        <v>0</v>
      </c>
      <c r="AJ266" s="38">
        <v>30</v>
      </c>
      <c r="AK266" s="71"/>
      <c r="AL266" s="52"/>
      <c r="AM266" s="9"/>
      <c r="AN266" s="47">
        <f t="shared" si="357"/>
        <v>0</v>
      </c>
      <c r="AT266" s="8">
        <v>30</v>
      </c>
      <c r="AU266" s="52"/>
      <c r="AV266" s="26"/>
      <c r="AW266" s="30">
        <f t="shared" ref="AW266:AW272" si="361">((HOUR(AV266)*3600)+(MINUTE(AV266)*60)+SECOND(AV266))/60</f>
        <v>0</v>
      </c>
      <c r="AX266" s="32">
        <f>SUM(AW266*2)</f>
        <v>0</v>
      </c>
    </row>
    <row r="267" spans="1:50" ht="15" customHeight="1">
      <c r="A267" s="8">
        <v>30</v>
      </c>
      <c r="B267" s="52"/>
      <c r="C267" s="26"/>
      <c r="D267" s="30">
        <f t="shared" si="358"/>
        <v>0</v>
      </c>
      <c r="E267" s="32">
        <f t="shared" ref="E267:E272" si="362">SUM(D267*2)</f>
        <v>0</v>
      </c>
      <c r="Z267" s="8">
        <v>30</v>
      </c>
      <c r="AA267" s="52"/>
      <c r="AB267" s="26"/>
      <c r="AC267" s="30">
        <f t="shared" si="359"/>
        <v>0</v>
      </c>
      <c r="AD267" s="32">
        <f t="shared" ref="AD267:AD272" si="363">SUM(AC267*2)</f>
        <v>0</v>
      </c>
      <c r="AE267" s="8">
        <v>30</v>
      </c>
      <c r="AF267" s="52"/>
      <c r="AG267" s="26"/>
      <c r="AH267" s="30">
        <f t="shared" si="360"/>
        <v>0</v>
      </c>
      <c r="AI267" s="32">
        <f t="shared" ref="AI267:AI272" si="364">SUM(AH267*2)</f>
        <v>0</v>
      </c>
      <c r="AJ267" s="38">
        <v>30</v>
      </c>
      <c r="AK267" s="71"/>
      <c r="AL267" s="52"/>
      <c r="AM267" s="9"/>
      <c r="AN267" s="47">
        <f t="shared" si="357"/>
        <v>0</v>
      </c>
      <c r="AT267" s="8">
        <v>30</v>
      </c>
      <c r="AU267" s="52"/>
      <c r="AV267" s="26"/>
      <c r="AW267" s="30">
        <f t="shared" si="361"/>
        <v>0</v>
      </c>
      <c r="AX267" s="32">
        <f t="shared" ref="AX267:AX272" si="365">SUM(AW267*2)</f>
        <v>0</v>
      </c>
    </row>
    <row r="268" spans="1:50" ht="15" customHeight="1">
      <c r="A268" s="8">
        <v>30</v>
      </c>
      <c r="B268" s="52"/>
      <c r="C268" s="26"/>
      <c r="D268" s="30">
        <f t="shared" si="358"/>
        <v>0</v>
      </c>
      <c r="E268" s="32">
        <f t="shared" si="362"/>
        <v>0</v>
      </c>
      <c r="Z268" s="8">
        <v>30</v>
      </c>
      <c r="AA268" s="52"/>
      <c r="AB268" s="26"/>
      <c r="AC268" s="30">
        <f t="shared" si="359"/>
        <v>0</v>
      </c>
      <c r="AD268" s="32">
        <f t="shared" si="363"/>
        <v>0</v>
      </c>
      <c r="AE268" s="8">
        <v>30</v>
      </c>
      <c r="AF268" s="52"/>
      <c r="AG268" s="26"/>
      <c r="AH268" s="30">
        <f t="shared" si="360"/>
        <v>0</v>
      </c>
      <c r="AI268" s="32">
        <f t="shared" si="364"/>
        <v>0</v>
      </c>
      <c r="AJ268" s="38">
        <v>30</v>
      </c>
      <c r="AK268" s="71"/>
      <c r="AL268" s="52"/>
      <c r="AM268" s="9"/>
      <c r="AN268" s="47">
        <f t="shared" si="357"/>
        <v>0</v>
      </c>
      <c r="AT268" s="8">
        <v>30</v>
      </c>
      <c r="AU268" s="52"/>
      <c r="AV268" s="26"/>
      <c r="AW268" s="30">
        <f t="shared" si="361"/>
        <v>0</v>
      </c>
      <c r="AX268" s="32">
        <f t="shared" si="365"/>
        <v>0</v>
      </c>
    </row>
    <row r="269" spans="1:50" ht="15" customHeight="1">
      <c r="A269" s="8">
        <v>30</v>
      </c>
      <c r="B269" s="52"/>
      <c r="C269" s="26"/>
      <c r="D269" s="30">
        <f t="shared" si="358"/>
        <v>0</v>
      </c>
      <c r="E269" s="32">
        <f t="shared" si="362"/>
        <v>0</v>
      </c>
      <c r="Z269" s="8">
        <v>30</v>
      </c>
      <c r="AA269" s="52"/>
      <c r="AB269" s="26"/>
      <c r="AC269" s="30">
        <f t="shared" si="359"/>
        <v>0</v>
      </c>
      <c r="AD269" s="32">
        <f t="shared" si="363"/>
        <v>0</v>
      </c>
      <c r="AE269" s="8">
        <v>30</v>
      </c>
      <c r="AF269" s="52"/>
      <c r="AG269" s="26"/>
      <c r="AH269" s="30">
        <f t="shared" si="360"/>
        <v>0</v>
      </c>
      <c r="AI269" s="32">
        <f t="shared" si="364"/>
        <v>0</v>
      </c>
      <c r="AJ269" s="38">
        <v>30</v>
      </c>
      <c r="AK269" s="71"/>
      <c r="AL269" s="52"/>
      <c r="AM269" s="9"/>
      <c r="AN269" s="47">
        <f t="shared" si="357"/>
        <v>0</v>
      </c>
      <c r="AT269" s="8">
        <v>30</v>
      </c>
      <c r="AU269" s="52"/>
      <c r="AV269" s="26"/>
      <c r="AW269" s="30">
        <f t="shared" si="361"/>
        <v>0</v>
      </c>
      <c r="AX269" s="32">
        <f t="shared" si="365"/>
        <v>0</v>
      </c>
    </row>
    <row r="270" spans="1:50" ht="15" customHeight="1">
      <c r="A270" s="8">
        <v>30</v>
      </c>
      <c r="B270" s="52"/>
      <c r="C270" s="26"/>
      <c r="D270" s="30">
        <f t="shared" si="358"/>
        <v>0</v>
      </c>
      <c r="E270" s="32">
        <f t="shared" si="362"/>
        <v>0</v>
      </c>
      <c r="Z270" s="8">
        <v>30</v>
      </c>
      <c r="AA270" s="52"/>
      <c r="AB270" s="26"/>
      <c r="AC270" s="30">
        <f t="shared" si="359"/>
        <v>0</v>
      </c>
      <c r="AD270" s="32">
        <f t="shared" si="363"/>
        <v>0</v>
      </c>
      <c r="AE270" s="8">
        <v>30</v>
      </c>
      <c r="AF270" s="52"/>
      <c r="AG270" s="26"/>
      <c r="AH270" s="30">
        <f t="shared" si="360"/>
        <v>0</v>
      </c>
      <c r="AI270" s="32">
        <f t="shared" si="364"/>
        <v>0</v>
      </c>
      <c r="AJ270" s="38">
        <v>30</v>
      </c>
      <c r="AK270" s="71"/>
      <c r="AL270" s="52"/>
      <c r="AM270" s="9"/>
      <c r="AN270" s="47">
        <f t="shared" si="357"/>
        <v>0</v>
      </c>
      <c r="AT270" s="8">
        <v>30</v>
      </c>
      <c r="AU270" s="52"/>
      <c r="AV270" s="26"/>
      <c r="AW270" s="30">
        <f t="shared" si="361"/>
        <v>0</v>
      </c>
      <c r="AX270" s="32">
        <f t="shared" si="365"/>
        <v>0</v>
      </c>
    </row>
    <row r="271" spans="1:50" ht="15" customHeight="1">
      <c r="A271" s="8">
        <v>30</v>
      </c>
      <c r="B271" s="52"/>
      <c r="C271" s="26"/>
      <c r="D271" s="30">
        <f t="shared" si="358"/>
        <v>0</v>
      </c>
      <c r="E271" s="32">
        <f t="shared" si="362"/>
        <v>0</v>
      </c>
      <c r="Z271" s="8">
        <v>30</v>
      </c>
      <c r="AA271" s="52"/>
      <c r="AB271" s="26"/>
      <c r="AC271" s="30">
        <f t="shared" si="359"/>
        <v>0</v>
      </c>
      <c r="AD271" s="32">
        <f t="shared" si="363"/>
        <v>0</v>
      </c>
      <c r="AE271" s="8">
        <v>30</v>
      </c>
      <c r="AF271" s="52"/>
      <c r="AG271" s="26"/>
      <c r="AH271" s="30">
        <f t="shared" si="360"/>
        <v>0</v>
      </c>
      <c r="AI271" s="32">
        <f t="shared" si="364"/>
        <v>0</v>
      </c>
      <c r="AJ271" s="38">
        <v>30</v>
      </c>
      <c r="AK271" s="71"/>
      <c r="AL271" s="52"/>
      <c r="AM271" s="9"/>
      <c r="AN271" s="47">
        <f t="shared" si="357"/>
        <v>0</v>
      </c>
      <c r="AT271" s="8">
        <v>30</v>
      </c>
      <c r="AU271" s="52"/>
      <c r="AV271" s="26"/>
      <c r="AW271" s="30">
        <f t="shared" si="361"/>
        <v>0</v>
      </c>
      <c r="AX271" s="32">
        <f t="shared" si="365"/>
        <v>0</v>
      </c>
    </row>
    <row r="272" spans="1:50" ht="15" customHeight="1">
      <c r="A272" s="8">
        <v>30</v>
      </c>
      <c r="B272" s="52"/>
      <c r="C272" s="26"/>
      <c r="D272" s="30">
        <f t="shared" si="358"/>
        <v>0</v>
      </c>
      <c r="E272" s="32">
        <f t="shared" si="362"/>
        <v>0</v>
      </c>
      <c r="Z272" s="8">
        <v>30</v>
      </c>
      <c r="AA272" s="52"/>
      <c r="AB272" s="26"/>
      <c r="AC272" s="30">
        <f t="shared" si="359"/>
        <v>0</v>
      </c>
      <c r="AD272" s="32">
        <f t="shared" si="363"/>
        <v>0</v>
      </c>
      <c r="AE272" s="8">
        <v>30</v>
      </c>
      <c r="AF272" s="52"/>
      <c r="AG272" s="26"/>
      <c r="AH272" s="30">
        <f t="shared" si="360"/>
        <v>0</v>
      </c>
      <c r="AI272" s="32">
        <f t="shared" si="364"/>
        <v>0</v>
      </c>
      <c r="AJ272" s="38">
        <v>30</v>
      </c>
      <c r="AK272" s="71"/>
      <c r="AL272" s="52"/>
      <c r="AM272" s="9"/>
      <c r="AN272" s="47">
        <f t="shared" si="357"/>
        <v>0</v>
      </c>
      <c r="AT272" s="8">
        <v>30</v>
      </c>
      <c r="AU272" s="52"/>
      <c r="AV272" s="26"/>
      <c r="AW272" s="30">
        <f t="shared" si="361"/>
        <v>0</v>
      </c>
      <c r="AX272" s="32">
        <f t="shared" si="365"/>
        <v>0</v>
      </c>
    </row>
    <row r="273" spans="1:50" ht="15" customHeight="1">
      <c r="A273" s="14" t="s">
        <v>32</v>
      </c>
      <c r="B273" s="54"/>
      <c r="C273" s="24"/>
      <c r="D273" s="35">
        <f>SUBTOTAL(9,D265:D272)</f>
        <v>0</v>
      </c>
      <c r="E273" s="33">
        <f>SUBTOTAL(9,E265:E272)</f>
        <v>0</v>
      </c>
      <c r="Z273" s="14" t="s">
        <v>32</v>
      </c>
      <c r="AA273" s="54"/>
      <c r="AB273" s="24"/>
      <c r="AC273" s="35">
        <f>SUBTOTAL(9,AC265:AC272)</f>
        <v>0</v>
      </c>
      <c r="AD273" s="33">
        <f>SUBTOTAL(9,AD265:AD272)</f>
        <v>0</v>
      </c>
      <c r="AE273" s="14" t="s">
        <v>32</v>
      </c>
      <c r="AF273" s="54"/>
      <c r="AG273" s="24"/>
      <c r="AH273" s="35">
        <f>SUBTOTAL(9,AH265:AH272)</f>
        <v>0</v>
      </c>
      <c r="AI273" s="33">
        <f>SUBTOTAL(9,AI265:AI272)</f>
        <v>0</v>
      </c>
      <c r="AJ273" s="14" t="s">
        <v>32</v>
      </c>
      <c r="AK273" s="72"/>
      <c r="AL273" s="54"/>
      <c r="AM273" s="15">
        <f>SUBTOTAL(9,AM265:AM272)</f>
        <v>0</v>
      </c>
      <c r="AN273" s="50">
        <f>SUBTOTAL(9,AN265:AN272)</f>
        <v>0</v>
      </c>
      <c r="AT273" s="14" t="s">
        <v>32</v>
      </c>
      <c r="AU273" s="54"/>
      <c r="AV273" s="24"/>
      <c r="AW273" s="35">
        <f>SUBTOTAL(9,AW265:AW272)</f>
        <v>0</v>
      </c>
      <c r="AX273" s="33">
        <f>SUBTOTAL(9,AX265:AX272)</f>
        <v>0</v>
      </c>
    </row>
    <row r="274" spans="1:50" ht="15" customHeight="1">
      <c r="A274" s="10">
        <v>31</v>
      </c>
      <c r="B274" s="57"/>
      <c r="C274" s="25"/>
      <c r="D274" s="30">
        <f>((HOUR(C274)*3600)+(MINUTE(C274)*60)+SECOND(C274))/60</f>
        <v>0</v>
      </c>
      <c r="E274" s="34">
        <f>SUM(D274*2)</f>
        <v>0</v>
      </c>
      <c r="Z274" s="10">
        <v>31</v>
      </c>
      <c r="AA274" s="57"/>
      <c r="AB274" s="25"/>
      <c r="AC274" s="30">
        <f>((HOUR(AB274)*3600)+(MINUTE(AB274)*60)+SECOND(AB274))/60</f>
        <v>0</v>
      </c>
      <c r="AD274" s="34">
        <f>SUM(AC274*2)</f>
        <v>0</v>
      </c>
      <c r="AE274" s="10">
        <v>31</v>
      </c>
      <c r="AF274" s="57"/>
      <c r="AG274" s="25"/>
      <c r="AH274" s="30">
        <f>((HOUR(AG274)*3600)+(MINUTE(AG274)*60)+SECOND(AG274))/60</f>
        <v>0</v>
      </c>
      <c r="AI274" s="34">
        <f>SUM(AH274*2)</f>
        <v>0</v>
      </c>
      <c r="AJ274" s="55">
        <v>31</v>
      </c>
      <c r="AK274" s="73"/>
      <c r="AL274" s="57"/>
      <c r="AM274" s="11"/>
      <c r="AN274" s="43">
        <f t="shared" ref="AN274:AN281" si="366">SUM(AM274*4.5)</f>
        <v>0</v>
      </c>
      <c r="AT274" s="10">
        <v>31</v>
      </c>
      <c r="AU274" s="57"/>
      <c r="AV274" s="25"/>
      <c r="AW274" s="30">
        <f>((HOUR(AV274)*3600)+(MINUTE(AV274)*60)+SECOND(AV274))/60</f>
        <v>0</v>
      </c>
      <c r="AX274" s="34">
        <f>SUM(AW274*2)</f>
        <v>0</v>
      </c>
    </row>
    <row r="275" spans="1:50" ht="15" customHeight="1">
      <c r="A275" s="8">
        <v>31</v>
      </c>
      <c r="B275" s="52"/>
      <c r="C275" s="26"/>
      <c r="D275" s="30">
        <f t="shared" ref="D275:D281" si="367">((HOUR(C275)*3600)+(MINUTE(C275)*60)+SECOND(C275))/60</f>
        <v>0</v>
      </c>
      <c r="E275" s="32">
        <f>SUM(D275*2)</f>
        <v>0</v>
      </c>
      <c r="Z275" s="8">
        <v>31</v>
      </c>
      <c r="AA275" s="52"/>
      <c r="AB275" s="26"/>
      <c r="AC275" s="30">
        <f t="shared" ref="AC275:AC281" si="368">((HOUR(AB275)*3600)+(MINUTE(AB275)*60)+SECOND(AB275))/60</f>
        <v>0</v>
      </c>
      <c r="AD275" s="32">
        <f>SUM(AC275*2)</f>
        <v>0</v>
      </c>
      <c r="AE275" s="8">
        <v>31</v>
      </c>
      <c r="AF275" s="52"/>
      <c r="AG275" s="26"/>
      <c r="AH275" s="30">
        <f t="shared" ref="AH275:AH281" si="369">((HOUR(AG275)*3600)+(MINUTE(AG275)*60)+SECOND(AG275))/60</f>
        <v>0</v>
      </c>
      <c r="AI275" s="32">
        <f>SUM(AH275*2)</f>
        <v>0</v>
      </c>
      <c r="AJ275" s="38">
        <v>31</v>
      </c>
      <c r="AK275" s="71"/>
      <c r="AL275" s="52"/>
      <c r="AM275" s="9"/>
      <c r="AN275" s="47">
        <f t="shared" si="366"/>
        <v>0</v>
      </c>
      <c r="AT275" s="8">
        <v>31</v>
      </c>
      <c r="AU275" s="52"/>
      <c r="AV275" s="26"/>
      <c r="AW275" s="30">
        <f t="shared" ref="AW275:AW281" si="370">((HOUR(AV275)*3600)+(MINUTE(AV275)*60)+SECOND(AV275))/60</f>
        <v>0</v>
      </c>
      <c r="AX275" s="32">
        <f>SUM(AW275*2)</f>
        <v>0</v>
      </c>
    </row>
    <row r="276" spans="1:50" ht="15" customHeight="1">
      <c r="A276" s="8">
        <v>31</v>
      </c>
      <c r="B276" s="52"/>
      <c r="C276" s="26"/>
      <c r="D276" s="30">
        <f t="shared" si="367"/>
        <v>0</v>
      </c>
      <c r="E276" s="32">
        <f t="shared" ref="E276:E281" si="371">SUM(D276*2)</f>
        <v>0</v>
      </c>
      <c r="Z276" s="8">
        <v>31</v>
      </c>
      <c r="AA276" s="52"/>
      <c r="AB276" s="26"/>
      <c r="AC276" s="30">
        <f t="shared" si="368"/>
        <v>0</v>
      </c>
      <c r="AD276" s="32">
        <f t="shared" ref="AD276:AD281" si="372">SUM(AC276*2)</f>
        <v>0</v>
      </c>
      <c r="AE276" s="8">
        <v>31</v>
      </c>
      <c r="AF276" s="52"/>
      <c r="AG276" s="26"/>
      <c r="AH276" s="30">
        <f t="shared" si="369"/>
        <v>0</v>
      </c>
      <c r="AI276" s="32">
        <f t="shared" ref="AI276:AI281" si="373">SUM(AH276*2)</f>
        <v>0</v>
      </c>
      <c r="AJ276" s="38">
        <v>31</v>
      </c>
      <c r="AK276" s="71"/>
      <c r="AL276" s="52"/>
      <c r="AM276" s="9"/>
      <c r="AN276" s="47">
        <f t="shared" si="366"/>
        <v>0</v>
      </c>
      <c r="AT276" s="8">
        <v>31</v>
      </c>
      <c r="AU276" s="52"/>
      <c r="AV276" s="26"/>
      <c r="AW276" s="30">
        <f t="shared" si="370"/>
        <v>0</v>
      </c>
      <c r="AX276" s="32">
        <f t="shared" ref="AX276:AX281" si="374">SUM(AW276*2)</f>
        <v>0</v>
      </c>
    </row>
    <row r="277" spans="1:50" ht="15" customHeight="1">
      <c r="A277" s="8">
        <v>31</v>
      </c>
      <c r="B277" s="52"/>
      <c r="C277" s="26"/>
      <c r="D277" s="30">
        <f t="shared" si="367"/>
        <v>0</v>
      </c>
      <c r="E277" s="32">
        <f t="shared" si="371"/>
        <v>0</v>
      </c>
      <c r="Z277" s="8">
        <v>31</v>
      </c>
      <c r="AA277" s="52"/>
      <c r="AB277" s="26"/>
      <c r="AC277" s="30">
        <f t="shared" si="368"/>
        <v>0</v>
      </c>
      <c r="AD277" s="32">
        <f t="shared" si="372"/>
        <v>0</v>
      </c>
      <c r="AE277" s="8">
        <v>31</v>
      </c>
      <c r="AF277" s="52"/>
      <c r="AG277" s="26"/>
      <c r="AH277" s="30">
        <f t="shared" si="369"/>
        <v>0</v>
      </c>
      <c r="AI277" s="32">
        <f t="shared" si="373"/>
        <v>0</v>
      </c>
      <c r="AJ277" s="38">
        <v>31</v>
      </c>
      <c r="AK277" s="71"/>
      <c r="AL277" s="52"/>
      <c r="AM277" s="9"/>
      <c r="AN277" s="47">
        <f t="shared" si="366"/>
        <v>0</v>
      </c>
      <c r="AT277" s="8">
        <v>31</v>
      </c>
      <c r="AU277" s="52"/>
      <c r="AV277" s="26"/>
      <c r="AW277" s="30">
        <f t="shared" si="370"/>
        <v>0</v>
      </c>
      <c r="AX277" s="32">
        <f t="shared" si="374"/>
        <v>0</v>
      </c>
    </row>
    <row r="278" spans="1:50" ht="15" customHeight="1">
      <c r="A278" s="8">
        <v>31</v>
      </c>
      <c r="B278" s="52"/>
      <c r="C278" s="26"/>
      <c r="D278" s="30">
        <f t="shared" si="367"/>
        <v>0</v>
      </c>
      <c r="E278" s="32">
        <f t="shared" si="371"/>
        <v>0</v>
      </c>
      <c r="Z278" s="8">
        <v>31</v>
      </c>
      <c r="AA278" s="52"/>
      <c r="AB278" s="26"/>
      <c r="AC278" s="30">
        <f t="shared" si="368"/>
        <v>0</v>
      </c>
      <c r="AD278" s="32">
        <f t="shared" si="372"/>
        <v>0</v>
      </c>
      <c r="AE278" s="8">
        <v>31</v>
      </c>
      <c r="AF278" s="52"/>
      <c r="AG278" s="26"/>
      <c r="AH278" s="30">
        <f t="shared" si="369"/>
        <v>0</v>
      </c>
      <c r="AI278" s="32">
        <f t="shared" si="373"/>
        <v>0</v>
      </c>
      <c r="AJ278" s="38">
        <v>31</v>
      </c>
      <c r="AK278" s="71"/>
      <c r="AL278" s="52"/>
      <c r="AM278" s="9"/>
      <c r="AN278" s="47">
        <f t="shared" si="366"/>
        <v>0</v>
      </c>
      <c r="AT278" s="8">
        <v>31</v>
      </c>
      <c r="AU278" s="52"/>
      <c r="AV278" s="26"/>
      <c r="AW278" s="30">
        <f t="shared" si="370"/>
        <v>0</v>
      </c>
      <c r="AX278" s="32">
        <f t="shared" si="374"/>
        <v>0</v>
      </c>
    </row>
    <row r="279" spans="1:50" ht="15" customHeight="1">
      <c r="A279" s="8">
        <v>31</v>
      </c>
      <c r="B279" s="52"/>
      <c r="C279" s="26"/>
      <c r="D279" s="30">
        <f t="shared" si="367"/>
        <v>0</v>
      </c>
      <c r="E279" s="32">
        <f t="shared" si="371"/>
        <v>0</v>
      </c>
      <c r="Z279" s="8">
        <v>31</v>
      </c>
      <c r="AA279" s="52"/>
      <c r="AB279" s="26"/>
      <c r="AC279" s="30">
        <f t="shared" si="368"/>
        <v>0</v>
      </c>
      <c r="AD279" s="32">
        <f t="shared" si="372"/>
        <v>0</v>
      </c>
      <c r="AE279" s="8">
        <v>31</v>
      </c>
      <c r="AF279" s="52"/>
      <c r="AG279" s="26"/>
      <c r="AH279" s="30">
        <f t="shared" si="369"/>
        <v>0</v>
      </c>
      <c r="AI279" s="32">
        <f t="shared" si="373"/>
        <v>0</v>
      </c>
      <c r="AJ279" s="38">
        <v>31</v>
      </c>
      <c r="AK279" s="71"/>
      <c r="AL279" s="52"/>
      <c r="AM279" s="9"/>
      <c r="AN279" s="47">
        <f t="shared" si="366"/>
        <v>0</v>
      </c>
      <c r="AT279" s="8">
        <v>31</v>
      </c>
      <c r="AU279" s="52"/>
      <c r="AV279" s="26"/>
      <c r="AW279" s="30">
        <f t="shared" si="370"/>
        <v>0</v>
      </c>
      <c r="AX279" s="32">
        <f t="shared" si="374"/>
        <v>0</v>
      </c>
    </row>
    <row r="280" spans="1:50" ht="15" customHeight="1">
      <c r="A280" s="8">
        <v>31</v>
      </c>
      <c r="B280" s="52"/>
      <c r="C280" s="26"/>
      <c r="D280" s="30">
        <f t="shared" si="367"/>
        <v>0</v>
      </c>
      <c r="E280" s="32">
        <f t="shared" si="371"/>
        <v>0</v>
      </c>
      <c r="Z280" s="8">
        <v>31</v>
      </c>
      <c r="AA280" s="52"/>
      <c r="AB280" s="26"/>
      <c r="AC280" s="30">
        <f t="shared" si="368"/>
        <v>0</v>
      </c>
      <c r="AD280" s="32">
        <f t="shared" si="372"/>
        <v>0</v>
      </c>
      <c r="AE280" s="8">
        <v>31</v>
      </c>
      <c r="AF280" s="52"/>
      <c r="AG280" s="26"/>
      <c r="AH280" s="30">
        <f t="shared" si="369"/>
        <v>0</v>
      </c>
      <c r="AI280" s="32">
        <f t="shared" si="373"/>
        <v>0</v>
      </c>
      <c r="AJ280" s="38">
        <v>31</v>
      </c>
      <c r="AK280" s="71"/>
      <c r="AL280" s="52"/>
      <c r="AM280" s="9"/>
      <c r="AN280" s="47">
        <f t="shared" si="366"/>
        <v>0</v>
      </c>
      <c r="AT280" s="8">
        <v>31</v>
      </c>
      <c r="AU280" s="52"/>
      <c r="AV280" s="26"/>
      <c r="AW280" s="30">
        <f t="shared" si="370"/>
        <v>0</v>
      </c>
      <c r="AX280" s="32">
        <f t="shared" si="374"/>
        <v>0</v>
      </c>
    </row>
    <row r="281" spans="1:50" ht="15" customHeight="1">
      <c r="A281" s="38">
        <v>31</v>
      </c>
      <c r="B281" s="62"/>
      <c r="C281" s="27"/>
      <c r="D281" s="30">
        <f t="shared" si="367"/>
        <v>0</v>
      </c>
      <c r="E281" s="32">
        <f t="shared" si="371"/>
        <v>0</v>
      </c>
      <c r="Z281" s="38">
        <v>31</v>
      </c>
      <c r="AA281" s="62"/>
      <c r="AB281" s="27"/>
      <c r="AC281" s="30">
        <f t="shared" si="368"/>
        <v>0</v>
      </c>
      <c r="AD281" s="32">
        <f t="shared" si="372"/>
        <v>0</v>
      </c>
      <c r="AE281" s="38">
        <v>31</v>
      </c>
      <c r="AF281" s="62"/>
      <c r="AG281" s="27"/>
      <c r="AH281" s="30">
        <f t="shared" si="369"/>
        <v>0</v>
      </c>
      <c r="AI281" s="32">
        <f t="shared" si="373"/>
        <v>0</v>
      </c>
      <c r="AJ281" s="61">
        <v>31</v>
      </c>
      <c r="AK281" s="71"/>
      <c r="AL281" s="62"/>
      <c r="AM281" s="16"/>
      <c r="AN281" s="63">
        <f t="shared" si="366"/>
        <v>0</v>
      </c>
      <c r="AT281" s="38">
        <v>31</v>
      </c>
      <c r="AU281" s="62"/>
      <c r="AV281" s="27"/>
      <c r="AW281" s="30">
        <f t="shared" si="370"/>
        <v>0</v>
      </c>
      <c r="AX281" s="32">
        <f t="shared" si="374"/>
        <v>0</v>
      </c>
    </row>
    <row r="282" spans="1:50" ht="15" customHeight="1">
      <c r="A282" s="14" t="s">
        <v>33</v>
      </c>
      <c r="B282" s="54"/>
      <c r="C282" s="24"/>
      <c r="D282" s="35">
        <f>SUBTOTAL(9,D274:D281)</f>
        <v>0</v>
      </c>
      <c r="E282" s="33">
        <f>SUBTOTAL(9,E274:E281)</f>
        <v>0</v>
      </c>
      <c r="Z282" s="14" t="s">
        <v>33</v>
      </c>
      <c r="AA282" s="54"/>
      <c r="AB282" s="24"/>
      <c r="AC282" s="35">
        <f>SUBTOTAL(9,AC274:AC281)</f>
        <v>0</v>
      </c>
      <c r="AD282" s="33">
        <f>SUBTOTAL(9,AD274:AD281)</f>
        <v>0</v>
      </c>
      <c r="AE282" s="14" t="s">
        <v>33</v>
      </c>
      <c r="AF282" s="54"/>
      <c r="AG282" s="24"/>
      <c r="AH282" s="35">
        <f>SUBTOTAL(9,AH274:AH281)</f>
        <v>0</v>
      </c>
      <c r="AI282" s="33">
        <f>SUBTOTAL(9,AI274:AI281)</f>
        <v>0</v>
      </c>
      <c r="AJ282" s="14" t="s">
        <v>33</v>
      </c>
      <c r="AK282" s="72"/>
      <c r="AL282" s="54"/>
      <c r="AM282" s="15">
        <f>SUBTOTAL(9,AM274:AM281)</f>
        <v>0</v>
      </c>
      <c r="AN282" s="50">
        <f>SUBTOTAL(9,AN274:AN281)</f>
        <v>0</v>
      </c>
      <c r="AT282" s="14" t="s">
        <v>33</v>
      </c>
      <c r="AU282" s="54"/>
      <c r="AV282" s="24"/>
      <c r="AW282" s="35">
        <f>SUBTOTAL(9,AW274:AW281)</f>
        <v>0</v>
      </c>
      <c r="AX282" s="33">
        <f>SUBTOTAL(9,AX274:AX281)</f>
        <v>0</v>
      </c>
    </row>
    <row r="283" spans="1:50" ht="15" customHeight="1">
      <c r="A283" s="12" t="s">
        <v>34</v>
      </c>
      <c r="B283" s="65"/>
      <c r="C283" s="28"/>
      <c r="D283" s="36">
        <f>SUBTOTAL(9,D4:D281)</f>
        <v>0</v>
      </c>
      <c r="E283" s="37">
        <f>SUBTOTAL(9,E4:E281)</f>
        <v>0</v>
      </c>
      <c r="Z283" s="12" t="s">
        <v>34</v>
      </c>
      <c r="AA283" s="65"/>
      <c r="AB283" s="28"/>
      <c r="AC283" s="36">
        <f>SUBTOTAL(9,AC4:AC281)</f>
        <v>0</v>
      </c>
      <c r="AD283" s="37">
        <f>SUBTOTAL(9,AD4:AD281)</f>
        <v>0</v>
      </c>
      <c r="AE283" s="12" t="s">
        <v>34</v>
      </c>
      <c r="AF283" s="65"/>
      <c r="AG283" s="28"/>
      <c r="AH283" s="36">
        <f>SUBTOTAL(9,AH4:AH281)</f>
        <v>0</v>
      </c>
      <c r="AI283" s="37">
        <f>SUBTOTAL(9,AI4:AI281)</f>
        <v>0</v>
      </c>
      <c r="AJ283" s="12" t="s">
        <v>34</v>
      </c>
      <c r="AK283" s="75"/>
      <c r="AL283" s="65"/>
      <c r="AM283" s="13">
        <f>SUBTOTAL(9,AM4:AM281)</f>
        <v>0</v>
      </c>
      <c r="AN283" s="66">
        <f>SUBTOTAL(9,AN4:AN281)</f>
        <v>0</v>
      </c>
      <c r="AT283" s="12" t="s">
        <v>34</v>
      </c>
      <c r="AU283" s="65"/>
      <c r="AV283" s="28"/>
      <c r="AW283" s="36">
        <f>SUBTOTAL(9,AW4:AW281)</f>
        <v>0</v>
      </c>
      <c r="AX283" s="37">
        <f>SUBTOTAL(9,AX4:AX281)</f>
        <v>0</v>
      </c>
    </row>
  </sheetData>
  <mergeCells count="13">
    <mergeCell ref="AQ13:AQ14"/>
    <mergeCell ref="AR13:AR14"/>
    <mergeCell ref="AS13:AS14"/>
    <mergeCell ref="AT1:AX1"/>
    <mergeCell ref="AO1:AS1"/>
    <mergeCell ref="Z1:AD1"/>
    <mergeCell ref="AE1:AI1"/>
    <mergeCell ref="AJ1:AN1"/>
    <mergeCell ref="A1:E1"/>
    <mergeCell ref="F1:J1"/>
    <mergeCell ref="K1:O1"/>
    <mergeCell ref="P1:T1"/>
    <mergeCell ref="U1:Y1"/>
  </mergeCells>
  <phoneticPr fontId="4" type="noConversion"/>
  <printOptions horizontalCentered="1"/>
  <pageMargins left="0.39370078740157483" right="0.39370078740157483" top="0.39370078740157483" bottom="0.39370078740157483" header="0.19685039370078741" footer="0"/>
  <pageSetup paperSize="9" orientation="portrait" r:id="rId1"/>
  <headerFooter alignWithMargins="0">
    <oddHeader>&amp;C&amp;A</oddHeader>
  </headerFooter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A23" sqref="A23"/>
    </sheetView>
  </sheetViews>
  <sheetFormatPr baseColWidth="10" defaultRowHeight="12.75"/>
  <cols>
    <col min="1" max="1" width="15.42578125" bestFit="1" customWidth="1"/>
    <col min="2" max="2" width="12.28515625" bestFit="1" customWidth="1"/>
    <col min="3" max="3" width="15.85546875" bestFit="1" customWidth="1"/>
    <col min="4" max="4" width="17.140625" bestFit="1" customWidth="1"/>
    <col min="5" max="6" width="10.7109375" customWidth="1"/>
    <col min="7" max="8" width="15.28515625" bestFit="1" customWidth="1"/>
    <col min="9" max="9" width="13.7109375" bestFit="1" customWidth="1"/>
    <col min="10" max="13" width="10.7109375" customWidth="1"/>
    <col min="14" max="14" width="16.42578125" bestFit="1" customWidth="1"/>
  </cols>
  <sheetData>
    <row r="1" spans="1:15" s="78" customFormat="1">
      <c r="A1" s="78" t="s">
        <v>79</v>
      </c>
      <c r="B1" s="78" t="s">
        <v>327</v>
      </c>
      <c r="C1" s="78" t="s">
        <v>328</v>
      </c>
      <c r="D1" s="78" t="s">
        <v>329</v>
      </c>
      <c r="E1" s="78" t="s">
        <v>330</v>
      </c>
      <c r="F1" s="78" t="s">
        <v>331</v>
      </c>
      <c r="G1" s="78" t="s">
        <v>332</v>
      </c>
      <c r="H1" s="78" t="s">
        <v>333</v>
      </c>
      <c r="I1" s="78" t="s">
        <v>334</v>
      </c>
      <c r="J1" s="78" t="s">
        <v>335</v>
      </c>
      <c r="K1" s="78" t="s">
        <v>336</v>
      </c>
      <c r="L1" s="78" t="s">
        <v>337</v>
      </c>
      <c r="M1" s="78" t="s">
        <v>338</v>
      </c>
      <c r="N1" s="78" t="s">
        <v>80</v>
      </c>
    </row>
    <row r="2" spans="1:15">
      <c r="A2" s="78" t="s">
        <v>41</v>
      </c>
      <c r="B2" s="30">
        <f>SUM(Octobre!E14)</f>
        <v>55.5</v>
      </c>
      <c r="C2" s="30"/>
      <c r="D2" s="106">
        <f>SUM(Octobre!J16)</f>
        <v>151.79166666666666</v>
      </c>
      <c r="E2" s="107">
        <f>SUM(Octobre!O45)</f>
        <v>131.39999999999998</v>
      </c>
      <c r="F2" s="106">
        <f>SUM(Octobre!T19)</f>
        <v>185.33333333333331</v>
      </c>
      <c r="G2" s="30">
        <f>SUM(Octobre!Y8)</f>
        <v>41.466666666666669</v>
      </c>
      <c r="H2" s="105">
        <f>SUM(Octobre!AD6)</f>
        <v>0</v>
      </c>
      <c r="I2" s="105">
        <f>SUM(Octobre!AI6)</f>
        <v>0</v>
      </c>
      <c r="J2" s="107">
        <f>SUM(Octobre!AN6)</f>
        <v>0</v>
      </c>
      <c r="K2" s="105">
        <f>SUM(Octobre!AS23)</f>
        <v>64.133333333333354</v>
      </c>
      <c r="L2" s="105"/>
      <c r="M2" s="105">
        <f>SUM(Octobre!AX6)</f>
        <v>0</v>
      </c>
      <c r="N2" s="108">
        <f>SUM(B2:M2)</f>
        <v>629.62499999999989</v>
      </c>
      <c r="O2" s="30"/>
    </row>
    <row r="3" spans="1:15">
      <c r="A3" s="78" t="s">
        <v>42</v>
      </c>
      <c r="B3" s="30">
        <f>SUM(Novembre!E15)</f>
        <v>86.333333333333343</v>
      </c>
      <c r="C3" s="30"/>
      <c r="D3" s="106">
        <f>SUM(Novembre!J12)</f>
        <v>91.791666666666657</v>
      </c>
      <c r="E3" s="107">
        <f>SUM(Novembre!O49)</f>
        <v>176.4</v>
      </c>
      <c r="F3" s="106">
        <f>SUM(Novembre!T6)</f>
        <v>0</v>
      </c>
      <c r="G3" s="30">
        <f>SUM(Novembre!Y13)</f>
        <v>42.333333333333329</v>
      </c>
      <c r="H3" s="105">
        <f>SUM(Novembre!AD8)</f>
        <v>75.966666666666669</v>
      </c>
      <c r="I3" s="105">
        <f>SUM(Novembre!AI6)</f>
        <v>0</v>
      </c>
      <c r="J3" s="107">
        <f>SUM(Novembre!AN8)</f>
        <v>31.5</v>
      </c>
      <c r="K3" s="105">
        <f>SUM(Novembre!AS59)</f>
        <v>191.5</v>
      </c>
      <c r="L3" s="105"/>
      <c r="M3" s="105">
        <f>SUM(Novembre!AX7)</f>
        <v>396.33333333333331</v>
      </c>
      <c r="N3" s="108">
        <f t="shared" ref="N3:N13" si="0">SUM(B3:M3)</f>
        <v>1092.1583333333333</v>
      </c>
      <c r="O3" s="30"/>
    </row>
    <row r="4" spans="1:15">
      <c r="A4" s="78" t="s">
        <v>43</v>
      </c>
      <c r="B4" s="30" t="e">
        <f>SUM(#REF!)</f>
        <v>#REF!</v>
      </c>
      <c r="C4" s="30"/>
      <c r="D4" s="106" t="e">
        <f>SUM(#REF!)</f>
        <v>#REF!</v>
      </c>
      <c r="E4" s="107" t="e">
        <f>SUM(#REF!)</f>
        <v>#REF!</v>
      </c>
      <c r="F4" s="106" t="e">
        <f>SUM(#REF!)</f>
        <v>#REF!</v>
      </c>
      <c r="G4" s="30" t="e">
        <f>SUM(#REF!)</f>
        <v>#REF!</v>
      </c>
      <c r="H4" s="105" t="e">
        <f>SUM(#REF!)</f>
        <v>#REF!</v>
      </c>
      <c r="I4" s="105" t="e">
        <f>SUM(#REF!)</f>
        <v>#REF!</v>
      </c>
      <c r="J4" s="107" t="e">
        <f>SUM(#REF!)</f>
        <v>#REF!</v>
      </c>
      <c r="K4" s="105" t="e">
        <f>SUM(#REF!)</f>
        <v>#REF!</v>
      </c>
      <c r="L4" s="105"/>
      <c r="M4" s="105" t="e">
        <f>SUM(#REF!)</f>
        <v>#REF!</v>
      </c>
      <c r="N4" s="108" t="e">
        <f t="shared" si="0"/>
        <v>#REF!</v>
      </c>
    </row>
    <row r="5" spans="1:15">
      <c r="A5" s="78" t="s">
        <v>44</v>
      </c>
      <c r="B5" s="105" t="e">
        <f>SUM(#REF!)</f>
        <v>#REF!</v>
      </c>
      <c r="C5" s="105"/>
      <c r="D5" s="106" t="e">
        <f>SUM(#REF!)</f>
        <v>#REF!</v>
      </c>
      <c r="E5" s="107" t="e">
        <f>SUM(#REF!)</f>
        <v>#REF!</v>
      </c>
      <c r="F5" s="106" t="e">
        <f>SUM(#REF!)</f>
        <v>#REF!</v>
      </c>
      <c r="G5" s="30" t="e">
        <f>SUM(#REF!)</f>
        <v>#REF!</v>
      </c>
      <c r="H5" s="105" t="e">
        <f>SUM(#REF!)</f>
        <v>#REF!</v>
      </c>
      <c r="I5" s="105" t="e">
        <f>SUM(#REF!)</f>
        <v>#REF!</v>
      </c>
      <c r="J5" s="107" t="e">
        <f>SUM(#REF!)</f>
        <v>#REF!</v>
      </c>
      <c r="K5" s="105" t="e">
        <f>SUM(#REF!)</f>
        <v>#REF!</v>
      </c>
      <c r="L5" s="105"/>
      <c r="M5" s="105" t="e">
        <f>SUM(#REF!)</f>
        <v>#REF!</v>
      </c>
      <c r="N5" s="108" t="e">
        <f t="shared" si="0"/>
        <v>#REF!</v>
      </c>
    </row>
    <row r="6" spans="1:15">
      <c r="A6" s="78" t="s">
        <v>45</v>
      </c>
      <c r="B6" s="105" t="e">
        <f>SUM(#REF!)</f>
        <v>#REF!</v>
      </c>
      <c r="C6" s="105"/>
      <c r="D6" s="105" t="e">
        <f>SUM(#REF!)</f>
        <v>#REF!</v>
      </c>
      <c r="E6" s="112" t="e">
        <f>SUM(#REF!)</f>
        <v>#REF!</v>
      </c>
      <c r="F6" s="105" t="e">
        <f>SUM(#REF!)</f>
        <v>#REF!</v>
      </c>
      <c r="G6" s="105" t="e">
        <f>SUM(#REF!)</f>
        <v>#REF!</v>
      </c>
      <c r="H6" s="105" t="e">
        <f>SUM(#REF!)</f>
        <v>#REF!</v>
      </c>
      <c r="I6" s="105" t="e">
        <f>SUM(#REF!)</f>
        <v>#REF!</v>
      </c>
      <c r="J6" s="112" t="e">
        <f>SUM(#REF!)</f>
        <v>#REF!</v>
      </c>
      <c r="K6" s="105" t="e">
        <f>SUM(#REF!)</f>
        <v>#REF!</v>
      </c>
      <c r="L6" s="105"/>
      <c r="M6" s="105" t="e">
        <f>SUM(#REF!)</f>
        <v>#REF!</v>
      </c>
      <c r="N6" s="108" t="e">
        <f>SUM(B6,D6,E6,F6,G6:M6)</f>
        <v>#REF!</v>
      </c>
      <c r="O6" s="30"/>
    </row>
    <row r="7" spans="1:15">
      <c r="A7" s="78" t="s">
        <v>46</v>
      </c>
      <c r="B7" s="30" t="e">
        <f>SUM(#REF!)</f>
        <v>#REF!</v>
      </c>
      <c r="C7" s="30"/>
      <c r="D7" s="30" t="e">
        <f>SUM(#REF!)</f>
        <v>#REF!</v>
      </c>
      <c r="E7" t="e">
        <f>SUM(#REF!)</f>
        <v>#REF!</v>
      </c>
      <c r="F7" s="30" t="e">
        <f>SUM(#REF!)</f>
        <v>#REF!</v>
      </c>
      <c r="G7" s="30" t="e">
        <f>SUM(#REF!)</f>
        <v>#REF!</v>
      </c>
      <c r="H7" s="30" t="e">
        <f>SUM(#REF!)</f>
        <v>#REF!</v>
      </c>
      <c r="I7" s="30" t="e">
        <f>SUM(#REF!)</f>
        <v>#REF!</v>
      </c>
      <c r="J7" t="e">
        <f>SUM(#REF!)</f>
        <v>#REF!</v>
      </c>
      <c r="K7" s="30" t="e">
        <f>SUM(#REF!)</f>
        <v>#REF!</v>
      </c>
      <c r="L7" s="30"/>
      <c r="M7" s="30" t="e">
        <f>SUM(#REF!)</f>
        <v>#REF!</v>
      </c>
      <c r="N7" s="108" t="e">
        <f t="shared" si="0"/>
        <v>#REF!</v>
      </c>
    </row>
    <row r="8" spans="1:15">
      <c r="A8" s="78" t="s">
        <v>35</v>
      </c>
      <c r="B8" s="30" t="e">
        <f>SUM(#REF!)</f>
        <v>#REF!</v>
      </c>
      <c r="C8" s="30"/>
      <c r="D8" s="30" t="e">
        <f>SUM(#REF!)</f>
        <v>#REF!</v>
      </c>
      <c r="E8" t="e">
        <f>SUM(#REF!)</f>
        <v>#REF!</v>
      </c>
      <c r="F8" s="30" t="e">
        <f>SUM(#REF!)</f>
        <v>#REF!</v>
      </c>
      <c r="G8" s="30" t="e">
        <f>SUM(#REF!)</f>
        <v>#REF!</v>
      </c>
      <c r="H8" s="30" t="e">
        <f>SUM(#REF!)</f>
        <v>#REF!</v>
      </c>
      <c r="I8" s="30" t="e">
        <f>SUM(#REF!)</f>
        <v>#REF!</v>
      </c>
      <c r="J8" t="e">
        <f>SUM(#REF!)</f>
        <v>#REF!</v>
      </c>
      <c r="K8" s="30" t="e">
        <f>SUM(#REF!)</f>
        <v>#REF!</v>
      </c>
      <c r="L8" s="30" t="e">
        <f>SUM(#REF!)</f>
        <v>#REF!</v>
      </c>
      <c r="M8" s="30" t="e">
        <f>SUM(#REF!)</f>
        <v>#REF!</v>
      </c>
      <c r="N8" s="108" t="e">
        <f>SUM(B8,D8:M8)</f>
        <v>#REF!</v>
      </c>
    </row>
    <row r="9" spans="1:15">
      <c r="A9" s="78" t="s">
        <v>36</v>
      </c>
      <c r="B9" s="30" t="e">
        <f>SUM(#REF!)</f>
        <v>#REF!</v>
      </c>
      <c r="C9" s="30"/>
      <c r="E9" t="e">
        <f>SUM(#REF!)</f>
        <v>#REF!</v>
      </c>
      <c r="F9" s="30" t="e">
        <f>SUM(#REF!)</f>
        <v>#REF!</v>
      </c>
      <c r="I9" s="30" t="e">
        <f>SUM(#REF!)</f>
        <v>#REF!</v>
      </c>
      <c r="K9" s="30" t="e">
        <f>SUM(#REF!)</f>
        <v>#REF!</v>
      </c>
      <c r="L9" t="e">
        <f>SUM(#REF!)</f>
        <v>#REF!</v>
      </c>
      <c r="M9" s="30" t="e">
        <f>SUM(#REF!)</f>
        <v>#REF!</v>
      </c>
      <c r="N9" s="108" t="e">
        <f>SUM(B9:M9)</f>
        <v>#REF!</v>
      </c>
    </row>
    <row r="10" spans="1:15">
      <c r="A10" s="78" t="s">
        <v>37</v>
      </c>
      <c r="B10" s="30" t="e">
        <f>SUM(#REF!)</f>
        <v>#REF!</v>
      </c>
      <c r="C10" s="30"/>
      <c r="D10" s="30" t="e">
        <f>SUM(#REF!)</f>
        <v>#REF!</v>
      </c>
      <c r="E10" t="e">
        <f>SUM(#REF!)</f>
        <v>#REF!</v>
      </c>
      <c r="F10" s="30" t="e">
        <f>SUM(#REF!)</f>
        <v>#REF!</v>
      </c>
      <c r="G10" s="30" t="e">
        <f>SUM(#REF!)</f>
        <v>#REF!</v>
      </c>
      <c r="H10" s="30" t="e">
        <f>SUM(#REF!)</f>
        <v>#REF!</v>
      </c>
      <c r="I10" s="30" t="e">
        <f>SUM(#REF!)</f>
        <v>#REF!</v>
      </c>
      <c r="J10" t="e">
        <f>SUM(#REF!)</f>
        <v>#REF!</v>
      </c>
      <c r="K10" s="30" t="e">
        <f>SUM(#REF!)</f>
        <v>#REF!</v>
      </c>
      <c r="L10" t="e">
        <f>SUM(#REF!)</f>
        <v>#REF!</v>
      </c>
      <c r="M10" s="30" t="e">
        <f>SUM(#REF!)</f>
        <v>#REF!</v>
      </c>
      <c r="N10" s="108" t="e">
        <f>SUM(B10:M10)</f>
        <v>#REF!</v>
      </c>
    </row>
    <row r="11" spans="1:15">
      <c r="A11" s="78" t="s">
        <v>38</v>
      </c>
      <c r="B11" s="30" t="e">
        <f>SUM(#REF!)</f>
        <v>#REF!</v>
      </c>
      <c r="C11" s="30" t="e">
        <f>SUM(#REF!)</f>
        <v>#REF!</v>
      </c>
      <c r="D11" s="30" t="e">
        <f>SUM(#REF!)</f>
        <v>#REF!</v>
      </c>
      <c r="E11" t="e">
        <f>SUM(#REF!)</f>
        <v>#REF!</v>
      </c>
      <c r="F11" s="30" t="e">
        <f>SUM(#REF!)</f>
        <v>#REF!</v>
      </c>
      <c r="G11" s="30" t="e">
        <f>SUM(#REF!)</f>
        <v>#REF!</v>
      </c>
      <c r="H11" s="30" t="e">
        <f>SUM(#REF!)</f>
        <v>#REF!</v>
      </c>
      <c r="I11" s="30" t="e">
        <f>SUM(#REF!)</f>
        <v>#REF!</v>
      </c>
      <c r="J11" t="e">
        <f>SUM(#REF!)</f>
        <v>#REF!</v>
      </c>
      <c r="K11" s="30" t="e">
        <f>SUM(#REF!)</f>
        <v>#REF!</v>
      </c>
      <c r="M11" s="30" t="e">
        <f>SUM(#REF!)</f>
        <v>#REF!</v>
      </c>
      <c r="N11" s="108" t="e">
        <f>SUM(B11,D11:M11)</f>
        <v>#REF!</v>
      </c>
    </row>
    <row r="12" spans="1:15">
      <c r="A12" s="78" t="s">
        <v>39</v>
      </c>
      <c r="B12" s="30">
        <f>SUM(Août!E283)</f>
        <v>0</v>
      </c>
      <c r="C12" s="30">
        <f>SUM(Août!J283)</f>
        <v>0</v>
      </c>
      <c r="E12">
        <f>SUM(Août!O6)</f>
        <v>81</v>
      </c>
      <c r="F12" s="30">
        <f>SUM(Août!T17)</f>
        <v>289.36666666666667</v>
      </c>
      <c r="G12" s="30">
        <f>SUM(Août!Y10)</f>
        <v>65.266666666666666</v>
      </c>
      <c r="H12" s="30"/>
      <c r="I12" s="30">
        <f>SUM(Août!AI283)</f>
        <v>0</v>
      </c>
      <c r="K12" s="30">
        <f>SUM(Août!AS54)</f>
        <v>265.70000000000005</v>
      </c>
      <c r="M12" s="30">
        <f>SUM(Août!AX283)</f>
        <v>0</v>
      </c>
      <c r="N12" s="108">
        <f t="shared" si="0"/>
        <v>701.33333333333337</v>
      </c>
    </row>
    <row r="13" spans="1:15">
      <c r="A13" s="78" t="s">
        <v>40</v>
      </c>
      <c r="B13" s="30">
        <f>SUM(Septembre!E283)</f>
        <v>0</v>
      </c>
      <c r="C13" s="30">
        <f>SUM(Septembre!J93)</f>
        <v>817.16666666666663</v>
      </c>
      <c r="E13">
        <f>SUM(Septembre!O111)</f>
        <v>56.7</v>
      </c>
      <c r="F13" s="30">
        <f>SUM(Septembre!T79)</f>
        <v>48.800000000000004</v>
      </c>
      <c r="G13" s="30">
        <f>SUM(Septembre!Y148)</f>
        <v>74.533333333333331</v>
      </c>
      <c r="H13" s="30">
        <f>SUM(Septembre!AD283)</f>
        <v>0</v>
      </c>
      <c r="I13" s="30">
        <f>SUM(Septembre!AI283)</f>
        <v>0</v>
      </c>
      <c r="J13">
        <f>SUM(Septembre!AN283)</f>
        <v>0</v>
      </c>
      <c r="K13" s="30">
        <f>SUM(Septembre!AS97)</f>
        <v>56.4</v>
      </c>
      <c r="M13" s="30">
        <f>SUM(Septembre!AX283)</f>
        <v>0</v>
      </c>
      <c r="N13" s="108">
        <f t="shared" si="0"/>
        <v>1053.5999999999999</v>
      </c>
    </row>
    <row r="14" spans="1:15">
      <c r="A14" s="79" t="s">
        <v>81</v>
      </c>
      <c r="B14" s="30" t="e">
        <f>SUM(B2:B13)</f>
        <v>#REF!</v>
      </c>
      <c r="C14" s="30"/>
      <c r="D14" s="30" t="e">
        <f t="shared" ref="D14:M14" si="1">SUM(D2:D13)</f>
        <v>#REF!</v>
      </c>
      <c r="E14" s="30" t="e">
        <f t="shared" si="1"/>
        <v>#REF!</v>
      </c>
      <c r="F14" s="30" t="e">
        <f t="shared" si="1"/>
        <v>#REF!</v>
      </c>
      <c r="G14" s="30" t="e">
        <f t="shared" si="1"/>
        <v>#REF!</v>
      </c>
      <c r="H14" s="30" t="e">
        <f t="shared" si="1"/>
        <v>#REF!</v>
      </c>
      <c r="I14" s="30" t="e">
        <f t="shared" si="1"/>
        <v>#REF!</v>
      </c>
      <c r="J14" s="30" t="e">
        <f t="shared" si="1"/>
        <v>#REF!</v>
      </c>
      <c r="K14" s="30" t="e">
        <f t="shared" si="1"/>
        <v>#REF!</v>
      </c>
      <c r="L14" s="30" t="e">
        <f t="shared" si="1"/>
        <v>#REF!</v>
      </c>
      <c r="M14" s="30" t="e">
        <f t="shared" si="1"/>
        <v>#REF!</v>
      </c>
      <c r="N14" s="109" t="e">
        <f>SUM(N2:N13)</f>
        <v>#REF!</v>
      </c>
    </row>
    <row r="15" spans="1:15">
      <c r="A15" s="79" t="s">
        <v>82</v>
      </c>
      <c r="B15" s="119" t="e">
        <f>SUM(B14:M14)</f>
        <v>#REF!</v>
      </c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</row>
    <row r="16" spans="1:15">
      <c r="G16" s="111"/>
    </row>
    <row r="17" spans="2:13">
      <c r="B17" s="30" t="e">
        <f>SUM(B7:B11)</f>
        <v>#REF!</v>
      </c>
      <c r="E17" t="e">
        <f>SUM(E7:E11)</f>
        <v>#REF!</v>
      </c>
      <c r="F17" s="30" t="e">
        <f>SUM(F7:F11)</f>
        <v>#REF!</v>
      </c>
      <c r="G17" s="30" t="e">
        <f>SUM(G7:G11)</f>
        <v>#REF!</v>
      </c>
      <c r="I17" s="30" t="e">
        <f>SUM(I7:I11)</f>
        <v>#REF!</v>
      </c>
      <c r="K17" s="30" t="e">
        <f>SUM(K7:K11)</f>
        <v>#REF!</v>
      </c>
      <c r="L17" s="30" t="e">
        <f t="shared" ref="L17:M17" si="2">SUM(L7:L11)</f>
        <v>#REF!</v>
      </c>
      <c r="M17" s="30" t="e">
        <f t="shared" si="2"/>
        <v>#REF!</v>
      </c>
    </row>
  </sheetData>
  <mergeCells count="1">
    <mergeCell ref="B15:N15"/>
  </mergeCells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Octobre</vt:lpstr>
      <vt:lpstr>Novembre</vt:lpstr>
      <vt:lpstr>Août</vt:lpstr>
      <vt:lpstr>Septembre</vt:lpstr>
      <vt:lpstr>Total annuel</vt:lpstr>
      <vt:lpstr>Août!Impression_des_titres</vt:lpstr>
      <vt:lpstr>Novembre!Impression_des_titres</vt:lpstr>
      <vt:lpstr>Octobre!Impression_des_titres</vt:lpstr>
      <vt:lpstr>Septembre!Impression_des_titres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Fabienne</cp:lastModifiedBy>
  <cp:lastPrinted>2011-09-08T07:12:15Z</cp:lastPrinted>
  <dcterms:created xsi:type="dcterms:W3CDTF">2008-03-12T07:19:56Z</dcterms:created>
  <dcterms:modified xsi:type="dcterms:W3CDTF">2011-09-25T20:23:28Z</dcterms:modified>
</cp:coreProperties>
</file>