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05" tabRatio="304"/>
  </bookViews>
  <sheets>
    <sheet name="Feuil1" sheetId="2" r:id="rId1"/>
    <sheet name="Recape" sheetId="4" r:id="rId2"/>
    <sheet name="Données" sheetId="3" r:id="rId3"/>
  </sheets>
  <definedNames>
    <definedName name="Calend">OFFSET(Feuil1!$A$2,1,,COUNTA(Feuil1!$A:$A)-1)</definedName>
    <definedName name="FERIES">OFFSET(Données!$A$1,1,,COUNTA(Données!$A:$A)-1)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2" i="2" l="1"/>
  <c r="J31" i="2"/>
  <c r="J30" i="2"/>
  <c r="J29" i="2"/>
  <c r="J26" i="2"/>
  <c r="J25" i="2"/>
  <c r="J24" i="2"/>
  <c r="J23" i="2"/>
  <c r="J22" i="2"/>
  <c r="J19" i="2"/>
  <c r="J18" i="2"/>
  <c r="J17" i="2"/>
  <c r="J16" i="2"/>
  <c r="J15" i="2"/>
  <c r="J12" i="2"/>
  <c r="J11" i="2"/>
  <c r="J10" i="2"/>
  <c r="J9" i="2"/>
  <c r="J8" i="2"/>
  <c r="J5" i="2"/>
  <c r="J4" i="2"/>
  <c r="J3" i="2"/>
  <c r="J34" i="2" s="1"/>
  <c r="G32" i="2"/>
  <c r="G31" i="2"/>
  <c r="G30" i="2"/>
  <c r="G29" i="2"/>
  <c r="G26" i="2"/>
  <c r="G25" i="2"/>
  <c r="G24" i="2"/>
  <c r="G23" i="2"/>
  <c r="G22" i="2"/>
  <c r="G19" i="2"/>
  <c r="G18" i="2"/>
  <c r="G17" i="2"/>
  <c r="G16" i="2"/>
  <c r="G15" i="2"/>
  <c r="G12" i="2"/>
  <c r="G11" i="2"/>
  <c r="G10" i="2"/>
  <c r="G9" i="2"/>
  <c r="G8" i="2"/>
  <c r="G5" i="2"/>
  <c r="G4" i="2"/>
  <c r="G3" i="2"/>
  <c r="G34" i="2" s="1"/>
  <c r="D32" i="2"/>
  <c r="D31" i="2"/>
  <c r="D30" i="2"/>
  <c r="D29" i="2"/>
  <c r="D26" i="2"/>
  <c r="D25" i="2"/>
  <c r="D24" i="2"/>
  <c r="D23" i="2"/>
  <c r="D22" i="2"/>
  <c r="D19" i="2"/>
  <c r="D18" i="2"/>
  <c r="D17" i="2"/>
  <c r="D16" i="2"/>
  <c r="D15" i="2"/>
  <c r="D12" i="2"/>
  <c r="D11" i="2"/>
  <c r="D10" i="2"/>
  <c r="D9" i="2"/>
  <c r="D8" i="2"/>
  <c r="D4" i="2"/>
  <c r="D5" i="2"/>
  <c r="D3" i="2"/>
  <c r="H2" i="4" l="1"/>
  <c r="E2" i="4"/>
  <c r="D34" i="2" l="1"/>
  <c r="B2" i="4"/>
</calcChain>
</file>

<file path=xl/sharedStrings.xml><?xml version="1.0" encoding="utf-8"?>
<sst xmlns="http://schemas.openxmlformats.org/spreadsheetml/2006/main" count="43" uniqueCount="29">
  <si>
    <t>DATE</t>
  </si>
  <si>
    <t>PERSONNE 01</t>
  </si>
  <si>
    <t>joursferies</t>
  </si>
  <si>
    <t>PERSONNE 02</t>
  </si>
  <si>
    <t>TOTAL HORAIRE</t>
  </si>
  <si>
    <t>HORAIRE EN MOINS</t>
  </si>
  <si>
    <t>HORAIRE SUPP 50%</t>
  </si>
  <si>
    <t>HORAIRE SUPP 75%</t>
  </si>
  <si>
    <t>HORAIRE SUPP 100%</t>
  </si>
  <si>
    <t>HEURE DEB</t>
  </si>
  <si>
    <t>HEURE FIN</t>
  </si>
  <si>
    <t>HEURE DEB2</t>
  </si>
  <si>
    <t>HEURE FIN3</t>
  </si>
  <si>
    <t>TOTAL2</t>
  </si>
  <si>
    <t>TOTAL3</t>
  </si>
  <si>
    <t>TOTAL1</t>
  </si>
  <si>
    <t>LISTE PERSONNEL</t>
  </si>
  <si>
    <t>ARRAR KHALIDA</t>
  </si>
  <si>
    <t>DILMI SOFIANE</t>
  </si>
  <si>
    <t>GUEMAMI SAID</t>
  </si>
  <si>
    <t>ROUINA TOUFIK</t>
  </si>
  <si>
    <t>MEZ. CH. NADIR</t>
  </si>
  <si>
    <t>HAZEM B. EDDINE</t>
  </si>
  <si>
    <t>BOUYOUCEF SAMIR</t>
  </si>
  <si>
    <t>SMARI AHMED</t>
  </si>
  <si>
    <t>AMANI KHALED</t>
  </si>
  <si>
    <t>HEURE DEB3</t>
  </si>
  <si>
    <t>HEURE FIN2</t>
  </si>
  <si>
    <t>TOTAL HORAIRE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</si>
</sst>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h:mm;@"/>
    <numFmt numFmtId="166" formatCode="[h]:m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3" fillId="0" borderId="0" xfId="0" applyNumberFormat="1" applyFont="1" applyAlignment="1">
      <alignment horizontal="center"/>
    </xf>
    <xf numFmtId="0" fontId="0" fillId="4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5" borderId="0" xfId="0" applyNumberFormat="1" applyFill="1"/>
    <xf numFmtId="0" fontId="0" fillId="5" borderId="0" xfId="0" applyFill="1"/>
    <xf numFmtId="166" fontId="5" fillId="4" borderId="0" xfId="0" applyNumberFormat="1" applyFont="1" applyFill="1"/>
    <xf numFmtId="0" fontId="6" fillId="3" borderId="0" xfId="0" applyFont="1" applyFill="1"/>
    <xf numFmtId="165" fontId="2" fillId="2" borderId="0" xfId="0" applyNumberFormat="1" applyFont="1" applyFill="1" applyAlignment="1">
      <alignment horizontal="center"/>
    </xf>
    <xf numFmtId="0" fontId="0" fillId="0" borderId="0" xfId="0" applyAlignment="1"/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20" fontId="0" fillId="0" borderId="0" xfId="0" applyNumberFormat="1" applyAlignment="1">
      <alignment horizontal="center"/>
    </xf>
    <xf numFmtId="166" fontId="7" fillId="0" borderId="0" xfId="0" applyNumberFormat="1" applyFont="1" applyFill="1" applyAlignment="1">
      <alignment horizontal="center"/>
    </xf>
    <xf numFmtId="165" fontId="2" fillId="2" borderId="0" xfId="0" applyNumberFormat="1" applyFon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/>
    </xf>
    <xf numFmtId="164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165" fontId="1" fillId="6" borderId="0" xfId="0" applyNumberFormat="1" applyFont="1" applyFill="1" applyAlignment="1"/>
    <xf numFmtId="166" fontId="9" fillId="7" borderId="0" xfId="0" applyNumberFormat="1" applyFont="1" applyFill="1" applyAlignment="1"/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28">
    <dxf>
      <font>
        <b/>
        <i val="0"/>
        <color rgb="FFFFFF00"/>
      </font>
      <fill>
        <patternFill>
          <bgColor theme="0" tint="-0.24994659260841701"/>
        </patternFill>
      </fill>
    </dxf>
    <dxf>
      <font>
        <b/>
        <i val="0"/>
        <color rgb="FF002060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h:mm;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>
          <bgColor theme="0" tint="-0.24994659260841701"/>
        </patternFill>
      </fill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numFmt numFmtId="25" formatCode="hh:mm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66" formatCode="[h]:mm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h:mm;@"/>
      <alignment horizontal="center" vertical="bottom" textRotation="0" wrapText="0" indent="0" justifyLastLine="0" shrinkToFit="0" readingOrder="0"/>
    </dxf>
    <dxf>
      <numFmt numFmtId="165" formatCode="h:mm;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0</xdr:row>
          <xdr:rowOff>47625</xdr:rowOff>
        </xdr:from>
        <xdr:to>
          <xdr:col>0</xdr:col>
          <xdr:colOff>1628775</xdr:colOff>
          <xdr:row>0</xdr:row>
          <xdr:rowOff>342900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Initialiser Pointage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2:J32" totalsRowShown="0" headerRowDxfId="12" dataDxfId="14">
  <autoFilter ref="A2:J32"/>
  <sortState ref="A3:J32">
    <sortCondition ref="A2:A32"/>
  </sortState>
  <tableColumns count="10">
    <tableColumn id="1" name="DATE" dataDxfId="24"/>
    <tableColumn id="2" name="HEURE DEB" dataDxfId="23"/>
    <tableColumn id="3" name="HEURE FIN" dataDxfId="22"/>
    <tableColumn id="4" name="TOTAL1" dataDxfId="21">
      <calculatedColumnFormula>C3-B3</calculatedColumnFormula>
    </tableColumn>
    <tableColumn id="5" name="HEURE DEB2" dataDxfId="20"/>
    <tableColumn id="6" name="HEURE FIN2" dataDxfId="19"/>
    <tableColumn id="7" name="TOTAL2" dataDxfId="18"/>
    <tableColumn id="8" name="HEURE DEB3" dataDxfId="17"/>
    <tableColumn id="9" name="HEURE FIN3" dataDxfId="16"/>
    <tableColumn id="10" name="TOTAL3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A16" totalsRowShown="0" headerRowDxfId="27" dataDxfId="26">
  <autoFilter ref="A1:A16"/>
  <tableColumns count="1">
    <tableColumn id="1" name="joursferies" dataDxfId="2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C1:C16" totalsRowShown="0">
  <autoFilter ref="C1:C16"/>
  <sortState ref="C2:C16">
    <sortCondition ref="C1:C16"/>
  </sortState>
  <tableColumns count="1">
    <tableColumn id="1" name="LISTE PERSONNE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4"/>
  <sheetViews>
    <sheetView showGridLines="0" tabSelected="1" workbookViewId="0">
      <pane xSplit="1" ySplit="2" topLeftCell="B3" activePane="bottomRight" state="frozen"/>
      <selection pane="topRight" activeCell="C1" sqref="C1"/>
      <selection pane="bottomLeft" activeCell="A3" sqref="A3"/>
      <selection pane="bottomRight" activeCell="E8" sqref="E8"/>
    </sheetView>
  </sheetViews>
  <sheetFormatPr baseColWidth="10" defaultRowHeight="15" x14ac:dyDescent="0.25"/>
  <cols>
    <col min="1" max="1" width="26.42578125" style="17" bestFit="1" customWidth="1"/>
    <col min="2" max="3" width="18.85546875" style="12" customWidth="1"/>
    <col min="4" max="4" width="16.140625" style="11" customWidth="1"/>
    <col min="5" max="6" width="18.85546875" style="4" customWidth="1"/>
    <col min="7" max="7" width="16.42578125" style="11" customWidth="1"/>
    <col min="8" max="9" width="18.85546875" style="4" customWidth="1"/>
    <col min="10" max="10" width="16.42578125" style="11" customWidth="1"/>
  </cols>
  <sheetData>
    <row r="1" spans="1:10" ht="31.5" customHeight="1" x14ac:dyDescent="0.25">
      <c r="B1" s="15" t="s">
        <v>1</v>
      </c>
      <c r="C1" s="15"/>
      <c r="D1" s="16"/>
      <c r="E1" s="15" t="s">
        <v>3</v>
      </c>
      <c r="F1" s="15"/>
      <c r="G1" s="16"/>
      <c r="H1" s="15" t="s">
        <v>3</v>
      </c>
      <c r="I1" s="15"/>
    </row>
    <row r="2" spans="1:10" s="10" customFormat="1" x14ac:dyDescent="0.25">
      <c r="A2" s="19" t="s">
        <v>0</v>
      </c>
      <c r="B2" s="20" t="s">
        <v>9</v>
      </c>
      <c r="C2" s="20" t="s">
        <v>10</v>
      </c>
      <c r="D2" s="21" t="s">
        <v>15</v>
      </c>
      <c r="E2" s="20" t="s">
        <v>11</v>
      </c>
      <c r="F2" s="20" t="s">
        <v>27</v>
      </c>
      <c r="G2" s="21" t="s">
        <v>13</v>
      </c>
      <c r="H2" s="20" t="s">
        <v>26</v>
      </c>
      <c r="I2" s="20" t="s">
        <v>12</v>
      </c>
      <c r="J2" s="21" t="s">
        <v>14</v>
      </c>
    </row>
    <row r="3" spans="1:10" x14ac:dyDescent="0.25">
      <c r="A3" s="18">
        <v>42773</v>
      </c>
      <c r="B3" s="12">
        <v>0.35416666666666669</v>
      </c>
      <c r="C3" s="12">
        <v>0.6875</v>
      </c>
      <c r="D3" s="14">
        <f>Tableau2[[#This Row],[HEURE FIN]]-Tableau2[[#This Row],[HEURE DEB]]</f>
        <v>0.33333333333333331</v>
      </c>
      <c r="E3" s="13">
        <v>0.35416666666666669</v>
      </c>
      <c r="F3" s="13">
        <v>0.35416666666666669</v>
      </c>
      <c r="G3" s="14">
        <f>Tableau2[[#This Row],[HEURE FIN]]-Tableau2[[#This Row],[HEURE DEB]]</f>
        <v>0.33333333333333331</v>
      </c>
      <c r="H3" s="13">
        <v>0.35416666666666669</v>
      </c>
      <c r="I3" s="13">
        <v>0.35416666666666669</v>
      </c>
      <c r="J3" s="14">
        <f>Tableau2[[#This Row],[HEURE FIN]]-Tableau2[[#This Row],[HEURE DEB]]</f>
        <v>0.33333333333333331</v>
      </c>
    </row>
    <row r="4" spans="1:10" x14ac:dyDescent="0.25">
      <c r="A4" s="18">
        <v>42774</v>
      </c>
      <c r="B4" s="12">
        <v>0.35416666666666669</v>
      </c>
      <c r="C4" s="12">
        <v>0.6875</v>
      </c>
      <c r="D4" s="14">
        <f>Tableau2[[#This Row],[HEURE FIN]]-Tableau2[[#This Row],[HEURE DEB]]</f>
        <v>0.33333333333333331</v>
      </c>
      <c r="E4" s="13">
        <v>0.35416666666666669</v>
      </c>
      <c r="F4" s="13">
        <v>0.35416666666666669</v>
      </c>
      <c r="G4" s="14">
        <f>Tableau2[[#This Row],[HEURE FIN]]-Tableau2[[#This Row],[HEURE DEB]]</f>
        <v>0.33333333333333331</v>
      </c>
      <c r="H4" s="13">
        <v>0.35416666666666669</v>
      </c>
      <c r="I4" s="13">
        <v>0.35416666666666669</v>
      </c>
      <c r="J4" s="14">
        <f>Tableau2[[#This Row],[HEURE FIN]]-Tableau2[[#This Row],[HEURE DEB]]</f>
        <v>0.33333333333333331</v>
      </c>
    </row>
    <row r="5" spans="1:10" x14ac:dyDescent="0.25">
      <c r="A5" s="18">
        <v>42775</v>
      </c>
      <c r="B5" s="12">
        <v>0.35416666666666669</v>
      </c>
      <c r="C5" s="12">
        <v>0.6875</v>
      </c>
      <c r="D5" s="14">
        <f>Tableau2[[#This Row],[HEURE FIN]]-Tableau2[[#This Row],[HEURE DEB]]</f>
        <v>0.33333333333333331</v>
      </c>
      <c r="E5" s="13">
        <v>0.35416666666666669</v>
      </c>
      <c r="F5" s="13">
        <v>0.35416666666666669</v>
      </c>
      <c r="G5" s="14">
        <f>Tableau2[[#This Row],[HEURE FIN]]-Tableau2[[#This Row],[HEURE DEB]]</f>
        <v>0.33333333333333331</v>
      </c>
      <c r="H5" s="13">
        <v>0.35416666666666669</v>
      </c>
      <c r="I5" s="13">
        <v>0.35416666666666669</v>
      </c>
      <c r="J5" s="14">
        <f>Tableau2[[#This Row],[HEURE FIN]]-Tableau2[[#This Row],[HEURE DEB]]</f>
        <v>0.33333333333333331</v>
      </c>
    </row>
    <row r="6" spans="1:10" x14ac:dyDescent="0.25">
      <c r="A6" s="18">
        <v>42776</v>
      </c>
      <c r="D6" s="14"/>
      <c r="E6" s="13"/>
      <c r="F6" s="13"/>
      <c r="G6" s="14"/>
      <c r="H6" s="13"/>
      <c r="I6" s="13"/>
      <c r="J6" s="14"/>
    </row>
    <row r="7" spans="1:10" x14ac:dyDescent="0.25">
      <c r="A7" s="18">
        <v>42777</v>
      </c>
      <c r="D7" s="14"/>
      <c r="G7" s="14"/>
      <c r="J7" s="14"/>
    </row>
    <row r="8" spans="1:10" x14ac:dyDescent="0.25">
      <c r="A8" s="18">
        <v>42778</v>
      </c>
      <c r="B8" s="12">
        <v>0.35416666666666669</v>
      </c>
      <c r="C8" s="12">
        <v>0.6875</v>
      </c>
      <c r="D8" s="14">
        <f>Tableau2[[#This Row],[HEURE FIN]]-Tableau2[[#This Row],[HEURE DEB]]</f>
        <v>0.33333333333333331</v>
      </c>
      <c r="E8" s="13">
        <v>0.35416666666666669</v>
      </c>
      <c r="F8" s="13">
        <v>0.35416666666666669</v>
      </c>
      <c r="G8" s="14">
        <f>Tableau2[[#This Row],[HEURE FIN]]-Tableau2[[#This Row],[HEURE DEB]]</f>
        <v>0.33333333333333331</v>
      </c>
      <c r="H8" s="13">
        <v>0.35416666666666669</v>
      </c>
      <c r="I8" s="13">
        <v>0.35416666666666669</v>
      </c>
      <c r="J8" s="14">
        <f>Tableau2[[#This Row],[HEURE FIN]]-Tableau2[[#This Row],[HEURE DEB]]</f>
        <v>0.33333333333333331</v>
      </c>
    </row>
    <row r="9" spans="1:10" x14ac:dyDescent="0.25">
      <c r="A9" s="18">
        <v>42779</v>
      </c>
      <c r="B9" s="12">
        <v>0.35416666666666669</v>
      </c>
      <c r="C9" s="12">
        <v>0.6875</v>
      </c>
      <c r="D9" s="14">
        <f>Tableau2[[#This Row],[HEURE FIN]]-Tableau2[[#This Row],[HEURE DEB]]</f>
        <v>0.33333333333333331</v>
      </c>
      <c r="E9" s="13">
        <v>0.35416666666666669</v>
      </c>
      <c r="F9" s="13">
        <v>0.35416666666666669</v>
      </c>
      <c r="G9" s="14">
        <f>Tableau2[[#This Row],[HEURE FIN]]-Tableau2[[#This Row],[HEURE DEB]]</f>
        <v>0.33333333333333331</v>
      </c>
      <c r="H9" s="13">
        <v>0.35416666666666669</v>
      </c>
      <c r="I9" s="13">
        <v>0.35416666666666669</v>
      </c>
      <c r="J9" s="14">
        <f>Tableau2[[#This Row],[HEURE FIN]]-Tableau2[[#This Row],[HEURE DEB]]</f>
        <v>0.33333333333333331</v>
      </c>
    </row>
    <row r="10" spans="1:10" x14ac:dyDescent="0.25">
      <c r="A10" s="18">
        <v>42780</v>
      </c>
      <c r="B10" s="12">
        <v>0.35416666666666669</v>
      </c>
      <c r="C10" s="12">
        <v>0.6875</v>
      </c>
      <c r="D10" s="14">
        <f>Tableau2[[#This Row],[HEURE FIN]]-Tableau2[[#This Row],[HEURE DEB]]</f>
        <v>0.33333333333333331</v>
      </c>
      <c r="E10" s="13">
        <v>0.35416666666666669</v>
      </c>
      <c r="F10" s="13">
        <v>0.35416666666666669</v>
      </c>
      <c r="G10" s="14">
        <f>Tableau2[[#This Row],[HEURE FIN]]-Tableau2[[#This Row],[HEURE DEB]]</f>
        <v>0.33333333333333331</v>
      </c>
      <c r="H10" s="13">
        <v>0.35416666666666669</v>
      </c>
      <c r="I10" s="13">
        <v>0.35416666666666669</v>
      </c>
      <c r="J10" s="14">
        <f>Tableau2[[#This Row],[HEURE FIN]]-Tableau2[[#This Row],[HEURE DEB]]</f>
        <v>0.33333333333333331</v>
      </c>
    </row>
    <row r="11" spans="1:10" x14ac:dyDescent="0.25">
      <c r="A11" s="18">
        <v>42781</v>
      </c>
      <c r="B11" s="12">
        <v>0.35416666666666669</v>
      </c>
      <c r="C11" s="12">
        <v>0.6875</v>
      </c>
      <c r="D11" s="14">
        <f>Tableau2[[#This Row],[HEURE FIN]]-Tableau2[[#This Row],[HEURE DEB]]</f>
        <v>0.33333333333333331</v>
      </c>
      <c r="E11" s="13">
        <v>0.35416666666666669</v>
      </c>
      <c r="F11" s="13">
        <v>0.35416666666666669</v>
      </c>
      <c r="G11" s="14">
        <f>Tableau2[[#This Row],[HEURE FIN]]-Tableau2[[#This Row],[HEURE DEB]]</f>
        <v>0.33333333333333331</v>
      </c>
      <c r="H11" s="13">
        <v>0.35416666666666669</v>
      </c>
      <c r="I11" s="13">
        <v>0.35416666666666669</v>
      </c>
      <c r="J11" s="14">
        <f>Tableau2[[#This Row],[HEURE FIN]]-Tableau2[[#This Row],[HEURE DEB]]</f>
        <v>0.33333333333333331</v>
      </c>
    </row>
    <row r="12" spans="1:10" x14ac:dyDescent="0.25">
      <c r="A12" s="18">
        <v>42782</v>
      </c>
      <c r="B12" s="12">
        <v>0.35416666666666669</v>
      </c>
      <c r="C12" s="12">
        <v>0.6875</v>
      </c>
      <c r="D12" s="14">
        <f>Tableau2[[#This Row],[HEURE FIN]]-Tableau2[[#This Row],[HEURE DEB]]</f>
        <v>0.33333333333333331</v>
      </c>
      <c r="E12" s="13">
        <v>0.35416666666666669</v>
      </c>
      <c r="F12" s="13">
        <v>0.35416666666666669</v>
      </c>
      <c r="G12" s="14">
        <f>Tableau2[[#This Row],[HEURE FIN]]-Tableau2[[#This Row],[HEURE DEB]]</f>
        <v>0.33333333333333331</v>
      </c>
      <c r="H12" s="13">
        <v>0.35416666666666669</v>
      </c>
      <c r="I12" s="13">
        <v>0.35416666666666669</v>
      </c>
      <c r="J12" s="14">
        <f>Tableau2[[#This Row],[HEURE FIN]]-Tableau2[[#This Row],[HEURE DEB]]</f>
        <v>0.33333333333333331</v>
      </c>
    </row>
    <row r="13" spans="1:10" x14ac:dyDescent="0.25">
      <c r="A13" s="18">
        <v>42783</v>
      </c>
      <c r="D13" s="14"/>
      <c r="E13" s="13"/>
      <c r="F13" s="13"/>
      <c r="G13" s="14"/>
      <c r="H13" s="13"/>
      <c r="I13" s="13"/>
      <c r="J13" s="14"/>
    </row>
    <row r="14" spans="1:10" x14ac:dyDescent="0.25">
      <c r="A14" s="18">
        <v>42784</v>
      </c>
      <c r="D14" s="14"/>
      <c r="G14" s="14"/>
      <c r="J14" s="14"/>
    </row>
    <row r="15" spans="1:10" x14ac:dyDescent="0.25">
      <c r="A15" s="18">
        <v>42785</v>
      </c>
      <c r="B15" s="12">
        <v>0.35416666666666669</v>
      </c>
      <c r="C15" s="12">
        <v>0.6875</v>
      </c>
      <c r="D15" s="14">
        <f>Tableau2[[#This Row],[HEURE FIN]]-Tableau2[[#This Row],[HEURE DEB]]</f>
        <v>0.33333333333333331</v>
      </c>
      <c r="E15" s="13">
        <v>0.35416666666666669</v>
      </c>
      <c r="F15" s="13">
        <v>0.35416666666666669</v>
      </c>
      <c r="G15" s="14">
        <f>Tableau2[[#This Row],[HEURE FIN]]-Tableau2[[#This Row],[HEURE DEB]]</f>
        <v>0.33333333333333331</v>
      </c>
      <c r="H15" s="13">
        <v>0.35416666666666669</v>
      </c>
      <c r="I15" s="13">
        <v>0.35416666666666669</v>
      </c>
      <c r="J15" s="14">
        <f>Tableau2[[#This Row],[HEURE FIN]]-Tableau2[[#This Row],[HEURE DEB]]</f>
        <v>0.33333333333333331</v>
      </c>
    </row>
    <row r="16" spans="1:10" x14ac:dyDescent="0.25">
      <c r="A16" s="18">
        <v>42786</v>
      </c>
      <c r="B16" s="12">
        <v>0.35416666666666669</v>
      </c>
      <c r="C16" s="12">
        <v>0.6875</v>
      </c>
      <c r="D16" s="14">
        <f>Tableau2[[#This Row],[HEURE FIN]]-Tableau2[[#This Row],[HEURE DEB]]</f>
        <v>0.33333333333333331</v>
      </c>
      <c r="E16" s="13">
        <v>0.35416666666666669</v>
      </c>
      <c r="F16" s="13">
        <v>0.35416666666666669</v>
      </c>
      <c r="G16" s="14">
        <f>Tableau2[[#This Row],[HEURE FIN]]-Tableau2[[#This Row],[HEURE DEB]]</f>
        <v>0.33333333333333331</v>
      </c>
      <c r="H16" s="13">
        <v>0.35416666666666669</v>
      </c>
      <c r="I16" s="13">
        <v>0.35416666666666669</v>
      </c>
      <c r="J16" s="14">
        <f>Tableau2[[#This Row],[HEURE FIN]]-Tableau2[[#This Row],[HEURE DEB]]</f>
        <v>0.33333333333333331</v>
      </c>
    </row>
    <row r="17" spans="1:10" x14ac:dyDescent="0.25">
      <c r="A17" s="18">
        <v>42787</v>
      </c>
      <c r="B17" s="12">
        <v>0.35416666666666669</v>
      </c>
      <c r="C17" s="12">
        <v>0.6875</v>
      </c>
      <c r="D17" s="14">
        <f>Tableau2[[#This Row],[HEURE FIN]]-Tableau2[[#This Row],[HEURE DEB]]</f>
        <v>0.33333333333333331</v>
      </c>
      <c r="E17" s="13">
        <v>0.35416666666666669</v>
      </c>
      <c r="F17" s="13">
        <v>0.35416666666666669</v>
      </c>
      <c r="G17" s="14">
        <f>Tableau2[[#This Row],[HEURE FIN]]-Tableau2[[#This Row],[HEURE DEB]]</f>
        <v>0.33333333333333331</v>
      </c>
      <c r="H17" s="13">
        <v>0.35416666666666669</v>
      </c>
      <c r="I17" s="13">
        <v>0.35416666666666669</v>
      </c>
      <c r="J17" s="14">
        <f>Tableau2[[#This Row],[HEURE FIN]]-Tableau2[[#This Row],[HEURE DEB]]</f>
        <v>0.33333333333333331</v>
      </c>
    </row>
    <row r="18" spans="1:10" x14ac:dyDescent="0.25">
      <c r="A18" s="18">
        <v>42788</v>
      </c>
      <c r="B18" s="12">
        <v>0.35416666666666669</v>
      </c>
      <c r="C18" s="12">
        <v>0.6875</v>
      </c>
      <c r="D18" s="14">
        <f>Tableau2[[#This Row],[HEURE FIN]]-Tableau2[[#This Row],[HEURE DEB]]</f>
        <v>0.33333333333333331</v>
      </c>
      <c r="E18" s="13">
        <v>0.35416666666666669</v>
      </c>
      <c r="F18" s="13">
        <v>0.35416666666666669</v>
      </c>
      <c r="G18" s="14">
        <f>Tableau2[[#This Row],[HEURE FIN]]-Tableau2[[#This Row],[HEURE DEB]]</f>
        <v>0.33333333333333331</v>
      </c>
      <c r="H18" s="13">
        <v>0.35416666666666669</v>
      </c>
      <c r="I18" s="13">
        <v>0.35416666666666669</v>
      </c>
      <c r="J18" s="14">
        <f>Tableau2[[#This Row],[HEURE FIN]]-Tableau2[[#This Row],[HEURE DEB]]</f>
        <v>0.33333333333333331</v>
      </c>
    </row>
    <row r="19" spans="1:10" x14ac:dyDescent="0.25">
      <c r="A19" s="18">
        <v>42789</v>
      </c>
      <c r="B19" s="12">
        <v>0.35416666666666669</v>
      </c>
      <c r="C19" s="12">
        <v>0.6875</v>
      </c>
      <c r="D19" s="14">
        <f>Tableau2[[#This Row],[HEURE FIN]]-Tableau2[[#This Row],[HEURE DEB]]</f>
        <v>0.33333333333333331</v>
      </c>
      <c r="E19" s="13">
        <v>0.35416666666666669</v>
      </c>
      <c r="F19" s="13">
        <v>0.35416666666666669</v>
      </c>
      <c r="G19" s="14">
        <f>Tableau2[[#This Row],[HEURE FIN]]-Tableau2[[#This Row],[HEURE DEB]]</f>
        <v>0.33333333333333331</v>
      </c>
      <c r="H19" s="13">
        <v>0.35416666666666669</v>
      </c>
      <c r="I19" s="13">
        <v>0.35416666666666669</v>
      </c>
      <c r="J19" s="14">
        <f>Tableau2[[#This Row],[HEURE FIN]]-Tableau2[[#This Row],[HEURE DEB]]</f>
        <v>0.33333333333333331</v>
      </c>
    </row>
    <row r="20" spans="1:10" x14ac:dyDescent="0.25">
      <c r="A20" s="18">
        <v>42790</v>
      </c>
      <c r="D20" s="14"/>
      <c r="E20" s="13"/>
      <c r="F20" s="13"/>
      <c r="G20" s="14"/>
      <c r="H20" s="13"/>
      <c r="I20" s="13"/>
      <c r="J20" s="14"/>
    </row>
    <row r="21" spans="1:10" x14ac:dyDescent="0.25">
      <c r="A21" s="18">
        <v>42791</v>
      </c>
      <c r="D21" s="14"/>
      <c r="G21" s="14"/>
      <c r="J21" s="14"/>
    </row>
    <row r="22" spans="1:10" x14ac:dyDescent="0.25">
      <c r="A22" s="18">
        <v>42792</v>
      </c>
      <c r="B22" s="12">
        <v>0.35416666666666669</v>
      </c>
      <c r="C22" s="12">
        <v>0.6875</v>
      </c>
      <c r="D22" s="14">
        <f>Tableau2[[#This Row],[HEURE FIN]]-Tableau2[[#This Row],[HEURE DEB]]</f>
        <v>0.33333333333333331</v>
      </c>
      <c r="E22" s="13">
        <v>0.35416666666666669</v>
      </c>
      <c r="F22" s="13">
        <v>0.35416666666666669</v>
      </c>
      <c r="G22" s="14">
        <f>Tableau2[[#This Row],[HEURE FIN]]-Tableau2[[#This Row],[HEURE DEB]]</f>
        <v>0.33333333333333331</v>
      </c>
      <c r="H22" s="13">
        <v>0.35416666666666669</v>
      </c>
      <c r="I22" s="13">
        <v>0.35416666666666669</v>
      </c>
      <c r="J22" s="14">
        <f>Tableau2[[#This Row],[HEURE FIN]]-Tableau2[[#This Row],[HEURE DEB]]</f>
        <v>0.33333333333333331</v>
      </c>
    </row>
    <row r="23" spans="1:10" x14ac:dyDescent="0.25">
      <c r="A23" s="18">
        <v>42793</v>
      </c>
      <c r="B23" s="12">
        <v>0.35416666666666669</v>
      </c>
      <c r="C23" s="12">
        <v>0.6875</v>
      </c>
      <c r="D23" s="14">
        <f>Tableau2[[#This Row],[HEURE FIN]]-Tableau2[[#This Row],[HEURE DEB]]</f>
        <v>0.33333333333333331</v>
      </c>
      <c r="E23" s="13">
        <v>0.35416666666666669</v>
      </c>
      <c r="F23" s="13">
        <v>0.35416666666666669</v>
      </c>
      <c r="G23" s="14">
        <f>Tableau2[[#This Row],[HEURE FIN]]-Tableau2[[#This Row],[HEURE DEB]]</f>
        <v>0.33333333333333331</v>
      </c>
      <c r="H23" s="13">
        <v>0.35416666666666669</v>
      </c>
      <c r="I23" s="13">
        <v>0.35416666666666669</v>
      </c>
      <c r="J23" s="14">
        <f>Tableau2[[#This Row],[HEURE FIN]]-Tableau2[[#This Row],[HEURE DEB]]</f>
        <v>0.33333333333333331</v>
      </c>
    </row>
    <row r="24" spans="1:10" x14ac:dyDescent="0.25">
      <c r="A24" s="18">
        <v>42794</v>
      </c>
      <c r="B24" s="12">
        <v>0.35416666666666669</v>
      </c>
      <c r="C24" s="12">
        <v>0.6875</v>
      </c>
      <c r="D24" s="14">
        <f>Tableau2[[#This Row],[HEURE FIN]]-Tableau2[[#This Row],[HEURE DEB]]</f>
        <v>0.33333333333333331</v>
      </c>
      <c r="E24" s="13">
        <v>0.35416666666666669</v>
      </c>
      <c r="F24" s="13">
        <v>0.35416666666666669</v>
      </c>
      <c r="G24" s="14">
        <f>Tableau2[[#This Row],[HEURE FIN]]-Tableau2[[#This Row],[HEURE DEB]]</f>
        <v>0.33333333333333331</v>
      </c>
      <c r="H24" s="13">
        <v>0.35416666666666669</v>
      </c>
      <c r="I24" s="13">
        <v>0.35416666666666669</v>
      </c>
      <c r="J24" s="14">
        <f>Tableau2[[#This Row],[HEURE FIN]]-Tableau2[[#This Row],[HEURE DEB]]</f>
        <v>0.33333333333333331</v>
      </c>
    </row>
    <row r="25" spans="1:10" x14ac:dyDescent="0.25">
      <c r="A25" s="18">
        <v>42795</v>
      </c>
      <c r="B25" s="12">
        <v>0.35416666666666669</v>
      </c>
      <c r="C25" s="12">
        <v>0.6875</v>
      </c>
      <c r="D25" s="14">
        <f>Tableau2[[#This Row],[HEURE FIN]]-Tableau2[[#This Row],[HEURE DEB]]</f>
        <v>0.33333333333333331</v>
      </c>
      <c r="E25" s="13">
        <v>0.35416666666666669</v>
      </c>
      <c r="F25" s="13">
        <v>0.35416666666666669</v>
      </c>
      <c r="G25" s="14">
        <f>Tableau2[[#This Row],[HEURE FIN]]-Tableau2[[#This Row],[HEURE DEB]]</f>
        <v>0.33333333333333331</v>
      </c>
      <c r="H25" s="13">
        <v>0.35416666666666669</v>
      </c>
      <c r="I25" s="13">
        <v>0.35416666666666669</v>
      </c>
      <c r="J25" s="14">
        <f>Tableau2[[#This Row],[HEURE FIN]]-Tableau2[[#This Row],[HEURE DEB]]</f>
        <v>0.33333333333333331</v>
      </c>
    </row>
    <row r="26" spans="1:10" x14ac:dyDescent="0.25">
      <c r="A26" s="18">
        <v>42796</v>
      </c>
      <c r="B26" s="12">
        <v>0.35416666666666669</v>
      </c>
      <c r="C26" s="12">
        <v>0.6875</v>
      </c>
      <c r="D26" s="14">
        <f>Tableau2[[#This Row],[HEURE FIN]]-Tableau2[[#This Row],[HEURE DEB]]</f>
        <v>0.33333333333333331</v>
      </c>
      <c r="E26" s="13">
        <v>0.35416666666666669</v>
      </c>
      <c r="F26" s="13">
        <v>0.35416666666666669</v>
      </c>
      <c r="G26" s="14">
        <f>Tableau2[[#This Row],[HEURE FIN]]-Tableau2[[#This Row],[HEURE DEB]]</f>
        <v>0.33333333333333331</v>
      </c>
      <c r="H26" s="13">
        <v>0.35416666666666669</v>
      </c>
      <c r="I26" s="13">
        <v>0.35416666666666669</v>
      </c>
      <c r="J26" s="14">
        <f>Tableau2[[#This Row],[HEURE FIN]]-Tableau2[[#This Row],[HEURE DEB]]</f>
        <v>0.33333333333333331</v>
      </c>
    </row>
    <row r="27" spans="1:10" x14ac:dyDescent="0.25">
      <c r="A27" s="18">
        <v>42797</v>
      </c>
      <c r="D27" s="14"/>
      <c r="E27" s="13"/>
      <c r="F27" s="13"/>
      <c r="G27" s="14"/>
      <c r="H27" s="13"/>
      <c r="I27" s="13"/>
      <c r="J27" s="14"/>
    </row>
    <row r="28" spans="1:10" x14ac:dyDescent="0.25">
      <c r="A28" s="18">
        <v>42798</v>
      </c>
      <c r="D28" s="14"/>
      <c r="G28" s="14"/>
      <c r="J28" s="14"/>
    </row>
    <row r="29" spans="1:10" x14ac:dyDescent="0.25">
      <c r="A29" s="18">
        <v>42799</v>
      </c>
      <c r="B29" s="12">
        <v>0.35416666666666669</v>
      </c>
      <c r="C29" s="12">
        <v>0.6875</v>
      </c>
      <c r="D29" s="14">
        <f>Tableau2[[#This Row],[HEURE FIN]]-Tableau2[[#This Row],[HEURE DEB]]</f>
        <v>0.33333333333333331</v>
      </c>
      <c r="E29" s="13">
        <v>0.35416666666666669</v>
      </c>
      <c r="F29" s="13">
        <v>0.35416666666666669</v>
      </c>
      <c r="G29" s="14">
        <f>Tableau2[[#This Row],[HEURE FIN]]-Tableau2[[#This Row],[HEURE DEB]]</f>
        <v>0.33333333333333331</v>
      </c>
      <c r="H29" s="13">
        <v>0.35416666666666669</v>
      </c>
      <c r="I29" s="13">
        <v>0.35416666666666669</v>
      </c>
      <c r="J29" s="14">
        <f>Tableau2[[#This Row],[HEURE FIN]]-Tableau2[[#This Row],[HEURE DEB]]</f>
        <v>0.33333333333333331</v>
      </c>
    </row>
    <row r="30" spans="1:10" x14ac:dyDescent="0.25">
      <c r="A30" s="18">
        <v>42800</v>
      </c>
      <c r="B30" s="12">
        <v>0.35416666666666669</v>
      </c>
      <c r="C30" s="12">
        <v>0.6875</v>
      </c>
      <c r="D30" s="14">
        <f>Tableau2[[#This Row],[HEURE FIN]]-Tableau2[[#This Row],[HEURE DEB]]</f>
        <v>0.33333333333333331</v>
      </c>
      <c r="E30" s="13">
        <v>0.35416666666666669</v>
      </c>
      <c r="F30" s="13">
        <v>0.35416666666666669</v>
      </c>
      <c r="G30" s="14">
        <f>Tableau2[[#This Row],[HEURE FIN]]-Tableau2[[#This Row],[HEURE DEB]]</f>
        <v>0.33333333333333331</v>
      </c>
      <c r="H30" s="13">
        <v>0.35416666666666669</v>
      </c>
      <c r="I30" s="13">
        <v>0.35416666666666669</v>
      </c>
      <c r="J30" s="14">
        <f>Tableau2[[#This Row],[HEURE FIN]]-Tableau2[[#This Row],[HEURE DEB]]</f>
        <v>0.33333333333333331</v>
      </c>
    </row>
    <row r="31" spans="1:10" x14ac:dyDescent="0.25">
      <c r="A31" s="18">
        <v>42801</v>
      </c>
      <c r="B31" s="12">
        <v>0.35416666666666669</v>
      </c>
      <c r="C31" s="12">
        <v>0.6875</v>
      </c>
      <c r="D31" s="14">
        <f>Tableau2[[#This Row],[HEURE FIN]]-Tableau2[[#This Row],[HEURE DEB]]</f>
        <v>0.33333333333333331</v>
      </c>
      <c r="E31" s="13">
        <v>0.35416666666666669</v>
      </c>
      <c r="F31" s="13">
        <v>0.35416666666666669</v>
      </c>
      <c r="G31" s="14">
        <f>Tableau2[[#This Row],[HEURE FIN]]-Tableau2[[#This Row],[HEURE DEB]]</f>
        <v>0.33333333333333331</v>
      </c>
      <c r="H31" s="13">
        <v>0.35416666666666669</v>
      </c>
      <c r="I31" s="13">
        <v>0.35416666666666669</v>
      </c>
      <c r="J31" s="14">
        <f>Tableau2[[#This Row],[HEURE FIN]]-Tableau2[[#This Row],[HEURE DEB]]</f>
        <v>0.33333333333333331</v>
      </c>
    </row>
    <row r="32" spans="1:10" x14ac:dyDescent="0.25">
      <c r="A32" s="18">
        <v>42802</v>
      </c>
      <c r="B32" s="12">
        <v>0.35416666666666669</v>
      </c>
      <c r="C32" s="12">
        <v>0.6875</v>
      </c>
      <c r="D32" s="14">
        <f>Tableau2[[#This Row],[HEURE FIN]]-Tableau2[[#This Row],[HEURE DEB]]</f>
        <v>0.33333333333333331</v>
      </c>
      <c r="E32" s="13">
        <v>0.35416666666666669</v>
      </c>
      <c r="F32" s="13">
        <v>0.35416666666666669</v>
      </c>
      <c r="G32" s="14">
        <f>Tableau2[[#This Row],[HEURE FIN]]-Tableau2[[#This Row],[HEURE DEB]]</f>
        <v>0.33333333333333331</v>
      </c>
      <c r="H32" s="13">
        <v>0.35416666666666669</v>
      </c>
      <c r="I32" s="13">
        <v>0.35416666666666669</v>
      </c>
      <c r="J32" s="14">
        <f>Tableau2[[#This Row],[HEURE FIN]]-Tableau2[[#This Row],[HEURE DEB]]</f>
        <v>0.33333333333333331</v>
      </c>
    </row>
    <row r="34" spans="2:10" x14ac:dyDescent="0.25">
      <c r="B34" s="22" t="s">
        <v>28</v>
      </c>
      <c r="C34" s="22"/>
      <c r="D34" s="11">
        <f>SUM(D3:D32)</f>
        <v>7.3333333333333304</v>
      </c>
      <c r="E34" s="11"/>
      <c r="F34" s="11"/>
      <c r="G34" s="11">
        <f>SUM(G3:G32)</f>
        <v>7.3333333333333304</v>
      </c>
      <c r="H34" s="11"/>
      <c r="I34" s="11"/>
      <c r="J34" s="11">
        <f>SUM(J3:J32)</f>
        <v>7.3333333333333304</v>
      </c>
    </row>
  </sheetData>
  <mergeCells count="4">
    <mergeCell ref="B1:C1"/>
    <mergeCell ref="E1:F1"/>
    <mergeCell ref="H1:I1"/>
    <mergeCell ref="B34:C34"/>
  </mergeCells>
  <conditionalFormatting sqref="A1">
    <cfRule type="expression" priority="11">
      <formula>OR(WEEKDAY(A$3,2)&gt;5,COUNTIF(Fériés,A$15)&gt;0)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test">
                <anchor moveWithCells="1">
                  <from>
                    <xdr:col>0</xdr:col>
                    <xdr:colOff>114300</xdr:colOff>
                    <xdr:row>0</xdr:row>
                    <xdr:rowOff>47625</xdr:rowOff>
                  </from>
                  <to>
                    <xdr:col>0</xdr:col>
                    <xdr:colOff>1628775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stopIfTrue="1" id="{1BBD5345-0BD4-406D-82F0-7BFCE558205B}">
            <xm:f>OR(WEEKDAY($A3,1)&gt;5,COUNTIF($A3,Données!$A$3:$A$369)&gt;0)</xm:f>
            <x14:dxf>
              <font>
                <b/>
                <i val="0"/>
                <color rgb="FF002060"/>
              </font>
              <fill>
                <patternFill>
                  <bgColor theme="0" tint="-0.24994659260841701"/>
                </patternFill>
              </fill>
            </x14:dxf>
          </x14:cfRule>
          <xm:sqref>A3:J32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6"/>
  <sheetViews>
    <sheetView showGridLines="0" workbookViewId="0">
      <selection activeCell="H2" sqref="H2"/>
    </sheetView>
  </sheetViews>
  <sheetFormatPr baseColWidth="10" defaultRowHeight="15" x14ac:dyDescent="0.25"/>
  <cols>
    <col min="1" max="1" width="18.42578125" bestFit="1" customWidth="1"/>
    <col min="2" max="2" width="6.5703125" bestFit="1" customWidth="1"/>
    <col min="3" max="3" width="1.85546875" customWidth="1"/>
    <col min="4" max="4" width="19" bestFit="1" customWidth="1"/>
    <col min="6" max="6" width="1.5703125" customWidth="1"/>
    <col min="7" max="7" width="19" bestFit="1" customWidth="1"/>
  </cols>
  <sheetData>
    <row r="1" spans="1:8" ht="15.75" x14ac:dyDescent="0.25">
      <c r="A1" s="9" t="s">
        <v>1</v>
      </c>
      <c r="B1" s="9"/>
      <c r="C1" s="5"/>
      <c r="D1" s="9" t="s">
        <v>3</v>
      </c>
      <c r="E1" s="9"/>
      <c r="F1" s="5"/>
      <c r="G1" s="9" t="s">
        <v>3</v>
      </c>
      <c r="H1" s="9"/>
    </row>
    <row r="2" spans="1:8" x14ac:dyDescent="0.25">
      <c r="A2" s="8" t="s">
        <v>4</v>
      </c>
      <c r="B2" s="7">
        <f>SUM(Feuil1!D3:D32)</f>
        <v>7.3333333333333304</v>
      </c>
      <c r="C2" s="6"/>
      <c r="D2" s="8" t="s">
        <v>4</v>
      </c>
      <c r="E2" s="7">
        <f>SUM(Feuil1!G3:G32)</f>
        <v>7.3333333333333304</v>
      </c>
      <c r="F2" s="6"/>
      <c r="G2" s="8" t="s">
        <v>4</v>
      </c>
      <c r="H2" s="7">
        <f>SUM(Feuil1!J3:J32)</f>
        <v>7.3333333333333304</v>
      </c>
    </row>
    <row r="3" spans="1:8" x14ac:dyDescent="0.25">
      <c r="A3" s="8" t="s">
        <v>5</v>
      </c>
      <c r="B3" s="7"/>
      <c r="C3" s="6"/>
      <c r="D3" s="8" t="s">
        <v>5</v>
      </c>
      <c r="E3" s="7"/>
      <c r="F3" s="6"/>
      <c r="G3" s="8" t="s">
        <v>5</v>
      </c>
      <c r="H3" s="7"/>
    </row>
    <row r="4" spans="1:8" x14ac:dyDescent="0.25">
      <c r="A4" s="8" t="s">
        <v>6</v>
      </c>
      <c r="B4" s="7"/>
      <c r="C4" s="6"/>
      <c r="D4" s="8" t="s">
        <v>6</v>
      </c>
      <c r="E4" s="7"/>
      <c r="F4" s="6"/>
      <c r="G4" s="8" t="s">
        <v>6</v>
      </c>
      <c r="H4" s="7"/>
    </row>
    <row r="5" spans="1:8" x14ac:dyDescent="0.25">
      <c r="A5" s="8" t="s">
        <v>7</v>
      </c>
      <c r="B5" s="7"/>
      <c r="C5" s="6"/>
      <c r="D5" s="8" t="s">
        <v>7</v>
      </c>
      <c r="E5" s="7"/>
      <c r="F5" s="6"/>
      <c r="G5" s="8" t="s">
        <v>7</v>
      </c>
      <c r="H5" s="7"/>
    </row>
    <row r="6" spans="1:8" x14ac:dyDescent="0.25">
      <c r="A6" s="8" t="s">
        <v>8</v>
      </c>
      <c r="B6" s="7"/>
      <c r="C6" s="6"/>
      <c r="D6" s="8" t="s">
        <v>8</v>
      </c>
      <c r="E6" s="7"/>
      <c r="F6" s="6"/>
      <c r="G6" s="8" t="s">
        <v>8</v>
      </c>
      <c r="H6" s="7"/>
    </row>
  </sheetData>
  <mergeCells count="3">
    <mergeCell ref="A1:B1"/>
    <mergeCell ref="D1:E1"/>
    <mergeCell ref="G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workbookViewId="0">
      <selection activeCell="E12" sqref="E12"/>
    </sheetView>
  </sheetViews>
  <sheetFormatPr baseColWidth="10" defaultRowHeight="15" x14ac:dyDescent="0.25"/>
  <cols>
    <col min="1" max="1" width="14.85546875" style="4" bestFit="1" customWidth="1"/>
    <col min="2" max="2" width="2.140625" customWidth="1"/>
    <col min="3" max="3" width="18.42578125" customWidth="1"/>
  </cols>
  <sheetData>
    <row r="1" spans="1:3" x14ac:dyDescent="0.25">
      <c r="A1" s="1" t="s">
        <v>2</v>
      </c>
      <c r="B1" s="2"/>
      <c r="C1" t="s">
        <v>16</v>
      </c>
    </row>
    <row r="2" spans="1:3" x14ac:dyDescent="0.25">
      <c r="A2" s="3"/>
      <c r="B2" s="2"/>
      <c r="C2" t="s">
        <v>25</v>
      </c>
    </row>
    <row r="3" spans="1:3" x14ac:dyDescent="0.25">
      <c r="A3" s="3"/>
      <c r="B3" s="2"/>
      <c r="C3" t="s">
        <v>17</v>
      </c>
    </row>
    <row r="4" spans="1:3" x14ac:dyDescent="0.25">
      <c r="A4" s="3"/>
      <c r="B4" s="2"/>
      <c r="C4" t="s">
        <v>23</v>
      </c>
    </row>
    <row r="5" spans="1:3" x14ac:dyDescent="0.25">
      <c r="A5" s="3"/>
      <c r="B5" s="2"/>
      <c r="C5" t="s">
        <v>18</v>
      </c>
    </row>
    <row r="6" spans="1:3" x14ac:dyDescent="0.25">
      <c r="A6" s="3"/>
      <c r="B6" s="2"/>
      <c r="C6" t="s">
        <v>19</v>
      </c>
    </row>
    <row r="7" spans="1:3" x14ac:dyDescent="0.25">
      <c r="A7" s="3"/>
      <c r="B7" s="2"/>
      <c r="C7" t="s">
        <v>22</v>
      </c>
    </row>
    <row r="8" spans="1:3" x14ac:dyDescent="0.25">
      <c r="A8" s="3"/>
      <c r="B8" s="2"/>
      <c r="C8" t="s">
        <v>21</v>
      </c>
    </row>
    <row r="9" spans="1:3" x14ac:dyDescent="0.25">
      <c r="A9" s="3"/>
      <c r="B9" s="2"/>
      <c r="C9" t="s">
        <v>20</v>
      </c>
    </row>
    <row r="10" spans="1:3" x14ac:dyDescent="0.25">
      <c r="A10" s="3"/>
      <c r="B10" s="2"/>
      <c r="C10" t="s">
        <v>24</v>
      </c>
    </row>
    <row r="11" spans="1:3" x14ac:dyDescent="0.25">
      <c r="A11" s="3"/>
      <c r="B11" s="2"/>
    </row>
    <row r="12" spans="1:3" x14ac:dyDescent="0.25">
      <c r="A12" s="3"/>
      <c r="B12" s="2"/>
    </row>
    <row r="13" spans="1:3" x14ac:dyDescent="0.25">
      <c r="A13" s="3"/>
      <c r="B13" s="2"/>
    </row>
    <row r="14" spans="1:3" x14ac:dyDescent="0.25">
      <c r="A14" s="3"/>
      <c r="B14" s="2"/>
    </row>
    <row r="15" spans="1:3" x14ac:dyDescent="0.25">
      <c r="A15" s="3"/>
      <c r="B15" s="2"/>
    </row>
    <row r="16" spans="1:3" x14ac:dyDescent="0.25">
      <c r="A16" s="3"/>
      <c r="B16" s="2"/>
    </row>
    <row r="17" spans="1:1" x14ac:dyDescent="0.25">
      <c r="A17" s="3"/>
    </row>
    <row r="18" spans="1:1" x14ac:dyDescent="0.25">
      <c r="A18" s="3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Recape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hosni briki</cp:lastModifiedBy>
  <dcterms:created xsi:type="dcterms:W3CDTF">2016-10-10T19:58:16Z</dcterms:created>
  <dcterms:modified xsi:type="dcterms:W3CDTF">2017-02-12T15:58:45Z</dcterms:modified>
</cp:coreProperties>
</file>