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18780" windowHeight="7560"/>
  </bookViews>
  <sheets>
    <sheet name="Feuil1" sheetId="1" r:id="rId1"/>
  </sheets>
  <definedNames>
    <definedName name="_xlnm._FilterDatabase" localSheetId="0" hidden="1">Feuil1!$A$1:$X$100</definedName>
  </definedNames>
  <calcPr calcId="145621"/>
</workbook>
</file>

<file path=xl/calcChain.xml><?xml version="1.0" encoding="utf-8"?>
<calcChain xmlns="http://schemas.openxmlformats.org/spreadsheetml/2006/main">
  <c r="U3" i="1" l="1"/>
  <c r="T3" i="1" s="1"/>
  <c r="S3" i="1" s="1"/>
  <c r="U4" i="1"/>
  <c r="T4" i="1" s="1"/>
  <c r="S4" i="1" s="1"/>
  <c r="U5" i="1"/>
  <c r="T5" i="1" s="1"/>
  <c r="S5" i="1" s="1"/>
  <c r="U6" i="1"/>
  <c r="T6" i="1" s="1"/>
  <c r="S6" i="1" s="1"/>
  <c r="U7" i="1"/>
  <c r="T7" i="1" s="1"/>
  <c r="S7" i="1" s="1"/>
  <c r="U8" i="1"/>
  <c r="T8" i="1" s="1"/>
  <c r="S8" i="1" s="1"/>
  <c r="U9" i="1"/>
  <c r="T9" i="1" s="1"/>
  <c r="S9" i="1" s="1"/>
  <c r="U10" i="1"/>
  <c r="T10" i="1" s="1"/>
  <c r="S10" i="1" s="1"/>
  <c r="U11" i="1"/>
  <c r="T11" i="1" s="1"/>
  <c r="S11" i="1" s="1"/>
  <c r="U12" i="1"/>
  <c r="T12" i="1" s="1"/>
  <c r="S12" i="1" s="1"/>
  <c r="U13" i="1"/>
  <c r="T13" i="1" s="1"/>
  <c r="S13" i="1" s="1"/>
  <c r="U14" i="1"/>
  <c r="T14" i="1" s="1"/>
  <c r="S14" i="1" s="1"/>
  <c r="U15" i="1"/>
  <c r="T15" i="1" s="1"/>
  <c r="S15" i="1" s="1"/>
  <c r="U16" i="1"/>
  <c r="T16" i="1" s="1"/>
  <c r="S16" i="1" s="1"/>
  <c r="U17" i="1"/>
  <c r="T17" i="1" s="1"/>
  <c r="S17" i="1" s="1"/>
  <c r="U18" i="1"/>
  <c r="T18" i="1" s="1"/>
  <c r="S18" i="1" s="1"/>
  <c r="U19" i="1"/>
  <c r="T19" i="1" s="1"/>
  <c r="S19" i="1" s="1"/>
  <c r="U20" i="1"/>
  <c r="T20" i="1" s="1"/>
  <c r="S20" i="1" s="1"/>
  <c r="U21" i="1"/>
  <c r="T21" i="1" s="1"/>
  <c r="S21" i="1" s="1"/>
  <c r="U22" i="1"/>
  <c r="T22" i="1" s="1"/>
  <c r="S22" i="1" s="1"/>
  <c r="U23" i="1"/>
  <c r="T23" i="1" s="1"/>
  <c r="S23" i="1" s="1"/>
  <c r="U24" i="1"/>
  <c r="T24" i="1" s="1"/>
  <c r="S24" i="1" s="1"/>
  <c r="U25" i="1"/>
  <c r="T25" i="1" s="1"/>
  <c r="S25" i="1" s="1"/>
  <c r="U26" i="1"/>
  <c r="T26" i="1" s="1"/>
  <c r="S26" i="1" s="1"/>
  <c r="U27" i="1"/>
  <c r="T27" i="1" s="1"/>
  <c r="S27" i="1" s="1"/>
  <c r="U28" i="1"/>
  <c r="T28" i="1" s="1"/>
  <c r="S28" i="1" s="1"/>
  <c r="U29" i="1"/>
  <c r="T29" i="1" s="1"/>
  <c r="S29" i="1" s="1"/>
  <c r="U30" i="1"/>
  <c r="T30" i="1" s="1"/>
  <c r="S30" i="1" s="1"/>
  <c r="U31" i="1"/>
  <c r="T31" i="1" s="1"/>
  <c r="S31" i="1" s="1"/>
  <c r="U32" i="1"/>
  <c r="T32" i="1" s="1"/>
  <c r="S32" i="1" s="1"/>
  <c r="U33" i="1"/>
  <c r="T33" i="1" s="1"/>
  <c r="S33" i="1" s="1"/>
  <c r="U34" i="1"/>
  <c r="T34" i="1" s="1"/>
  <c r="S34" i="1" s="1"/>
  <c r="U35" i="1"/>
  <c r="T35" i="1" s="1"/>
  <c r="S35" i="1" s="1"/>
  <c r="U36" i="1"/>
  <c r="T36" i="1" s="1"/>
  <c r="S36" i="1" s="1"/>
  <c r="U37" i="1"/>
  <c r="T37" i="1" s="1"/>
  <c r="S37" i="1" s="1"/>
  <c r="U38" i="1"/>
  <c r="T38" i="1" s="1"/>
  <c r="S38" i="1" s="1"/>
  <c r="U39" i="1"/>
  <c r="T39" i="1" s="1"/>
  <c r="S39" i="1" s="1"/>
  <c r="U40" i="1"/>
  <c r="T40" i="1" s="1"/>
  <c r="S40" i="1" s="1"/>
  <c r="U41" i="1"/>
  <c r="T41" i="1" s="1"/>
  <c r="S41" i="1" s="1"/>
  <c r="U42" i="1"/>
  <c r="T42" i="1" s="1"/>
  <c r="S42" i="1" s="1"/>
  <c r="U43" i="1"/>
  <c r="T43" i="1" s="1"/>
  <c r="S43" i="1" s="1"/>
  <c r="U44" i="1"/>
  <c r="T44" i="1" s="1"/>
  <c r="S44" i="1" s="1"/>
  <c r="U45" i="1"/>
  <c r="T45" i="1" s="1"/>
  <c r="S45" i="1" s="1"/>
  <c r="U46" i="1"/>
  <c r="T46" i="1" s="1"/>
  <c r="S46" i="1" s="1"/>
  <c r="U47" i="1"/>
  <c r="T47" i="1" s="1"/>
  <c r="S47" i="1" s="1"/>
  <c r="U48" i="1"/>
  <c r="T48" i="1" s="1"/>
  <c r="S48" i="1" s="1"/>
  <c r="U49" i="1"/>
  <c r="T49" i="1" s="1"/>
  <c r="S49" i="1" s="1"/>
  <c r="U50" i="1"/>
  <c r="T50" i="1" s="1"/>
  <c r="S50" i="1" s="1"/>
  <c r="U51" i="1"/>
  <c r="T51" i="1" s="1"/>
  <c r="S51" i="1" s="1"/>
  <c r="U52" i="1"/>
  <c r="T52" i="1" s="1"/>
  <c r="S52" i="1" s="1"/>
  <c r="U53" i="1"/>
  <c r="T53" i="1" s="1"/>
  <c r="S53" i="1" s="1"/>
  <c r="U54" i="1"/>
  <c r="T54" i="1" s="1"/>
  <c r="S54" i="1" s="1"/>
  <c r="U55" i="1"/>
  <c r="T55" i="1" s="1"/>
  <c r="S55" i="1" s="1"/>
  <c r="U56" i="1"/>
  <c r="T56" i="1" s="1"/>
  <c r="S56" i="1" s="1"/>
  <c r="U57" i="1"/>
  <c r="T57" i="1" s="1"/>
  <c r="S57" i="1" s="1"/>
  <c r="U58" i="1"/>
  <c r="T58" i="1" s="1"/>
  <c r="S58" i="1" s="1"/>
  <c r="U59" i="1"/>
  <c r="T59" i="1" s="1"/>
  <c r="S59" i="1" s="1"/>
  <c r="U60" i="1"/>
  <c r="T60" i="1" s="1"/>
  <c r="S60" i="1" s="1"/>
  <c r="U61" i="1"/>
  <c r="T61" i="1" s="1"/>
  <c r="S61" i="1" s="1"/>
  <c r="U62" i="1"/>
  <c r="T62" i="1" s="1"/>
  <c r="S62" i="1" s="1"/>
  <c r="U63" i="1"/>
  <c r="T63" i="1" s="1"/>
  <c r="S63" i="1" s="1"/>
  <c r="U64" i="1"/>
  <c r="T64" i="1" s="1"/>
  <c r="S64" i="1" s="1"/>
  <c r="U65" i="1"/>
  <c r="T65" i="1" s="1"/>
  <c r="S65" i="1" s="1"/>
  <c r="U66" i="1"/>
  <c r="T66" i="1" s="1"/>
  <c r="S66" i="1" s="1"/>
  <c r="U67" i="1"/>
  <c r="T67" i="1" s="1"/>
  <c r="S67" i="1" s="1"/>
  <c r="U68" i="1"/>
  <c r="T68" i="1" s="1"/>
  <c r="S68" i="1" s="1"/>
  <c r="U69" i="1"/>
  <c r="T69" i="1" s="1"/>
  <c r="S69" i="1" s="1"/>
  <c r="U70" i="1"/>
  <c r="T70" i="1" s="1"/>
  <c r="S70" i="1" s="1"/>
  <c r="U71" i="1"/>
  <c r="T71" i="1" s="1"/>
  <c r="S71" i="1" s="1"/>
  <c r="U72" i="1"/>
  <c r="T72" i="1" s="1"/>
  <c r="S72" i="1" s="1"/>
  <c r="U73" i="1"/>
  <c r="T73" i="1" s="1"/>
  <c r="S73" i="1" s="1"/>
  <c r="U74" i="1"/>
  <c r="T74" i="1" s="1"/>
  <c r="S74" i="1" s="1"/>
  <c r="U75" i="1"/>
  <c r="T75" i="1" s="1"/>
  <c r="S75" i="1" s="1"/>
  <c r="U76" i="1"/>
  <c r="T76" i="1" s="1"/>
  <c r="S76" i="1" s="1"/>
  <c r="U77" i="1"/>
  <c r="T77" i="1" s="1"/>
  <c r="S77" i="1" s="1"/>
  <c r="U78" i="1"/>
  <c r="T78" i="1" s="1"/>
  <c r="S78" i="1" s="1"/>
  <c r="U79" i="1"/>
  <c r="T79" i="1" s="1"/>
  <c r="S79" i="1" s="1"/>
  <c r="U80" i="1"/>
  <c r="T80" i="1" s="1"/>
  <c r="S80" i="1" s="1"/>
  <c r="U81" i="1"/>
  <c r="T81" i="1" s="1"/>
  <c r="S81" i="1" s="1"/>
  <c r="U82" i="1"/>
  <c r="T82" i="1" s="1"/>
  <c r="S82" i="1" s="1"/>
  <c r="U83" i="1"/>
  <c r="T83" i="1" s="1"/>
  <c r="S83" i="1" s="1"/>
  <c r="U84" i="1"/>
  <c r="T84" i="1" s="1"/>
  <c r="S84" i="1" s="1"/>
  <c r="U85" i="1"/>
  <c r="T85" i="1" s="1"/>
  <c r="S85" i="1" s="1"/>
  <c r="U86" i="1"/>
  <c r="T86" i="1" s="1"/>
  <c r="S86" i="1" s="1"/>
  <c r="U87" i="1"/>
  <c r="T87" i="1" s="1"/>
  <c r="S87" i="1" s="1"/>
  <c r="U88" i="1"/>
  <c r="T88" i="1" s="1"/>
  <c r="S88" i="1" s="1"/>
  <c r="U89" i="1"/>
  <c r="T89" i="1" s="1"/>
  <c r="S89" i="1" s="1"/>
  <c r="U90" i="1"/>
  <c r="T90" i="1" s="1"/>
  <c r="S90" i="1" s="1"/>
  <c r="U91" i="1"/>
  <c r="T91" i="1" s="1"/>
  <c r="S91" i="1" s="1"/>
  <c r="U92" i="1"/>
  <c r="T92" i="1" s="1"/>
  <c r="S92" i="1" s="1"/>
  <c r="U93" i="1"/>
  <c r="T93" i="1" s="1"/>
  <c r="S93" i="1" s="1"/>
  <c r="U94" i="1"/>
  <c r="T94" i="1" s="1"/>
  <c r="S94" i="1" s="1"/>
  <c r="U95" i="1"/>
  <c r="T95" i="1" s="1"/>
  <c r="S95" i="1" s="1"/>
  <c r="U96" i="1"/>
  <c r="T96" i="1" s="1"/>
  <c r="S96" i="1" s="1"/>
  <c r="U97" i="1"/>
  <c r="T97" i="1" s="1"/>
  <c r="S97" i="1" s="1"/>
  <c r="U98" i="1"/>
  <c r="T98" i="1" s="1"/>
  <c r="S98" i="1" s="1"/>
  <c r="U99" i="1"/>
  <c r="T99" i="1" s="1"/>
  <c r="S99" i="1" s="1"/>
  <c r="U100" i="1"/>
  <c r="T100" i="1" s="1"/>
  <c r="S100" i="1" s="1"/>
  <c r="U2" i="1"/>
  <c r="T2" i="1" s="1"/>
  <c r="S2" i="1" s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2" i="1"/>
  <c r="P100" i="1" l="1"/>
  <c r="L100" i="1"/>
  <c r="J100" i="1"/>
  <c r="H100" i="1"/>
  <c r="F100" i="1"/>
  <c r="D100" i="1"/>
  <c r="B100" i="1"/>
  <c r="P99" i="1"/>
  <c r="L99" i="1"/>
  <c r="J99" i="1"/>
  <c r="H99" i="1"/>
  <c r="F99" i="1"/>
  <c r="D99" i="1"/>
  <c r="B99" i="1"/>
  <c r="P98" i="1"/>
  <c r="L98" i="1"/>
  <c r="J98" i="1"/>
  <c r="H98" i="1"/>
  <c r="F98" i="1"/>
  <c r="D98" i="1"/>
  <c r="B98" i="1"/>
  <c r="P97" i="1"/>
  <c r="L97" i="1"/>
  <c r="J97" i="1"/>
  <c r="H97" i="1"/>
  <c r="F97" i="1"/>
  <c r="D97" i="1"/>
  <c r="B97" i="1"/>
  <c r="P96" i="1"/>
  <c r="L96" i="1"/>
  <c r="J96" i="1"/>
  <c r="H96" i="1"/>
  <c r="F96" i="1"/>
  <c r="D96" i="1"/>
  <c r="B96" i="1"/>
  <c r="P95" i="1"/>
  <c r="L95" i="1"/>
  <c r="J95" i="1"/>
  <c r="H95" i="1"/>
  <c r="F95" i="1"/>
  <c r="D95" i="1"/>
  <c r="B95" i="1"/>
  <c r="P94" i="1"/>
  <c r="L94" i="1"/>
  <c r="J94" i="1"/>
  <c r="H94" i="1"/>
  <c r="F94" i="1"/>
  <c r="D94" i="1"/>
  <c r="B94" i="1"/>
  <c r="P93" i="1"/>
  <c r="L93" i="1"/>
  <c r="J93" i="1"/>
  <c r="H93" i="1"/>
  <c r="F93" i="1"/>
  <c r="D93" i="1"/>
  <c r="B93" i="1"/>
  <c r="P92" i="1"/>
  <c r="L92" i="1"/>
  <c r="J92" i="1"/>
  <c r="H92" i="1"/>
  <c r="F92" i="1"/>
  <c r="D92" i="1"/>
  <c r="B92" i="1"/>
  <c r="P91" i="1"/>
  <c r="L91" i="1"/>
  <c r="J91" i="1"/>
  <c r="H91" i="1"/>
  <c r="F91" i="1"/>
  <c r="D91" i="1"/>
  <c r="B91" i="1"/>
  <c r="P90" i="1"/>
  <c r="L90" i="1"/>
  <c r="J90" i="1"/>
  <c r="H90" i="1"/>
  <c r="F90" i="1"/>
  <c r="D90" i="1"/>
  <c r="B90" i="1"/>
  <c r="P89" i="1"/>
  <c r="L89" i="1"/>
  <c r="J89" i="1"/>
  <c r="H89" i="1"/>
  <c r="F89" i="1"/>
  <c r="D89" i="1"/>
  <c r="B89" i="1"/>
  <c r="P88" i="1"/>
  <c r="L88" i="1"/>
  <c r="J88" i="1"/>
  <c r="H88" i="1"/>
  <c r="F88" i="1"/>
  <c r="D88" i="1"/>
  <c r="B88" i="1"/>
  <c r="P87" i="1"/>
  <c r="L87" i="1"/>
  <c r="J87" i="1"/>
  <c r="H87" i="1"/>
  <c r="F87" i="1"/>
  <c r="D87" i="1"/>
  <c r="B87" i="1"/>
  <c r="P86" i="1"/>
  <c r="L86" i="1"/>
  <c r="J86" i="1"/>
  <c r="H86" i="1"/>
  <c r="F86" i="1"/>
  <c r="D86" i="1"/>
  <c r="B86" i="1"/>
  <c r="P85" i="1"/>
  <c r="L85" i="1"/>
  <c r="J85" i="1"/>
  <c r="H85" i="1"/>
  <c r="F85" i="1"/>
  <c r="D85" i="1"/>
  <c r="B85" i="1"/>
  <c r="P84" i="1"/>
  <c r="L84" i="1"/>
  <c r="J84" i="1"/>
  <c r="H84" i="1"/>
  <c r="F84" i="1"/>
  <c r="D84" i="1"/>
  <c r="B84" i="1"/>
  <c r="P83" i="1"/>
  <c r="L83" i="1"/>
  <c r="J83" i="1"/>
  <c r="H83" i="1"/>
  <c r="F83" i="1"/>
  <c r="D83" i="1"/>
  <c r="B83" i="1"/>
  <c r="P82" i="1"/>
  <c r="L82" i="1"/>
  <c r="J82" i="1"/>
  <c r="H82" i="1"/>
  <c r="F82" i="1"/>
  <c r="D82" i="1"/>
  <c r="B82" i="1"/>
  <c r="P81" i="1"/>
  <c r="L81" i="1"/>
  <c r="J81" i="1"/>
  <c r="H81" i="1"/>
  <c r="F81" i="1"/>
  <c r="D81" i="1"/>
  <c r="B81" i="1"/>
  <c r="P80" i="1"/>
  <c r="L80" i="1"/>
  <c r="J80" i="1"/>
  <c r="H80" i="1"/>
  <c r="F80" i="1"/>
  <c r="D80" i="1"/>
  <c r="B80" i="1"/>
  <c r="P79" i="1"/>
  <c r="L79" i="1"/>
  <c r="J79" i="1"/>
  <c r="H79" i="1"/>
  <c r="F79" i="1"/>
  <c r="D79" i="1"/>
  <c r="B79" i="1"/>
  <c r="P78" i="1"/>
  <c r="L78" i="1"/>
  <c r="J78" i="1"/>
  <c r="H78" i="1"/>
  <c r="F78" i="1"/>
  <c r="D78" i="1"/>
  <c r="B78" i="1"/>
  <c r="P77" i="1"/>
  <c r="L77" i="1"/>
  <c r="J77" i="1"/>
  <c r="H77" i="1"/>
  <c r="F77" i="1"/>
  <c r="D77" i="1"/>
  <c r="B77" i="1"/>
  <c r="P76" i="1"/>
  <c r="L76" i="1"/>
  <c r="J76" i="1"/>
  <c r="H76" i="1"/>
  <c r="F76" i="1"/>
  <c r="D76" i="1"/>
  <c r="B76" i="1"/>
  <c r="P75" i="1"/>
  <c r="L75" i="1"/>
  <c r="J75" i="1"/>
  <c r="H75" i="1"/>
  <c r="F75" i="1"/>
  <c r="D75" i="1"/>
  <c r="B75" i="1"/>
  <c r="P74" i="1"/>
  <c r="L74" i="1"/>
  <c r="J74" i="1"/>
  <c r="H74" i="1"/>
  <c r="F74" i="1"/>
  <c r="D74" i="1"/>
  <c r="B74" i="1"/>
  <c r="P73" i="1"/>
  <c r="L73" i="1"/>
  <c r="J73" i="1"/>
  <c r="H73" i="1"/>
  <c r="F73" i="1"/>
  <c r="D73" i="1"/>
  <c r="B73" i="1"/>
  <c r="P72" i="1"/>
  <c r="L72" i="1"/>
  <c r="J72" i="1"/>
  <c r="H72" i="1"/>
  <c r="F72" i="1"/>
  <c r="D72" i="1"/>
  <c r="B72" i="1"/>
  <c r="P71" i="1"/>
  <c r="L71" i="1"/>
  <c r="J71" i="1"/>
  <c r="H71" i="1"/>
  <c r="F71" i="1"/>
  <c r="D71" i="1"/>
  <c r="B71" i="1"/>
  <c r="P70" i="1"/>
  <c r="L70" i="1"/>
  <c r="J70" i="1"/>
  <c r="H70" i="1"/>
  <c r="F70" i="1"/>
  <c r="D70" i="1"/>
  <c r="B70" i="1"/>
  <c r="P69" i="1"/>
  <c r="L69" i="1"/>
  <c r="J69" i="1"/>
  <c r="H69" i="1"/>
  <c r="F69" i="1"/>
  <c r="D69" i="1"/>
  <c r="B69" i="1"/>
  <c r="P68" i="1"/>
  <c r="L68" i="1"/>
  <c r="J68" i="1"/>
  <c r="H68" i="1"/>
  <c r="F68" i="1"/>
  <c r="D68" i="1"/>
  <c r="B68" i="1"/>
  <c r="P67" i="1"/>
  <c r="L67" i="1"/>
  <c r="J67" i="1"/>
  <c r="H67" i="1"/>
  <c r="F67" i="1"/>
  <c r="D67" i="1"/>
  <c r="B67" i="1"/>
  <c r="P66" i="1"/>
  <c r="L66" i="1"/>
  <c r="J66" i="1"/>
  <c r="H66" i="1"/>
  <c r="F66" i="1"/>
  <c r="D66" i="1"/>
  <c r="B66" i="1"/>
  <c r="P65" i="1"/>
  <c r="L65" i="1"/>
  <c r="J65" i="1"/>
  <c r="H65" i="1"/>
  <c r="F65" i="1"/>
  <c r="D65" i="1"/>
  <c r="B65" i="1"/>
  <c r="P64" i="1"/>
  <c r="L64" i="1"/>
  <c r="J64" i="1"/>
  <c r="H64" i="1"/>
  <c r="F64" i="1"/>
  <c r="D64" i="1"/>
  <c r="B64" i="1"/>
  <c r="P63" i="1"/>
  <c r="L63" i="1"/>
  <c r="J63" i="1"/>
  <c r="H63" i="1"/>
  <c r="F63" i="1"/>
  <c r="D63" i="1"/>
  <c r="B63" i="1"/>
  <c r="P62" i="1"/>
  <c r="L62" i="1"/>
  <c r="J62" i="1"/>
  <c r="H62" i="1"/>
  <c r="F62" i="1"/>
  <c r="D62" i="1"/>
  <c r="B62" i="1"/>
  <c r="P61" i="1"/>
  <c r="L61" i="1"/>
  <c r="J61" i="1"/>
  <c r="H61" i="1"/>
  <c r="F61" i="1"/>
  <c r="D61" i="1"/>
  <c r="B61" i="1"/>
  <c r="P60" i="1"/>
  <c r="L60" i="1"/>
  <c r="J60" i="1"/>
  <c r="H60" i="1"/>
  <c r="F60" i="1"/>
  <c r="D60" i="1"/>
  <c r="B60" i="1"/>
  <c r="P59" i="1"/>
  <c r="L59" i="1"/>
  <c r="J59" i="1"/>
  <c r="H59" i="1"/>
  <c r="F59" i="1"/>
  <c r="D59" i="1"/>
  <c r="B59" i="1"/>
  <c r="P58" i="1"/>
  <c r="L58" i="1"/>
  <c r="J58" i="1"/>
  <c r="H58" i="1"/>
  <c r="F58" i="1"/>
  <c r="D58" i="1"/>
  <c r="B58" i="1"/>
  <c r="P57" i="1"/>
  <c r="L57" i="1"/>
  <c r="J57" i="1"/>
  <c r="H57" i="1"/>
  <c r="F57" i="1"/>
  <c r="D57" i="1"/>
  <c r="B57" i="1"/>
  <c r="P56" i="1"/>
  <c r="L56" i="1"/>
  <c r="J56" i="1"/>
  <c r="H56" i="1"/>
  <c r="F56" i="1"/>
  <c r="D56" i="1"/>
  <c r="B56" i="1"/>
  <c r="P55" i="1"/>
  <c r="L55" i="1"/>
  <c r="J55" i="1"/>
  <c r="H55" i="1"/>
  <c r="F55" i="1"/>
  <c r="D55" i="1"/>
  <c r="B55" i="1"/>
  <c r="P54" i="1"/>
  <c r="L54" i="1"/>
  <c r="J54" i="1"/>
  <c r="H54" i="1"/>
  <c r="F54" i="1"/>
  <c r="D54" i="1"/>
  <c r="B54" i="1"/>
  <c r="P53" i="1"/>
  <c r="L53" i="1"/>
  <c r="J53" i="1"/>
  <c r="H53" i="1"/>
  <c r="F53" i="1"/>
  <c r="D53" i="1"/>
  <c r="B53" i="1"/>
  <c r="P52" i="1"/>
  <c r="L52" i="1"/>
  <c r="J52" i="1"/>
  <c r="H52" i="1"/>
  <c r="F52" i="1"/>
  <c r="D52" i="1"/>
  <c r="B52" i="1"/>
  <c r="P51" i="1"/>
  <c r="L51" i="1"/>
  <c r="J51" i="1"/>
  <c r="H51" i="1"/>
  <c r="F51" i="1"/>
  <c r="D51" i="1"/>
  <c r="B51" i="1"/>
  <c r="P50" i="1"/>
  <c r="L50" i="1"/>
  <c r="J50" i="1"/>
  <c r="H50" i="1"/>
  <c r="F50" i="1"/>
  <c r="D50" i="1"/>
  <c r="B50" i="1"/>
  <c r="P49" i="1"/>
  <c r="L49" i="1"/>
  <c r="J49" i="1"/>
  <c r="H49" i="1"/>
  <c r="F49" i="1"/>
  <c r="D49" i="1"/>
  <c r="B49" i="1"/>
  <c r="P48" i="1"/>
  <c r="L48" i="1"/>
  <c r="J48" i="1"/>
  <c r="H48" i="1"/>
  <c r="F48" i="1"/>
  <c r="D48" i="1"/>
  <c r="B48" i="1"/>
  <c r="P47" i="1"/>
  <c r="L47" i="1"/>
  <c r="J47" i="1"/>
  <c r="H47" i="1"/>
  <c r="F47" i="1"/>
  <c r="D47" i="1"/>
  <c r="B47" i="1"/>
  <c r="P46" i="1"/>
  <c r="L46" i="1"/>
  <c r="J46" i="1"/>
  <c r="H46" i="1"/>
  <c r="F46" i="1"/>
  <c r="D46" i="1"/>
  <c r="B46" i="1"/>
  <c r="P45" i="1"/>
  <c r="L45" i="1"/>
  <c r="J45" i="1"/>
  <c r="H45" i="1"/>
  <c r="F45" i="1"/>
  <c r="D45" i="1"/>
  <c r="B45" i="1"/>
  <c r="P44" i="1"/>
  <c r="L44" i="1"/>
  <c r="J44" i="1"/>
  <c r="H44" i="1"/>
  <c r="F44" i="1"/>
  <c r="D44" i="1"/>
  <c r="B44" i="1"/>
  <c r="P43" i="1"/>
  <c r="L43" i="1"/>
  <c r="J43" i="1"/>
  <c r="H43" i="1"/>
  <c r="F43" i="1"/>
  <c r="D43" i="1"/>
  <c r="B43" i="1"/>
  <c r="P42" i="1"/>
  <c r="L42" i="1"/>
  <c r="J42" i="1"/>
  <c r="H42" i="1"/>
  <c r="F42" i="1"/>
  <c r="D42" i="1"/>
  <c r="B42" i="1"/>
  <c r="P41" i="1"/>
  <c r="L41" i="1"/>
  <c r="J41" i="1"/>
  <c r="H41" i="1"/>
  <c r="F41" i="1"/>
  <c r="D41" i="1"/>
  <c r="B41" i="1"/>
  <c r="P40" i="1"/>
  <c r="L40" i="1"/>
  <c r="J40" i="1"/>
  <c r="H40" i="1"/>
  <c r="F40" i="1"/>
  <c r="D40" i="1"/>
  <c r="B40" i="1"/>
  <c r="P39" i="1"/>
  <c r="L39" i="1"/>
  <c r="J39" i="1"/>
  <c r="H39" i="1"/>
  <c r="F39" i="1"/>
  <c r="D39" i="1"/>
  <c r="B39" i="1"/>
  <c r="P38" i="1"/>
  <c r="L38" i="1"/>
  <c r="J38" i="1"/>
  <c r="H38" i="1"/>
  <c r="F38" i="1"/>
  <c r="D38" i="1"/>
  <c r="B38" i="1"/>
  <c r="P37" i="1"/>
  <c r="L37" i="1"/>
  <c r="J37" i="1"/>
  <c r="H37" i="1"/>
  <c r="F37" i="1"/>
  <c r="D37" i="1"/>
  <c r="B37" i="1"/>
  <c r="P36" i="1"/>
  <c r="L36" i="1"/>
  <c r="J36" i="1"/>
  <c r="H36" i="1"/>
  <c r="F36" i="1"/>
  <c r="D36" i="1"/>
  <c r="B36" i="1"/>
  <c r="P35" i="1"/>
  <c r="L35" i="1"/>
  <c r="J35" i="1"/>
  <c r="H35" i="1"/>
  <c r="F35" i="1"/>
  <c r="D35" i="1"/>
  <c r="B35" i="1"/>
  <c r="P34" i="1"/>
  <c r="L34" i="1"/>
  <c r="J34" i="1"/>
  <c r="H34" i="1"/>
  <c r="F34" i="1"/>
  <c r="D34" i="1"/>
  <c r="B34" i="1"/>
  <c r="P33" i="1"/>
  <c r="L33" i="1"/>
  <c r="J33" i="1"/>
  <c r="H33" i="1"/>
  <c r="F33" i="1"/>
  <c r="D33" i="1"/>
  <c r="B33" i="1"/>
  <c r="P32" i="1"/>
  <c r="L32" i="1"/>
  <c r="J32" i="1"/>
  <c r="H32" i="1"/>
  <c r="F32" i="1"/>
  <c r="D32" i="1"/>
  <c r="B32" i="1"/>
  <c r="P31" i="1"/>
  <c r="L31" i="1"/>
  <c r="J31" i="1"/>
  <c r="H31" i="1"/>
  <c r="F31" i="1"/>
  <c r="D31" i="1"/>
  <c r="B31" i="1"/>
  <c r="P30" i="1"/>
  <c r="L30" i="1"/>
  <c r="J30" i="1"/>
  <c r="H30" i="1"/>
  <c r="F30" i="1"/>
  <c r="D30" i="1"/>
  <c r="B30" i="1"/>
  <c r="P29" i="1"/>
  <c r="L29" i="1"/>
  <c r="J29" i="1"/>
  <c r="H29" i="1"/>
  <c r="F29" i="1"/>
  <c r="D29" i="1"/>
  <c r="B29" i="1"/>
  <c r="P28" i="1"/>
  <c r="L28" i="1"/>
  <c r="J28" i="1"/>
  <c r="H28" i="1"/>
  <c r="F28" i="1"/>
  <c r="D28" i="1"/>
  <c r="B28" i="1"/>
  <c r="P27" i="1"/>
  <c r="L27" i="1"/>
  <c r="J27" i="1"/>
  <c r="H27" i="1"/>
  <c r="F27" i="1"/>
  <c r="D27" i="1"/>
  <c r="B27" i="1"/>
  <c r="P26" i="1"/>
  <c r="L26" i="1"/>
  <c r="J26" i="1"/>
  <c r="H26" i="1"/>
  <c r="F26" i="1"/>
  <c r="D26" i="1"/>
  <c r="B26" i="1"/>
  <c r="P25" i="1"/>
  <c r="L25" i="1"/>
  <c r="J25" i="1"/>
  <c r="H25" i="1"/>
  <c r="F25" i="1"/>
  <c r="D25" i="1"/>
  <c r="B25" i="1"/>
  <c r="P24" i="1"/>
  <c r="L24" i="1"/>
  <c r="J24" i="1"/>
  <c r="H24" i="1"/>
  <c r="F24" i="1"/>
  <c r="D24" i="1"/>
  <c r="B24" i="1"/>
  <c r="P23" i="1"/>
  <c r="L23" i="1"/>
  <c r="J23" i="1"/>
  <c r="H23" i="1"/>
  <c r="F23" i="1"/>
  <c r="D23" i="1"/>
  <c r="B23" i="1"/>
  <c r="P22" i="1"/>
  <c r="L22" i="1"/>
  <c r="J22" i="1"/>
  <c r="H22" i="1"/>
  <c r="F22" i="1"/>
  <c r="D22" i="1"/>
  <c r="B22" i="1"/>
  <c r="P21" i="1"/>
  <c r="L21" i="1"/>
  <c r="J21" i="1"/>
  <c r="H21" i="1"/>
  <c r="F21" i="1"/>
  <c r="D21" i="1"/>
  <c r="B21" i="1"/>
  <c r="P20" i="1"/>
  <c r="L20" i="1"/>
  <c r="J20" i="1"/>
  <c r="H20" i="1"/>
  <c r="F20" i="1"/>
  <c r="D20" i="1"/>
  <c r="B20" i="1"/>
  <c r="P19" i="1"/>
  <c r="L19" i="1"/>
  <c r="J19" i="1"/>
  <c r="H19" i="1"/>
  <c r="F19" i="1"/>
  <c r="D19" i="1"/>
  <c r="B19" i="1"/>
  <c r="P18" i="1"/>
  <c r="L18" i="1"/>
  <c r="J18" i="1"/>
  <c r="H18" i="1"/>
  <c r="F18" i="1"/>
  <c r="D18" i="1"/>
  <c r="B18" i="1"/>
  <c r="P17" i="1"/>
  <c r="L17" i="1"/>
  <c r="J17" i="1"/>
  <c r="H17" i="1"/>
  <c r="F17" i="1"/>
  <c r="D17" i="1"/>
  <c r="B17" i="1"/>
  <c r="P16" i="1"/>
  <c r="L16" i="1"/>
  <c r="J16" i="1"/>
  <c r="H16" i="1"/>
  <c r="F16" i="1"/>
  <c r="D16" i="1"/>
  <c r="B16" i="1"/>
  <c r="P15" i="1"/>
  <c r="L15" i="1"/>
  <c r="J15" i="1"/>
  <c r="H15" i="1"/>
  <c r="F15" i="1"/>
  <c r="D15" i="1"/>
  <c r="B15" i="1"/>
  <c r="P14" i="1"/>
  <c r="L14" i="1"/>
  <c r="J14" i="1"/>
  <c r="H14" i="1"/>
  <c r="F14" i="1"/>
  <c r="D14" i="1"/>
  <c r="B14" i="1"/>
  <c r="P13" i="1"/>
  <c r="L13" i="1"/>
  <c r="J13" i="1"/>
  <c r="H13" i="1"/>
  <c r="F13" i="1"/>
  <c r="D13" i="1"/>
  <c r="B13" i="1"/>
  <c r="P12" i="1"/>
  <c r="L12" i="1"/>
  <c r="J12" i="1"/>
  <c r="H12" i="1"/>
  <c r="F12" i="1"/>
  <c r="D12" i="1"/>
  <c r="B12" i="1"/>
  <c r="P11" i="1"/>
  <c r="L11" i="1"/>
  <c r="J11" i="1"/>
  <c r="H11" i="1"/>
  <c r="F11" i="1"/>
  <c r="D11" i="1"/>
  <c r="B11" i="1"/>
  <c r="P10" i="1"/>
  <c r="L10" i="1"/>
  <c r="J10" i="1"/>
  <c r="H10" i="1"/>
  <c r="F10" i="1"/>
  <c r="D10" i="1"/>
  <c r="B10" i="1"/>
  <c r="P9" i="1"/>
  <c r="L9" i="1"/>
  <c r="J9" i="1"/>
  <c r="H9" i="1"/>
  <c r="F9" i="1"/>
  <c r="D9" i="1"/>
  <c r="B9" i="1"/>
  <c r="P8" i="1"/>
  <c r="L8" i="1"/>
  <c r="J8" i="1"/>
  <c r="H8" i="1"/>
  <c r="F8" i="1"/>
  <c r="D8" i="1"/>
  <c r="B8" i="1"/>
  <c r="P7" i="1"/>
  <c r="L7" i="1"/>
  <c r="J7" i="1"/>
  <c r="H7" i="1"/>
  <c r="F7" i="1"/>
  <c r="D7" i="1"/>
  <c r="B7" i="1"/>
  <c r="P6" i="1"/>
  <c r="L6" i="1"/>
  <c r="J6" i="1"/>
  <c r="H6" i="1"/>
  <c r="F6" i="1"/>
  <c r="D6" i="1"/>
  <c r="B6" i="1"/>
  <c r="P5" i="1"/>
  <c r="L5" i="1"/>
  <c r="J5" i="1"/>
  <c r="H5" i="1"/>
  <c r="F5" i="1"/>
  <c r="D5" i="1"/>
  <c r="B5" i="1"/>
  <c r="P4" i="1"/>
  <c r="L4" i="1"/>
  <c r="J4" i="1"/>
  <c r="H4" i="1"/>
  <c r="F4" i="1"/>
  <c r="D4" i="1"/>
  <c r="B4" i="1"/>
  <c r="P3" i="1"/>
  <c r="L3" i="1"/>
  <c r="J3" i="1"/>
  <c r="H3" i="1"/>
  <c r="F3" i="1"/>
  <c r="D3" i="1"/>
  <c r="B3" i="1"/>
  <c r="P2" i="1"/>
  <c r="L2" i="1"/>
  <c r="J2" i="1"/>
  <c r="H2" i="1"/>
  <c r="F2" i="1"/>
  <c r="D2" i="1"/>
  <c r="B2" i="1"/>
</calcChain>
</file>

<file path=xl/sharedStrings.xml><?xml version="1.0" encoding="utf-8"?>
<sst xmlns="http://schemas.openxmlformats.org/spreadsheetml/2006/main" count="181" uniqueCount="143">
  <si>
    <t>PF000001</t>
  </si>
  <si>
    <t>PF000002</t>
  </si>
  <si>
    <t>SF000783</t>
  </si>
  <si>
    <t>PF000003</t>
  </si>
  <si>
    <t>PF000004</t>
  </si>
  <si>
    <t>PF000005</t>
  </si>
  <si>
    <t>PF000006</t>
  </si>
  <si>
    <t>SF000784</t>
  </si>
  <si>
    <t>PF000007</t>
  </si>
  <si>
    <t>PF000008</t>
  </si>
  <si>
    <t>PF000009</t>
  </si>
  <si>
    <t>PF000010</t>
  </si>
  <si>
    <t>PF000011</t>
  </si>
  <si>
    <t>PF000012</t>
  </si>
  <si>
    <t>PF000013</t>
  </si>
  <si>
    <t>PF000014</t>
  </si>
  <si>
    <t>PF000015</t>
  </si>
  <si>
    <t>PF000016</t>
  </si>
  <si>
    <t>PF000017</t>
  </si>
  <si>
    <t>PF000018</t>
  </si>
  <si>
    <t>PF000019</t>
  </si>
  <si>
    <t>PF000020</t>
  </si>
  <si>
    <t>PF000021</t>
  </si>
  <si>
    <t>PF000022</t>
  </si>
  <si>
    <t>PF000023</t>
  </si>
  <si>
    <t>PF000024</t>
  </si>
  <si>
    <t>PF000025</t>
  </si>
  <si>
    <t>PF000026</t>
  </si>
  <si>
    <t>PF000027</t>
  </si>
  <si>
    <t>PF000028</t>
  </si>
  <si>
    <t>PF000029</t>
  </si>
  <si>
    <t>PF000030</t>
  </si>
  <si>
    <t>PF000031</t>
  </si>
  <si>
    <t>SF000944</t>
  </si>
  <si>
    <t>PF000032</t>
  </si>
  <si>
    <t>SF000199</t>
  </si>
  <si>
    <t>PF000033</t>
  </si>
  <si>
    <t>SF000198</t>
  </si>
  <si>
    <t>PF000034</t>
  </si>
  <si>
    <t>SF000202</t>
  </si>
  <si>
    <t>PF000035</t>
  </si>
  <si>
    <t>SF000200</t>
  </si>
  <si>
    <t>PF000036</t>
  </si>
  <si>
    <t>PF000037</t>
  </si>
  <si>
    <t>PF000038</t>
  </si>
  <si>
    <t>PF000039</t>
  </si>
  <si>
    <t>PF000040</t>
  </si>
  <si>
    <t>PF000041</t>
  </si>
  <si>
    <t>PF000042</t>
  </si>
  <si>
    <t>PF000043</t>
  </si>
  <si>
    <t>PF000044</t>
  </si>
  <si>
    <t>PF000045</t>
  </si>
  <si>
    <t>PF000046</t>
  </si>
  <si>
    <t>PF000047</t>
  </si>
  <si>
    <t>PF000048</t>
  </si>
  <si>
    <t>PF000049</t>
  </si>
  <si>
    <t>PF000050</t>
  </si>
  <si>
    <t>PF000051</t>
  </si>
  <si>
    <t>PF000052</t>
  </si>
  <si>
    <t>PF000053</t>
  </si>
  <si>
    <t>PF000054</t>
  </si>
  <si>
    <t>PF000055</t>
  </si>
  <si>
    <t>SF000167</t>
  </si>
  <si>
    <t>PF000056</t>
  </si>
  <si>
    <t>SF000178</t>
  </si>
  <si>
    <t>PF000057</t>
  </si>
  <si>
    <t>SF000169</t>
  </si>
  <si>
    <t>PF000058</t>
  </si>
  <si>
    <t>SF000159</t>
  </si>
  <si>
    <t>PF000059</t>
  </si>
  <si>
    <t>154</t>
  </si>
  <si>
    <t>SF000163</t>
  </si>
  <si>
    <t>PF000060</t>
  </si>
  <si>
    <t>141</t>
  </si>
  <si>
    <t>PF000061</t>
  </si>
  <si>
    <t>PF000062</t>
  </si>
  <si>
    <t>PF000063</t>
  </si>
  <si>
    <t>PF000064</t>
  </si>
  <si>
    <t>PF000065</t>
  </si>
  <si>
    <t>PF000066</t>
  </si>
  <si>
    <t>SF000847/S2</t>
  </si>
  <si>
    <t>PF000067</t>
  </si>
  <si>
    <t>SF000161</t>
  </si>
  <si>
    <t>PF000068</t>
  </si>
  <si>
    <t>PF000069</t>
  </si>
  <si>
    <t>SF000154</t>
  </si>
  <si>
    <t>PF000070</t>
  </si>
  <si>
    <t>PF000071</t>
  </si>
  <si>
    <t>PF000072</t>
  </si>
  <si>
    <t>PF000073</t>
  </si>
  <si>
    <t>PF000074</t>
  </si>
  <si>
    <t>PF000075</t>
  </si>
  <si>
    <t>PF000076</t>
  </si>
  <si>
    <t>PF000077</t>
  </si>
  <si>
    <t>PF000078</t>
  </si>
  <si>
    <t>PF000079</t>
  </si>
  <si>
    <t>PF000080</t>
  </si>
  <si>
    <t>PF000081</t>
  </si>
  <si>
    <t>SF000140</t>
  </si>
  <si>
    <t>PF000082</t>
  </si>
  <si>
    <t>PF000083</t>
  </si>
  <si>
    <t>PF000084</t>
  </si>
  <si>
    <t>PF000085</t>
  </si>
  <si>
    <t>PF000086</t>
  </si>
  <si>
    <t>PF000087</t>
  </si>
  <si>
    <t>PF000088</t>
  </si>
  <si>
    <t>PF000089</t>
  </si>
  <si>
    <t>SF000180</t>
  </si>
  <si>
    <t>PF000090</t>
  </si>
  <si>
    <t>SF000165</t>
  </si>
  <si>
    <t>PF000091</t>
  </si>
  <si>
    <t>PF000092</t>
  </si>
  <si>
    <t>PF000093</t>
  </si>
  <si>
    <t>PF000094</t>
  </si>
  <si>
    <t>PF000095</t>
  </si>
  <si>
    <t>PF000096</t>
  </si>
  <si>
    <t>PF000097</t>
  </si>
  <si>
    <t>PF000098</t>
  </si>
  <si>
    <t>PF000099</t>
  </si>
  <si>
    <t>Code_PF</t>
  </si>
  <si>
    <t>Decoupé</t>
  </si>
  <si>
    <t>qte_dec</t>
  </si>
  <si>
    <t>Collé</t>
  </si>
  <si>
    <t>qte_colle</t>
  </si>
  <si>
    <t>Double Collé</t>
  </si>
  <si>
    <t>Qré Double Collé</t>
  </si>
  <si>
    <t>Imprimé</t>
  </si>
  <si>
    <t>Qté Imprimé</t>
  </si>
  <si>
    <t>Soudé</t>
  </si>
  <si>
    <t>Qté Soudé</t>
  </si>
  <si>
    <t>Sleeve</t>
  </si>
  <si>
    <t>Qte_Sleeve</t>
  </si>
  <si>
    <t>Semi_Fini</t>
  </si>
  <si>
    <t>Qte_Semi Fini</t>
  </si>
  <si>
    <t>Paraffine</t>
  </si>
  <si>
    <t>Qte Paraffine</t>
  </si>
  <si>
    <t>MEO SF</t>
  </si>
  <si>
    <t>MEO IMP</t>
  </si>
  <si>
    <t>MEO COLLER</t>
  </si>
  <si>
    <t>MEO DECOUPER</t>
  </si>
  <si>
    <t>MEO SOUDER</t>
  </si>
  <si>
    <t>MEO SLEEVE</t>
  </si>
  <si>
    <t>MEO EMBAL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</si>
</sst>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0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0" fontId="2" fillId="0" borderId="2" xfId="1" applyNumberFormat="1" applyFont="1" applyBorder="1" applyAlignment="1">
      <alignment horizontal="center" vertical="center"/>
    </xf>
    <xf numFmtId="164" fontId="2" fillId="0" borderId="2" xfId="1" applyNumberFormat="1" applyFont="1" applyBorder="1" applyAlignment="1">
      <alignment horizontal="right" vertical="center"/>
    </xf>
    <xf numFmtId="164" fontId="2" fillId="0" borderId="2" xfId="1" applyNumberFormat="1" applyFont="1" applyBorder="1" applyAlignment="1">
      <alignment horizontal="left" vertical="center"/>
    </xf>
    <xf numFmtId="164" fontId="2" fillId="0" borderId="3" xfId="1" applyNumberFormat="1" applyFont="1" applyBorder="1" applyAlignment="1">
      <alignment horizontal="right" vertical="center"/>
    </xf>
    <xf numFmtId="0" fontId="3" fillId="2" borderId="0" xfId="0" applyNumberFormat="1" applyFont="1" applyFill="1" applyBorder="1" applyAlignment="1">
      <alignment horizontal="center"/>
    </xf>
    <xf numFmtId="164" fontId="3" fillId="2" borderId="0" xfId="0" applyNumberFormat="1" applyFont="1" applyFill="1" applyBorder="1" applyAlignment="1">
      <alignment horizontal="left"/>
    </xf>
    <xf numFmtId="164" fontId="3" fillId="2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left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0"/>
  <sheetViews>
    <sheetView tabSelected="1" workbookViewId="0">
      <pane xSplit="1" ySplit="1" topLeftCell="B79" activePane="bottomRight" state="frozen"/>
      <selection pane="topRight" activeCell="B1" sqref="B1"/>
      <selection pane="bottomLeft" activeCell="A2" sqref="A2"/>
      <selection pane="bottomRight" activeCell="O98" sqref="O98"/>
    </sheetView>
  </sheetViews>
  <sheetFormatPr baseColWidth="10" defaultRowHeight="15" x14ac:dyDescent="0.25"/>
  <cols>
    <col min="1" max="1" width="7.85546875" bestFit="1" customWidth="1"/>
    <col min="2" max="2" width="7.28515625" bestFit="1" customWidth="1"/>
    <col min="3" max="3" width="8.28515625" bestFit="1" customWidth="1"/>
    <col min="4" max="4" width="7" bestFit="1" customWidth="1"/>
    <col min="5" max="5" width="7.42578125" bestFit="1" customWidth="1"/>
    <col min="6" max="6" width="9.85546875" bestFit="1" customWidth="1"/>
    <col min="7" max="7" width="12.85546875" bestFit="1" customWidth="1"/>
    <col min="8" max="8" width="7" bestFit="1" customWidth="1"/>
    <col min="9" max="9" width="10" bestFit="1" customWidth="1"/>
    <col min="10" max="10" width="7" bestFit="1" customWidth="1"/>
    <col min="11" max="11" width="8.28515625" bestFit="1" customWidth="1"/>
    <col min="12" max="12" width="7.7109375" bestFit="1" customWidth="1"/>
    <col min="13" max="13" width="9.140625" bestFit="1" customWidth="1"/>
    <col min="14" max="14" width="10.28515625" bestFit="1" customWidth="1"/>
    <col min="15" max="15" width="11" bestFit="1" customWidth="1"/>
    <col min="16" max="16" width="7.42578125" bestFit="1" customWidth="1"/>
    <col min="17" max="17" width="10.42578125" bestFit="1" customWidth="1"/>
    <col min="18" max="18" width="7.42578125" bestFit="1" customWidth="1"/>
    <col min="19" max="19" width="8.28515625" bestFit="1" customWidth="1"/>
    <col min="20" max="20" width="10.140625" bestFit="1" customWidth="1"/>
    <col min="21" max="21" width="12.7109375" bestFit="1" customWidth="1"/>
    <col min="22" max="22" width="11" bestFit="1" customWidth="1"/>
    <col min="23" max="23" width="10" bestFit="1" customWidth="1"/>
    <col min="24" max="24" width="9.85546875" bestFit="1" customWidth="1"/>
  </cols>
  <sheetData>
    <row r="1" spans="1:24" s="9" customFormat="1" ht="12" x14ac:dyDescent="0.2">
      <c r="A1" s="6" t="s">
        <v>119</v>
      </c>
      <c r="B1" s="6" t="s">
        <v>120</v>
      </c>
      <c r="C1" s="7" t="s">
        <v>121</v>
      </c>
      <c r="D1" s="6" t="s">
        <v>122</v>
      </c>
      <c r="E1" s="7" t="s">
        <v>123</v>
      </c>
      <c r="F1" s="6" t="s">
        <v>124</v>
      </c>
      <c r="G1" s="7" t="s">
        <v>125</v>
      </c>
      <c r="H1" s="6" t="s">
        <v>126</v>
      </c>
      <c r="I1" s="7" t="s">
        <v>127</v>
      </c>
      <c r="J1" s="6" t="s">
        <v>128</v>
      </c>
      <c r="K1" s="7" t="s">
        <v>129</v>
      </c>
      <c r="L1" s="8" t="s">
        <v>130</v>
      </c>
      <c r="M1" s="7" t="s">
        <v>131</v>
      </c>
      <c r="N1" s="6" t="s">
        <v>132</v>
      </c>
      <c r="O1" s="7" t="s">
        <v>133</v>
      </c>
      <c r="P1" s="6" t="s">
        <v>134</v>
      </c>
      <c r="Q1" s="7" t="s">
        <v>135</v>
      </c>
      <c r="R1" s="7" t="s">
        <v>136</v>
      </c>
      <c r="S1" s="7" t="s">
        <v>137</v>
      </c>
      <c r="T1" s="7" t="s">
        <v>138</v>
      </c>
      <c r="U1" s="7" t="s">
        <v>139</v>
      </c>
      <c r="V1" s="7" t="s">
        <v>140</v>
      </c>
      <c r="W1" s="7" t="s">
        <v>141</v>
      </c>
      <c r="X1" s="7" t="s">
        <v>142</v>
      </c>
    </row>
    <row r="2" spans="1:24" x14ac:dyDescent="0.25">
      <c r="A2" s="1" t="s">
        <v>0</v>
      </c>
      <c r="B2" s="2" t="str">
        <f t="shared" ref="B2:B65" si="0">CONCATENATE("D",MID(A2,3,8))</f>
        <v>D000001</v>
      </c>
      <c r="C2" s="3">
        <v>0</v>
      </c>
      <c r="D2" s="2" t="str">
        <f t="shared" ref="D2:D65" si="1">CONCATENATE("C",MID(A2,3,8))</f>
        <v>C000001</v>
      </c>
      <c r="E2" s="3">
        <v>0</v>
      </c>
      <c r="F2" s="2" t="str">
        <f t="shared" ref="F2:F65" si="2">CONCATENATE("C2",MID(A2,3,8))</f>
        <v>C2000001</v>
      </c>
      <c r="G2" s="3">
        <v>0</v>
      </c>
      <c r="H2" s="2" t="str">
        <f>CONCATENATE("I",MID(A2,3,8))</f>
        <v>I000001</v>
      </c>
      <c r="I2" s="3">
        <v>6</v>
      </c>
      <c r="J2" s="2" t="str">
        <f>CONCATENATE("S",MID(A2,3,8))</f>
        <v>S000001</v>
      </c>
      <c r="K2" s="3">
        <v>0</v>
      </c>
      <c r="L2" s="2" t="str">
        <f t="shared" ref="L2:L65" si="3">CONCATENATE("SL",MID(A2,3,8))</f>
        <v>SL000001</v>
      </c>
      <c r="M2" s="4"/>
      <c r="N2" s="2"/>
      <c r="O2" s="3">
        <v>0</v>
      </c>
      <c r="P2" s="2" t="str">
        <f t="shared" ref="P2:P65" si="4">CONCATENATE("P",MID(A2,3,8))</f>
        <v>P000001</v>
      </c>
      <c r="Q2" s="4"/>
      <c r="R2" s="3">
        <f>O2*E2*C2</f>
        <v>0</v>
      </c>
      <c r="S2" s="3">
        <f>T2*I2</f>
        <v>0</v>
      </c>
      <c r="T2" s="3">
        <f>U2*E2</f>
        <v>0</v>
      </c>
      <c r="U2" s="3">
        <f>1*C2</f>
        <v>0</v>
      </c>
      <c r="V2" s="3"/>
      <c r="W2" s="3"/>
      <c r="X2" s="5"/>
    </row>
    <row r="3" spans="1:24" x14ac:dyDescent="0.25">
      <c r="A3" s="1" t="s">
        <v>1</v>
      </c>
      <c r="B3" s="2" t="str">
        <f t="shared" si="0"/>
        <v>D000002</v>
      </c>
      <c r="C3" s="3">
        <v>0</v>
      </c>
      <c r="D3" s="2" t="str">
        <f t="shared" si="1"/>
        <v>C000002</v>
      </c>
      <c r="E3" s="3">
        <v>0</v>
      </c>
      <c r="F3" s="2" t="str">
        <f t="shared" si="2"/>
        <v>C2000002</v>
      </c>
      <c r="G3" s="3">
        <v>0</v>
      </c>
      <c r="H3" s="2" t="str">
        <f t="shared" ref="H3:H66" si="5">CONCATENATE("I",MID(A3,3,8))</f>
        <v>I000002</v>
      </c>
      <c r="I3" s="3">
        <v>0</v>
      </c>
      <c r="J3" s="2" t="str">
        <f t="shared" ref="J3:J66" si="6">CONCATENATE("S",MID(A3,3,8))</f>
        <v>S000002</v>
      </c>
      <c r="K3" s="3">
        <v>0</v>
      </c>
      <c r="L3" s="2" t="str">
        <f t="shared" si="3"/>
        <v>SL000002</v>
      </c>
      <c r="M3" s="4"/>
      <c r="N3" s="2" t="s">
        <v>2</v>
      </c>
      <c r="O3" s="3">
        <v>3.4359999999999998E-3</v>
      </c>
      <c r="P3" s="2" t="str">
        <f t="shared" si="4"/>
        <v>P000002</v>
      </c>
      <c r="Q3" s="4"/>
      <c r="R3" s="3">
        <f t="shared" ref="R3:R66" si="7">O3*E3*C3</f>
        <v>0</v>
      </c>
      <c r="S3" s="3">
        <f t="shared" ref="S3:S66" si="8">T3*I3</f>
        <v>0</v>
      </c>
      <c r="T3" s="3">
        <f t="shared" ref="T3:T66" si="9">U3*E3</f>
        <v>0</v>
      </c>
      <c r="U3" s="3">
        <f t="shared" ref="U3:U66" si="10">1*C3</f>
        <v>0</v>
      </c>
      <c r="V3" s="3"/>
      <c r="W3" s="3"/>
      <c r="X3" s="5"/>
    </row>
    <row r="4" spans="1:24" x14ac:dyDescent="0.25">
      <c r="A4" s="1" t="s">
        <v>3</v>
      </c>
      <c r="B4" s="2" t="str">
        <f t="shared" si="0"/>
        <v>D000003</v>
      </c>
      <c r="C4" s="3">
        <v>0</v>
      </c>
      <c r="D4" s="2" t="str">
        <f t="shared" si="1"/>
        <v>C000003</v>
      </c>
      <c r="E4" s="3">
        <v>0</v>
      </c>
      <c r="F4" s="2" t="str">
        <f t="shared" si="2"/>
        <v>C2000003</v>
      </c>
      <c r="G4" s="3">
        <v>0</v>
      </c>
      <c r="H4" s="2" t="str">
        <f t="shared" si="5"/>
        <v>I000003</v>
      </c>
      <c r="I4" s="3">
        <v>0</v>
      </c>
      <c r="J4" s="2" t="str">
        <f t="shared" si="6"/>
        <v>S000003</v>
      </c>
      <c r="K4" s="3">
        <v>0</v>
      </c>
      <c r="L4" s="2" t="str">
        <f t="shared" si="3"/>
        <v>SL000003</v>
      </c>
      <c r="M4" s="4"/>
      <c r="N4" s="2" t="s">
        <v>2</v>
      </c>
      <c r="O4" s="3">
        <v>3.3999999999999998E-3</v>
      </c>
      <c r="P4" s="2" t="str">
        <f t="shared" si="4"/>
        <v>P000003</v>
      </c>
      <c r="Q4" s="4"/>
      <c r="R4" s="3">
        <f t="shared" si="7"/>
        <v>0</v>
      </c>
      <c r="S4" s="3">
        <f t="shared" si="8"/>
        <v>0</v>
      </c>
      <c r="T4" s="3">
        <f t="shared" si="9"/>
        <v>0</v>
      </c>
      <c r="U4" s="3">
        <f t="shared" si="10"/>
        <v>0</v>
      </c>
      <c r="V4" s="3"/>
      <c r="W4" s="3"/>
      <c r="X4" s="5"/>
    </row>
    <row r="5" spans="1:24" x14ac:dyDescent="0.25">
      <c r="A5" s="1" t="s">
        <v>4</v>
      </c>
      <c r="B5" s="2" t="str">
        <f t="shared" si="0"/>
        <v>D000004</v>
      </c>
      <c r="C5" s="3">
        <v>0</v>
      </c>
      <c r="D5" s="2" t="str">
        <f t="shared" si="1"/>
        <v>C000004</v>
      </c>
      <c r="E5" s="3">
        <v>0</v>
      </c>
      <c r="F5" s="2" t="str">
        <f t="shared" si="2"/>
        <v>C2000004</v>
      </c>
      <c r="G5" s="3">
        <v>0</v>
      </c>
      <c r="H5" s="2" t="str">
        <f t="shared" si="5"/>
        <v>I000004</v>
      </c>
      <c r="I5" s="3">
        <v>0</v>
      </c>
      <c r="J5" s="2" t="str">
        <f t="shared" si="6"/>
        <v>S000004</v>
      </c>
      <c r="K5" s="3">
        <v>0</v>
      </c>
      <c r="L5" s="2" t="str">
        <f t="shared" si="3"/>
        <v>SL000004</v>
      </c>
      <c r="M5" s="4"/>
      <c r="N5" s="2" t="s">
        <v>2</v>
      </c>
      <c r="O5" s="3">
        <v>3.4480000000000001E-3</v>
      </c>
      <c r="P5" s="2" t="str">
        <f t="shared" si="4"/>
        <v>P000004</v>
      </c>
      <c r="Q5" s="4"/>
      <c r="R5" s="3">
        <f t="shared" si="7"/>
        <v>0</v>
      </c>
      <c r="S5" s="3">
        <f t="shared" si="8"/>
        <v>0</v>
      </c>
      <c r="T5" s="3">
        <f t="shared" si="9"/>
        <v>0</v>
      </c>
      <c r="U5" s="3">
        <f t="shared" si="10"/>
        <v>0</v>
      </c>
      <c r="V5" s="3"/>
      <c r="W5" s="3"/>
      <c r="X5" s="5"/>
    </row>
    <row r="6" spans="1:24" x14ac:dyDescent="0.25">
      <c r="A6" s="1" t="s">
        <v>5</v>
      </c>
      <c r="B6" s="2" t="str">
        <f t="shared" si="0"/>
        <v>D000005</v>
      </c>
      <c r="C6" s="3">
        <v>0</v>
      </c>
      <c r="D6" s="2" t="str">
        <f t="shared" si="1"/>
        <v>C000005</v>
      </c>
      <c r="E6" s="3">
        <v>0</v>
      </c>
      <c r="F6" s="2" t="str">
        <f t="shared" si="2"/>
        <v>C2000005</v>
      </c>
      <c r="G6" s="3">
        <v>0</v>
      </c>
      <c r="H6" s="2" t="str">
        <f t="shared" si="5"/>
        <v>I000005</v>
      </c>
      <c r="I6" s="3">
        <v>0</v>
      </c>
      <c r="J6" s="2" t="str">
        <f t="shared" si="6"/>
        <v>S000005</v>
      </c>
      <c r="K6" s="3">
        <v>0</v>
      </c>
      <c r="L6" s="2" t="str">
        <f t="shared" si="3"/>
        <v>SL000005</v>
      </c>
      <c r="M6" s="4"/>
      <c r="N6" s="2" t="s">
        <v>2</v>
      </c>
      <c r="O6" s="3">
        <v>3.437E-3</v>
      </c>
      <c r="P6" s="2" t="str">
        <f t="shared" si="4"/>
        <v>P000005</v>
      </c>
      <c r="Q6" s="4"/>
      <c r="R6" s="3">
        <f t="shared" si="7"/>
        <v>0</v>
      </c>
      <c r="S6" s="3">
        <f t="shared" si="8"/>
        <v>0</v>
      </c>
      <c r="T6" s="3">
        <f t="shared" si="9"/>
        <v>0</v>
      </c>
      <c r="U6" s="3">
        <f t="shared" si="10"/>
        <v>0</v>
      </c>
      <c r="V6" s="3"/>
      <c r="W6" s="3"/>
      <c r="X6" s="5"/>
    </row>
    <row r="7" spans="1:24" x14ac:dyDescent="0.25">
      <c r="A7" s="1" t="s">
        <v>6</v>
      </c>
      <c r="B7" s="2" t="str">
        <f t="shared" si="0"/>
        <v>D000006</v>
      </c>
      <c r="C7" s="3">
        <v>0</v>
      </c>
      <c r="D7" s="2" t="str">
        <f t="shared" si="1"/>
        <v>C000006</v>
      </c>
      <c r="E7" s="3">
        <v>0</v>
      </c>
      <c r="F7" s="2" t="str">
        <f t="shared" si="2"/>
        <v>C2000006</v>
      </c>
      <c r="G7" s="3">
        <v>0</v>
      </c>
      <c r="H7" s="2" t="str">
        <f t="shared" si="5"/>
        <v>I000006</v>
      </c>
      <c r="I7" s="3">
        <v>0</v>
      </c>
      <c r="J7" s="2" t="str">
        <f t="shared" si="6"/>
        <v>S000006</v>
      </c>
      <c r="K7" s="3">
        <v>0</v>
      </c>
      <c r="L7" s="2" t="str">
        <f t="shared" si="3"/>
        <v>SL000006</v>
      </c>
      <c r="M7" s="4"/>
      <c r="N7" s="2" t="s">
        <v>7</v>
      </c>
      <c r="O7" s="3">
        <v>3.4480000000000001E-3</v>
      </c>
      <c r="P7" s="2" t="str">
        <f t="shared" si="4"/>
        <v>P000006</v>
      </c>
      <c r="Q7" s="4"/>
      <c r="R7" s="3">
        <f t="shared" si="7"/>
        <v>0</v>
      </c>
      <c r="S7" s="3">
        <f t="shared" si="8"/>
        <v>0</v>
      </c>
      <c r="T7" s="3">
        <f t="shared" si="9"/>
        <v>0</v>
      </c>
      <c r="U7" s="3">
        <f t="shared" si="10"/>
        <v>0</v>
      </c>
      <c r="V7" s="3"/>
      <c r="W7" s="3"/>
      <c r="X7" s="5"/>
    </row>
    <row r="8" spans="1:24" x14ac:dyDescent="0.25">
      <c r="A8" s="1" t="s">
        <v>8</v>
      </c>
      <c r="B8" s="2" t="str">
        <f t="shared" si="0"/>
        <v>D000007</v>
      </c>
      <c r="C8" s="3">
        <v>0</v>
      </c>
      <c r="D8" s="2" t="str">
        <f t="shared" si="1"/>
        <v>C000007</v>
      </c>
      <c r="E8" s="3">
        <v>0</v>
      </c>
      <c r="F8" s="2" t="str">
        <f t="shared" si="2"/>
        <v>C2000007</v>
      </c>
      <c r="G8" s="3">
        <v>0</v>
      </c>
      <c r="H8" s="2" t="str">
        <f t="shared" si="5"/>
        <v>I000007</v>
      </c>
      <c r="I8" s="3">
        <v>0</v>
      </c>
      <c r="J8" s="2" t="str">
        <f t="shared" si="6"/>
        <v>S000007</v>
      </c>
      <c r="K8" s="3">
        <v>0</v>
      </c>
      <c r="L8" s="2" t="str">
        <f t="shared" si="3"/>
        <v>SL000007</v>
      </c>
      <c r="M8" s="4"/>
      <c r="N8" s="2" t="s">
        <v>7</v>
      </c>
      <c r="O8" s="3">
        <v>0.25</v>
      </c>
      <c r="P8" s="2" t="str">
        <f t="shared" si="4"/>
        <v>P000007</v>
      </c>
      <c r="Q8" s="4"/>
      <c r="R8" s="3">
        <f t="shared" si="7"/>
        <v>0</v>
      </c>
      <c r="S8" s="3">
        <f t="shared" si="8"/>
        <v>0</v>
      </c>
      <c r="T8" s="3">
        <f t="shared" si="9"/>
        <v>0</v>
      </c>
      <c r="U8" s="3">
        <f t="shared" si="10"/>
        <v>0</v>
      </c>
      <c r="V8" s="3"/>
      <c r="W8" s="3"/>
      <c r="X8" s="5"/>
    </row>
    <row r="9" spans="1:24" x14ac:dyDescent="0.25">
      <c r="A9" s="1" t="s">
        <v>9</v>
      </c>
      <c r="B9" s="2" t="str">
        <f t="shared" si="0"/>
        <v>D000008</v>
      </c>
      <c r="C9" s="3">
        <v>0</v>
      </c>
      <c r="D9" s="2" t="str">
        <f t="shared" si="1"/>
        <v>C000008</v>
      </c>
      <c r="E9" s="3">
        <v>0</v>
      </c>
      <c r="F9" s="2" t="str">
        <f t="shared" si="2"/>
        <v>C2000008</v>
      </c>
      <c r="G9" s="3">
        <v>0</v>
      </c>
      <c r="H9" s="2" t="str">
        <f t="shared" si="5"/>
        <v>I000008</v>
      </c>
      <c r="I9" s="3">
        <v>0</v>
      </c>
      <c r="J9" s="2" t="str">
        <f t="shared" si="6"/>
        <v>S000008</v>
      </c>
      <c r="K9" s="3">
        <v>0</v>
      </c>
      <c r="L9" s="2" t="str">
        <f t="shared" si="3"/>
        <v>SL000008</v>
      </c>
      <c r="M9" s="4"/>
      <c r="N9" s="2" t="s">
        <v>7</v>
      </c>
      <c r="O9" s="3">
        <v>0.25</v>
      </c>
      <c r="P9" s="2" t="str">
        <f t="shared" si="4"/>
        <v>P000008</v>
      </c>
      <c r="Q9" s="4"/>
      <c r="R9" s="3">
        <f t="shared" si="7"/>
        <v>0</v>
      </c>
      <c r="S9" s="3">
        <f t="shared" si="8"/>
        <v>0</v>
      </c>
      <c r="T9" s="3">
        <f t="shared" si="9"/>
        <v>0</v>
      </c>
      <c r="U9" s="3">
        <f t="shared" si="10"/>
        <v>0</v>
      </c>
      <c r="V9" s="3"/>
      <c r="W9" s="3"/>
      <c r="X9" s="5"/>
    </row>
    <row r="10" spans="1:24" x14ac:dyDescent="0.25">
      <c r="A10" s="1" t="s">
        <v>10</v>
      </c>
      <c r="B10" s="2" t="str">
        <f t="shared" si="0"/>
        <v>D000009</v>
      </c>
      <c r="C10" s="3">
        <v>0</v>
      </c>
      <c r="D10" s="2" t="str">
        <f t="shared" si="1"/>
        <v>C000009</v>
      </c>
      <c r="E10" s="3">
        <v>0</v>
      </c>
      <c r="F10" s="2" t="str">
        <f t="shared" si="2"/>
        <v>C2000009</v>
      </c>
      <c r="G10" s="3">
        <v>0</v>
      </c>
      <c r="H10" s="2" t="str">
        <f t="shared" si="5"/>
        <v>I000009</v>
      </c>
      <c r="I10" s="3">
        <v>0</v>
      </c>
      <c r="J10" s="2" t="str">
        <f t="shared" si="6"/>
        <v>S000009</v>
      </c>
      <c r="K10" s="3">
        <v>0</v>
      </c>
      <c r="L10" s="2" t="str">
        <f t="shared" si="3"/>
        <v>SL000009</v>
      </c>
      <c r="M10" s="4"/>
      <c r="N10" s="2"/>
      <c r="O10" s="3">
        <v>1</v>
      </c>
      <c r="P10" s="2" t="str">
        <f t="shared" si="4"/>
        <v>P000009</v>
      </c>
      <c r="Q10" s="4"/>
      <c r="R10" s="3">
        <f t="shared" si="7"/>
        <v>0</v>
      </c>
      <c r="S10" s="3">
        <f t="shared" si="8"/>
        <v>0</v>
      </c>
      <c r="T10" s="3">
        <f t="shared" si="9"/>
        <v>0</v>
      </c>
      <c r="U10" s="3">
        <f t="shared" si="10"/>
        <v>0</v>
      </c>
      <c r="V10" s="3"/>
      <c r="W10" s="3"/>
      <c r="X10" s="5"/>
    </row>
    <row r="11" spans="1:24" x14ac:dyDescent="0.25">
      <c r="A11" s="1" t="s">
        <v>11</v>
      </c>
      <c r="B11" s="2" t="str">
        <f t="shared" si="0"/>
        <v>D000010</v>
      </c>
      <c r="C11" s="3">
        <v>0</v>
      </c>
      <c r="D11" s="2" t="str">
        <f t="shared" si="1"/>
        <v>C000010</v>
      </c>
      <c r="E11" s="3">
        <v>0</v>
      </c>
      <c r="F11" s="2" t="str">
        <f t="shared" si="2"/>
        <v>C2000010</v>
      </c>
      <c r="G11" s="3">
        <v>0</v>
      </c>
      <c r="H11" s="2" t="str">
        <f t="shared" si="5"/>
        <v>I000010</v>
      </c>
      <c r="I11" s="3">
        <v>0</v>
      </c>
      <c r="J11" s="2" t="str">
        <f t="shared" si="6"/>
        <v>S000010</v>
      </c>
      <c r="K11" s="3">
        <v>0</v>
      </c>
      <c r="L11" s="2" t="str">
        <f t="shared" si="3"/>
        <v>SL000010</v>
      </c>
      <c r="M11" s="4"/>
      <c r="N11" s="2"/>
      <c r="O11" s="3">
        <v>1</v>
      </c>
      <c r="P11" s="2" t="str">
        <f t="shared" si="4"/>
        <v>P000010</v>
      </c>
      <c r="Q11" s="4"/>
      <c r="R11" s="3">
        <f t="shared" si="7"/>
        <v>0</v>
      </c>
      <c r="S11" s="3">
        <f t="shared" si="8"/>
        <v>0</v>
      </c>
      <c r="T11" s="3">
        <f t="shared" si="9"/>
        <v>0</v>
      </c>
      <c r="U11" s="3">
        <f t="shared" si="10"/>
        <v>0</v>
      </c>
      <c r="V11" s="3"/>
      <c r="W11" s="3"/>
      <c r="X11" s="5"/>
    </row>
    <row r="12" spans="1:24" x14ac:dyDescent="0.25">
      <c r="A12" s="1" t="s">
        <v>12</v>
      </c>
      <c r="B12" s="2" t="str">
        <f t="shared" si="0"/>
        <v>D000011</v>
      </c>
      <c r="C12" s="3">
        <v>0</v>
      </c>
      <c r="D12" s="2" t="str">
        <f t="shared" si="1"/>
        <v>C000011</v>
      </c>
      <c r="E12" s="3">
        <v>0</v>
      </c>
      <c r="F12" s="2" t="str">
        <f t="shared" si="2"/>
        <v>C2000011</v>
      </c>
      <c r="G12" s="3">
        <v>0</v>
      </c>
      <c r="H12" s="2" t="str">
        <f t="shared" si="5"/>
        <v>I000011</v>
      </c>
      <c r="I12" s="3">
        <v>0</v>
      </c>
      <c r="J12" s="2" t="str">
        <f t="shared" si="6"/>
        <v>S000011</v>
      </c>
      <c r="K12" s="3">
        <v>0</v>
      </c>
      <c r="L12" s="2" t="str">
        <f t="shared" si="3"/>
        <v>SL000011</v>
      </c>
      <c r="M12" s="4"/>
      <c r="N12" s="2"/>
      <c r="O12" s="3">
        <v>1</v>
      </c>
      <c r="P12" s="2" t="str">
        <f t="shared" si="4"/>
        <v>P000011</v>
      </c>
      <c r="Q12" s="4"/>
      <c r="R12" s="3">
        <f t="shared" si="7"/>
        <v>0</v>
      </c>
      <c r="S12" s="3">
        <f t="shared" si="8"/>
        <v>0</v>
      </c>
      <c r="T12" s="3">
        <f t="shared" si="9"/>
        <v>0</v>
      </c>
      <c r="U12" s="3">
        <f t="shared" si="10"/>
        <v>0</v>
      </c>
      <c r="V12" s="3"/>
      <c r="W12" s="3"/>
      <c r="X12" s="5"/>
    </row>
    <row r="13" spans="1:24" x14ac:dyDescent="0.25">
      <c r="A13" s="1" t="s">
        <v>13</v>
      </c>
      <c r="B13" s="2" t="str">
        <f t="shared" si="0"/>
        <v>D000012</v>
      </c>
      <c r="C13" s="3">
        <v>0</v>
      </c>
      <c r="D13" s="2" t="str">
        <f t="shared" si="1"/>
        <v>C000012</v>
      </c>
      <c r="E13" s="3">
        <v>0</v>
      </c>
      <c r="F13" s="2" t="str">
        <f t="shared" si="2"/>
        <v>C2000012</v>
      </c>
      <c r="G13" s="3">
        <v>0</v>
      </c>
      <c r="H13" s="2" t="str">
        <f t="shared" si="5"/>
        <v>I000012</v>
      </c>
      <c r="I13" s="3">
        <v>0</v>
      </c>
      <c r="J13" s="2" t="str">
        <f t="shared" si="6"/>
        <v>S000012</v>
      </c>
      <c r="K13" s="3">
        <v>0</v>
      </c>
      <c r="L13" s="2" t="str">
        <f t="shared" si="3"/>
        <v>SL000012</v>
      </c>
      <c r="M13" s="4"/>
      <c r="N13" s="2"/>
      <c r="O13" s="3">
        <v>1</v>
      </c>
      <c r="P13" s="2" t="str">
        <f t="shared" si="4"/>
        <v>P000012</v>
      </c>
      <c r="Q13" s="4"/>
      <c r="R13" s="3">
        <f t="shared" si="7"/>
        <v>0</v>
      </c>
      <c r="S13" s="3">
        <f t="shared" si="8"/>
        <v>0</v>
      </c>
      <c r="T13" s="3">
        <f t="shared" si="9"/>
        <v>0</v>
      </c>
      <c r="U13" s="3">
        <f t="shared" si="10"/>
        <v>0</v>
      </c>
      <c r="V13" s="3"/>
      <c r="W13" s="3"/>
      <c r="X13" s="5"/>
    </row>
    <row r="14" spans="1:24" x14ac:dyDescent="0.25">
      <c r="A14" s="1" t="s">
        <v>14</v>
      </c>
      <c r="B14" s="2" t="str">
        <f t="shared" si="0"/>
        <v>D000013</v>
      </c>
      <c r="C14" s="3">
        <v>0</v>
      </c>
      <c r="D14" s="2" t="str">
        <f t="shared" si="1"/>
        <v>C000013</v>
      </c>
      <c r="E14" s="3">
        <v>0</v>
      </c>
      <c r="F14" s="2" t="str">
        <f t="shared" si="2"/>
        <v>C2000013</v>
      </c>
      <c r="G14" s="3">
        <v>0</v>
      </c>
      <c r="H14" s="2" t="str">
        <f t="shared" si="5"/>
        <v>I000013</v>
      </c>
      <c r="I14" s="3">
        <v>0</v>
      </c>
      <c r="J14" s="2" t="str">
        <f t="shared" si="6"/>
        <v>S000013</v>
      </c>
      <c r="K14" s="3">
        <v>0</v>
      </c>
      <c r="L14" s="2" t="str">
        <f t="shared" si="3"/>
        <v>SL000013</v>
      </c>
      <c r="M14" s="4"/>
      <c r="N14" s="2"/>
      <c r="O14" s="3">
        <v>1</v>
      </c>
      <c r="P14" s="2" t="str">
        <f t="shared" si="4"/>
        <v>P000013</v>
      </c>
      <c r="Q14" s="4"/>
      <c r="R14" s="3">
        <f t="shared" si="7"/>
        <v>0</v>
      </c>
      <c r="S14" s="3">
        <f t="shared" si="8"/>
        <v>0</v>
      </c>
      <c r="T14" s="3">
        <f t="shared" si="9"/>
        <v>0</v>
      </c>
      <c r="U14" s="3">
        <f t="shared" si="10"/>
        <v>0</v>
      </c>
      <c r="V14" s="3"/>
      <c r="W14" s="3"/>
      <c r="X14" s="5"/>
    </row>
    <row r="15" spans="1:24" x14ac:dyDescent="0.25">
      <c r="A15" s="1" t="s">
        <v>15</v>
      </c>
      <c r="B15" s="2" t="str">
        <f t="shared" si="0"/>
        <v>D000014</v>
      </c>
      <c r="C15" s="3">
        <v>0</v>
      </c>
      <c r="D15" s="2" t="str">
        <f t="shared" si="1"/>
        <v>C000014</v>
      </c>
      <c r="E15" s="3">
        <v>0</v>
      </c>
      <c r="F15" s="2" t="str">
        <f t="shared" si="2"/>
        <v>C2000014</v>
      </c>
      <c r="G15" s="3">
        <v>0</v>
      </c>
      <c r="H15" s="2" t="str">
        <f t="shared" si="5"/>
        <v>I000014</v>
      </c>
      <c r="I15" s="3">
        <v>0</v>
      </c>
      <c r="J15" s="2" t="str">
        <f t="shared" si="6"/>
        <v>S000014</v>
      </c>
      <c r="K15" s="3">
        <v>0</v>
      </c>
      <c r="L15" s="2" t="str">
        <f t="shared" si="3"/>
        <v>SL000014</v>
      </c>
      <c r="M15" s="4"/>
      <c r="N15" s="2"/>
      <c r="O15" s="3">
        <v>1</v>
      </c>
      <c r="P15" s="2" t="str">
        <f t="shared" si="4"/>
        <v>P000014</v>
      </c>
      <c r="Q15" s="4"/>
      <c r="R15" s="3">
        <f t="shared" si="7"/>
        <v>0</v>
      </c>
      <c r="S15" s="3">
        <f t="shared" si="8"/>
        <v>0</v>
      </c>
      <c r="T15" s="3">
        <f t="shared" si="9"/>
        <v>0</v>
      </c>
      <c r="U15" s="3">
        <f t="shared" si="10"/>
        <v>0</v>
      </c>
      <c r="V15" s="3"/>
      <c r="W15" s="3"/>
      <c r="X15" s="5"/>
    </row>
    <row r="16" spans="1:24" x14ac:dyDescent="0.25">
      <c r="A16" s="1" t="s">
        <v>16</v>
      </c>
      <c r="B16" s="2" t="str">
        <f t="shared" si="0"/>
        <v>D000015</v>
      </c>
      <c r="C16" s="3">
        <v>0</v>
      </c>
      <c r="D16" s="2" t="str">
        <f t="shared" si="1"/>
        <v>C000015</v>
      </c>
      <c r="E16" s="3">
        <v>0</v>
      </c>
      <c r="F16" s="2" t="str">
        <f t="shared" si="2"/>
        <v>C2000015</v>
      </c>
      <c r="G16" s="3">
        <v>0</v>
      </c>
      <c r="H16" s="2" t="str">
        <f t="shared" si="5"/>
        <v>I000015</v>
      </c>
      <c r="I16" s="3">
        <v>0</v>
      </c>
      <c r="J16" s="2" t="str">
        <f t="shared" si="6"/>
        <v>S000015</v>
      </c>
      <c r="K16" s="3">
        <v>0</v>
      </c>
      <c r="L16" s="2" t="str">
        <f t="shared" si="3"/>
        <v>SL000015</v>
      </c>
      <c r="M16" s="4"/>
      <c r="N16" s="2"/>
      <c r="O16" s="3">
        <v>1</v>
      </c>
      <c r="P16" s="2" t="str">
        <f t="shared" si="4"/>
        <v>P000015</v>
      </c>
      <c r="Q16" s="4"/>
      <c r="R16" s="3">
        <f t="shared" si="7"/>
        <v>0</v>
      </c>
      <c r="S16" s="3">
        <f t="shared" si="8"/>
        <v>0</v>
      </c>
      <c r="T16" s="3">
        <f t="shared" si="9"/>
        <v>0</v>
      </c>
      <c r="U16" s="3">
        <f t="shared" si="10"/>
        <v>0</v>
      </c>
      <c r="V16" s="3"/>
      <c r="W16" s="3"/>
      <c r="X16" s="5"/>
    </row>
    <row r="17" spans="1:24" x14ac:dyDescent="0.25">
      <c r="A17" s="1" t="s">
        <v>17</v>
      </c>
      <c r="B17" s="2" t="str">
        <f t="shared" si="0"/>
        <v>D000016</v>
      </c>
      <c r="C17" s="3">
        <v>0</v>
      </c>
      <c r="D17" s="2" t="str">
        <f t="shared" si="1"/>
        <v>C000016</v>
      </c>
      <c r="E17" s="3">
        <v>0</v>
      </c>
      <c r="F17" s="2" t="str">
        <f t="shared" si="2"/>
        <v>C2000016</v>
      </c>
      <c r="G17" s="3">
        <v>0</v>
      </c>
      <c r="H17" s="2" t="str">
        <f t="shared" si="5"/>
        <v>I000016</v>
      </c>
      <c r="I17" s="3">
        <v>0</v>
      </c>
      <c r="J17" s="2" t="str">
        <f t="shared" si="6"/>
        <v>S000016</v>
      </c>
      <c r="K17" s="3">
        <v>0</v>
      </c>
      <c r="L17" s="2" t="str">
        <f t="shared" si="3"/>
        <v>SL000016</v>
      </c>
      <c r="M17" s="4"/>
      <c r="N17" s="2"/>
      <c r="O17" s="3">
        <v>1</v>
      </c>
      <c r="P17" s="2" t="str">
        <f t="shared" si="4"/>
        <v>P000016</v>
      </c>
      <c r="Q17" s="4"/>
      <c r="R17" s="3">
        <f t="shared" si="7"/>
        <v>0</v>
      </c>
      <c r="S17" s="3">
        <f t="shared" si="8"/>
        <v>0</v>
      </c>
      <c r="T17" s="3">
        <f t="shared" si="9"/>
        <v>0</v>
      </c>
      <c r="U17" s="3">
        <f t="shared" si="10"/>
        <v>0</v>
      </c>
      <c r="V17" s="3"/>
      <c r="W17" s="3"/>
      <c r="X17" s="5"/>
    </row>
    <row r="18" spans="1:24" x14ac:dyDescent="0.25">
      <c r="A18" s="1" t="s">
        <v>18</v>
      </c>
      <c r="B18" s="2" t="str">
        <f t="shared" si="0"/>
        <v>D000017</v>
      </c>
      <c r="C18" s="3">
        <v>0</v>
      </c>
      <c r="D18" s="2" t="str">
        <f t="shared" si="1"/>
        <v>C000017</v>
      </c>
      <c r="E18" s="3">
        <v>0</v>
      </c>
      <c r="F18" s="2" t="str">
        <f t="shared" si="2"/>
        <v>C2000017</v>
      </c>
      <c r="G18" s="3">
        <v>0</v>
      </c>
      <c r="H18" s="2" t="str">
        <f t="shared" si="5"/>
        <v>I000017</v>
      </c>
      <c r="I18" s="3">
        <v>0</v>
      </c>
      <c r="J18" s="2" t="str">
        <f t="shared" si="6"/>
        <v>S000017</v>
      </c>
      <c r="K18" s="3">
        <v>0</v>
      </c>
      <c r="L18" s="2" t="str">
        <f t="shared" si="3"/>
        <v>SL000017</v>
      </c>
      <c r="M18" s="4"/>
      <c r="N18" s="2"/>
      <c r="O18" s="3">
        <v>1</v>
      </c>
      <c r="P18" s="2" t="str">
        <f t="shared" si="4"/>
        <v>P000017</v>
      </c>
      <c r="Q18" s="4"/>
      <c r="R18" s="3">
        <f t="shared" si="7"/>
        <v>0</v>
      </c>
      <c r="S18" s="3">
        <f t="shared" si="8"/>
        <v>0</v>
      </c>
      <c r="T18" s="3">
        <f t="shared" si="9"/>
        <v>0</v>
      </c>
      <c r="U18" s="3">
        <f t="shared" si="10"/>
        <v>0</v>
      </c>
      <c r="V18" s="3"/>
      <c r="W18" s="3"/>
      <c r="X18" s="5"/>
    </row>
    <row r="19" spans="1:24" x14ac:dyDescent="0.25">
      <c r="A19" s="1" t="s">
        <v>19</v>
      </c>
      <c r="B19" s="2" t="str">
        <f t="shared" si="0"/>
        <v>D000018</v>
      </c>
      <c r="C19" s="3">
        <v>0</v>
      </c>
      <c r="D19" s="2" t="str">
        <f t="shared" si="1"/>
        <v>C000018</v>
      </c>
      <c r="E19" s="3">
        <v>0</v>
      </c>
      <c r="F19" s="2" t="str">
        <f t="shared" si="2"/>
        <v>C2000018</v>
      </c>
      <c r="G19" s="3">
        <v>0</v>
      </c>
      <c r="H19" s="2" t="str">
        <f t="shared" si="5"/>
        <v>I000018</v>
      </c>
      <c r="I19" s="3">
        <v>0</v>
      </c>
      <c r="J19" s="2" t="str">
        <f t="shared" si="6"/>
        <v>S000018</v>
      </c>
      <c r="K19" s="3">
        <v>0</v>
      </c>
      <c r="L19" s="2" t="str">
        <f t="shared" si="3"/>
        <v>SL000018</v>
      </c>
      <c r="M19" s="4"/>
      <c r="N19" s="2"/>
      <c r="O19" s="3">
        <v>1</v>
      </c>
      <c r="P19" s="2" t="str">
        <f t="shared" si="4"/>
        <v>P000018</v>
      </c>
      <c r="Q19" s="4"/>
      <c r="R19" s="3">
        <f t="shared" si="7"/>
        <v>0</v>
      </c>
      <c r="S19" s="3">
        <f t="shared" si="8"/>
        <v>0</v>
      </c>
      <c r="T19" s="3">
        <f t="shared" si="9"/>
        <v>0</v>
      </c>
      <c r="U19" s="3">
        <f t="shared" si="10"/>
        <v>0</v>
      </c>
      <c r="V19" s="3"/>
      <c r="W19" s="3"/>
      <c r="X19" s="5"/>
    </row>
    <row r="20" spans="1:24" x14ac:dyDescent="0.25">
      <c r="A20" s="1" t="s">
        <v>20</v>
      </c>
      <c r="B20" s="2" t="str">
        <f t="shared" si="0"/>
        <v>D000019</v>
      </c>
      <c r="C20" s="3">
        <v>0</v>
      </c>
      <c r="D20" s="2" t="str">
        <f t="shared" si="1"/>
        <v>C000019</v>
      </c>
      <c r="E20" s="3">
        <v>0</v>
      </c>
      <c r="F20" s="2" t="str">
        <f t="shared" si="2"/>
        <v>C2000019</v>
      </c>
      <c r="G20" s="3">
        <v>0</v>
      </c>
      <c r="H20" s="2" t="str">
        <f t="shared" si="5"/>
        <v>I000019</v>
      </c>
      <c r="I20" s="3">
        <v>0</v>
      </c>
      <c r="J20" s="2" t="str">
        <f t="shared" si="6"/>
        <v>S000019</v>
      </c>
      <c r="K20" s="3">
        <v>0</v>
      </c>
      <c r="L20" s="2" t="str">
        <f t="shared" si="3"/>
        <v>SL000019</v>
      </c>
      <c r="M20" s="4"/>
      <c r="N20" s="2"/>
      <c r="O20" s="3">
        <v>1</v>
      </c>
      <c r="P20" s="2" t="str">
        <f t="shared" si="4"/>
        <v>P000019</v>
      </c>
      <c r="Q20" s="4"/>
      <c r="R20" s="3">
        <f t="shared" si="7"/>
        <v>0</v>
      </c>
      <c r="S20" s="3">
        <f t="shared" si="8"/>
        <v>0</v>
      </c>
      <c r="T20" s="3">
        <f t="shared" si="9"/>
        <v>0</v>
      </c>
      <c r="U20" s="3">
        <f t="shared" si="10"/>
        <v>0</v>
      </c>
      <c r="V20" s="3"/>
      <c r="W20" s="3"/>
      <c r="X20" s="5"/>
    </row>
    <row r="21" spans="1:24" x14ac:dyDescent="0.25">
      <c r="A21" s="1" t="s">
        <v>21</v>
      </c>
      <c r="B21" s="2" t="str">
        <f t="shared" si="0"/>
        <v>D000020</v>
      </c>
      <c r="C21" s="3">
        <v>0</v>
      </c>
      <c r="D21" s="2" t="str">
        <f t="shared" si="1"/>
        <v>C000020</v>
      </c>
      <c r="E21" s="3">
        <v>0</v>
      </c>
      <c r="F21" s="2" t="str">
        <f t="shared" si="2"/>
        <v>C2000020</v>
      </c>
      <c r="G21" s="3">
        <v>0</v>
      </c>
      <c r="H21" s="2" t="str">
        <f t="shared" si="5"/>
        <v>I000020</v>
      </c>
      <c r="I21" s="3">
        <v>0</v>
      </c>
      <c r="J21" s="2" t="str">
        <f t="shared" si="6"/>
        <v>S000020</v>
      </c>
      <c r="K21" s="3">
        <v>0</v>
      </c>
      <c r="L21" s="2" t="str">
        <f t="shared" si="3"/>
        <v>SL000020</v>
      </c>
      <c r="M21" s="4"/>
      <c r="N21" s="2"/>
      <c r="O21" s="3">
        <v>1</v>
      </c>
      <c r="P21" s="2" t="str">
        <f t="shared" si="4"/>
        <v>P000020</v>
      </c>
      <c r="Q21" s="4"/>
      <c r="R21" s="3">
        <f t="shared" si="7"/>
        <v>0</v>
      </c>
      <c r="S21" s="3">
        <f t="shared" si="8"/>
        <v>0</v>
      </c>
      <c r="T21" s="3">
        <f t="shared" si="9"/>
        <v>0</v>
      </c>
      <c r="U21" s="3">
        <f t="shared" si="10"/>
        <v>0</v>
      </c>
      <c r="V21" s="3"/>
      <c r="W21" s="3"/>
      <c r="X21" s="5"/>
    </row>
    <row r="22" spans="1:24" x14ac:dyDescent="0.25">
      <c r="A22" s="1" t="s">
        <v>22</v>
      </c>
      <c r="B22" s="2" t="str">
        <f t="shared" si="0"/>
        <v>D000021</v>
      </c>
      <c r="C22" s="3">
        <v>0</v>
      </c>
      <c r="D22" s="2" t="str">
        <f t="shared" si="1"/>
        <v>C000021</v>
      </c>
      <c r="E22" s="3">
        <v>0</v>
      </c>
      <c r="F22" s="2" t="str">
        <f t="shared" si="2"/>
        <v>C2000021</v>
      </c>
      <c r="G22" s="3">
        <v>0</v>
      </c>
      <c r="H22" s="2" t="str">
        <f t="shared" si="5"/>
        <v>I000021</v>
      </c>
      <c r="I22" s="3">
        <v>0</v>
      </c>
      <c r="J22" s="2" t="str">
        <f t="shared" si="6"/>
        <v>S000021</v>
      </c>
      <c r="K22" s="3">
        <v>0</v>
      </c>
      <c r="L22" s="2" t="str">
        <f t="shared" si="3"/>
        <v>SL000021</v>
      </c>
      <c r="M22" s="4"/>
      <c r="N22" s="2"/>
      <c r="O22" s="3">
        <v>1</v>
      </c>
      <c r="P22" s="2" t="str">
        <f t="shared" si="4"/>
        <v>P000021</v>
      </c>
      <c r="Q22" s="4"/>
      <c r="R22" s="3">
        <f t="shared" si="7"/>
        <v>0</v>
      </c>
      <c r="S22" s="3">
        <f t="shared" si="8"/>
        <v>0</v>
      </c>
      <c r="T22" s="3">
        <f t="shared" si="9"/>
        <v>0</v>
      </c>
      <c r="U22" s="3">
        <f t="shared" si="10"/>
        <v>0</v>
      </c>
      <c r="V22" s="3"/>
      <c r="W22" s="3"/>
      <c r="X22" s="5"/>
    </row>
    <row r="23" spans="1:24" x14ac:dyDescent="0.25">
      <c r="A23" s="1" t="s">
        <v>23</v>
      </c>
      <c r="B23" s="2" t="str">
        <f t="shared" si="0"/>
        <v>D000022</v>
      </c>
      <c r="C23" s="3">
        <v>0</v>
      </c>
      <c r="D23" s="2" t="str">
        <f t="shared" si="1"/>
        <v>C000022</v>
      </c>
      <c r="E23" s="3">
        <v>0</v>
      </c>
      <c r="F23" s="2" t="str">
        <f t="shared" si="2"/>
        <v>C2000022</v>
      </c>
      <c r="G23" s="3">
        <v>0</v>
      </c>
      <c r="H23" s="2" t="str">
        <f t="shared" si="5"/>
        <v>I000022</v>
      </c>
      <c r="I23" s="3">
        <v>0</v>
      </c>
      <c r="J23" s="2" t="str">
        <f t="shared" si="6"/>
        <v>S000022</v>
      </c>
      <c r="K23" s="3">
        <v>0</v>
      </c>
      <c r="L23" s="2" t="str">
        <f t="shared" si="3"/>
        <v>SL000022</v>
      </c>
      <c r="M23" s="4"/>
      <c r="N23" s="2"/>
      <c r="O23" s="3">
        <v>1</v>
      </c>
      <c r="P23" s="2" t="str">
        <f t="shared" si="4"/>
        <v>P000022</v>
      </c>
      <c r="Q23" s="4"/>
      <c r="R23" s="3">
        <f t="shared" si="7"/>
        <v>0</v>
      </c>
      <c r="S23" s="3">
        <f t="shared" si="8"/>
        <v>0</v>
      </c>
      <c r="T23" s="3">
        <f t="shared" si="9"/>
        <v>0</v>
      </c>
      <c r="U23" s="3">
        <f t="shared" si="10"/>
        <v>0</v>
      </c>
      <c r="V23" s="3"/>
      <c r="W23" s="3"/>
      <c r="X23" s="5"/>
    </row>
    <row r="24" spans="1:24" x14ac:dyDescent="0.25">
      <c r="A24" s="1" t="s">
        <v>24</v>
      </c>
      <c r="B24" s="2" t="str">
        <f t="shared" si="0"/>
        <v>D000023</v>
      </c>
      <c r="C24" s="3">
        <v>0</v>
      </c>
      <c r="D24" s="2" t="str">
        <f t="shared" si="1"/>
        <v>C000023</v>
      </c>
      <c r="E24" s="3">
        <v>0</v>
      </c>
      <c r="F24" s="2" t="str">
        <f t="shared" si="2"/>
        <v>C2000023</v>
      </c>
      <c r="G24" s="3">
        <v>0</v>
      </c>
      <c r="H24" s="2" t="str">
        <f t="shared" si="5"/>
        <v>I000023</v>
      </c>
      <c r="I24" s="3">
        <v>0</v>
      </c>
      <c r="J24" s="2" t="str">
        <f t="shared" si="6"/>
        <v>S000023</v>
      </c>
      <c r="K24" s="3">
        <v>0</v>
      </c>
      <c r="L24" s="2" t="str">
        <f t="shared" si="3"/>
        <v>SL000023</v>
      </c>
      <c r="M24" s="4"/>
      <c r="N24" s="2"/>
      <c r="O24" s="3">
        <v>1</v>
      </c>
      <c r="P24" s="2" t="str">
        <f t="shared" si="4"/>
        <v>P000023</v>
      </c>
      <c r="Q24" s="4"/>
      <c r="R24" s="3">
        <f t="shared" si="7"/>
        <v>0</v>
      </c>
      <c r="S24" s="3">
        <f t="shared" si="8"/>
        <v>0</v>
      </c>
      <c r="T24" s="3">
        <f t="shared" si="9"/>
        <v>0</v>
      </c>
      <c r="U24" s="3">
        <f t="shared" si="10"/>
        <v>0</v>
      </c>
      <c r="V24" s="3"/>
      <c r="W24" s="3"/>
      <c r="X24" s="5"/>
    </row>
    <row r="25" spans="1:24" x14ac:dyDescent="0.25">
      <c r="A25" s="1" t="s">
        <v>25</v>
      </c>
      <c r="B25" s="2" t="str">
        <f t="shared" si="0"/>
        <v>D000024</v>
      </c>
      <c r="C25" s="3">
        <v>0</v>
      </c>
      <c r="D25" s="2" t="str">
        <f t="shared" si="1"/>
        <v>C000024</v>
      </c>
      <c r="E25" s="3">
        <v>0</v>
      </c>
      <c r="F25" s="2" t="str">
        <f t="shared" si="2"/>
        <v>C2000024</v>
      </c>
      <c r="G25" s="3">
        <v>0</v>
      </c>
      <c r="H25" s="2" t="str">
        <f t="shared" si="5"/>
        <v>I000024</v>
      </c>
      <c r="I25" s="3">
        <v>0</v>
      </c>
      <c r="J25" s="2" t="str">
        <f t="shared" si="6"/>
        <v>S000024</v>
      </c>
      <c r="K25" s="3">
        <v>0</v>
      </c>
      <c r="L25" s="2" t="str">
        <f t="shared" si="3"/>
        <v>SL000024</v>
      </c>
      <c r="M25" s="4"/>
      <c r="N25" s="2"/>
      <c r="O25" s="3">
        <v>1</v>
      </c>
      <c r="P25" s="2" t="str">
        <f t="shared" si="4"/>
        <v>P000024</v>
      </c>
      <c r="Q25" s="4"/>
      <c r="R25" s="3">
        <f t="shared" si="7"/>
        <v>0</v>
      </c>
      <c r="S25" s="3">
        <f t="shared" si="8"/>
        <v>0</v>
      </c>
      <c r="T25" s="3">
        <f t="shared" si="9"/>
        <v>0</v>
      </c>
      <c r="U25" s="3">
        <f t="shared" si="10"/>
        <v>0</v>
      </c>
      <c r="V25" s="3"/>
      <c r="W25" s="3"/>
      <c r="X25" s="5"/>
    </row>
    <row r="26" spans="1:24" x14ac:dyDescent="0.25">
      <c r="A26" s="1" t="s">
        <v>26</v>
      </c>
      <c r="B26" s="2" t="str">
        <f t="shared" si="0"/>
        <v>D000025</v>
      </c>
      <c r="C26" s="3">
        <v>0</v>
      </c>
      <c r="D26" s="2" t="str">
        <f t="shared" si="1"/>
        <v>C000025</v>
      </c>
      <c r="E26" s="3">
        <v>0</v>
      </c>
      <c r="F26" s="2" t="str">
        <f t="shared" si="2"/>
        <v>C2000025</v>
      </c>
      <c r="G26" s="3">
        <v>0</v>
      </c>
      <c r="H26" s="2" t="str">
        <f t="shared" si="5"/>
        <v>I000025</v>
      </c>
      <c r="I26" s="3">
        <v>0</v>
      </c>
      <c r="J26" s="2" t="str">
        <f t="shared" si="6"/>
        <v>S000025</v>
      </c>
      <c r="K26" s="3">
        <v>0</v>
      </c>
      <c r="L26" s="2" t="str">
        <f t="shared" si="3"/>
        <v>SL000025</v>
      </c>
      <c r="M26" s="4"/>
      <c r="N26" s="2"/>
      <c r="O26" s="3">
        <v>1</v>
      </c>
      <c r="P26" s="2" t="str">
        <f t="shared" si="4"/>
        <v>P000025</v>
      </c>
      <c r="Q26" s="4"/>
      <c r="R26" s="3">
        <f t="shared" si="7"/>
        <v>0</v>
      </c>
      <c r="S26" s="3">
        <f t="shared" si="8"/>
        <v>0</v>
      </c>
      <c r="T26" s="3">
        <f t="shared" si="9"/>
        <v>0</v>
      </c>
      <c r="U26" s="3">
        <f t="shared" si="10"/>
        <v>0</v>
      </c>
      <c r="V26" s="3"/>
      <c r="W26" s="3"/>
      <c r="X26" s="5"/>
    </row>
    <row r="27" spans="1:24" x14ac:dyDescent="0.25">
      <c r="A27" s="1" t="s">
        <v>27</v>
      </c>
      <c r="B27" s="2" t="str">
        <f t="shared" si="0"/>
        <v>D000026</v>
      </c>
      <c r="C27" s="3">
        <v>0</v>
      </c>
      <c r="D27" s="2" t="str">
        <f t="shared" si="1"/>
        <v>C000026</v>
      </c>
      <c r="E27" s="3">
        <v>0</v>
      </c>
      <c r="F27" s="2" t="str">
        <f t="shared" si="2"/>
        <v>C2000026</v>
      </c>
      <c r="G27" s="3">
        <v>0</v>
      </c>
      <c r="H27" s="2" t="str">
        <f t="shared" si="5"/>
        <v>I000026</v>
      </c>
      <c r="I27" s="3">
        <v>0</v>
      </c>
      <c r="J27" s="2" t="str">
        <f t="shared" si="6"/>
        <v>S000026</v>
      </c>
      <c r="K27" s="3">
        <v>0</v>
      </c>
      <c r="L27" s="2" t="str">
        <f t="shared" si="3"/>
        <v>SL000026</v>
      </c>
      <c r="M27" s="4"/>
      <c r="N27" s="2"/>
      <c r="O27" s="3">
        <v>1</v>
      </c>
      <c r="P27" s="2" t="str">
        <f t="shared" si="4"/>
        <v>P000026</v>
      </c>
      <c r="Q27" s="4"/>
      <c r="R27" s="3">
        <f t="shared" si="7"/>
        <v>0</v>
      </c>
      <c r="S27" s="3">
        <f t="shared" si="8"/>
        <v>0</v>
      </c>
      <c r="T27" s="3">
        <f t="shared" si="9"/>
        <v>0</v>
      </c>
      <c r="U27" s="3">
        <f t="shared" si="10"/>
        <v>0</v>
      </c>
      <c r="V27" s="3"/>
      <c r="W27" s="3"/>
      <c r="X27" s="5"/>
    </row>
    <row r="28" spans="1:24" x14ac:dyDescent="0.25">
      <c r="A28" s="1" t="s">
        <v>28</v>
      </c>
      <c r="B28" s="2" t="str">
        <f t="shared" si="0"/>
        <v>D000027</v>
      </c>
      <c r="C28" s="3">
        <v>0</v>
      </c>
      <c r="D28" s="2" t="str">
        <f t="shared" si="1"/>
        <v>C000027</v>
      </c>
      <c r="E28" s="3">
        <v>0</v>
      </c>
      <c r="F28" s="2" t="str">
        <f t="shared" si="2"/>
        <v>C2000027</v>
      </c>
      <c r="G28" s="3">
        <v>0</v>
      </c>
      <c r="H28" s="2" t="str">
        <f t="shared" si="5"/>
        <v>I000027</v>
      </c>
      <c r="I28" s="3">
        <v>0</v>
      </c>
      <c r="J28" s="2" t="str">
        <f t="shared" si="6"/>
        <v>S000027</v>
      </c>
      <c r="K28" s="3">
        <v>0</v>
      </c>
      <c r="L28" s="2" t="str">
        <f t="shared" si="3"/>
        <v>SL000027</v>
      </c>
      <c r="M28" s="4"/>
      <c r="N28" s="2"/>
      <c r="O28" s="3">
        <v>1</v>
      </c>
      <c r="P28" s="2" t="str">
        <f t="shared" si="4"/>
        <v>P000027</v>
      </c>
      <c r="Q28" s="4"/>
      <c r="R28" s="3">
        <f t="shared" si="7"/>
        <v>0</v>
      </c>
      <c r="S28" s="3">
        <f t="shared" si="8"/>
        <v>0</v>
      </c>
      <c r="T28" s="3">
        <f t="shared" si="9"/>
        <v>0</v>
      </c>
      <c r="U28" s="3">
        <f t="shared" si="10"/>
        <v>0</v>
      </c>
      <c r="V28" s="3"/>
      <c r="W28" s="3"/>
      <c r="X28" s="5"/>
    </row>
    <row r="29" spans="1:24" x14ac:dyDescent="0.25">
      <c r="A29" s="1" t="s">
        <v>29</v>
      </c>
      <c r="B29" s="2" t="str">
        <f t="shared" si="0"/>
        <v>D000028</v>
      </c>
      <c r="C29" s="3">
        <v>0</v>
      </c>
      <c r="D29" s="2" t="str">
        <f t="shared" si="1"/>
        <v>C000028</v>
      </c>
      <c r="E29" s="3">
        <v>0</v>
      </c>
      <c r="F29" s="2" t="str">
        <f t="shared" si="2"/>
        <v>C2000028</v>
      </c>
      <c r="G29" s="3">
        <v>0</v>
      </c>
      <c r="H29" s="2" t="str">
        <f t="shared" si="5"/>
        <v>I000028</v>
      </c>
      <c r="I29" s="3">
        <v>0</v>
      </c>
      <c r="J29" s="2" t="str">
        <f t="shared" si="6"/>
        <v>S000028</v>
      </c>
      <c r="K29" s="3">
        <v>0</v>
      </c>
      <c r="L29" s="2" t="str">
        <f t="shared" si="3"/>
        <v>SL000028</v>
      </c>
      <c r="M29" s="4"/>
      <c r="N29" s="2"/>
      <c r="O29" s="3">
        <v>1</v>
      </c>
      <c r="P29" s="2" t="str">
        <f t="shared" si="4"/>
        <v>P000028</v>
      </c>
      <c r="Q29" s="4"/>
      <c r="R29" s="3">
        <f t="shared" si="7"/>
        <v>0</v>
      </c>
      <c r="S29" s="3">
        <f t="shared" si="8"/>
        <v>0</v>
      </c>
      <c r="T29" s="3">
        <f t="shared" si="9"/>
        <v>0</v>
      </c>
      <c r="U29" s="3">
        <f t="shared" si="10"/>
        <v>0</v>
      </c>
      <c r="V29" s="3"/>
      <c r="W29" s="3"/>
      <c r="X29" s="5"/>
    </row>
    <row r="30" spans="1:24" x14ac:dyDescent="0.25">
      <c r="A30" s="1" t="s">
        <v>30</v>
      </c>
      <c r="B30" s="2" t="str">
        <f t="shared" si="0"/>
        <v>D000029</v>
      </c>
      <c r="C30" s="3">
        <v>0</v>
      </c>
      <c r="D30" s="2" t="str">
        <f t="shared" si="1"/>
        <v>C000029</v>
      </c>
      <c r="E30" s="3">
        <v>0</v>
      </c>
      <c r="F30" s="2" t="str">
        <f t="shared" si="2"/>
        <v>C2000029</v>
      </c>
      <c r="G30" s="3">
        <v>0</v>
      </c>
      <c r="H30" s="2" t="str">
        <f t="shared" si="5"/>
        <v>I000029</v>
      </c>
      <c r="I30" s="3">
        <v>0</v>
      </c>
      <c r="J30" s="2" t="str">
        <f t="shared" si="6"/>
        <v>S000029</v>
      </c>
      <c r="K30" s="3">
        <v>0</v>
      </c>
      <c r="L30" s="2" t="str">
        <f t="shared" si="3"/>
        <v>SL000029</v>
      </c>
      <c r="M30" s="4"/>
      <c r="N30" s="2"/>
      <c r="O30" s="3">
        <v>1</v>
      </c>
      <c r="P30" s="2" t="str">
        <f t="shared" si="4"/>
        <v>P000029</v>
      </c>
      <c r="Q30" s="4"/>
      <c r="R30" s="3">
        <f t="shared" si="7"/>
        <v>0</v>
      </c>
      <c r="S30" s="3">
        <f t="shared" si="8"/>
        <v>0</v>
      </c>
      <c r="T30" s="3">
        <f t="shared" si="9"/>
        <v>0</v>
      </c>
      <c r="U30" s="3">
        <f t="shared" si="10"/>
        <v>0</v>
      </c>
      <c r="V30" s="3"/>
      <c r="W30" s="3"/>
      <c r="X30" s="5"/>
    </row>
    <row r="31" spans="1:24" x14ac:dyDescent="0.25">
      <c r="A31" s="1" t="s">
        <v>31</v>
      </c>
      <c r="B31" s="2" t="str">
        <f t="shared" si="0"/>
        <v>D000030</v>
      </c>
      <c r="C31" s="3">
        <v>0</v>
      </c>
      <c r="D31" s="2" t="str">
        <f t="shared" si="1"/>
        <v>C000030</v>
      </c>
      <c r="E31" s="3">
        <v>0</v>
      </c>
      <c r="F31" s="2" t="str">
        <f t="shared" si="2"/>
        <v>C2000030</v>
      </c>
      <c r="G31" s="3">
        <v>0</v>
      </c>
      <c r="H31" s="2" t="str">
        <f t="shared" si="5"/>
        <v>I000030</v>
      </c>
      <c r="I31" s="3">
        <v>0</v>
      </c>
      <c r="J31" s="2" t="str">
        <f t="shared" si="6"/>
        <v>S000030</v>
      </c>
      <c r="K31" s="3">
        <v>0</v>
      </c>
      <c r="L31" s="2" t="str">
        <f t="shared" si="3"/>
        <v>SL000030</v>
      </c>
      <c r="M31" s="4"/>
      <c r="N31" s="2"/>
      <c r="O31" s="3">
        <v>1</v>
      </c>
      <c r="P31" s="2" t="str">
        <f t="shared" si="4"/>
        <v>P000030</v>
      </c>
      <c r="Q31" s="4"/>
      <c r="R31" s="3">
        <f t="shared" si="7"/>
        <v>0</v>
      </c>
      <c r="S31" s="3">
        <f t="shared" si="8"/>
        <v>0</v>
      </c>
      <c r="T31" s="3">
        <f t="shared" si="9"/>
        <v>0</v>
      </c>
      <c r="U31" s="3">
        <f t="shared" si="10"/>
        <v>0</v>
      </c>
      <c r="V31" s="3"/>
      <c r="W31" s="3"/>
      <c r="X31" s="5"/>
    </row>
    <row r="32" spans="1:24" x14ac:dyDescent="0.25">
      <c r="A32" s="1" t="s">
        <v>32</v>
      </c>
      <c r="B32" s="2" t="str">
        <f t="shared" si="0"/>
        <v>D000031</v>
      </c>
      <c r="C32" s="3">
        <v>21.211569999999998</v>
      </c>
      <c r="D32" s="2" t="str">
        <f t="shared" si="1"/>
        <v>C000031</v>
      </c>
      <c r="E32" s="3">
        <v>0</v>
      </c>
      <c r="F32" s="2" t="str">
        <f t="shared" si="2"/>
        <v>C2000031</v>
      </c>
      <c r="G32" s="3">
        <v>0</v>
      </c>
      <c r="H32" s="2" t="str">
        <f>CONCATENATE("I",MID(A32,3,8))</f>
        <v>I000031</v>
      </c>
      <c r="I32" s="3">
        <v>1.03</v>
      </c>
      <c r="J32" s="2" t="str">
        <f t="shared" si="6"/>
        <v>S000031</v>
      </c>
      <c r="K32" s="3">
        <v>0</v>
      </c>
      <c r="L32" s="2" t="str">
        <f t="shared" si="3"/>
        <v>SL000031</v>
      </c>
      <c r="M32" s="4"/>
      <c r="N32" s="2" t="s">
        <v>33</v>
      </c>
      <c r="O32" s="3">
        <v>5.1075000000000002E-2</v>
      </c>
      <c r="P32" s="2" t="str">
        <f t="shared" si="4"/>
        <v>P000031</v>
      </c>
      <c r="Q32" s="4"/>
      <c r="R32" s="3">
        <f t="shared" si="7"/>
        <v>0</v>
      </c>
      <c r="S32" s="3">
        <f t="shared" si="8"/>
        <v>0</v>
      </c>
      <c r="T32" s="3">
        <f t="shared" si="9"/>
        <v>0</v>
      </c>
      <c r="U32" s="3">
        <f t="shared" si="10"/>
        <v>21.211569999999998</v>
      </c>
      <c r="V32" s="3"/>
      <c r="W32" s="3"/>
      <c r="X32" s="5"/>
    </row>
    <row r="33" spans="1:24" x14ac:dyDescent="0.25">
      <c r="A33" s="1" t="s">
        <v>34</v>
      </c>
      <c r="B33" s="2" t="str">
        <f t="shared" si="0"/>
        <v>D000032</v>
      </c>
      <c r="C33" s="3">
        <v>21.54298</v>
      </c>
      <c r="D33" s="2" t="str">
        <f t="shared" si="1"/>
        <v>C000032</v>
      </c>
      <c r="E33" s="3">
        <v>0</v>
      </c>
      <c r="F33" s="2" t="str">
        <f t="shared" si="2"/>
        <v>C2000032</v>
      </c>
      <c r="G33" s="3">
        <v>0</v>
      </c>
      <c r="H33" s="2" t="str">
        <f t="shared" si="5"/>
        <v>I000032</v>
      </c>
      <c r="I33" s="3">
        <v>1.03</v>
      </c>
      <c r="J33" s="2" t="str">
        <f t="shared" si="6"/>
        <v>S000032</v>
      </c>
      <c r="K33" s="3">
        <v>0</v>
      </c>
      <c r="L33" s="2" t="str">
        <f t="shared" si="3"/>
        <v>SL000032</v>
      </c>
      <c r="M33" s="4"/>
      <c r="N33" s="2" t="s">
        <v>35</v>
      </c>
      <c r="O33" s="3">
        <v>4.8372999999999999E-2</v>
      </c>
      <c r="P33" s="2" t="str">
        <f t="shared" si="4"/>
        <v>P000032</v>
      </c>
      <c r="Q33" s="4"/>
      <c r="R33" s="3">
        <f t="shared" si="7"/>
        <v>0</v>
      </c>
      <c r="S33" s="3">
        <f t="shared" si="8"/>
        <v>0</v>
      </c>
      <c r="T33" s="3">
        <f t="shared" si="9"/>
        <v>0</v>
      </c>
      <c r="U33" s="3">
        <f t="shared" si="10"/>
        <v>21.54298</v>
      </c>
      <c r="V33" s="3"/>
      <c r="W33" s="3"/>
      <c r="X33" s="5"/>
    </row>
    <row r="34" spans="1:24" x14ac:dyDescent="0.25">
      <c r="A34" s="1" t="s">
        <v>36</v>
      </c>
      <c r="B34" s="2" t="str">
        <f t="shared" si="0"/>
        <v>D000033</v>
      </c>
      <c r="C34" s="3">
        <v>23.248470000000001</v>
      </c>
      <c r="D34" s="2" t="str">
        <f t="shared" si="1"/>
        <v>C000033</v>
      </c>
      <c r="E34" s="3">
        <v>0</v>
      </c>
      <c r="F34" s="2" t="str">
        <f t="shared" si="2"/>
        <v>C2000033</v>
      </c>
      <c r="G34" s="3">
        <v>0</v>
      </c>
      <c r="H34" s="2" t="str">
        <f t="shared" si="5"/>
        <v>I000033</v>
      </c>
      <c r="I34" s="3">
        <v>1.03</v>
      </c>
      <c r="J34" s="2" t="str">
        <f t="shared" si="6"/>
        <v>S000033</v>
      </c>
      <c r="K34" s="3">
        <v>0</v>
      </c>
      <c r="L34" s="2" t="str">
        <f t="shared" si="3"/>
        <v>SL000033</v>
      </c>
      <c r="M34" s="4"/>
      <c r="N34" s="2" t="s">
        <v>37</v>
      </c>
      <c r="O34" s="3">
        <v>4.428E-2</v>
      </c>
      <c r="P34" s="2" t="str">
        <f t="shared" si="4"/>
        <v>P000033</v>
      </c>
      <c r="Q34" s="4"/>
      <c r="R34" s="3">
        <f t="shared" si="7"/>
        <v>0</v>
      </c>
      <c r="S34" s="3">
        <f t="shared" si="8"/>
        <v>0</v>
      </c>
      <c r="T34" s="3">
        <f t="shared" si="9"/>
        <v>0</v>
      </c>
      <c r="U34" s="3">
        <f t="shared" si="10"/>
        <v>23.248470000000001</v>
      </c>
      <c r="V34" s="3"/>
      <c r="W34" s="3"/>
      <c r="X34" s="5"/>
    </row>
    <row r="35" spans="1:24" x14ac:dyDescent="0.25">
      <c r="A35" s="1" t="s">
        <v>38</v>
      </c>
      <c r="B35" s="2" t="str">
        <f t="shared" si="0"/>
        <v>D000034</v>
      </c>
      <c r="C35" s="3">
        <v>16.410679999999999</v>
      </c>
      <c r="D35" s="2" t="str">
        <f t="shared" si="1"/>
        <v>C000034</v>
      </c>
      <c r="E35" s="3">
        <v>0</v>
      </c>
      <c r="F35" s="2" t="str">
        <f t="shared" si="2"/>
        <v>C2000034</v>
      </c>
      <c r="G35" s="3">
        <v>0</v>
      </c>
      <c r="H35" s="2" t="str">
        <f t="shared" si="5"/>
        <v>I000034</v>
      </c>
      <c r="I35" s="3">
        <v>1.03</v>
      </c>
      <c r="J35" s="2" t="str">
        <f t="shared" si="6"/>
        <v>S000034</v>
      </c>
      <c r="K35" s="3">
        <v>0</v>
      </c>
      <c r="L35" s="2" t="str">
        <f t="shared" si="3"/>
        <v>SL000034</v>
      </c>
      <c r="M35" s="4"/>
      <c r="N35" s="2" t="s">
        <v>39</v>
      </c>
      <c r="O35" s="3">
        <v>6.2004999999999998E-2</v>
      </c>
      <c r="P35" s="2" t="str">
        <f t="shared" si="4"/>
        <v>P000034</v>
      </c>
      <c r="Q35" s="4"/>
      <c r="R35" s="3">
        <f t="shared" si="7"/>
        <v>0</v>
      </c>
      <c r="S35" s="3">
        <f t="shared" si="8"/>
        <v>0</v>
      </c>
      <c r="T35" s="3">
        <f t="shared" si="9"/>
        <v>0</v>
      </c>
      <c r="U35" s="3">
        <f t="shared" si="10"/>
        <v>16.410679999999999</v>
      </c>
      <c r="V35" s="3"/>
      <c r="W35" s="3"/>
      <c r="X35" s="5"/>
    </row>
    <row r="36" spans="1:24" x14ac:dyDescent="0.25">
      <c r="A36" s="1" t="s">
        <v>40</v>
      </c>
      <c r="B36" s="2" t="str">
        <f t="shared" si="0"/>
        <v>D000035</v>
      </c>
      <c r="C36" s="3">
        <v>15.799799999999999</v>
      </c>
      <c r="D36" s="2" t="str">
        <f t="shared" si="1"/>
        <v>C000035</v>
      </c>
      <c r="E36" s="3">
        <v>0</v>
      </c>
      <c r="F36" s="2" t="str">
        <f t="shared" si="2"/>
        <v>C2000035</v>
      </c>
      <c r="G36" s="3">
        <v>0</v>
      </c>
      <c r="H36" s="2" t="str">
        <f t="shared" si="5"/>
        <v>I000035</v>
      </c>
      <c r="I36" s="3">
        <v>1.03</v>
      </c>
      <c r="J36" s="2" t="str">
        <f t="shared" si="6"/>
        <v>S000035</v>
      </c>
      <c r="K36" s="3">
        <v>0</v>
      </c>
      <c r="L36" s="2" t="str">
        <f t="shared" si="3"/>
        <v>SL000035</v>
      </c>
      <c r="M36" s="4"/>
      <c r="N36" s="2" t="s">
        <v>41</v>
      </c>
      <c r="O36" s="3">
        <v>6.5127000000000004E-2</v>
      </c>
      <c r="P36" s="2" t="str">
        <f t="shared" si="4"/>
        <v>P000035</v>
      </c>
      <c r="Q36" s="4"/>
      <c r="R36" s="3">
        <f t="shared" si="7"/>
        <v>0</v>
      </c>
      <c r="S36" s="3">
        <f t="shared" si="8"/>
        <v>0</v>
      </c>
      <c r="T36" s="3">
        <f t="shared" si="9"/>
        <v>0</v>
      </c>
      <c r="U36" s="3">
        <f t="shared" si="10"/>
        <v>15.799799999999999</v>
      </c>
      <c r="V36" s="3"/>
      <c r="W36" s="3"/>
      <c r="X36" s="5"/>
    </row>
    <row r="37" spans="1:24" x14ac:dyDescent="0.25">
      <c r="A37" s="1" t="s">
        <v>42</v>
      </c>
      <c r="B37" s="2" t="str">
        <f t="shared" si="0"/>
        <v>D000036</v>
      </c>
      <c r="C37" s="3">
        <v>0</v>
      </c>
      <c r="D37" s="2" t="str">
        <f t="shared" si="1"/>
        <v>C000036</v>
      </c>
      <c r="E37" s="3">
        <v>0</v>
      </c>
      <c r="F37" s="2" t="str">
        <f t="shared" si="2"/>
        <v>C2000036</v>
      </c>
      <c r="G37" s="3">
        <v>0</v>
      </c>
      <c r="H37" s="2" t="str">
        <f t="shared" si="5"/>
        <v>I000036</v>
      </c>
      <c r="I37" s="3">
        <v>0</v>
      </c>
      <c r="J37" s="2" t="str">
        <f t="shared" si="6"/>
        <v>S000036</v>
      </c>
      <c r="K37" s="3">
        <v>0</v>
      </c>
      <c r="L37" s="2" t="str">
        <f t="shared" si="3"/>
        <v>SL000036</v>
      </c>
      <c r="M37" s="4"/>
      <c r="N37" s="2"/>
      <c r="O37" s="3">
        <v>1</v>
      </c>
      <c r="P37" s="2" t="str">
        <f t="shared" si="4"/>
        <v>P000036</v>
      </c>
      <c r="Q37" s="4"/>
      <c r="R37" s="3">
        <f t="shared" si="7"/>
        <v>0</v>
      </c>
      <c r="S37" s="3">
        <f t="shared" si="8"/>
        <v>0</v>
      </c>
      <c r="T37" s="3">
        <f t="shared" si="9"/>
        <v>0</v>
      </c>
      <c r="U37" s="3">
        <f t="shared" si="10"/>
        <v>0</v>
      </c>
      <c r="V37" s="3"/>
      <c r="W37" s="3"/>
      <c r="X37" s="5"/>
    </row>
    <row r="38" spans="1:24" x14ac:dyDescent="0.25">
      <c r="A38" s="1" t="s">
        <v>43</v>
      </c>
      <c r="B38" s="2" t="str">
        <f t="shared" si="0"/>
        <v>D000037</v>
      </c>
      <c r="C38" s="3">
        <v>0</v>
      </c>
      <c r="D38" s="2" t="str">
        <f t="shared" si="1"/>
        <v>C000037</v>
      </c>
      <c r="E38" s="3">
        <v>0</v>
      </c>
      <c r="F38" s="2" t="str">
        <f t="shared" si="2"/>
        <v>C2000037</v>
      </c>
      <c r="G38" s="3">
        <v>0</v>
      </c>
      <c r="H38" s="2" t="str">
        <f t="shared" si="5"/>
        <v>I000037</v>
      </c>
      <c r="I38" s="3">
        <v>0</v>
      </c>
      <c r="J38" s="2" t="str">
        <f t="shared" si="6"/>
        <v>S000037</v>
      </c>
      <c r="K38" s="3">
        <v>0</v>
      </c>
      <c r="L38" s="2" t="str">
        <f t="shared" si="3"/>
        <v>SL000037</v>
      </c>
      <c r="M38" s="4"/>
      <c r="N38" s="2"/>
      <c r="O38" s="3">
        <v>1</v>
      </c>
      <c r="P38" s="2" t="str">
        <f t="shared" si="4"/>
        <v>P000037</v>
      </c>
      <c r="Q38" s="4"/>
      <c r="R38" s="3">
        <f t="shared" si="7"/>
        <v>0</v>
      </c>
      <c r="S38" s="3">
        <f t="shared" si="8"/>
        <v>0</v>
      </c>
      <c r="T38" s="3">
        <f t="shared" si="9"/>
        <v>0</v>
      </c>
      <c r="U38" s="3">
        <f t="shared" si="10"/>
        <v>0</v>
      </c>
      <c r="V38" s="3"/>
      <c r="W38" s="3"/>
      <c r="X38" s="5"/>
    </row>
    <row r="39" spans="1:24" x14ac:dyDescent="0.25">
      <c r="A39" s="1" t="s">
        <v>44</v>
      </c>
      <c r="B39" s="2" t="str">
        <f t="shared" si="0"/>
        <v>D000038</v>
      </c>
      <c r="C39" s="3">
        <v>0</v>
      </c>
      <c r="D39" s="2" t="str">
        <f t="shared" si="1"/>
        <v>C000038</v>
      </c>
      <c r="E39" s="3">
        <v>0</v>
      </c>
      <c r="F39" s="2" t="str">
        <f t="shared" si="2"/>
        <v>C2000038</v>
      </c>
      <c r="G39" s="3">
        <v>0</v>
      </c>
      <c r="H39" s="2" t="str">
        <f t="shared" si="5"/>
        <v>I000038</v>
      </c>
      <c r="I39" s="3">
        <v>0</v>
      </c>
      <c r="J39" s="2" t="str">
        <f t="shared" si="6"/>
        <v>S000038</v>
      </c>
      <c r="K39" s="3">
        <v>0</v>
      </c>
      <c r="L39" s="2" t="str">
        <f t="shared" si="3"/>
        <v>SL000038</v>
      </c>
      <c r="M39" s="4"/>
      <c r="N39" s="2"/>
      <c r="O39" s="3">
        <v>1</v>
      </c>
      <c r="P39" s="2" t="str">
        <f t="shared" si="4"/>
        <v>P000038</v>
      </c>
      <c r="Q39" s="4"/>
      <c r="R39" s="3">
        <f t="shared" si="7"/>
        <v>0</v>
      </c>
      <c r="S39" s="3">
        <f t="shared" si="8"/>
        <v>0</v>
      </c>
      <c r="T39" s="3">
        <f t="shared" si="9"/>
        <v>0</v>
      </c>
      <c r="U39" s="3">
        <f t="shared" si="10"/>
        <v>0</v>
      </c>
      <c r="V39" s="3"/>
      <c r="W39" s="3"/>
      <c r="X39" s="5"/>
    </row>
    <row r="40" spans="1:24" x14ac:dyDescent="0.25">
      <c r="A40" s="1" t="s">
        <v>45</v>
      </c>
      <c r="B40" s="2" t="str">
        <f t="shared" si="0"/>
        <v>D000039</v>
      </c>
      <c r="C40" s="3">
        <v>0</v>
      </c>
      <c r="D40" s="2" t="str">
        <f t="shared" si="1"/>
        <v>C000039</v>
      </c>
      <c r="E40" s="3">
        <v>0</v>
      </c>
      <c r="F40" s="2" t="str">
        <f t="shared" si="2"/>
        <v>C2000039</v>
      </c>
      <c r="G40" s="3">
        <v>0</v>
      </c>
      <c r="H40" s="2" t="str">
        <f t="shared" si="5"/>
        <v>I000039</v>
      </c>
      <c r="I40" s="3">
        <v>0</v>
      </c>
      <c r="J40" s="2" t="str">
        <f t="shared" si="6"/>
        <v>S000039</v>
      </c>
      <c r="K40" s="3">
        <v>0</v>
      </c>
      <c r="L40" s="2" t="str">
        <f t="shared" si="3"/>
        <v>SL000039</v>
      </c>
      <c r="M40" s="4"/>
      <c r="N40" s="2"/>
      <c r="O40" s="3">
        <v>1</v>
      </c>
      <c r="P40" s="2" t="str">
        <f t="shared" si="4"/>
        <v>P000039</v>
      </c>
      <c r="Q40" s="4"/>
      <c r="R40" s="3">
        <f t="shared" si="7"/>
        <v>0</v>
      </c>
      <c r="S40" s="3">
        <f t="shared" si="8"/>
        <v>0</v>
      </c>
      <c r="T40" s="3">
        <f t="shared" si="9"/>
        <v>0</v>
      </c>
      <c r="U40" s="3">
        <f t="shared" si="10"/>
        <v>0</v>
      </c>
      <c r="V40" s="3"/>
      <c r="W40" s="3"/>
      <c r="X40" s="5"/>
    </row>
    <row r="41" spans="1:24" x14ac:dyDescent="0.25">
      <c r="A41" s="1" t="s">
        <v>46</v>
      </c>
      <c r="B41" s="2" t="str">
        <f t="shared" si="0"/>
        <v>D000040</v>
      </c>
      <c r="C41" s="3">
        <v>0</v>
      </c>
      <c r="D41" s="2" t="str">
        <f t="shared" si="1"/>
        <v>C000040</v>
      </c>
      <c r="E41" s="3">
        <v>0</v>
      </c>
      <c r="F41" s="2" t="str">
        <f t="shared" si="2"/>
        <v>C2000040</v>
      </c>
      <c r="G41" s="3">
        <v>0</v>
      </c>
      <c r="H41" s="2" t="str">
        <f t="shared" si="5"/>
        <v>I000040</v>
      </c>
      <c r="I41" s="3">
        <v>0</v>
      </c>
      <c r="J41" s="2" t="str">
        <f t="shared" si="6"/>
        <v>S000040</v>
      </c>
      <c r="K41" s="3">
        <v>0</v>
      </c>
      <c r="L41" s="2" t="str">
        <f t="shared" si="3"/>
        <v>SL000040</v>
      </c>
      <c r="M41" s="4"/>
      <c r="N41" s="2"/>
      <c r="O41" s="3">
        <v>1</v>
      </c>
      <c r="P41" s="2" t="str">
        <f t="shared" si="4"/>
        <v>P000040</v>
      </c>
      <c r="Q41" s="4"/>
      <c r="R41" s="3">
        <f t="shared" si="7"/>
        <v>0</v>
      </c>
      <c r="S41" s="3">
        <f t="shared" si="8"/>
        <v>0</v>
      </c>
      <c r="T41" s="3">
        <f t="shared" si="9"/>
        <v>0</v>
      </c>
      <c r="U41" s="3">
        <f t="shared" si="10"/>
        <v>0</v>
      </c>
      <c r="V41" s="3"/>
      <c r="W41" s="3"/>
      <c r="X41" s="5"/>
    </row>
    <row r="42" spans="1:24" x14ac:dyDescent="0.25">
      <c r="A42" s="1" t="s">
        <v>47</v>
      </c>
      <c r="B42" s="2" t="str">
        <f t="shared" si="0"/>
        <v>D000041</v>
      </c>
      <c r="C42" s="3">
        <v>0</v>
      </c>
      <c r="D42" s="2" t="str">
        <f t="shared" si="1"/>
        <v>C000041</v>
      </c>
      <c r="E42" s="3">
        <v>0</v>
      </c>
      <c r="F42" s="2" t="str">
        <f t="shared" si="2"/>
        <v>C2000041</v>
      </c>
      <c r="G42" s="3">
        <v>0</v>
      </c>
      <c r="H42" s="2" t="str">
        <f t="shared" si="5"/>
        <v>I000041</v>
      </c>
      <c r="I42" s="3">
        <v>0</v>
      </c>
      <c r="J42" s="2" t="str">
        <f t="shared" si="6"/>
        <v>S000041</v>
      </c>
      <c r="K42" s="3">
        <v>0</v>
      </c>
      <c r="L42" s="2" t="str">
        <f t="shared" si="3"/>
        <v>SL000041</v>
      </c>
      <c r="M42" s="4"/>
      <c r="N42" s="2"/>
      <c r="O42" s="3">
        <v>1</v>
      </c>
      <c r="P42" s="2" t="str">
        <f t="shared" si="4"/>
        <v>P000041</v>
      </c>
      <c r="Q42" s="4"/>
      <c r="R42" s="3">
        <f t="shared" si="7"/>
        <v>0</v>
      </c>
      <c r="S42" s="3">
        <f t="shared" si="8"/>
        <v>0</v>
      </c>
      <c r="T42" s="3">
        <f t="shared" si="9"/>
        <v>0</v>
      </c>
      <c r="U42" s="3">
        <f t="shared" si="10"/>
        <v>0</v>
      </c>
      <c r="V42" s="3"/>
      <c r="W42" s="3"/>
      <c r="X42" s="5"/>
    </row>
    <row r="43" spans="1:24" x14ac:dyDescent="0.25">
      <c r="A43" s="1" t="s">
        <v>48</v>
      </c>
      <c r="B43" s="2" t="str">
        <f t="shared" si="0"/>
        <v>D000042</v>
      </c>
      <c r="C43" s="3">
        <v>0</v>
      </c>
      <c r="D43" s="2" t="str">
        <f t="shared" si="1"/>
        <v>C000042</v>
      </c>
      <c r="E43" s="3">
        <v>0</v>
      </c>
      <c r="F43" s="2" t="str">
        <f t="shared" si="2"/>
        <v>C2000042</v>
      </c>
      <c r="G43" s="3">
        <v>0</v>
      </c>
      <c r="H43" s="2" t="str">
        <f t="shared" si="5"/>
        <v>I000042</v>
      </c>
      <c r="I43" s="3">
        <v>0</v>
      </c>
      <c r="J43" s="2" t="str">
        <f t="shared" si="6"/>
        <v>S000042</v>
      </c>
      <c r="K43" s="3">
        <v>0</v>
      </c>
      <c r="L43" s="2" t="str">
        <f t="shared" si="3"/>
        <v>SL000042</v>
      </c>
      <c r="M43" s="4"/>
      <c r="N43" s="2"/>
      <c r="O43" s="3">
        <v>1</v>
      </c>
      <c r="P43" s="2" t="str">
        <f t="shared" si="4"/>
        <v>P000042</v>
      </c>
      <c r="Q43" s="4"/>
      <c r="R43" s="3">
        <f t="shared" si="7"/>
        <v>0</v>
      </c>
      <c r="S43" s="3">
        <f t="shared" si="8"/>
        <v>0</v>
      </c>
      <c r="T43" s="3">
        <f t="shared" si="9"/>
        <v>0</v>
      </c>
      <c r="U43" s="3">
        <f t="shared" si="10"/>
        <v>0</v>
      </c>
      <c r="V43" s="3"/>
      <c r="W43" s="3"/>
      <c r="X43" s="5"/>
    </row>
    <row r="44" spans="1:24" x14ac:dyDescent="0.25">
      <c r="A44" s="1" t="s">
        <v>49</v>
      </c>
      <c r="B44" s="2" t="str">
        <f t="shared" si="0"/>
        <v>D000043</v>
      </c>
      <c r="C44" s="3">
        <v>0</v>
      </c>
      <c r="D44" s="2" t="str">
        <f t="shared" si="1"/>
        <v>C000043</v>
      </c>
      <c r="E44" s="3">
        <v>0</v>
      </c>
      <c r="F44" s="2" t="str">
        <f t="shared" si="2"/>
        <v>C2000043</v>
      </c>
      <c r="G44" s="3">
        <v>0</v>
      </c>
      <c r="H44" s="2" t="str">
        <f t="shared" si="5"/>
        <v>I000043</v>
      </c>
      <c r="I44" s="3">
        <v>0</v>
      </c>
      <c r="J44" s="2" t="str">
        <f t="shared" si="6"/>
        <v>S000043</v>
      </c>
      <c r="K44" s="3">
        <v>0</v>
      </c>
      <c r="L44" s="2" t="str">
        <f t="shared" si="3"/>
        <v>SL000043</v>
      </c>
      <c r="M44" s="4"/>
      <c r="N44" s="2"/>
      <c r="O44" s="3">
        <v>1</v>
      </c>
      <c r="P44" s="2" t="str">
        <f t="shared" si="4"/>
        <v>P000043</v>
      </c>
      <c r="Q44" s="4"/>
      <c r="R44" s="3">
        <f t="shared" si="7"/>
        <v>0</v>
      </c>
      <c r="S44" s="3">
        <f t="shared" si="8"/>
        <v>0</v>
      </c>
      <c r="T44" s="3">
        <f t="shared" si="9"/>
        <v>0</v>
      </c>
      <c r="U44" s="3">
        <f t="shared" si="10"/>
        <v>0</v>
      </c>
      <c r="V44" s="3"/>
      <c r="W44" s="3"/>
      <c r="X44" s="5"/>
    </row>
    <row r="45" spans="1:24" x14ac:dyDescent="0.25">
      <c r="A45" s="1" t="s">
        <v>50</v>
      </c>
      <c r="B45" s="2" t="str">
        <f t="shared" si="0"/>
        <v>D000044</v>
      </c>
      <c r="C45" s="3">
        <v>0</v>
      </c>
      <c r="D45" s="2" t="str">
        <f t="shared" si="1"/>
        <v>C000044</v>
      </c>
      <c r="E45" s="3">
        <v>0</v>
      </c>
      <c r="F45" s="2" t="str">
        <f t="shared" si="2"/>
        <v>C2000044</v>
      </c>
      <c r="G45" s="3">
        <v>0</v>
      </c>
      <c r="H45" s="2" t="str">
        <f t="shared" si="5"/>
        <v>I000044</v>
      </c>
      <c r="I45" s="3">
        <v>0</v>
      </c>
      <c r="J45" s="2" t="str">
        <f t="shared" si="6"/>
        <v>S000044</v>
      </c>
      <c r="K45" s="3">
        <v>0</v>
      </c>
      <c r="L45" s="2" t="str">
        <f t="shared" si="3"/>
        <v>SL000044</v>
      </c>
      <c r="M45" s="4"/>
      <c r="N45" s="2"/>
      <c r="O45" s="3">
        <v>1</v>
      </c>
      <c r="P45" s="2" t="str">
        <f t="shared" si="4"/>
        <v>P000044</v>
      </c>
      <c r="Q45" s="4"/>
      <c r="R45" s="3">
        <f t="shared" si="7"/>
        <v>0</v>
      </c>
      <c r="S45" s="3">
        <f t="shared" si="8"/>
        <v>0</v>
      </c>
      <c r="T45" s="3">
        <f t="shared" si="9"/>
        <v>0</v>
      </c>
      <c r="U45" s="3">
        <f t="shared" si="10"/>
        <v>0</v>
      </c>
      <c r="V45" s="3"/>
      <c r="W45" s="3"/>
      <c r="X45" s="5"/>
    </row>
    <row r="46" spans="1:24" x14ac:dyDescent="0.25">
      <c r="A46" s="1" t="s">
        <v>51</v>
      </c>
      <c r="B46" s="2" t="str">
        <f t="shared" si="0"/>
        <v>D000045</v>
      </c>
      <c r="C46" s="3">
        <v>0</v>
      </c>
      <c r="D46" s="2" t="str">
        <f t="shared" si="1"/>
        <v>C000045</v>
      </c>
      <c r="E46" s="3">
        <v>0</v>
      </c>
      <c r="F46" s="2" t="str">
        <f t="shared" si="2"/>
        <v>C2000045</v>
      </c>
      <c r="G46" s="3">
        <v>0</v>
      </c>
      <c r="H46" s="2" t="str">
        <f t="shared" si="5"/>
        <v>I000045</v>
      </c>
      <c r="I46" s="3">
        <v>0</v>
      </c>
      <c r="J46" s="2" t="str">
        <f t="shared" si="6"/>
        <v>S000045</v>
      </c>
      <c r="K46" s="3">
        <v>0</v>
      </c>
      <c r="L46" s="2" t="str">
        <f t="shared" si="3"/>
        <v>SL000045</v>
      </c>
      <c r="M46" s="4"/>
      <c r="N46" s="2"/>
      <c r="O46" s="3">
        <v>1</v>
      </c>
      <c r="P46" s="2" t="str">
        <f t="shared" si="4"/>
        <v>P000045</v>
      </c>
      <c r="Q46" s="4"/>
      <c r="R46" s="3">
        <f t="shared" si="7"/>
        <v>0</v>
      </c>
      <c r="S46" s="3">
        <f t="shared" si="8"/>
        <v>0</v>
      </c>
      <c r="T46" s="3">
        <f t="shared" si="9"/>
        <v>0</v>
      </c>
      <c r="U46" s="3">
        <f t="shared" si="10"/>
        <v>0</v>
      </c>
      <c r="V46" s="3"/>
      <c r="W46" s="3"/>
      <c r="X46" s="5"/>
    </row>
    <row r="47" spans="1:24" x14ac:dyDescent="0.25">
      <c r="A47" s="1" t="s">
        <v>52</v>
      </c>
      <c r="B47" s="2" t="str">
        <f t="shared" si="0"/>
        <v>D000046</v>
      </c>
      <c r="C47" s="3">
        <v>0</v>
      </c>
      <c r="D47" s="2" t="str">
        <f t="shared" si="1"/>
        <v>C000046</v>
      </c>
      <c r="E47" s="3">
        <v>0</v>
      </c>
      <c r="F47" s="2" t="str">
        <f t="shared" si="2"/>
        <v>C2000046</v>
      </c>
      <c r="G47" s="3">
        <v>0</v>
      </c>
      <c r="H47" s="2" t="str">
        <f t="shared" si="5"/>
        <v>I000046</v>
      </c>
      <c r="I47" s="3">
        <v>0</v>
      </c>
      <c r="J47" s="2" t="str">
        <f t="shared" si="6"/>
        <v>S000046</v>
      </c>
      <c r="K47" s="3">
        <v>0</v>
      </c>
      <c r="L47" s="2" t="str">
        <f t="shared" si="3"/>
        <v>SL000046</v>
      </c>
      <c r="M47" s="4"/>
      <c r="N47" s="2"/>
      <c r="O47" s="3">
        <v>1</v>
      </c>
      <c r="P47" s="2" t="str">
        <f t="shared" si="4"/>
        <v>P000046</v>
      </c>
      <c r="Q47" s="4"/>
      <c r="R47" s="3">
        <f t="shared" si="7"/>
        <v>0</v>
      </c>
      <c r="S47" s="3">
        <f t="shared" si="8"/>
        <v>0</v>
      </c>
      <c r="T47" s="3">
        <f t="shared" si="9"/>
        <v>0</v>
      </c>
      <c r="U47" s="3">
        <f t="shared" si="10"/>
        <v>0</v>
      </c>
      <c r="V47" s="3"/>
      <c r="W47" s="3"/>
      <c r="X47" s="5"/>
    </row>
    <row r="48" spans="1:24" x14ac:dyDescent="0.25">
      <c r="A48" s="1" t="s">
        <v>53</v>
      </c>
      <c r="B48" s="2" t="str">
        <f t="shared" si="0"/>
        <v>D000047</v>
      </c>
      <c r="C48" s="3">
        <v>0</v>
      </c>
      <c r="D48" s="2" t="str">
        <f t="shared" si="1"/>
        <v>C000047</v>
      </c>
      <c r="E48" s="3">
        <v>0</v>
      </c>
      <c r="F48" s="2" t="str">
        <f t="shared" si="2"/>
        <v>C2000047</v>
      </c>
      <c r="G48" s="3">
        <v>0</v>
      </c>
      <c r="H48" s="2" t="str">
        <f t="shared" si="5"/>
        <v>I000047</v>
      </c>
      <c r="I48" s="3">
        <v>0</v>
      </c>
      <c r="J48" s="2" t="str">
        <f t="shared" si="6"/>
        <v>S000047</v>
      </c>
      <c r="K48" s="3">
        <v>0</v>
      </c>
      <c r="L48" s="2" t="str">
        <f t="shared" si="3"/>
        <v>SL000047</v>
      </c>
      <c r="M48" s="4"/>
      <c r="N48" s="2"/>
      <c r="O48" s="3">
        <v>1</v>
      </c>
      <c r="P48" s="2" t="str">
        <f t="shared" si="4"/>
        <v>P000047</v>
      </c>
      <c r="Q48" s="4"/>
      <c r="R48" s="3">
        <f t="shared" si="7"/>
        <v>0</v>
      </c>
      <c r="S48" s="3">
        <f t="shared" si="8"/>
        <v>0</v>
      </c>
      <c r="T48" s="3">
        <f t="shared" si="9"/>
        <v>0</v>
      </c>
      <c r="U48" s="3">
        <f t="shared" si="10"/>
        <v>0</v>
      </c>
      <c r="V48" s="3"/>
      <c r="W48" s="3"/>
      <c r="X48" s="5"/>
    </row>
    <row r="49" spans="1:24" x14ac:dyDescent="0.25">
      <c r="A49" s="1" t="s">
        <v>54</v>
      </c>
      <c r="B49" s="2" t="str">
        <f t="shared" si="0"/>
        <v>D000048</v>
      </c>
      <c r="C49" s="3">
        <v>0</v>
      </c>
      <c r="D49" s="2" t="str">
        <f t="shared" si="1"/>
        <v>C000048</v>
      </c>
      <c r="E49" s="3">
        <v>0</v>
      </c>
      <c r="F49" s="2" t="str">
        <f t="shared" si="2"/>
        <v>C2000048</v>
      </c>
      <c r="G49" s="3">
        <v>0</v>
      </c>
      <c r="H49" s="2" t="str">
        <f t="shared" si="5"/>
        <v>I000048</v>
      </c>
      <c r="I49" s="3">
        <v>0</v>
      </c>
      <c r="J49" s="2" t="str">
        <f t="shared" si="6"/>
        <v>S000048</v>
      </c>
      <c r="K49" s="3">
        <v>0</v>
      </c>
      <c r="L49" s="2" t="str">
        <f t="shared" si="3"/>
        <v>SL000048</v>
      </c>
      <c r="M49" s="4"/>
      <c r="N49" s="2"/>
      <c r="O49" s="3">
        <v>1</v>
      </c>
      <c r="P49" s="2" t="str">
        <f t="shared" si="4"/>
        <v>P000048</v>
      </c>
      <c r="Q49" s="4"/>
      <c r="R49" s="3">
        <f t="shared" si="7"/>
        <v>0</v>
      </c>
      <c r="S49" s="3">
        <f t="shared" si="8"/>
        <v>0</v>
      </c>
      <c r="T49" s="3">
        <f t="shared" si="9"/>
        <v>0</v>
      </c>
      <c r="U49" s="3">
        <f t="shared" si="10"/>
        <v>0</v>
      </c>
      <c r="V49" s="3"/>
      <c r="W49" s="3"/>
      <c r="X49" s="5"/>
    </row>
    <row r="50" spans="1:24" x14ac:dyDescent="0.25">
      <c r="A50" s="1" t="s">
        <v>55</v>
      </c>
      <c r="B50" s="2" t="str">
        <f t="shared" si="0"/>
        <v>D000049</v>
      </c>
      <c r="C50" s="3">
        <v>0</v>
      </c>
      <c r="D50" s="2" t="str">
        <f t="shared" si="1"/>
        <v>C000049</v>
      </c>
      <c r="E50" s="3">
        <v>0</v>
      </c>
      <c r="F50" s="2" t="str">
        <f t="shared" si="2"/>
        <v>C2000049</v>
      </c>
      <c r="G50" s="3">
        <v>0</v>
      </c>
      <c r="H50" s="2" t="str">
        <f t="shared" si="5"/>
        <v>I000049</v>
      </c>
      <c r="I50" s="3">
        <v>0</v>
      </c>
      <c r="J50" s="2" t="str">
        <f t="shared" si="6"/>
        <v>S000049</v>
      </c>
      <c r="K50" s="3">
        <v>0</v>
      </c>
      <c r="L50" s="2" t="str">
        <f t="shared" si="3"/>
        <v>SL000049</v>
      </c>
      <c r="M50" s="4"/>
      <c r="N50" s="2"/>
      <c r="O50" s="3">
        <v>1</v>
      </c>
      <c r="P50" s="2" t="str">
        <f t="shared" si="4"/>
        <v>P000049</v>
      </c>
      <c r="Q50" s="4"/>
      <c r="R50" s="3">
        <f t="shared" si="7"/>
        <v>0</v>
      </c>
      <c r="S50" s="3">
        <f t="shared" si="8"/>
        <v>0</v>
      </c>
      <c r="T50" s="3">
        <f t="shared" si="9"/>
        <v>0</v>
      </c>
      <c r="U50" s="3">
        <f t="shared" si="10"/>
        <v>0</v>
      </c>
      <c r="V50" s="3"/>
      <c r="W50" s="3"/>
      <c r="X50" s="5"/>
    </row>
    <row r="51" spans="1:24" x14ac:dyDescent="0.25">
      <c r="A51" s="1" t="s">
        <v>56</v>
      </c>
      <c r="B51" s="2" t="str">
        <f t="shared" si="0"/>
        <v>D000050</v>
      </c>
      <c r="C51" s="3">
        <v>0</v>
      </c>
      <c r="D51" s="2" t="str">
        <f t="shared" si="1"/>
        <v>C000050</v>
      </c>
      <c r="E51" s="3">
        <v>0</v>
      </c>
      <c r="F51" s="2" t="str">
        <f t="shared" si="2"/>
        <v>C2000050</v>
      </c>
      <c r="G51" s="3">
        <v>0</v>
      </c>
      <c r="H51" s="2" t="str">
        <f t="shared" si="5"/>
        <v>I000050</v>
      </c>
      <c r="I51" s="3">
        <v>0</v>
      </c>
      <c r="J51" s="2" t="str">
        <f t="shared" si="6"/>
        <v>S000050</v>
      </c>
      <c r="K51" s="3">
        <v>0</v>
      </c>
      <c r="L51" s="2" t="str">
        <f t="shared" si="3"/>
        <v>SL000050</v>
      </c>
      <c r="M51" s="4"/>
      <c r="N51" s="2"/>
      <c r="O51" s="3">
        <v>1</v>
      </c>
      <c r="P51" s="2" t="str">
        <f t="shared" si="4"/>
        <v>P000050</v>
      </c>
      <c r="Q51" s="4"/>
      <c r="R51" s="3">
        <f t="shared" si="7"/>
        <v>0</v>
      </c>
      <c r="S51" s="3">
        <f t="shared" si="8"/>
        <v>0</v>
      </c>
      <c r="T51" s="3">
        <f t="shared" si="9"/>
        <v>0</v>
      </c>
      <c r="U51" s="3">
        <f t="shared" si="10"/>
        <v>0</v>
      </c>
      <c r="V51" s="3"/>
      <c r="W51" s="3"/>
      <c r="X51" s="5"/>
    </row>
    <row r="52" spans="1:24" x14ac:dyDescent="0.25">
      <c r="A52" s="1" t="s">
        <v>57</v>
      </c>
      <c r="B52" s="2" t="str">
        <f t="shared" si="0"/>
        <v>D000051</v>
      </c>
      <c r="C52" s="3">
        <v>0</v>
      </c>
      <c r="D52" s="2" t="str">
        <f t="shared" si="1"/>
        <v>C000051</v>
      </c>
      <c r="E52" s="3">
        <v>0</v>
      </c>
      <c r="F52" s="2" t="str">
        <f t="shared" si="2"/>
        <v>C2000051</v>
      </c>
      <c r="G52" s="3">
        <v>0</v>
      </c>
      <c r="H52" s="2" t="str">
        <f t="shared" si="5"/>
        <v>I000051</v>
      </c>
      <c r="I52" s="3">
        <v>0</v>
      </c>
      <c r="J52" s="2" t="str">
        <f t="shared" si="6"/>
        <v>S000051</v>
      </c>
      <c r="K52" s="3">
        <v>0</v>
      </c>
      <c r="L52" s="2" t="str">
        <f t="shared" si="3"/>
        <v>SL000051</v>
      </c>
      <c r="M52" s="4"/>
      <c r="N52" s="2"/>
      <c r="O52" s="3">
        <v>1</v>
      </c>
      <c r="P52" s="2" t="str">
        <f t="shared" si="4"/>
        <v>P000051</v>
      </c>
      <c r="Q52" s="4"/>
      <c r="R52" s="3">
        <f t="shared" si="7"/>
        <v>0</v>
      </c>
      <c r="S52" s="3">
        <f t="shared" si="8"/>
        <v>0</v>
      </c>
      <c r="T52" s="3">
        <f t="shared" si="9"/>
        <v>0</v>
      </c>
      <c r="U52" s="3">
        <f t="shared" si="10"/>
        <v>0</v>
      </c>
      <c r="V52" s="3"/>
      <c r="W52" s="3"/>
      <c r="X52" s="5"/>
    </row>
    <row r="53" spans="1:24" x14ac:dyDescent="0.25">
      <c r="A53" s="1" t="s">
        <v>58</v>
      </c>
      <c r="B53" s="2" t="str">
        <f t="shared" si="0"/>
        <v>D000052</v>
      </c>
      <c r="C53" s="3">
        <v>0</v>
      </c>
      <c r="D53" s="2" t="str">
        <f t="shared" si="1"/>
        <v>C000052</v>
      </c>
      <c r="E53" s="3">
        <v>0</v>
      </c>
      <c r="F53" s="2" t="str">
        <f t="shared" si="2"/>
        <v>C2000052</v>
      </c>
      <c r="G53" s="3">
        <v>0</v>
      </c>
      <c r="H53" s="2" t="str">
        <f t="shared" si="5"/>
        <v>I000052</v>
      </c>
      <c r="I53" s="3">
        <v>0</v>
      </c>
      <c r="J53" s="2" t="str">
        <f t="shared" si="6"/>
        <v>S000052</v>
      </c>
      <c r="K53" s="3">
        <v>0</v>
      </c>
      <c r="L53" s="2" t="str">
        <f t="shared" si="3"/>
        <v>SL000052</v>
      </c>
      <c r="M53" s="4"/>
      <c r="N53" s="2"/>
      <c r="O53" s="3">
        <v>1</v>
      </c>
      <c r="P53" s="2" t="str">
        <f t="shared" si="4"/>
        <v>P000052</v>
      </c>
      <c r="Q53" s="4"/>
      <c r="R53" s="3">
        <f t="shared" si="7"/>
        <v>0</v>
      </c>
      <c r="S53" s="3">
        <f t="shared" si="8"/>
        <v>0</v>
      </c>
      <c r="T53" s="3">
        <f t="shared" si="9"/>
        <v>0</v>
      </c>
      <c r="U53" s="3">
        <f t="shared" si="10"/>
        <v>0</v>
      </c>
      <c r="V53" s="3"/>
      <c r="W53" s="3"/>
      <c r="X53" s="5"/>
    </row>
    <row r="54" spans="1:24" x14ac:dyDescent="0.25">
      <c r="A54" s="1" t="s">
        <v>59</v>
      </c>
      <c r="B54" s="2" t="str">
        <f t="shared" si="0"/>
        <v>D000053</v>
      </c>
      <c r="C54" s="3">
        <v>0</v>
      </c>
      <c r="D54" s="2" t="str">
        <f t="shared" si="1"/>
        <v>C000053</v>
      </c>
      <c r="E54" s="3">
        <v>0</v>
      </c>
      <c r="F54" s="2" t="str">
        <f t="shared" si="2"/>
        <v>C2000053</v>
      </c>
      <c r="G54" s="3">
        <v>0</v>
      </c>
      <c r="H54" s="2" t="str">
        <f t="shared" si="5"/>
        <v>I000053</v>
      </c>
      <c r="I54" s="3">
        <v>0</v>
      </c>
      <c r="J54" s="2" t="str">
        <f t="shared" si="6"/>
        <v>S000053</v>
      </c>
      <c r="K54" s="3">
        <v>0</v>
      </c>
      <c r="L54" s="2" t="str">
        <f t="shared" si="3"/>
        <v>SL000053</v>
      </c>
      <c r="M54" s="4"/>
      <c r="N54" s="2"/>
      <c r="O54" s="3">
        <v>1</v>
      </c>
      <c r="P54" s="2" t="str">
        <f t="shared" si="4"/>
        <v>P000053</v>
      </c>
      <c r="Q54" s="4"/>
      <c r="R54" s="3">
        <f t="shared" si="7"/>
        <v>0</v>
      </c>
      <c r="S54" s="3">
        <f t="shared" si="8"/>
        <v>0</v>
      </c>
      <c r="T54" s="3">
        <f t="shared" si="9"/>
        <v>0</v>
      </c>
      <c r="U54" s="3">
        <f t="shared" si="10"/>
        <v>0</v>
      </c>
      <c r="V54" s="3"/>
      <c r="W54" s="3"/>
      <c r="X54" s="5"/>
    </row>
    <row r="55" spans="1:24" x14ac:dyDescent="0.25">
      <c r="A55" s="1" t="s">
        <v>60</v>
      </c>
      <c r="B55" s="2" t="str">
        <f t="shared" si="0"/>
        <v>D000054</v>
      </c>
      <c r="C55" s="3">
        <v>0</v>
      </c>
      <c r="D55" s="2" t="str">
        <f t="shared" si="1"/>
        <v>C000054</v>
      </c>
      <c r="E55" s="3">
        <v>0</v>
      </c>
      <c r="F55" s="2" t="str">
        <f t="shared" si="2"/>
        <v>C2000054</v>
      </c>
      <c r="G55" s="3">
        <v>0</v>
      </c>
      <c r="H55" s="2" t="str">
        <f t="shared" si="5"/>
        <v>I000054</v>
      </c>
      <c r="I55" s="3">
        <v>0</v>
      </c>
      <c r="J55" s="2" t="str">
        <f t="shared" si="6"/>
        <v>S000054</v>
      </c>
      <c r="K55" s="3">
        <v>0</v>
      </c>
      <c r="L55" s="2" t="str">
        <f t="shared" si="3"/>
        <v>SL000054</v>
      </c>
      <c r="M55" s="4"/>
      <c r="N55" s="2"/>
      <c r="O55" s="3">
        <v>1</v>
      </c>
      <c r="P55" s="2" t="str">
        <f t="shared" si="4"/>
        <v>P000054</v>
      </c>
      <c r="Q55" s="4"/>
      <c r="R55" s="3">
        <f t="shared" si="7"/>
        <v>0</v>
      </c>
      <c r="S55" s="3">
        <f t="shared" si="8"/>
        <v>0</v>
      </c>
      <c r="T55" s="3">
        <f t="shared" si="9"/>
        <v>0</v>
      </c>
      <c r="U55" s="3">
        <f t="shared" si="10"/>
        <v>0</v>
      </c>
      <c r="V55" s="3"/>
      <c r="W55" s="3"/>
      <c r="X55" s="5"/>
    </row>
    <row r="56" spans="1:24" x14ac:dyDescent="0.25">
      <c r="A56" s="1" t="s">
        <v>61</v>
      </c>
      <c r="B56" s="2" t="str">
        <f t="shared" si="0"/>
        <v>D000055</v>
      </c>
      <c r="C56" s="3">
        <v>34.162840000000003</v>
      </c>
      <c r="D56" s="2" t="str">
        <f t="shared" si="1"/>
        <v>C000055</v>
      </c>
      <c r="E56" s="3">
        <v>1.03</v>
      </c>
      <c r="F56" s="2" t="str">
        <f t="shared" si="2"/>
        <v>C2000055</v>
      </c>
      <c r="G56" s="3">
        <v>0</v>
      </c>
      <c r="H56" s="2" t="str">
        <f t="shared" si="5"/>
        <v>I000055</v>
      </c>
      <c r="I56" s="3">
        <v>1.03</v>
      </c>
      <c r="J56" s="2" t="str">
        <f t="shared" si="6"/>
        <v>S000055</v>
      </c>
      <c r="K56" s="3">
        <v>0</v>
      </c>
      <c r="L56" s="2" t="str">
        <f t="shared" si="3"/>
        <v>SL000055</v>
      </c>
      <c r="M56" s="4"/>
      <c r="N56" s="2" t="s">
        <v>62</v>
      </c>
      <c r="O56" s="3">
        <v>1.8817E-2</v>
      </c>
      <c r="P56" s="2" t="str">
        <f t="shared" si="4"/>
        <v>P000055</v>
      </c>
      <c r="Q56" s="4"/>
      <c r="R56" s="3">
        <f t="shared" si="7"/>
        <v>0.66212742508840006</v>
      </c>
      <c r="S56" s="3">
        <f t="shared" si="8"/>
        <v>36.243356956000007</v>
      </c>
      <c r="T56" s="3">
        <f t="shared" si="9"/>
        <v>35.187725200000003</v>
      </c>
      <c r="U56" s="3">
        <f t="shared" si="10"/>
        <v>34.162840000000003</v>
      </c>
      <c r="V56" s="3"/>
      <c r="W56" s="3"/>
      <c r="X56" s="5"/>
    </row>
    <row r="57" spans="1:24" x14ac:dyDescent="0.25">
      <c r="A57" s="1" t="s">
        <v>63</v>
      </c>
      <c r="B57" s="2" t="str">
        <f t="shared" si="0"/>
        <v>D000056</v>
      </c>
      <c r="C57" s="3">
        <v>17.18563</v>
      </c>
      <c r="D57" s="2" t="str">
        <f t="shared" si="1"/>
        <v>C000056</v>
      </c>
      <c r="E57" s="3">
        <v>1.03</v>
      </c>
      <c r="F57" s="2" t="str">
        <f t="shared" si="2"/>
        <v>C2000056</v>
      </c>
      <c r="G57" s="3">
        <v>0</v>
      </c>
      <c r="H57" s="2" t="str">
        <f t="shared" si="5"/>
        <v>I000056</v>
      </c>
      <c r="I57" s="3">
        <v>1.03</v>
      </c>
      <c r="J57" s="2" t="str">
        <f t="shared" si="6"/>
        <v>S000056</v>
      </c>
      <c r="K57" s="3">
        <v>0</v>
      </c>
      <c r="L57" s="2" t="str">
        <f t="shared" si="3"/>
        <v>SL000056</v>
      </c>
      <c r="M57" s="4"/>
      <c r="N57" s="2" t="s">
        <v>64</v>
      </c>
      <c r="O57" s="3">
        <v>3.3743000000000002E-2</v>
      </c>
      <c r="P57" s="2" t="str">
        <f t="shared" si="4"/>
        <v>P000056</v>
      </c>
      <c r="Q57" s="4"/>
      <c r="R57" s="3">
        <f t="shared" si="7"/>
        <v>0.59729155448269999</v>
      </c>
      <c r="S57" s="3">
        <f t="shared" si="8"/>
        <v>18.232234867000003</v>
      </c>
      <c r="T57" s="3">
        <f t="shared" si="9"/>
        <v>17.701198900000001</v>
      </c>
      <c r="U57" s="3">
        <f t="shared" si="10"/>
        <v>17.18563</v>
      </c>
      <c r="V57" s="3"/>
      <c r="W57" s="3"/>
      <c r="X57" s="5"/>
    </row>
    <row r="58" spans="1:24" x14ac:dyDescent="0.25">
      <c r="A58" s="1" t="s">
        <v>65</v>
      </c>
      <c r="B58" s="2" t="str">
        <f t="shared" si="0"/>
        <v>D000057</v>
      </c>
      <c r="C58" s="3">
        <v>32.804630000000003</v>
      </c>
      <c r="D58" s="2" t="str">
        <f t="shared" si="1"/>
        <v>C000057</v>
      </c>
      <c r="E58" s="3">
        <v>1.03</v>
      </c>
      <c r="F58" s="2" t="str">
        <f t="shared" si="2"/>
        <v>C2000057</v>
      </c>
      <c r="G58" s="3">
        <v>0</v>
      </c>
      <c r="H58" s="2" t="str">
        <f t="shared" si="5"/>
        <v>I000057</v>
      </c>
      <c r="I58" s="3">
        <v>1.03</v>
      </c>
      <c r="J58" s="2" t="str">
        <f t="shared" si="6"/>
        <v>S000057</v>
      </c>
      <c r="K58" s="3">
        <v>0</v>
      </c>
      <c r="L58" s="2" t="str">
        <f t="shared" si="3"/>
        <v>SL000057</v>
      </c>
      <c r="M58" s="4"/>
      <c r="N58" s="2" t="s">
        <v>66</v>
      </c>
      <c r="O58" s="3">
        <v>1.8494E-2</v>
      </c>
      <c r="P58" s="2" t="str">
        <f t="shared" si="4"/>
        <v>P000057</v>
      </c>
      <c r="Q58" s="4"/>
      <c r="R58" s="3">
        <f t="shared" si="7"/>
        <v>0.62488949203660005</v>
      </c>
      <c r="S58" s="3">
        <f t="shared" si="8"/>
        <v>34.802431967000004</v>
      </c>
      <c r="T58" s="3">
        <f t="shared" si="9"/>
        <v>33.788768900000001</v>
      </c>
      <c r="U58" s="3">
        <f t="shared" si="10"/>
        <v>32.804630000000003</v>
      </c>
      <c r="V58" s="3"/>
      <c r="W58" s="3"/>
      <c r="X58" s="5"/>
    </row>
    <row r="59" spans="1:24" x14ac:dyDescent="0.25">
      <c r="A59" s="1" t="s">
        <v>67</v>
      </c>
      <c r="B59" s="2" t="str">
        <f t="shared" si="0"/>
        <v>D000058</v>
      </c>
      <c r="C59" s="3">
        <v>27.336379999999998</v>
      </c>
      <c r="D59" s="2" t="str">
        <f t="shared" si="1"/>
        <v>C000058</v>
      </c>
      <c r="E59" s="3">
        <v>1.03</v>
      </c>
      <c r="F59" s="2" t="str">
        <f t="shared" si="2"/>
        <v>C2000058</v>
      </c>
      <c r="G59" s="3">
        <v>0</v>
      </c>
      <c r="H59" s="2" t="str">
        <f t="shared" si="5"/>
        <v>I000058</v>
      </c>
      <c r="I59" s="3">
        <v>1.03</v>
      </c>
      <c r="J59" s="2" t="str">
        <f t="shared" si="6"/>
        <v>S000058</v>
      </c>
      <c r="K59" s="3">
        <v>0</v>
      </c>
      <c r="L59" s="2" t="str">
        <f t="shared" si="3"/>
        <v>SL000058</v>
      </c>
      <c r="M59" s="4"/>
      <c r="N59" s="2" t="s">
        <v>68</v>
      </c>
      <c r="O59" s="3">
        <v>2.1412E-2</v>
      </c>
      <c r="P59" s="2" t="str">
        <f t="shared" si="4"/>
        <v>P000058</v>
      </c>
      <c r="Q59" s="4"/>
      <c r="R59" s="3">
        <f t="shared" si="7"/>
        <v>0.60288636561679998</v>
      </c>
      <c r="S59" s="3">
        <f t="shared" si="8"/>
        <v>29.001165541999999</v>
      </c>
      <c r="T59" s="3">
        <f t="shared" si="9"/>
        <v>28.156471399999997</v>
      </c>
      <c r="U59" s="3">
        <f t="shared" si="10"/>
        <v>27.336379999999998</v>
      </c>
      <c r="V59" s="3"/>
      <c r="W59" s="3"/>
      <c r="X59" s="5"/>
    </row>
    <row r="60" spans="1:24" x14ac:dyDescent="0.25">
      <c r="A60" s="1" t="s">
        <v>69</v>
      </c>
      <c r="B60" s="2" t="str">
        <f t="shared" si="0"/>
        <v>D000059</v>
      </c>
      <c r="C60" s="3">
        <v>0.43</v>
      </c>
      <c r="D60" s="2" t="str">
        <f t="shared" si="1"/>
        <v>C000059</v>
      </c>
      <c r="E60" s="3">
        <v>1.03</v>
      </c>
      <c r="F60" s="2" t="str">
        <f t="shared" si="2"/>
        <v>C2000059</v>
      </c>
      <c r="G60" s="3">
        <v>0</v>
      </c>
      <c r="H60" s="2" t="str">
        <f t="shared" si="5"/>
        <v>I000059</v>
      </c>
      <c r="I60" s="3">
        <v>1.03</v>
      </c>
      <c r="J60" s="2" t="str">
        <f t="shared" si="6"/>
        <v>S000059</v>
      </c>
      <c r="K60" s="3" t="s">
        <v>70</v>
      </c>
      <c r="L60" s="2" t="str">
        <f t="shared" si="3"/>
        <v>SL000059</v>
      </c>
      <c r="M60" s="4"/>
      <c r="N60" s="2" t="s">
        <v>71</v>
      </c>
      <c r="O60" s="3">
        <v>2.0115000000000001E-2</v>
      </c>
      <c r="P60" s="2" t="str">
        <f t="shared" si="4"/>
        <v>P000059</v>
      </c>
      <c r="Q60" s="4"/>
      <c r="R60" s="3">
        <f t="shared" si="7"/>
        <v>8.9089335000000006E-3</v>
      </c>
      <c r="S60" s="3">
        <f t="shared" si="8"/>
        <v>0.45618700000000001</v>
      </c>
      <c r="T60" s="3">
        <f t="shared" si="9"/>
        <v>0.44290000000000002</v>
      </c>
      <c r="U60" s="3">
        <f t="shared" si="10"/>
        <v>0.43</v>
      </c>
      <c r="V60" s="3"/>
      <c r="W60" s="3"/>
      <c r="X60" s="5"/>
    </row>
    <row r="61" spans="1:24" x14ac:dyDescent="0.25">
      <c r="A61" s="1" t="s">
        <v>72</v>
      </c>
      <c r="B61" s="2" t="str">
        <f t="shared" si="0"/>
        <v>D000060</v>
      </c>
      <c r="C61" s="3">
        <v>0.23499999999999999</v>
      </c>
      <c r="D61" s="2" t="str">
        <f t="shared" si="1"/>
        <v>C000060</v>
      </c>
      <c r="E61" s="3">
        <v>1.03</v>
      </c>
      <c r="F61" s="2" t="str">
        <f t="shared" si="2"/>
        <v>C2000060</v>
      </c>
      <c r="G61" s="3">
        <v>0</v>
      </c>
      <c r="H61" s="2" t="str">
        <f t="shared" si="5"/>
        <v>I000060</v>
      </c>
      <c r="I61" s="3">
        <v>1.03</v>
      </c>
      <c r="J61" s="2" t="str">
        <f t="shared" si="6"/>
        <v>S000060</v>
      </c>
      <c r="K61" s="3" t="s">
        <v>73</v>
      </c>
      <c r="L61" s="2" t="str">
        <f t="shared" si="3"/>
        <v>SL000060</v>
      </c>
      <c r="M61" s="4"/>
      <c r="N61" s="2" t="s">
        <v>62</v>
      </c>
      <c r="O61" s="3">
        <v>1.8817E-2</v>
      </c>
      <c r="P61" s="2" t="str">
        <f t="shared" si="4"/>
        <v>P000060</v>
      </c>
      <c r="Q61" s="4"/>
      <c r="R61" s="3">
        <f t="shared" si="7"/>
        <v>4.5546548500000001E-3</v>
      </c>
      <c r="S61" s="3">
        <f t="shared" si="8"/>
        <v>0.24931149999999999</v>
      </c>
      <c r="T61" s="3">
        <f t="shared" si="9"/>
        <v>0.24204999999999999</v>
      </c>
      <c r="U61" s="3">
        <f t="shared" si="10"/>
        <v>0.23499999999999999</v>
      </c>
      <c r="V61" s="3"/>
      <c r="W61" s="3"/>
      <c r="X61" s="5"/>
    </row>
    <row r="62" spans="1:24" x14ac:dyDescent="0.25">
      <c r="A62" s="1" t="s">
        <v>74</v>
      </c>
      <c r="B62" s="2" t="str">
        <f t="shared" si="0"/>
        <v>D000061</v>
      </c>
      <c r="C62" s="3">
        <v>28.464089999999999</v>
      </c>
      <c r="D62" s="2" t="str">
        <f t="shared" si="1"/>
        <v>C000061</v>
      </c>
      <c r="E62" s="3">
        <v>1.03</v>
      </c>
      <c r="F62" s="2" t="str">
        <f t="shared" si="2"/>
        <v>C2000061</v>
      </c>
      <c r="G62" s="3">
        <v>0</v>
      </c>
      <c r="H62" s="2" t="str">
        <f t="shared" si="5"/>
        <v>I000061</v>
      </c>
      <c r="I62" s="3">
        <v>1.03</v>
      </c>
      <c r="J62" s="2" t="str">
        <f t="shared" si="6"/>
        <v>S000061</v>
      </c>
      <c r="K62" s="3">
        <v>0</v>
      </c>
      <c r="L62" s="2" t="str">
        <f t="shared" si="3"/>
        <v>SL000061</v>
      </c>
      <c r="M62" s="4"/>
      <c r="N62" s="2" t="s">
        <v>68</v>
      </c>
      <c r="O62" s="3">
        <v>2.1412E-2</v>
      </c>
      <c r="P62" s="2" t="str">
        <f t="shared" si="4"/>
        <v>P000061</v>
      </c>
      <c r="Q62" s="4"/>
      <c r="R62" s="3">
        <f t="shared" si="7"/>
        <v>0.62775728793240004</v>
      </c>
      <c r="S62" s="3">
        <f t="shared" si="8"/>
        <v>30.197553081000002</v>
      </c>
      <c r="T62" s="3">
        <f t="shared" si="9"/>
        <v>29.318012700000001</v>
      </c>
      <c r="U62" s="3">
        <f t="shared" si="10"/>
        <v>28.464089999999999</v>
      </c>
      <c r="V62" s="3"/>
      <c r="W62" s="3"/>
      <c r="X62" s="5"/>
    </row>
    <row r="63" spans="1:24" x14ac:dyDescent="0.25">
      <c r="A63" s="1" t="s">
        <v>75</v>
      </c>
      <c r="B63" s="2" t="str">
        <f t="shared" si="0"/>
        <v>D000062</v>
      </c>
      <c r="C63" s="3">
        <v>28.57892</v>
      </c>
      <c r="D63" s="2" t="str">
        <f t="shared" si="1"/>
        <v>C000062</v>
      </c>
      <c r="E63" s="3">
        <v>1.03</v>
      </c>
      <c r="F63" s="2" t="str">
        <f t="shared" si="2"/>
        <v>C2000062</v>
      </c>
      <c r="G63" s="3">
        <v>0</v>
      </c>
      <c r="H63" s="2" t="str">
        <f t="shared" si="5"/>
        <v>I000062</v>
      </c>
      <c r="I63" s="3">
        <v>1.03</v>
      </c>
      <c r="J63" s="2" t="str">
        <f t="shared" si="6"/>
        <v>S000062</v>
      </c>
      <c r="K63" s="3">
        <v>0</v>
      </c>
      <c r="L63" s="2" t="str">
        <f t="shared" si="3"/>
        <v>SL000062</v>
      </c>
      <c r="M63" s="4"/>
      <c r="N63" s="2" t="s">
        <v>68</v>
      </c>
      <c r="O63" s="3">
        <v>2.1412E-2</v>
      </c>
      <c r="P63" s="2" t="str">
        <f t="shared" si="4"/>
        <v>P000062</v>
      </c>
      <c r="Q63" s="4"/>
      <c r="R63" s="3">
        <f t="shared" si="7"/>
        <v>0.63028979009120001</v>
      </c>
      <c r="S63" s="3">
        <f t="shared" si="8"/>
        <v>30.319376227999999</v>
      </c>
      <c r="T63" s="3">
        <f t="shared" si="9"/>
        <v>29.4362876</v>
      </c>
      <c r="U63" s="3">
        <f t="shared" si="10"/>
        <v>28.57892</v>
      </c>
      <c r="V63" s="3"/>
      <c r="W63" s="3"/>
      <c r="X63" s="5"/>
    </row>
    <row r="64" spans="1:24" x14ac:dyDescent="0.25">
      <c r="A64" s="1" t="s">
        <v>76</v>
      </c>
      <c r="B64" s="2" t="str">
        <f t="shared" si="0"/>
        <v>D000063</v>
      </c>
      <c r="C64" s="3">
        <v>30.15634</v>
      </c>
      <c r="D64" s="2" t="str">
        <f t="shared" si="1"/>
        <v>C000063</v>
      </c>
      <c r="E64" s="3">
        <v>1.03</v>
      </c>
      <c r="F64" s="2" t="str">
        <f t="shared" si="2"/>
        <v>C2000063</v>
      </c>
      <c r="G64" s="3">
        <v>0</v>
      </c>
      <c r="H64" s="2" t="str">
        <f t="shared" si="5"/>
        <v>I000063</v>
      </c>
      <c r="I64" s="3">
        <v>1.03</v>
      </c>
      <c r="J64" s="2" t="str">
        <f t="shared" si="6"/>
        <v>S000063</v>
      </c>
      <c r="K64" s="3">
        <v>0</v>
      </c>
      <c r="L64" s="2" t="str">
        <f t="shared" si="3"/>
        <v>SL000063</v>
      </c>
      <c r="M64" s="4"/>
      <c r="N64" s="2" t="s">
        <v>71</v>
      </c>
      <c r="O64" s="3">
        <v>2.0115000000000001E-2</v>
      </c>
      <c r="P64" s="2" t="str">
        <f t="shared" si="4"/>
        <v>P000063</v>
      </c>
      <c r="Q64" s="4"/>
      <c r="R64" s="3">
        <f t="shared" si="7"/>
        <v>0.62479262247300005</v>
      </c>
      <c r="S64" s="3">
        <f t="shared" si="8"/>
        <v>31.992861106000003</v>
      </c>
      <c r="T64" s="3">
        <f t="shared" si="9"/>
        <v>31.061030200000001</v>
      </c>
      <c r="U64" s="3">
        <f t="shared" si="10"/>
        <v>30.15634</v>
      </c>
      <c r="V64" s="3"/>
      <c r="W64" s="3"/>
      <c r="X64" s="5"/>
    </row>
    <row r="65" spans="1:24" x14ac:dyDescent="0.25">
      <c r="A65" s="1" t="s">
        <v>77</v>
      </c>
      <c r="B65" s="2" t="str">
        <f t="shared" si="0"/>
        <v>D000064</v>
      </c>
      <c r="C65" s="3">
        <v>27.603999999999999</v>
      </c>
      <c r="D65" s="2" t="str">
        <f t="shared" si="1"/>
        <v>C000064</v>
      </c>
      <c r="E65" s="3">
        <v>1.03</v>
      </c>
      <c r="F65" s="2" t="str">
        <f t="shared" si="2"/>
        <v>C2000064</v>
      </c>
      <c r="G65" s="3">
        <v>0</v>
      </c>
      <c r="H65" s="2" t="str">
        <f t="shared" si="5"/>
        <v>I000064</v>
      </c>
      <c r="I65" s="3">
        <v>1.03</v>
      </c>
      <c r="J65" s="2" t="str">
        <f t="shared" si="6"/>
        <v>S000064</v>
      </c>
      <c r="K65" s="3">
        <v>0</v>
      </c>
      <c r="L65" s="2" t="str">
        <f t="shared" si="3"/>
        <v>SL000064</v>
      </c>
      <c r="M65" s="4"/>
      <c r="N65" s="2" t="s">
        <v>68</v>
      </c>
      <c r="O65" s="3">
        <v>2.1412E-2</v>
      </c>
      <c r="P65" s="2" t="str">
        <f t="shared" si="4"/>
        <v>P000064</v>
      </c>
      <c r="Q65" s="4"/>
      <c r="R65" s="3">
        <f t="shared" si="7"/>
        <v>0.60878855344000005</v>
      </c>
      <c r="S65" s="3">
        <f t="shared" si="8"/>
        <v>29.285083600000004</v>
      </c>
      <c r="T65" s="3">
        <f t="shared" si="9"/>
        <v>28.432120000000001</v>
      </c>
      <c r="U65" s="3">
        <f t="shared" si="10"/>
        <v>27.603999999999999</v>
      </c>
      <c r="V65" s="3"/>
      <c r="W65" s="3"/>
      <c r="X65" s="5"/>
    </row>
    <row r="66" spans="1:24" x14ac:dyDescent="0.25">
      <c r="A66" s="1" t="s">
        <v>78</v>
      </c>
      <c r="B66" s="2" t="str">
        <f t="shared" ref="B66:B100" si="11">CONCATENATE("D",MID(A66,3,8))</f>
        <v>D000065</v>
      </c>
      <c r="C66" s="3">
        <v>28.375640000000001</v>
      </c>
      <c r="D66" s="2" t="str">
        <f t="shared" ref="D66:D100" si="12">CONCATENATE("C",MID(A66,3,8))</f>
        <v>C000065</v>
      </c>
      <c r="E66" s="3">
        <v>1.03</v>
      </c>
      <c r="F66" s="2" t="str">
        <f t="shared" ref="F66:F100" si="13">CONCATENATE("C2",MID(A66,3,8))</f>
        <v>C2000065</v>
      </c>
      <c r="G66" s="3">
        <v>0</v>
      </c>
      <c r="H66" s="2" t="str">
        <f t="shared" si="5"/>
        <v>I000065</v>
      </c>
      <c r="I66" s="3">
        <v>1.03</v>
      </c>
      <c r="J66" s="2" t="str">
        <f t="shared" si="6"/>
        <v>S000065</v>
      </c>
      <c r="K66" s="3">
        <v>0</v>
      </c>
      <c r="L66" s="2" t="str">
        <f t="shared" ref="L66:L100" si="14">CONCATENATE("SL",MID(A66,3,8))</f>
        <v>SL000065</v>
      </c>
      <c r="M66" s="4"/>
      <c r="N66" s="2" t="s">
        <v>68</v>
      </c>
      <c r="O66" s="3">
        <v>2.1413999999999999E-2</v>
      </c>
      <c r="P66" s="2" t="str">
        <f t="shared" ref="P66:P100" si="15">CONCATENATE("P",MID(A66,3,8))</f>
        <v>P000065</v>
      </c>
      <c r="Q66" s="4"/>
      <c r="R66" s="3">
        <f t="shared" si="7"/>
        <v>0.62586503360879997</v>
      </c>
      <c r="S66" s="3">
        <f t="shared" si="8"/>
        <v>30.103716476000002</v>
      </c>
      <c r="T66" s="3">
        <f t="shared" si="9"/>
        <v>29.226909200000001</v>
      </c>
      <c r="U66" s="3">
        <f t="shared" si="10"/>
        <v>28.375640000000001</v>
      </c>
      <c r="V66" s="3"/>
      <c r="W66" s="3"/>
      <c r="X66" s="5"/>
    </row>
    <row r="67" spans="1:24" x14ac:dyDescent="0.25">
      <c r="A67" s="1" t="s">
        <v>79</v>
      </c>
      <c r="B67" s="2" t="str">
        <f t="shared" si="11"/>
        <v>D000066</v>
      </c>
      <c r="C67" s="3">
        <v>25.664010000000001</v>
      </c>
      <c r="D67" s="2" t="str">
        <f t="shared" si="12"/>
        <v>C000066</v>
      </c>
      <c r="E67" s="3">
        <v>1.03</v>
      </c>
      <c r="F67" s="2" t="str">
        <f t="shared" si="13"/>
        <v>C2000066</v>
      </c>
      <c r="G67" s="3">
        <v>0</v>
      </c>
      <c r="H67" s="2" t="str">
        <f t="shared" ref="H67:H100" si="16">CONCATENATE("I",MID(A67,3,8))</f>
        <v>I000066</v>
      </c>
      <c r="I67" s="3">
        <v>1.03</v>
      </c>
      <c r="J67" s="2" t="str">
        <f t="shared" ref="J67:J100" si="17">CONCATENATE("S",MID(A67,3,8))</f>
        <v>S000066</v>
      </c>
      <c r="K67" s="3">
        <v>0</v>
      </c>
      <c r="L67" s="2" t="str">
        <f t="shared" si="14"/>
        <v>SL000066</v>
      </c>
      <c r="M67" s="4"/>
      <c r="N67" s="2" t="s">
        <v>80</v>
      </c>
      <c r="O67" s="3">
        <v>2.3035E-2</v>
      </c>
      <c r="P67" s="2" t="str">
        <f t="shared" si="15"/>
        <v>P000066</v>
      </c>
      <c r="Q67" s="4"/>
      <c r="R67" s="3">
        <f t="shared" ref="R67:R100" si="18">O67*E67*C67</f>
        <v>0.60890558446050003</v>
      </c>
      <c r="S67" s="3">
        <f t="shared" ref="S67:S100" si="19">T67*I67</f>
        <v>27.226948209</v>
      </c>
      <c r="T67" s="3">
        <f t="shared" ref="T67:T100" si="20">U67*E67</f>
        <v>26.4339303</v>
      </c>
      <c r="U67" s="3">
        <f t="shared" ref="U67:U100" si="21">1*C67</f>
        <v>25.664010000000001</v>
      </c>
      <c r="V67" s="3"/>
      <c r="W67" s="3"/>
      <c r="X67" s="5"/>
    </row>
    <row r="68" spans="1:24" x14ac:dyDescent="0.25">
      <c r="A68" s="1" t="s">
        <v>81</v>
      </c>
      <c r="B68" s="2" t="str">
        <f t="shared" si="11"/>
        <v>D000067</v>
      </c>
      <c r="C68" s="3">
        <v>28.141179999999999</v>
      </c>
      <c r="D68" s="2" t="str">
        <f t="shared" si="12"/>
        <v>C000067</v>
      </c>
      <c r="E68" s="3">
        <v>1.03</v>
      </c>
      <c r="F68" s="2" t="str">
        <f t="shared" si="13"/>
        <v>C2000067</v>
      </c>
      <c r="G68" s="3">
        <v>0</v>
      </c>
      <c r="H68" s="2" t="str">
        <f t="shared" si="16"/>
        <v>I000067</v>
      </c>
      <c r="I68" s="3">
        <v>1.03</v>
      </c>
      <c r="J68" s="2" t="str">
        <f t="shared" si="17"/>
        <v>S000067</v>
      </c>
      <c r="K68" s="3">
        <v>0</v>
      </c>
      <c r="L68" s="2" t="str">
        <f t="shared" si="14"/>
        <v>SL000067</v>
      </c>
      <c r="M68" s="4"/>
      <c r="N68" s="2" t="s">
        <v>82</v>
      </c>
      <c r="O68" s="3">
        <v>2.0764000000000001E-2</v>
      </c>
      <c r="P68" s="2" t="str">
        <f t="shared" si="15"/>
        <v>P000067</v>
      </c>
      <c r="Q68" s="4"/>
      <c r="R68" s="3">
        <f t="shared" si="18"/>
        <v>0.60185316536559996</v>
      </c>
      <c r="S68" s="3">
        <f t="shared" si="19"/>
        <v>29.854977862000002</v>
      </c>
      <c r="T68" s="3">
        <f t="shared" si="20"/>
        <v>28.985415400000001</v>
      </c>
      <c r="U68" s="3">
        <f t="shared" si="21"/>
        <v>28.141179999999999</v>
      </c>
      <c r="V68" s="3"/>
      <c r="W68" s="3"/>
      <c r="X68" s="5"/>
    </row>
    <row r="69" spans="1:24" x14ac:dyDescent="0.25">
      <c r="A69" s="1" t="s">
        <v>83</v>
      </c>
      <c r="B69" s="2" t="str">
        <f t="shared" si="11"/>
        <v>D000068</v>
      </c>
      <c r="C69" s="3">
        <v>30.020420000000001</v>
      </c>
      <c r="D69" s="2" t="str">
        <f t="shared" si="12"/>
        <v>C000068</v>
      </c>
      <c r="E69" s="3">
        <v>1.03</v>
      </c>
      <c r="F69" s="2" t="str">
        <f t="shared" si="13"/>
        <v>C2000068</v>
      </c>
      <c r="G69" s="3">
        <v>0</v>
      </c>
      <c r="H69" s="2" t="str">
        <f t="shared" si="16"/>
        <v>I000068</v>
      </c>
      <c r="I69" s="3">
        <v>1.03</v>
      </c>
      <c r="J69" s="2" t="str">
        <f t="shared" si="17"/>
        <v>S000068</v>
      </c>
      <c r="K69" s="3">
        <v>0</v>
      </c>
      <c r="L69" s="2" t="str">
        <f t="shared" si="14"/>
        <v>SL000068</v>
      </c>
      <c r="M69" s="4"/>
      <c r="N69" s="2" t="s">
        <v>71</v>
      </c>
      <c r="O69" s="3">
        <v>1.9151999999999999E-2</v>
      </c>
      <c r="P69" s="2" t="str">
        <f t="shared" si="15"/>
        <v>P000068</v>
      </c>
      <c r="Q69" s="4"/>
      <c r="R69" s="3">
        <f t="shared" si="18"/>
        <v>0.59219961635520002</v>
      </c>
      <c r="S69" s="3">
        <f t="shared" si="19"/>
        <v>31.848663578000004</v>
      </c>
      <c r="T69" s="3">
        <f t="shared" si="20"/>
        <v>30.921032600000004</v>
      </c>
      <c r="U69" s="3">
        <f t="shared" si="21"/>
        <v>30.020420000000001</v>
      </c>
      <c r="V69" s="3"/>
      <c r="W69" s="3"/>
      <c r="X69" s="5"/>
    </row>
    <row r="70" spans="1:24" x14ac:dyDescent="0.25">
      <c r="A70" s="1" t="s">
        <v>84</v>
      </c>
      <c r="B70" s="2" t="str">
        <f t="shared" si="11"/>
        <v>D000069</v>
      </c>
      <c r="C70" s="3">
        <v>25.52168</v>
      </c>
      <c r="D70" s="2" t="str">
        <f t="shared" si="12"/>
        <v>C000069</v>
      </c>
      <c r="E70" s="3">
        <v>1.03</v>
      </c>
      <c r="F70" s="2" t="str">
        <f t="shared" si="13"/>
        <v>C2000069</v>
      </c>
      <c r="G70" s="3">
        <v>0</v>
      </c>
      <c r="H70" s="2" t="str">
        <f t="shared" si="16"/>
        <v>I000069</v>
      </c>
      <c r="I70" s="3">
        <v>1.03</v>
      </c>
      <c r="J70" s="2" t="str">
        <f t="shared" si="17"/>
        <v>S000069</v>
      </c>
      <c r="K70" s="3">
        <v>0</v>
      </c>
      <c r="L70" s="2" t="str">
        <f t="shared" si="14"/>
        <v>SL000069</v>
      </c>
      <c r="M70" s="4"/>
      <c r="N70" s="2" t="s">
        <v>85</v>
      </c>
      <c r="O70" s="3">
        <v>2.2579999999999999E-2</v>
      </c>
      <c r="P70" s="2" t="str">
        <f t="shared" si="15"/>
        <v>P000069</v>
      </c>
      <c r="Q70" s="4"/>
      <c r="R70" s="3">
        <f t="shared" si="18"/>
        <v>0.59356792043200002</v>
      </c>
      <c r="S70" s="3">
        <f t="shared" si="19"/>
        <v>27.075950312000003</v>
      </c>
      <c r="T70" s="3">
        <f t="shared" si="20"/>
        <v>26.287330400000002</v>
      </c>
      <c r="U70" s="3">
        <f t="shared" si="21"/>
        <v>25.52168</v>
      </c>
      <c r="V70" s="3"/>
      <c r="W70" s="3"/>
      <c r="X70" s="5"/>
    </row>
    <row r="71" spans="1:24" x14ac:dyDescent="0.25">
      <c r="A71" s="1" t="s">
        <v>86</v>
      </c>
      <c r="B71" s="2" t="str">
        <f t="shared" si="11"/>
        <v>D000070</v>
      </c>
      <c r="C71" s="3">
        <v>29.08588</v>
      </c>
      <c r="D71" s="2" t="str">
        <f t="shared" si="12"/>
        <v>C000070</v>
      </c>
      <c r="E71" s="3">
        <v>1.03</v>
      </c>
      <c r="F71" s="2" t="str">
        <f t="shared" si="13"/>
        <v>C2000070</v>
      </c>
      <c r="G71" s="3">
        <v>0</v>
      </c>
      <c r="H71" s="2" t="str">
        <f t="shared" si="16"/>
        <v>I000070</v>
      </c>
      <c r="I71" s="3">
        <v>1.03</v>
      </c>
      <c r="J71" s="2" t="str">
        <f t="shared" si="17"/>
        <v>S000070</v>
      </c>
      <c r="K71" s="3">
        <v>0</v>
      </c>
      <c r="L71" s="2" t="str">
        <f t="shared" si="14"/>
        <v>SL000070</v>
      </c>
      <c r="M71" s="4"/>
      <c r="N71" s="2" t="s">
        <v>71</v>
      </c>
      <c r="O71" s="3">
        <v>2.0115000000000001E-2</v>
      </c>
      <c r="P71" s="2" t="str">
        <f t="shared" si="15"/>
        <v>P000070</v>
      </c>
      <c r="Q71" s="4"/>
      <c r="R71" s="3">
        <f t="shared" si="18"/>
        <v>0.60261435048600009</v>
      </c>
      <c r="S71" s="3">
        <f t="shared" si="19"/>
        <v>30.857210091999999</v>
      </c>
      <c r="T71" s="3">
        <f t="shared" si="20"/>
        <v>29.958456399999999</v>
      </c>
      <c r="U71" s="3">
        <f t="shared" si="21"/>
        <v>29.08588</v>
      </c>
      <c r="V71" s="3"/>
      <c r="W71" s="3"/>
      <c r="X71" s="5"/>
    </row>
    <row r="72" spans="1:24" x14ac:dyDescent="0.25">
      <c r="A72" s="1" t="s">
        <v>87</v>
      </c>
      <c r="B72" s="2" t="str">
        <f t="shared" si="11"/>
        <v>D000071</v>
      </c>
      <c r="C72" s="3">
        <v>30.27824</v>
      </c>
      <c r="D72" s="2" t="str">
        <f t="shared" si="12"/>
        <v>C000071</v>
      </c>
      <c r="E72" s="3">
        <v>1.03</v>
      </c>
      <c r="F72" s="2" t="str">
        <f t="shared" si="13"/>
        <v>C2000071</v>
      </c>
      <c r="G72" s="3">
        <v>0</v>
      </c>
      <c r="H72" s="2" t="str">
        <f t="shared" si="16"/>
        <v>I000071</v>
      </c>
      <c r="I72" s="3">
        <v>1.03</v>
      </c>
      <c r="J72" s="2" t="str">
        <f t="shared" si="17"/>
        <v>S000071</v>
      </c>
      <c r="K72" s="3">
        <v>0</v>
      </c>
      <c r="L72" s="2" t="str">
        <f t="shared" si="14"/>
        <v>SL000071</v>
      </c>
      <c r="M72" s="4"/>
      <c r="N72" s="2" t="s">
        <v>71</v>
      </c>
      <c r="O72" s="3">
        <v>2.0115000000000001E-2</v>
      </c>
      <c r="P72" s="2" t="str">
        <f t="shared" si="15"/>
        <v>P000071</v>
      </c>
      <c r="Q72" s="4"/>
      <c r="R72" s="3">
        <f t="shared" si="18"/>
        <v>0.62731820152800011</v>
      </c>
      <c r="S72" s="3">
        <f t="shared" si="19"/>
        <v>32.122184816000001</v>
      </c>
      <c r="T72" s="3">
        <f t="shared" si="20"/>
        <v>31.186587200000002</v>
      </c>
      <c r="U72" s="3">
        <f t="shared" si="21"/>
        <v>30.27824</v>
      </c>
      <c r="V72" s="3"/>
      <c r="W72" s="3"/>
      <c r="X72" s="5"/>
    </row>
    <row r="73" spans="1:24" x14ac:dyDescent="0.25">
      <c r="A73" s="1" t="s">
        <v>88</v>
      </c>
      <c r="B73" s="2" t="str">
        <f t="shared" si="11"/>
        <v>D000072</v>
      </c>
      <c r="C73" s="3">
        <v>34.014659999999999</v>
      </c>
      <c r="D73" s="2" t="str">
        <f t="shared" si="12"/>
        <v>C000072</v>
      </c>
      <c r="E73" s="3">
        <v>0</v>
      </c>
      <c r="F73" s="2" t="str">
        <f t="shared" si="13"/>
        <v>C2000072</v>
      </c>
      <c r="G73" s="3">
        <v>0</v>
      </c>
      <c r="H73" s="2" t="str">
        <f t="shared" si="16"/>
        <v>I000072</v>
      </c>
      <c r="I73" s="3">
        <v>1.03</v>
      </c>
      <c r="J73" s="2" t="str">
        <f t="shared" si="17"/>
        <v>S000072</v>
      </c>
      <c r="K73" s="3">
        <v>0</v>
      </c>
      <c r="L73" s="2" t="str">
        <f t="shared" si="14"/>
        <v>SL000072</v>
      </c>
      <c r="M73" s="4"/>
      <c r="N73" s="2"/>
      <c r="O73" s="3">
        <v>1</v>
      </c>
      <c r="P73" s="2" t="str">
        <f t="shared" si="15"/>
        <v>P000072</v>
      </c>
      <c r="Q73" s="4"/>
      <c r="R73" s="3">
        <f t="shared" si="18"/>
        <v>0</v>
      </c>
      <c r="S73" s="3">
        <f t="shared" si="19"/>
        <v>0</v>
      </c>
      <c r="T73" s="3">
        <f t="shared" si="20"/>
        <v>0</v>
      </c>
      <c r="U73" s="3">
        <f t="shared" si="21"/>
        <v>34.014659999999999</v>
      </c>
      <c r="V73" s="3"/>
      <c r="W73" s="3"/>
      <c r="X73" s="5"/>
    </row>
    <row r="74" spans="1:24" x14ac:dyDescent="0.25">
      <c r="A74" s="1" t="s">
        <v>89</v>
      </c>
      <c r="B74" s="2" t="str">
        <f t="shared" si="11"/>
        <v>D000073</v>
      </c>
      <c r="C74" s="3">
        <v>27.820640000000001</v>
      </c>
      <c r="D74" s="2" t="str">
        <f t="shared" si="12"/>
        <v>C000073</v>
      </c>
      <c r="E74" s="3">
        <v>1.03</v>
      </c>
      <c r="F74" s="2" t="str">
        <f t="shared" si="13"/>
        <v>C2000073</v>
      </c>
      <c r="G74" s="3">
        <v>0</v>
      </c>
      <c r="H74" s="2" t="str">
        <f t="shared" si="16"/>
        <v>I000073</v>
      </c>
      <c r="I74" s="3">
        <v>1.03</v>
      </c>
      <c r="J74" s="2" t="str">
        <f t="shared" si="17"/>
        <v>S000073</v>
      </c>
      <c r="K74" s="3">
        <v>0</v>
      </c>
      <c r="L74" s="2" t="str">
        <f t="shared" si="14"/>
        <v>SL000073</v>
      </c>
      <c r="M74" s="4"/>
      <c r="N74" s="2" t="s">
        <v>82</v>
      </c>
      <c r="O74" s="3">
        <v>2.0764000000000001E-2</v>
      </c>
      <c r="P74" s="2" t="str">
        <f t="shared" si="15"/>
        <v>P000073</v>
      </c>
      <c r="Q74" s="4"/>
      <c r="R74" s="3">
        <f t="shared" si="18"/>
        <v>0.59499780202880004</v>
      </c>
      <c r="S74" s="3">
        <f t="shared" si="19"/>
        <v>29.514916976000006</v>
      </c>
      <c r="T74" s="3">
        <f t="shared" si="20"/>
        <v>28.655259200000003</v>
      </c>
      <c r="U74" s="3">
        <f t="shared" si="21"/>
        <v>27.820640000000001</v>
      </c>
      <c r="V74" s="3"/>
      <c r="W74" s="3"/>
      <c r="X74" s="5"/>
    </row>
    <row r="75" spans="1:24" x14ac:dyDescent="0.25">
      <c r="A75" s="1" t="s">
        <v>90</v>
      </c>
      <c r="B75" s="2" t="str">
        <f t="shared" si="11"/>
        <v>D000074</v>
      </c>
      <c r="C75" s="3">
        <v>28.27065</v>
      </c>
      <c r="D75" s="2" t="str">
        <f t="shared" si="12"/>
        <v>C000074</v>
      </c>
      <c r="E75" s="3">
        <v>1.03</v>
      </c>
      <c r="F75" s="2" t="str">
        <f t="shared" si="13"/>
        <v>C2000074</v>
      </c>
      <c r="G75" s="3">
        <v>0</v>
      </c>
      <c r="H75" s="2" t="str">
        <f t="shared" si="16"/>
        <v>I000074</v>
      </c>
      <c r="I75" s="3">
        <v>1.03</v>
      </c>
      <c r="J75" s="2" t="str">
        <f t="shared" si="17"/>
        <v>S000074</v>
      </c>
      <c r="K75" s="3">
        <v>0</v>
      </c>
      <c r="L75" s="2" t="str">
        <f t="shared" si="14"/>
        <v>SL000074</v>
      </c>
      <c r="M75" s="4"/>
      <c r="N75" s="2" t="s">
        <v>68</v>
      </c>
      <c r="O75" s="3">
        <v>2.1413999999999999E-2</v>
      </c>
      <c r="P75" s="2" t="str">
        <f t="shared" si="15"/>
        <v>P000074</v>
      </c>
      <c r="Q75" s="4"/>
      <c r="R75" s="3">
        <f t="shared" si="18"/>
        <v>0.62354933007299995</v>
      </c>
      <c r="S75" s="3">
        <f t="shared" si="19"/>
        <v>29.992332585</v>
      </c>
      <c r="T75" s="3">
        <f t="shared" si="20"/>
        <v>29.118769499999999</v>
      </c>
      <c r="U75" s="3">
        <f t="shared" si="21"/>
        <v>28.27065</v>
      </c>
      <c r="V75" s="3"/>
      <c r="W75" s="3"/>
      <c r="X75" s="5"/>
    </row>
    <row r="76" spans="1:24" x14ac:dyDescent="0.25">
      <c r="A76" s="1" t="s">
        <v>91</v>
      </c>
      <c r="B76" s="2" t="str">
        <f t="shared" si="11"/>
        <v>D000075</v>
      </c>
      <c r="C76" s="3">
        <v>27.488569999999999</v>
      </c>
      <c r="D76" s="2" t="str">
        <f t="shared" si="12"/>
        <v>C000075</v>
      </c>
      <c r="E76" s="3">
        <v>1.03</v>
      </c>
      <c r="F76" s="2" t="str">
        <f t="shared" si="13"/>
        <v>C2000075</v>
      </c>
      <c r="G76" s="3">
        <v>0</v>
      </c>
      <c r="H76" s="2" t="str">
        <f t="shared" si="16"/>
        <v>I000075</v>
      </c>
      <c r="I76" s="3">
        <v>1.03</v>
      </c>
      <c r="J76" s="2" t="str">
        <f t="shared" si="17"/>
        <v>S000075</v>
      </c>
      <c r="K76" s="3">
        <v>0</v>
      </c>
      <c r="L76" s="2" t="str">
        <f t="shared" si="14"/>
        <v>SL000075</v>
      </c>
      <c r="M76" s="4"/>
      <c r="N76" s="2" t="s">
        <v>68</v>
      </c>
      <c r="O76" s="3">
        <v>2.1412E-2</v>
      </c>
      <c r="P76" s="2" t="str">
        <f t="shared" si="15"/>
        <v>P000075</v>
      </c>
      <c r="Q76" s="4"/>
      <c r="R76" s="3">
        <f t="shared" si="18"/>
        <v>0.60624281866520002</v>
      </c>
      <c r="S76" s="3">
        <f t="shared" si="19"/>
        <v>29.162623913000001</v>
      </c>
      <c r="T76" s="3">
        <f t="shared" si="20"/>
        <v>28.313227099999999</v>
      </c>
      <c r="U76" s="3">
        <f t="shared" si="21"/>
        <v>27.488569999999999</v>
      </c>
      <c r="V76" s="3"/>
      <c r="W76" s="3"/>
      <c r="X76" s="5"/>
    </row>
    <row r="77" spans="1:24" x14ac:dyDescent="0.25">
      <c r="A77" s="1" t="s">
        <v>92</v>
      </c>
      <c r="B77" s="2" t="str">
        <f t="shared" si="11"/>
        <v>D000076</v>
      </c>
      <c r="C77" s="3">
        <v>29.27337</v>
      </c>
      <c r="D77" s="2" t="str">
        <f t="shared" si="12"/>
        <v>C000076</v>
      </c>
      <c r="E77" s="3">
        <v>1.03</v>
      </c>
      <c r="F77" s="2" t="str">
        <f t="shared" si="13"/>
        <v>C2000076</v>
      </c>
      <c r="G77" s="3">
        <v>0</v>
      </c>
      <c r="H77" s="2" t="str">
        <f t="shared" si="16"/>
        <v>I000076</v>
      </c>
      <c r="I77" s="3">
        <v>1.03</v>
      </c>
      <c r="J77" s="2" t="str">
        <f t="shared" si="17"/>
        <v>S000076</v>
      </c>
      <c r="K77" s="3">
        <v>0</v>
      </c>
      <c r="L77" s="2" t="str">
        <f t="shared" si="14"/>
        <v>SL000076</v>
      </c>
      <c r="M77" s="4"/>
      <c r="N77" s="2" t="s">
        <v>82</v>
      </c>
      <c r="O77" s="3">
        <v>2.0764000000000001E-2</v>
      </c>
      <c r="P77" s="2" t="str">
        <f t="shared" si="15"/>
        <v>P000076</v>
      </c>
      <c r="Q77" s="4"/>
      <c r="R77" s="3">
        <f t="shared" si="18"/>
        <v>0.62606722232040002</v>
      </c>
      <c r="S77" s="3">
        <f t="shared" si="19"/>
        <v>31.056118233000003</v>
      </c>
      <c r="T77" s="3">
        <f t="shared" si="20"/>
        <v>30.151571100000002</v>
      </c>
      <c r="U77" s="3">
        <f t="shared" si="21"/>
        <v>29.27337</v>
      </c>
      <c r="V77" s="3"/>
      <c r="W77" s="3"/>
      <c r="X77" s="5"/>
    </row>
    <row r="78" spans="1:24" x14ac:dyDescent="0.25">
      <c r="A78" s="1" t="s">
        <v>93</v>
      </c>
      <c r="B78" s="2" t="str">
        <f t="shared" si="11"/>
        <v>D000077</v>
      </c>
      <c r="C78" s="3">
        <v>28.93618</v>
      </c>
      <c r="D78" s="2" t="str">
        <f t="shared" si="12"/>
        <v>C000077</v>
      </c>
      <c r="E78" s="3">
        <v>1.03</v>
      </c>
      <c r="F78" s="2" t="str">
        <f t="shared" si="13"/>
        <v>C2000077</v>
      </c>
      <c r="G78" s="3">
        <v>0</v>
      </c>
      <c r="H78" s="2" t="str">
        <f t="shared" si="16"/>
        <v>I000077</v>
      </c>
      <c r="I78" s="3">
        <v>1.03</v>
      </c>
      <c r="J78" s="2" t="str">
        <f t="shared" si="17"/>
        <v>S000077</v>
      </c>
      <c r="K78" s="3">
        <v>0</v>
      </c>
      <c r="L78" s="2" t="str">
        <f t="shared" si="14"/>
        <v>SL000077</v>
      </c>
      <c r="M78" s="4"/>
      <c r="N78" s="2" t="s">
        <v>71</v>
      </c>
      <c r="O78" s="3">
        <v>2.0115000000000001E-2</v>
      </c>
      <c r="P78" s="2" t="str">
        <f t="shared" si="15"/>
        <v>P000077</v>
      </c>
      <c r="Q78" s="4"/>
      <c r="R78" s="3">
        <f t="shared" si="18"/>
        <v>0.59951279852100003</v>
      </c>
      <c r="S78" s="3">
        <f t="shared" si="19"/>
        <v>30.698393362000004</v>
      </c>
      <c r="T78" s="3">
        <f t="shared" si="20"/>
        <v>29.804265400000002</v>
      </c>
      <c r="U78" s="3">
        <f t="shared" si="21"/>
        <v>28.93618</v>
      </c>
      <c r="V78" s="3"/>
      <c r="W78" s="3"/>
      <c r="X78" s="5"/>
    </row>
    <row r="79" spans="1:24" x14ac:dyDescent="0.25">
      <c r="A79" s="1" t="s">
        <v>94</v>
      </c>
      <c r="B79" s="2" t="str">
        <f t="shared" si="11"/>
        <v>D000078</v>
      </c>
      <c r="C79" s="3">
        <v>29.15211</v>
      </c>
      <c r="D79" s="2" t="str">
        <f t="shared" si="12"/>
        <v>C000078</v>
      </c>
      <c r="E79" s="3">
        <v>1.03</v>
      </c>
      <c r="F79" s="2" t="str">
        <f t="shared" si="13"/>
        <v>C2000078</v>
      </c>
      <c r="G79" s="3">
        <v>0</v>
      </c>
      <c r="H79" s="2" t="str">
        <f t="shared" si="16"/>
        <v>I000078</v>
      </c>
      <c r="I79" s="3">
        <v>1.03</v>
      </c>
      <c r="J79" s="2" t="str">
        <f t="shared" si="17"/>
        <v>S000078</v>
      </c>
      <c r="K79" s="3">
        <v>0</v>
      </c>
      <c r="L79" s="2" t="str">
        <f t="shared" si="14"/>
        <v>SL000078</v>
      </c>
      <c r="M79" s="4"/>
      <c r="N79" s="2" t="s">
        <v>71</v>
      </c>
      <c r="O79" s="3">
        <v>2.0115000000000001E-2</v>
      </c>
      <c r="P79" s="2" t="str">
        <f t="shared" si="15"/>
        <v>P000078</v>
      </c>
      <c r="Q79" s="4"/>
      <c r="R79" s="3">
        <f t="shared" si="18"/>
        <v>0.60398653342950004</v>
      </c>
      <c r="S79" s="3">
        <f t="shared" si="19"/>
        <v>30.927473499000005</v>
      </c>
      <c r="T79" s="3">
        <f t="shared" si="20"/>
        <v>30.026673300000002</v>
      </c>
      <c r="U79" s="3">
        <f t="shared" si="21"/>
        <v>29.15211</v>
      </c>
      <c r="V79" s="3"/>
      <c r="W79" s="3"/>
      <c r="X79" s="5"/>
    </row>
    <row r="80" spans="1:24" x14ac:dyDescent="0.25">
      <c r="A80" s="1" t="s">
        <v>95</v>
      </c>
      <c r="B80" s="2" t="str">
        <f t="shared" si="11"/>
        <v>D000079</v>
      </c>
      <c r="C80" s="3">
        <v>27.257090000000002</v>
      </c>
      <c r="D80" s="2" t="str">
        <f t="shared" si="12"/>
        <v>C000079</v>
      </c>
      <c r="E80" s="3">
        <v>1.03</v>
      </c>
      <c r="F80" s="2" t="str">
        <f t="shared" si="13"/>
        <v>C2000079</v>
      </c>
      <c r="G80" s="3">
        <v>0</v>
      </c>
      <c r="H80" s="2" t="str">
        <f t="shared" si="16"/>
        <v>I000079</v>
      </c>
      <c r="I80" s="3">
        <v>1.03</v>
      </c>
      <c r="J80" s="2" t="str">
        <f t="shared" si="17"/>
        <v>S000079</v>
      </c>
      <c r="K80" s="3">
        <v>0</v>
      </c>
      <c r="L80" s="2" t="str">
        <f t="shared" si="14"/>
        <v>SL000079</v>
      </c>
      <c r="M80" s="4"/>
      <c r="N80" s="2" t="s">
        <v>71</v>
      </c>
      <c r="O80" s="3">
        <v>1.9460000000000002E-2</v>
      </c>
      <c r="P80" s="2" t="str">
        <f t="shared" si="15"/>
        <v>P000079</v>
      </c>
      <c r="Q80" s="4"/>
      <c r="R80" s="3">
        <f t="shared" si="18"/>
        <v>0.546335660542</v>
      </c>
      <c r="S80" s="3">
        <f t="shared" si="19"/>
        <v>28.917046781000003</v>
      </c>
      <c r="T80" s="3">
        <f t="shared" si="20"/>
        <v>28.074802700000003</v>
      </c>
      <c r="U80" s="3">
        <f t="shared" si="21"/>
        <v>27.257090000000002</v>
      </c>
      <c r="V80" s="3"/>
      <c r="W80" s="3"/>
      <c r="X80" s="5"/>
    </row>
    <row r="81" spans="1:24" x14ac:dyDescent="0.25">
      <c r="A81" s="1" t="s">
        <v>96</v>
      </c>
      <c r="B81" s="2" t="str">
        <f t="shared" si="11"/>
        <v>D000080</v>
      </c>
      <c r="C81" s="3">
        <v>28.147629999999999</v>
      </c>
      <c r="D81" s="2" t="str">
        <f t="shared" si="12"/>
        <v>C000080</v>
      </c>
      <c r="E81" s="3">
        <v>1.03</v>
      </c>
      <c r="F81" s="2" t="str">
        <f t="shared" si="13"/>
        <v>C2000080</v>
      </c>
      <c r="G81" s="3">
        <v>0</v>
      </c>
      <c r="H81" s="2" t="str">
        <f t="shared" si="16"/>
        <v>I000080</v>
      </c>
      <c r="I81" s="3">
        <v>1.03</v>
      </c>
      <c r="J81" s="2" t="str">
        <f t="shared" si="17"/>
        <v>S000080</v>
      </c>
      <c r="K81" s="3">
        <v>0</v>
      </c>
      <c r="L81" s="2" t="str">
        <f t="shared" si="14"/>
        <v>SL000080</v>
      </c>
      <c r="M81" s="4"/>
      <c r="N81" s="2" t="s">
        <v>82</v>
      </c>
      <c r="O81" s="3">
        <v>2.0764000000000001E-2</v>
      </c>
      <c r="P81" s="2" t="str">
        <f t="shared" si="15"/>
        <v>P000080</v>
      </c>
      <c r="Q81" s="4"/>
      <c r="R81" s="3">
        <f t="shared" si="18"/>
        <v>0.60199111099960001</v>
      </c>
      <c r="S81" s="3">
        <f t="shared" si="19"/>
        <v>29.861820667</v>
      </c>
      <c r="T81" s="3">
        <f t="shared" si="20"/>
        <v>28.9920589</v>
      </c>
      <c r="U81" s="3">
        <f t="shared" si="21"/>
        <v>28.147629999999999</v>
      </c>
      <c r="V81" s="3"/>
      <c r="W81" s="3"/>
      <c r="X81" s="5"/>
    </row>
    <row r="82" spans="1:24" x14ac:dyDescent="0.25">
      <c r="A82" s="1" t="s">
        <v>97</v>
      </c>
      <c r="B82" s="2" t="str">
        <f t="shared" si="11"/>
        <v>D000081</v>
      </c>
      <c r="C82" s="3">
        <v>22.7378</v>
      </c>
      <c r="D82" s="2" t="str">
        <f t="shared" si="12"/>
        <v>C000081</v>
      </c>
      <c r="E82" s="3">
        <v>1.03</v>
      </c>
      <c r="F82" s="2" t="str">
        <f t="shared" si="13"/>
        <v>C2000081</v>
      </c>
      <c r="G82" s="3">
        <v>0</v>
      </c>
      <c r="H82" s="2" t="str">
        <f t="shared" si="16"/>
        <v>I000081</v>
      </c>
      <c r="I82" s="3">
        <v>1.03</v>
      </c>
      <c r="J82" s="2" t="str">
        <f t="shared" si="17"/>
        <v>S000081</v>
      </c>
      <c r="K82" s="3">
        <v>0</v>
      </c>
      <c r="L82" s="2" t="str">
        <f t="shared" si="14"/>
        <v>SL000081</v>
      </c>
      <c r="M82" s="4"/>
      <c r="N82" s="2" t="s">
        <v>98</v>
      </c>
      <c r="O82" s="3">
        <v>2.7099999999999999E-2</v>
      </c>
      <c r="P82" s="2" t="str">
        <f t="shared" si="15"/>
        <v>P000081</v>
      </c>
      <c r="Q82" s="4"/>
      <c r="R82" s="3">
        <f t="shared" si="18"/>
        <v>0.63468021139999997</v>
      </c>
      <c r="S82" s="3">
        <f t="shared" si="19"/>
        <v>24.122532020000001</v>
      </c>
      <c r="T82" s="3">
        <f t="shared" si="20"/>
        <v>23.419934000000001</v>
      </c>
      <c r="U82" s="3">
        <f t="shared" si="21"/>
        <v>22.7378</v>
      </c>
      <c r="V82" s="3"/>
      <c r="W82" s="3"/>
      <c r="X82" s="5"/>
    </row>
    <row r="83" spans="1:24" x14ac:dyDescent="0.25">
      <c r="A83" s="1" t="s">
        <v>99</v>
      </c>
      <c r="B83" s="2" t="str">
        <f t="shared" si="11"/>
        <v>D000082</v>
      </c>
      <c r="C83" s="3">
        <v>32.30932</v>
      </c>
      <c r="D83" s="2" t="str">
        <f t="shared" si="12"/>
        <v>C000082</v>
      </c>
      <c r="E83" s="3">
        <v>1.03</v>
      </c>
      <c r="F83" s="2" t="str">
        <f t="shared" si="13"/>
        <v>C2000082</v>
      </c>
      <c r="G83" s="3">
        <v>0</v>
      </c>
      <c r="H83" s="2" t="str">
        <f t="shared" si="16"/>
        <v>I000082</v>
      </c>
      <c r="I83" s="3">
        <v>1.03</v>
      </c>
      <c r="J83" s="2" t="str">
        <f t="shared" si="17"/>
        <v>S000082</v>
      </c>
      <c r="K83" s="3">
        <v>0</v>
      </c>
      <c r="L83" s="2" t="str">
        <f t="shared" si="14"/>
        <v>SL000082</v>
      </c>
      <c r="M83" s="4"/>
      <c r="N83" s="2" t="s">
        <v>62</v>
      </c>
      <c r="O83" s="3">
        <v>1.8818000000000001E-2</v>
      </c>
      <c r="P83" s="2" t="str">
        <f t="shared" si="15"/>
        <v>P000082</v>
      </c>
      <c r="Q83" s="4"/>
      <c r="R83" s="3">
        <f t="shared" si="18"/>
        <v>0.62623668727280013</v>
      </c>
      <c r="S83" s="3">
        <f t="shared" si="19"/>
        <v>34.276957588000002</v>
      </c>
      <c r="T83" s="3">
        <f t="shared" si="20"/>
        <v>33.2785996</v>
      </c>
      <c r="U83" s="3">
        <f t="shared" si="21"/>
        <v>32.30932</v>
      </c>
      <c r="V83" s="3"/>
      <c r="W83" s="3"/>
      <c r="X83" s="5"/>
    </row>
    <row r="84" spans="1:24" x14ac:dyDescent="0.25">
      <c r="A84" s="1" t="s">
        <v>100</v>
      </c>
      <c r="B84" s="2" t="str">
        <f t="shared" si="11"/>
        <v>D000083</v>
      </c>
      <c r="C84" s="3">
        <v>32.30932</v>
      </c>
      <c r="D84" s="2" t="str">
        <f t="shared" si="12"/>
        <v>C000083</v>
      </c>
      <c r="E84" s="3">
        <v>1.03</v>
      </c>
      <c r="F84" s="2" t="str">
        <f t="shared" si="13"/>
        <v>C2000083</v>
      </c>
      <c r="G84" s="3">
        <v>0</v>
      </c>
      <c r="H84" s="2" t="str">
        <f t="shared" si="16"/>
        <v>I000083</v>
      </c>
      <c r="I84" s="3">
        <v>1.03</v>
      </c>
      <c r="J84" s="2" t="str">
        <f t="shared" si="17"/>
        <v>S000083</v>
      </c>
      <c r="K84" s="3">
        <v>0</v>
      </c>
      <c r="L84" s="2" t="str">
        <f t="shared" si="14"/>
        <v>SL000083</v>
      </c>
      <c r="M84" s="4"/>
      <c r="N84" s="2" t="s">
        <v>62</v>
      </c>
      <c r="O84" s="3">
        <v>1.8818000000000001E-2</v>
      </c>
      <c r="P84" s="2" t="str">
        <f t="shared" si="15"/>
        <v>P000083</v>
      </c>
      <c r="Q84" s="4"/>
      <c r="R84" s="3">
        <f t="shared" si="18"/>
        <v>0.62623668727280013</v>
      </c>
      <c r="S84" s="3">
        <f t="shared" si="19"/>
        <v>34.276957588000002</v>
      </c>
      <c r="T84" s="3">
        <f t="shared" si="20"/>
        <v>33.2785996</v>
      </c>
      <c r="U84" s="3">
        <f t="shared" si="21"/>
        <v>32.30932</v>
      </c>
      <c r="V84" s="3"/>
      <c r="W84" s="3"/>
      <c r="X84" s="5"/>
    </row>
    <row r="85" spans="1:24" x14ac:dyDescent="0.25">
      <c r="A85" s="1" t="s">
        <v>101</v>
      </c>
      <c r="B85" s="2" t="str">
        <f t="shared" si="11"/>
        <v>D000084</v>
      </c>
      <c r="C85" s="3">
        <v>29.21725</v>
      </c>
      <c r="D85" s="2" t="str">
        <f t="shared" si="12"/>
        <v>C000084</v>
      </c>
      <c r="E85" s="3">
        <v>1.03</v>
      </c>
      <c r="F85" s="2" t="str">
        <f t="shared" si="13"/>
        <v>C2000084</v>
      </c>
      <c r="G85" s="3">
        <v>0</v>
      </c>
      <c r="H85" s="2" t="str">
        <f t="shared" si="16"/>
        <v>I000084</v>
      </c>
      <c r="I85" s="3">
        <v>1.03</v>
      </c>
      <c r="J85" s="2" t="str">
        <f t="shared" si="17"/>
        <v>S000084</v>
      </c>
      <c r="K85" s="3">
        <v>0</v>
      </c>
      <c r="L85" s="2" t="str">
        <f t="shared" si="14"/>
        <v>SL000084</v>
      </c>
      <c r="M85" s="4"/>
      <c r="N85" s="2" t="s">
        <v>82</v>
      </c>
      <c r="O85" s="3">
        <v>2.0764999999999999E-2</v>
      </c>
      <c r="P85" s="2" t="str">
        <f t="shared" si="15"/>
        <v>P000084</v>
      </c>
      <c r="Q85" s="4"/>
      <c r="R85" s="3">
        <f t="shared" si="18"/>
        <v>0.62489708213749995</v>
      </c>
      <c r="S85" s="3">
        <f t="shared" si="19"/>
        <v>30.996580525000002</v>
      </c>
      <c r="T85" s="3">
        <f t="shared" si="20"/>
        <v>30.093767500000002</v>
      </c>
      <c r="U85" s="3">
        <f t="shared" si="21"/>
        <v>29.21725</v>
      </c>
      <c r="V85" s="3"/>
      <c r="W85" s="3"/>
      <c r="X85" s="5"/>
    </row>
    <row r="86" spans="1:24" x14ac:dyDescent="0.25">
      <c r="A86" s="1" t="s">
        <v>102</v>
      </c>
      <c r="B86" s="2" t="str">
        <f t="shared" si="11"/>
        <v>D000085</v>
      </c>
      <c r="C86" s="3">
        <v>26.571169999999999</v>
      </c>
      <c r="D86" s="2" t="str">
        <f t="shared" si="12"/>
        <v>C000085</v>
      </c>
      <c r="E86" s="3">
        <v>1.03</v>
      </c>
      <c r="F86" s="2" t="str">
        <f t="shared" si="13"/>
        <v>C2000085</v>
      </c>
      <c r="G86" s="3">
        <v>0</v>
      </c>
      <c r="H86" s="2" t="str">
        <f t="shared" si="16"/>
        <v>I000085</v>
      </c>
      <c r="I86" s="3">
        <v>1.03</v>
      </c>
      <c r="J86" s="2" t="str">
        <f t="shared" si="17"/>
        <v>S000085</v>
      </c>
      <c r="K86" s="3">
        <v>0</v>
      </c>
      <c r="L86" s="2" t="str">
        <f t="shared" si="14"/>
        <v>SL000085</v>
      </c>
      <c r="M86" s="4"/>
      <c r="N86" s="2" t="s">
        <v>85</v>
      </c>
      <c r="O86" s="3">
        <v>2.2579999999999999E-2</v>
      </c>
      <c r="P86" s="2" t="str">
        <f t="shared" si="15"/>
        <v>P000085</v>
      </c>
      <c r="Q86" s="4"/>
      <c r="R86" s="3">
        <f t="shared" si="18"/>
        <v>0.61797632915800005</v>
      </c>
      <c r="S86" s="3">
        <f t="shared" si="19"/>
        <v>28.189354253000001</v>
      </c>
      <c r="T86" s="3">
        <f t="shared" si="20"/>
        <v>27.368305100000001</v>
      </c>
      <c r="U86" s="3">
        <f t="shared" si="21"/>
        <v>26.571169999999999</v>
      </c>
      <c r="V86" s="3"/>
      <c r="W86" s="3"/>
      <c r="X86" s="5"/>
    </row>
    <row r="87" spans="1:24" x14ac:dyDescent="0.25">
      <c r="A87" s="1" t="s">
        <v>103</v>
      </c>
      <c r="B87" s="2" t="str">
        <f t="shared" si="11"/>
        <v>D000086</v>
      </c>
      <c r="C87" s="3">
        <v>29.18357</v>
      </c>
      <c r="D87" s="2" t="str">
        <f t="shared" si="12"/>
        <v>C000086</v>
      </c>
      <c r="E87" s="3">
        <v>1.03</v>
      </c>
      <c r="F87" s="2" t="str">
        <f t="shared" si="13"/>
        <v>C2000086</v>
      </c>
      <c r="G87" s="3">
        <v>0</v>
      </c>
      <c r="H87" s="2" t="str">
        <f t="shared" si="16"/>
        <v>I000086</v>
      </c>
      <c r="I87" s="3">
        <v>1.03</v>
      </c>
      <c r="J87" s="2" t="str">
        <f t="shared" si="17"/>
        <v>S000086</v>
      </c>
      <c r="K87" s="3">
        <v>0</v>
      </c>
      <c r="L87" s="2" t="str">
        <f t="shared" si="14"/>
        <v>SL000086</v>
      </c>
      <c r="M87" s="4"/>
      <c r="N87" s="2" t="s">
        <v>71</v>
      </c>
      <c r="O87" s="3">
        <v>2.0115000000000001E-2</v>
      </c>
      <c r="P87" s="2" t="str">
        <f t="shared" si="15"/>
        <v>P000086</v>
      </c>
      <c r="Q87" s="4"/>
      <c r="R87" s="3">
        <f t="shared" si="18"/>
        <v>0.60463833586650007</v>
      </c>
      <c r="S87" s="3">
        <f t="shared" si="19"/>
        <v>30.960849413000002</v>
      </c>
      <c r="T87" s="3">
        <f t="shared" si="20"/>
        <v>30.0590771</v>
      </c>
      <c r="U87" s="3">
        <f t="shared" si="21"/>
        <v>29.18357</v>
      </c>
      <c r="V87" s="3"/>
      <c r="W87" s="3"/>
      <c r="X87" s="5"/>
    </row>
    <row r="88" spans="1:24" x14ac:dyDescent="0.25">
      <c r="A88" s="1" t="s">
        <v>104</v>
      </c>
      <c r="B88" s="2" t="str">
        <f t="shared" si="11"/>
        <v>D000087</v>
      </c>
      <c r="C88" s="3">
        <v>30.175450000000001</v>
      </c>
      <c r="D88" s="2" t="str">
        <f t="shared" si="12"/>
        <v>C000087</v>
      </c>
      <c r="E88" s="3">
        <v>1.03</v>
      </c>
      <c r="F88" s="2" t="str">
        <f t="shared" si="13"/>
        <v>C2000087</v>
      </c>
      <c r="G88" s="3">
        <v>0</v>
      </c>
      <c r="H88" s="2" t="str">
        <f t="shared" si="16"/>
        <v>I000087</v>
      </c>
      <c r="I88" s="3">
        <v>1.03</v>
      </c>
      <c r="J88" s="2" t="str">
        <f t="shared" si="17"/>
        <v>S000087</v>
      </c>
      <c r="K88" s="3">
        <v>0</v>
      </c>
      <c r="L88" s="2" t="str">
        <f t="shared" si="14"/>
        <v>SL000087</v>
      </c>
      <c r="M88" s="4"/>
      <c r="N88" s="2" t="s">
        <v>71</v>
      </c>
      <c r="O88" s="3">
        <v>2.0438999999999999E-2</v>
      </c>
      <c r="P88" s="2" t="str">
        <f t="shared" si="15"/>
        <v>P000087</v>
      </c>
      <c r="Q88" s="4"/>
      <c r="R88" s="3">
        <f t="shared" si="18"/>
        <v>0.63525870322650002</v>
      </c>
      <c r="S88" s="3">
        <f t="shared" si="19"/>
        <v>32.013134905000001</v>
      </c>
      <c r="T88" s="3">
        <f t="shared" si="20"/>
        <v>31.080713500000002</v>
      </c>
      <c r="U88" s="3">
        <f t="shared" si="21"/>
        <v>30.175450000000001</v>
      </c>
      <c r="V88" s="3"/>
      <c r="W88" s="3"/>
      <c r="X88" s="5"/>
    </row>
    <row r="89" spans="1:24" x14ac:dyDescent="0.25">
      <c r="A89" s="1" t="s">
        <v>105</v>
      </c>
      <c r="B89" s="2" t="str">
        <f t="shared" si="11"/>
        <v>D000088</v>
      </c>
      <c r="C89" s="3">
        <v>29.157129999999999</v>
      </c>
      <c r="D89" s="2" t="str">
        <f t="shared" si="12"/>
        <v>C000088</v>
      </c>
      <c r="E89" s="3">
        <v>1.03</v>
      </c>
      <c r="F89" s="2" t="str">
        <f t="shared" si="13"/>
        <v>C2000088</v>
      </c>
      <c r="G89" s="3">
        <v>0</v>
      </c>
      <c r="H89" s="2" t="str">
        <f t="shared" si="16"/>
        <v>I000088</v>
      </c>
      <c r="I89" s="3">
        <v>1.03</v>
      </c>
      <c r="J89" s="2" t="str">
        <f t="shared" si="17"/>
        <v>S000088</v>
      </c>
      <c r="K89" s="3">
        <v>0</v>
      </c>
      <c r="L89" s="2" t="str">
        <f t="shared" si="14"/>
        <v>SL000088</v>
      </c>
      <c r="M89" s="4"/>
      <c r="N89" s="2" t="s">
        <v>71</v>
      </c>
      <c r="O89" s="3">
        <v>1.1180000000000001E-3</v>
      </c>
      <c r="P89" s="2" t="str">
        <f t="shared" si="15"/>
        <v>P000088</v>
      </c>
      <c r="Q89" s="4"/>
      <c r="R89" s="3">
        <f t="shared" si="18"/>
        <v>3.3575601480200001E-2</v>
      </c>
      <c r="S89" s="3">
        <f t="shared" si="19"/>
        <v>30.932799216999999</v>
      </c>
      <c r="T89" s="3">
        <f t="shared" si="20"/>
        <v>30.031843899999998</v>
      </c>
      <c r="U89" s="3">
        <f t="shared" si="21"/>
        <v>29.157129999999999</v>
      </c>
      <c r="V89" s="3"/>
      <c r="W89" s="3"/>
      <c r="X89" s="5"/>
    </row>
    <row r="90" spans="1:24" x14ac:dyDescent="0.25">
      <c r="A90" s="1" t="s">
        <v>106</v>
      </c>
      <c r="B90" s="2" t="str">
        <f t="shared" si="11"/>
        <v>D000089</v>
      </c>
      <c r="C90" s="3">
        <v>19.009879999999999</v>
      </c>
      <c r="D90" s="2" t="str">
        <f t="shared" si="12"/>
        <v>C000089</v>
      </c>
      <c r="E90" s="3">
        <v>1.03</v>
      </c>
      <c r="F90" s="2" t="str">
        <f t="shared" si="13"/>
        <v>C2000089</v>
      </c>
      <c r="G90" s="3">
        <v>0</v>
      </c>
      <c r="H90" s="2" t="str">
        <f t="shared" si="16"/>
        <v>I000089</v>
      </c>
      <c r="I90" s="3">
        <v>1.03</v>
      </c>
      <c r="J90" s="2" t="str">
        <f t="shared" si="17"/>
        <v>S000089</v>
      </c>
      <c r="K90" s="3">
        <v>0</v>
      </c>
      <c r="L90" s="2" t="str">
        <f t="shared" si="14"/>
        <v>SL000089</v>
      </c>
      <c r="M90" s="4"/>
      <c r="N90" s="2" t="s">
        <v>107</v>
      </c>
      <c r="O90" s="3">
        <v>3.3075E-2</v>
      </c>
      <c r="P90" s="2" t="str">
        <f t="shared" si="15"/>
        <v>P000089</v>
      </c>
      <c r="Q90" s="4"/>
      <c r="R90" s="3">
        <f t="shared" si="18"/>
        <v>0.64761433442999994</v>
      </c>
      <c r="S90" s="3">
        <f t="shared" si="19"/>
        <v>20.167581691999999</v>
      </c>
      <c r="T90" s="3">
        <f t="shared" si="20"/>
        <v>19.580176399999999</v>
      </c>
      <c r="U90" s="3">
        <f t="shared" si="21"/>
        <v>19.009879999999999</v>
      </c>
      <c r="V90" s="3"/>
      <c r="W90" s="3"/>
      <c r="X90" s="5"/>
    </row>
    <row r="91" spans="1:24" x14ac:dyDescent="0.25">
      <c r="A91" s="1" t="s">
        <v>108</v>
      </c>
      <c r="B91" s="2" t="str">
        <f t="shared" si="11"/>
        <v>D000090</v>
      </c>
      <c r="C91" s="3">
        <v>30.11758</v>
      </c>
      <c r="D91" s="2" t="str">
        <f t="shared" si="12"/>
        <v>C000090</v>
      </c>
      <c r="E91" s="3">
        <v>1.03</v>
      </c>
      <c r="F91" s="2" t="str">
        <f t="shared" si="13"/>
        <v>C2000090</v>
      </c>
      <c r="G91" s="3">
        <v>0</v>
      </c>
      <c r="H91" s="2" t="str">
        <f t="shared" si="16"/>
        <v>I000090</v>
      </c>
      <c r="I91" s="3">
        <v>1.03</v>
      </c>
      <c r="J91" s="2" t="str">
        <f t="shared" si="17"/>
        <v>S000090</v>
      </c>
      <c r="K91" s="3">
        <v>0</v>
      </c>
      <c r="L91" s="2" t="str">
        <f t="shared" si="14"/>
        <v>SL000090</v>
      </c>
      <c r="M91" s="4"/>
      <c r="N91" s="2" t="s">
        <v>109</v>
      </c>
      <c r="O91" s="3">
        <v>1.9466000000000001E-2</v>
      </c>
      <c r="P91" s="2" t="str">
        <f t="shared" si="15"/>
        <v>P000090</v>
      </c>
      <c r="Q91" s="4"/>
      <c r="R91" s="3">
        <f t="shared" si="18"/>
        <v>0.60385687664840004</v>
      </c>
      <c r="S91" s="3">
        <f t="shared" si="19"/>
        <v>31.951740622000003</v>
      </c>
      <c r="T91" s="3">
        <f t="shared" si="20"/>
        <v>31.021107400000002</v>
      </c>
      <c r="U91" s="3">
        <f t="shared" si="21"/>
        <v>30.11758</v>
      </c>
      <c r="V91" s="3"/>
      <c r="W91" s="3"/>
      <c r="X91" s="5"/>
    </row>
    <row r="92" spans="1:24" x14ac:dyDescent="0.25">
      <c r="A92" s="1" t="s">
        <v>110</v>
      </c>
      <c r="B92" s="2" t="str">
        <f t="shared" si="11"/>
        <v>D000091</v>
      </c>
      <c r="C92" s="3">
        <v>27.414549999999998</v>
      </c>
      <c r="D92" s="2" t="str">
        <f t="shared" si="12"/>
        <v>C000091</v>
      </c>
      <c r="E92" s="3">
        <v>1.03</v>
      </c>
      <c r="F92" s="2" t="str">
        <f t="shared" si="13"/>
        <v>C2000091</v>
      </c>
      <c r="G92" s="3">
        <v>0</v>
      </c>
      <c r="H92" s="2" t="str">
        <f t="shared" si="16"/>
        <v>I000091</v>
      </c>
      <c r="I92" s="3">
        <v>1.03</v>
      </c>
      <c r="J92" s="2" t="str">
        <f t="shared" si="17"/>
        <v>S000091</v>
      </c>
      <c r="K92" s="3">
        <v>0</v>
      </c>
      <c r="L92" s="2" t="str">
        <f t="shared" si="14"/>
        <v>SL000091</v>
      </c>
      <c r="M92" s="4"/>
      <c r="N92" s="2" t="s">
        <v>68</v>
      </c>
      <c r="O92" s="3">
        <v>2.1412E-2</v>
      </c>
      <c r="P92" s="2" t="str">
        <f t="shared" si="15"/>
        <v>P000091</v>
      </c>
      <c r="Q92" s="4"/>
      <c r="R92" s="3">
        <f t="shared" si="18"/>
        <v>0.60461035493799997</v>
      </c>
      <c r="S92" s="3">
        <f t="shared" si="19"/>
        <v>29.084096095</v>
      </c>
      <c r="T92" s="3">
        <f t="shared" si="20"/>
        <v>28.2369865</v>
      </c>
      <c r="U92" s="3">
        <f t="shared" si="21"/>
        <v>27.414549999999998</v>
      </c>
      <c r="V92" s="3"/>
      <c r="W92" s="3"/>
      <c r="X92" s="5"/>
    </row>
    <row r="93" spans="1:24" x14ac:dyDescent="0.25">
      <c r="A93" s="1" t="s">
        <v>111</v>
      </c>
      <c r="B93" s="2" t="str">
        <f t="shared" si="11"/>
        <v>D000092</v>
      </c>
      <c r="C93" s="3">
        <v>30.348569999999999</v>
      </c>
      <c r="D93" s="2" t="str">
        <f t="shared" si="12"/>
        <v>C000092</v>
      </c>
      <c r="E93" s="3">
        <v>1.03</v>
      </c>
      <c r="F93" s="2" t="str">
        <f t="shared" si="13"/>
        <v>C2000092</v>
      </c>
      <c r="G93" s="3">
        <v>0</v>
      </c>
      <c r="H93" s="2" t="str">
        <f t="shared" si="16"/>
        <v>I000092</v>
      </c>
      <c r="I93" s="3">
        <v>1.03</v>
      </c>
      <c r="J93" s="2" t="str">
        <f t="shared" si="17"/>
        <v>S000092</v>
      </c>
      <c r="K93" s="3">
        <v>0</v>
      </c>
      <c r="L93" s="2" t="str">
        <f t="shared" si="14"/>
        <v>SL000092</v>
      </c>
      <c r="M93" s="4"/>
      <c r="N93" s="2" t="s">
        <v>71</v>
      </c>
      <c r="O93" s="3">
        <v>2.0115000000000001E-2</v>
      </c>
      <c r="P93" s="2" t="str">
        <f t="shared" si="15"/>
        <v>P000092</v>
      </c>
      <c r="Q93" s="4"/>
      <c r="R93" s="3">
        <f t="shared" si="18"/>
        <v>0.62877533011650011</v>
      </c>
      <c r="S93" s="3">
        <f t="shared" si="19"/>
        <v>32.196797913000005</v>
      </c>
      <c r="T93" s="3">
        <f t="shared" si="20"/>
        <v>31.259027100000001</v>
      </c>
      <c r="U93" s="3">
        <f t="shared" si="21"/>
        <v>30.348569999999999</v>
      </c>
      <c r="V93" s="3"/>
      <c r="W93" s="3"/>
      <c r="X93" s="5"/>
    </row>
    <row r="94" spans="1:24" x14ac:dyDescent="0.25">
      <c r="A94" s="1" t="s">
        <v>112</v>
      </c>
      <c r="B94" s="2" t="str">
        <f t="shared" si="11"/>
        <v>D000093</v>
      </c>
      <c r="C94" s="3">
        <v>29.182559999999999</v>
      </c>
      <c r="D94" s="2" t="str">
        <f t="shared" si="12"/>
        <v>C000093</v>
      </c>
      <c r="E94" s="3">
        <v>1.03</v>
      </c>
      <c r="F94" s="2" t="str">
        <f t="shared" si="13"/>
        <v>C2000093</v>
      </c>
      <c r="G94" s="3">
        <v>0</v>
      </c>
      <c r="H94" s="2" t="str">
        <f t="shared" si="16"/>
        <v>I000093</v>
      </c>
      <c r="I94" s="3">
        <v>1.03</v>
      </c>
      <c r="J94" s="2" t="str">
        <f t="shared" si="17"/>
        <v>S000093</v>
      </c>
      <c r="K94" s="3">
        <v>0</v>
      </c>
      <c r="L94" s="2" t="str">
        <f t="shared" si="14"/>
        <v>SL000093</v>
      </c>
      <c r="M94" s="4"/>
      <c r="N94" s="2" t="s">
        <v>82</v>
      </c>
      <c r="O94" s="3">
        <v>2.0764999999999999E-2</v>
      </c>
      <c r="P94" s="2" t="str">
        <f t="shared" si="15"/>
        <v>P000093</v>
      </c>
      <c r="Q94" s="4"/>
      <c r="R94" s="3">
        <f t="shared" si="18"/>
        <v>0.62415513415199997</v>
      </c>
      <c r="S94" s="3">
        <f t="shared" si="19"/>
        <v>30.959777903999999</v>
      </c>
      <c r="T94" s="3">
        <f t="shared" si="20"/>
        <v>30.0580368</v>
      </c>
      <c r="U94" s="3">
        <f t="shared" si="21"/>
        <v>29.182559999999999</v>
      </c>
      <c r="V94" s="3"/>
      <c r="W94" s="3"/>
      <c r="X94" s="5"/>
    </row>
    <row r="95" spans="1:24" x14ac:dyDescent="0.25">
      <c r="A95" s="1" t="s">
        <v>113</v>
      </c>
      <c r="B95" s="2" t="str">
        <f t="shared" si="11"/>
        <v>D000094</v>
      </c>
      <c r="C95" s="3">
        <v>30.00179</v>
      </c>
      <c r="D95" s="2" t="str">
        <f t="shared" si="12"/>
        <v>C000094</v>
      </c>
      <c r="E95" s="3">
        <v>1.03</v>
      </c>
      <c r="F95" s="2" t="str">
        <f t="shared" si="13"/>
        <v>C2000094</v>
      </c>
      <c r="G95" s="3">
        <v>0</v>
      </c>
      <c r="H95" s="2" t="str">
        <f t="shared" si="16"/>
        <v>I000094</v>
      </c>
      <c r="I95" s="3">
        <v>1.03</v>
      </c>
      <c r="J95" s="2" t="str">
        <f t="shared" si="17"/>
        <v>S000094</v>
      </c>
      <c r="K95" s="3">
        <v>0</v>
      </c>
      <c r="L95" s="2" t="str">
        <f t="shared" si="14"/>
        <v>SL000094</v>
      </c>
      <c r="M95" s="4"/>
      <c r="N95" s="2" t="s">
        <v>109</v>
      </c>
      <c r="O95" s="3">
        <v>1.9466000000000001E-2</v>
      </c>
      <c r="P95" s="2" t="str">
        <f t="shared" si="15"/>
        <v>P000094</v>
      </c>
      <c r="Q95" s="4"/>
      <c r="R95" s="3">
        <f t="shared" si="18"/>
        <v>0.6015352894642001</v>
      </c>
      <c r="S95" s="3">
        <f t="shared" si="19"/>
        <v>31.828899011000001</v>
      </c>
      <c r="T95" s="3">
        <f t="shared" si="20"/>
        <v>30.901843700000001</v>
      </c>
      <c r="U95" s="3">
        <f t="shared" si="21"/>
        <v>30.00179</v>
      </c>
      <c r="V95" s="3"/>
      <c r="W95" s="3"/>
      <c r="X95" s="5"/>
    </row>
    <row r="96" spans="1:24" x14ac:dyDescent="0.25">
      <c r="A96" s="1" t="s">
        <v>114</v>
      </c>
      <c r="B96" s="2" t="str">
        <f t="shared" si="11"/>
        <v>D000095</v>
      </c>
      <c r="C96" s="3">
        <v>32.484769999999997</v>
      </c>
      <c r="D96" s="2" t="str">
        <f t="shared" si="12"/>
        <v>C000095</v>
      </c>
      <c r="E96" s="3">
        <v>1.03</v>
      </c>
      <c r="F96" s="2" t="str">
        <f t="shared" si="13"/>
        <v>C2000095</v>
      </c>
      <c r="G96" s="3">
        <v>0</v>
      </c>
      <c r="H96" s="2" t="str">
        <f t="shared" si="16"/>
        <v>I000095</v>
      </c>
      <c r="I96" s="3">
        <v>1.03</v>
      </c>
      <c r="J96" s="2" t="str">
        <f t="shared" si="17"/>
        <v>S000095</v>
      </c>
      <c r="K96" s="3">
        <v>0</v>
      </c>
      <c r="L96" s="2" t="str">
        <f t="shared" si="14"/>
        <v>SL000095</v>
      </c>
      <c r="M96" s="4"/>
      <c r="N96" s="2" t="s">
        <v>109</v>
      </c>
      <c r="O96" s="3">
        <v>1.9466000000000001E-2</v>
      </c>
      <c r="P96" s="2" t="str">
        <f t="shared" si="15"/>
        <v>P000095</v>
      </c>
      <c r="Q96" s="4"/>
      <c r="R96" s="3">
        <f t="shared" si="18"/>
        <v>0.65131898880460004</v>
      </c>
      <c r="S96" s="3">
        <f t="shared" si="19"/>
        <v>34.463092492999998</v>
      </c>
      <c r="T96" s="3">
        <f t="shared" si="20"/>
        <v>33.459313099999996</v>
      </c>
      <c r="U96" s="3">
        <f t="shared" si="21"/>
        <v>32.484769999999997</v>
      </c>
      <c r="V96" s="3"/>
      <c r="W96" s="3"/>
      <c r="X96" s="5"/>
    </row>
    <row r="97" spans="1:24" x14ac:dyDescent="0.25">
      <c r="A97" s="1" t="s">
        <v>115</v>
      </c>
      <c r="B97" s="2" t="str">
        <f t="shared" si="11"/>
        <v>D000096</v>
      </c>
      <c r="C97" s="3">
        <v>30.088840000000001</v>
      </c>
      <c r="D97" s="2" t="str">
        <f t="shared" si="12"/>
        <v>C000096</v>
      </c>
      <c r="E97" s="3">
        <v>1.03</v>
      </c>
      <c r="F97" s="2" t="str">
        <f t="shared" si="13"/>
        <v>C2000096</v>
      </c>
      <c r="G97" s="3">
        <v>0</v>
      </c>
      <c r="H97" s="2" t="str">
        <f t="shared" si="16"/>
        <v>I000096</v>
      </c>
      <c r="I97" s="3">
        <v>1.03</v>
      </c>
      <c r="J97" s="2" t="str">
        <f t="shared" si="17"/>
        <v>S000096</v>
      </c>
      <c r="K97" s="3">
        <v>0</v>
      </c>
      <c r="L97" s="2" t="str">
        <f t="shared" si="14"/>
        <v>SL000096</v>
      </c>
      <c r="M97" s="4">
        <v>0</v>
      </c>
      <c r="N97" s="2" t="s">
        <v>109</v>
      </c>
      <c r="O97" s="3">
        <v>0</v>
      </c>
      <c r="P97" s="2" t="str">
        <f t="shared" si="15"/>
        <v>P000096</v>
      </c>
      <c r="Q97" s="4">
        <v>0</v>
      </c>
      <c r="R97" s="3">
        <f t="shared" si="18"/>
        <v>0</v>
      </c>
      <c r="S97" s="3">
        <f t="shared" si="19"/>
        <v>31.921250356000002</v>
      </c>
      <c r="T97" s="3">
        <f t="shared" si="20"/>
        <v>30.991505200000002</v>
      </c>
      <c r="U97" s="3">
        <f t="shared" si="21"/>
        <v>30.088840000000001</v>
      </c>
      <c r="V97" s="3"/>
      <c r="W97" s="3"/>
      <c r="X97" s="5"/>
    </row>
    <row r="98" spans="1:24" x14ac:dyDescent="0.25">
      <c r="A98" s="1" t="s">
        <v>116</v>
      </c>
      <c r="B98" s="2" t="str">
        <f t="shared" si="11"/>
        <v>D000097</v>
      </c>
      <c r="C98" s="3">
        <v>27.261769999999999</v>
      </c>
      <c r="D98" s="2" t="str">
        <f t="shared" si="12"/>
        <v>C000097</v>
      </c>
      <c r="E98" s="3">
        <v>1.03</v>
      </c>
      <c r="F98" s="2" t="str">
        <f t="shared" si="13"/>
        <v>C2000097</v>
      </c>
      <c r="G98" s="3">
        <v>0</v>
      </c>
      <c r="H98" s="2" t="str">
        <f t="shared" si="16"/>
        <v>I000097</v>
      </c>
      <c r="I98" s="3">
        <v>0.49349999999999999</v>
      </c>
      <c r="J98" s="2" t="str">
        <f t="shared" si="17"/>
        <v>S000097</v>
      </c>
      <c r="K98" s="3">
        <v>0</v>
      </c>
      <c r="L98" s="2" t="str">
        <f t="shared" si="14"/>
        <v>SL000097</v>
      </c>
      <c r="M98" s="4"/>
      <c r="N98" s="2" t="s">
        <v>68</v>
      </c>
      <c r="O98" s="3">
        <v>0</v>
      </c>
      <c r="P98" s="2" t="str">
        <f t="shared" si="15"/>
        <v>P000097</v>
      </c>
      <c r="Q98" s="4"/>
      <c r="R98" s="3">
        <f t="shared" si="18"/>
        <v>0</v>
      </c>
      <c r="S98" s="3">
        <f t="shared" si="19"/>
        <v>13.857293999849999</v>
      </c>
      <c r="T98" s="3">
        <f t="shared" si="20"/>
        <v>28.079623099999999</v>
      </c>
      <c r="U98" s="3">
        <f t="shared" si="21"/>
        <v>27.261769999999999</v>
      </c>
      <c r="V98" s="3"/>
      <c r="W98" s="3"/>
      <c r="X98" s="5"/>
    </row>
    <row r="99" spans="1:24" x14ac:dyDescent="0.25">
      <c r="A99" s="1" t="s">
        <v>117</v>
      </c>
      <c r="B99" s="2" t="str">
        <f t="shared" si="11"/>
        <v>D000098</v>
      </c>
      <c r="C99" s="3">
        <v>29.21725</v>
      </c>
      <c r="D99" s="2" t="str">
        <f t="shared" si="12"/>
        <v>C000098</v>
      </c>
      <c r="E99" s="3">
        <v>1.03</v>
      </c>
      <c r="F99" s="2" t="str">
        <f t="shared" si="13"/>
        <v>C2000098</v>
      </c>
      <c r="G99" s="3">
        <v>0</v>
      </c>
      <c r="H99" s="2" t="str">
        <f t="shared" si="16"/>
        <v>I000098</v>
      </c>
      <c r="I99" s="3">
        <v>0</v>
      </c>
      <c r="J99" s="2" t="str">
        <f t="shared" si="17"/>
        <v>S000098</v>
      </c>
      <c r="K99" s="3">
        <v>0</v>
      </c>
      <c r="L99" s="2" t="str">
        <f t="shared" si="14"/>
        <v>SL000098</v>
      </c>
      <c r="M99" s="4"/>
      <c r="N99" s="2" t="s">
        <v>82</v>
      </c>
      <c r="O99" s="3">
        <v>2.0764999999999999E-2</v>
      </c>
      <c r="P99" s="2" t="str">
        <f t="shared" si="15"/>
        <v>P000098</v>
      </c>
      <c r="Q99" s="4"/>
      <c r="R99" s="3">
        <f t="shared" si="18"/>
        <v>0.62489708213749995</v>
      </c>
      <c r="S99" s="3">
        <f t="shared" si="19"/>
        <v>0</v>
      </c>
      <c r="T99" s="3">
        <f t="shared" si="20"/>
        <v>30.093767500000002</v>
      </c>
      <c r="U99" s="3">
        <f t="shared" si="21"/>
        <v>29.21725</v>
      </c>
      <c r="V99" s="3"/>
      <c r="W99" s="3"/>
      <c r="X99" s="5"/>
    </row>
    <row r="100" spans="1:24" x14ac:dyDescent="0.25">
      <c r="A100" s="1" t="s">
        <v>118</v>
      </c>
      <c r="B100" s="2" t="str">
        <f t="shared" si="11"/>
        <v>D000099</v>
      </c>
      <c r="C100" s="3">
        <v>30.156320000000001</v>
      </c>
      <c r="D100" s="2" t="str">
        <f t="shared" si="12"/>
        <v>C000099</v>
      </c>
      <c r="E100" s="3">
        <v>1.03</v>
      </c>
      <c r="F100" s="2" t="str">
        <f t="shared" si="13"/>
        <v>C2000099</v>
      </c>
      <c r="G100" s="3">
        <v>0</v>
      </c>
      <c r="H100" s="2" t="str">
        <f t="shared" si="16"/>
        <v>I000099</v>
      </c>
      <c r="I100" s="3">
        <v>0</v>
      </c>
      <c r="J100" s="2" t="str">
        <f t="shared" si="17"/>
        <v>S000099</v>
      </c>
      <c r="K100" s="3">
        <v>0</v>
      </c>
      <c r="L100" s="2" t="str">
        <f t="shared" si="14"/>
        <v>SL000099</v>
      </c>
      <c r="M100" s="4"/>
      <c r="N100" s="2" t="s">
        <v>71</v>
      </c>
      <c r="O100" s="3">
        <v>2.0115000000000001E-2</v>
      </c>
      <c r="P100" s="2" t="str">
        <f t="shared" si="15"/>
        <v>P000099</v>
      </c>
      <c r="Q100" s="4"/>
      <c r="R100" s="3">
        <f t="shared" si="18"/>
        <v>0.62479220810400016</v>
      </c>
      <c r="S100" s="3">
        <f t="shared" si="19"/>
        <v>0</v>
      </c>
      <c r="T100" s="3">
        <f t="shared" si="20"/>
        <v>31.061009600000002</v>
      </c>
      <c r="U100" s="3">
        <f t="shared" si="21"/>
        <v>30.156320000000001</v>
      </c>
      <c r="V100" s="3"/>
      <c r="W100" s="3"/>
      <c r="X10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AGROFILM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 01</dc:creator>
  <cp:lastModifiedBy>PLANIFICATION 01</cp:lastModifiedBy>
  <dcterms:created xsi:type="dcterms:W3CDTF">2012-07-16T08:09:25Z</dcterms:created>
  <dcterms:modified xsi:type="dcterms:W3CDTF">2012-07-16T08:46:56Z</dcterms:modified>
</cp:coreProperties>
</file>