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 firstSheet="1" activeTab="1"/>
  </bookViews>
  <sheets>
    <sheet name="Liste Client" sheetId="2" state="hidden" r:id="rId1"/>
    <sheet name="Feuil1" sheetId="5" r:id="rId2"/>
  </sheets>
  <definedNames>
    <definedName name="Num_Lot">#REF!</definedName>
    <definedName name="Numéro_Lot">#REF!</definedName>
    <definedName name="Numéro_Lot2">Feuil1!$A:$A</definedName>
    <definedName name="NumLot2">Feuil1!$A$3:$A$1007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5" l="1" a="1"/>
  <c r="E2" i="5" s="1"/>
  <c r="F2" i="5" s="1"/>
  <c r="E3" i="5" l="1" a="1"/>
  <c r="E3" i="5" s="1"/>
  <c r="F3" i="5" s="1"/>
  <c r="E4" i="5" l="1" a="1"/>
  <c r="E4" i="5" s="1"/>
  <c r="F4" i="5" s="1"/>
  <c r="E5" i="5" l="1" a="1"/>
  <c r="E5" i="5" s="1"/>
  <c r="F5" i="5" s="1"/>
  <c r="E6" i="5" l="1" a="1"/>
  <c r="E6" i="5" s="1"/>
  <c r="F6" i="5" s="1"/>
  <c r="E7" i="5" l="1" a="1"/>
  <c r="E7" i="5" s="1"/>
  <c r="F7" i="5" s="1"/>
  <c r="E8" i="5" l="1" a="1"/>
  <c r="E8" i="5" s="1"/>
  <c r="F8" i="5" s="1"/>
  <c r="E9" i="5" l="1" a="1"/>
  <c r="E9" i="5" s="1"/>
  <c r="F9" i="5" s="1"/>
  <c r="E10" i="5" l="1" a="1"/>
  <c r="E10" i="5" s="1"/>
  <c r="F10" i="5" s="1"/>
  <c r="E11" i="5" l="1" a="1"/>
  <c r="E11" i="5" s="1"/>
  <c r="F11" i="5" s="1"/>
  <c r="E12" i="5" l="1" a="1"/>
  <c r="E12" i="5" s="1"/>
  <c r="F12" i="5" s="1"/>
  <c r="E13" i="5" l="1" a="1"/>
  <c r="E13" i="5" s="1"/>
  <c r="F13" i="5" s="1"/>
  <c r="E14" i="5" l="1" a="1"/>
  <c r="E14" i="5" s="1"/>
  <c r="F14" i="5" s="1"/>
  <c r="E15" i="5" l="1" a="1"/>
  <c r="E15" i="5" s="1"/>
  <c r="F15" i="5" s="1"/>
  <c r="E16" i="5" l="1" a="1"/>
  <c r="E16" i="5" s="1"/>
  <c r="F16" i="5" s="1"/>
  <c r="E17" i="5" l="1" a="1"/>
  <c r="E17" i="5" s="1"/>
  <c r="F17" i="5" s="1"/>
  <c r="E18" i="5" l="1" a="1"/>
  <c r="E18" i="5" s="1"/>
  <c r="F18" i="5" s="1"/>
  <c r="E19" i="5" l="1" a="1"/>
  <c r="E19" i="5" s="1"/>
  <c r="F19" i="5" s="1"/>
  <c r="E20" i="5" l="1" a="1"/>
  <c r="E20" i="5" s="1"/>
  <c r="F20" i="5" s="1"/>
  <c r="E21" i="5" l="1" a="1"/>
  <c r="E21" i="5" s="1"/>
  <c r="F21" i="5" s="1"/>
  <c r="E22" i="5" l="1" a="1"/>
  <c r="E22" i="5" s="1"/>
  <c r="F22" i="5" s="1"/>
  <c r="E23" i="5" l="1" a="1"/>
  <c r="E23" i="5" s="1"/>
  <c r="F23" i="5" s="1"/>
  <c r="E24" i="5" l="1" a="1"/>
  <c r="E24" i="5" s="1"/>
  <c r="F24" i="5" s="1"/>
  <c r="E25" i="5" l="1" a="1"/>
  <c r="E25" i="5" s="1"/>
  <c r="F25" i="5" s="1"/>
  <c r="E26" i="5" l="1" a="1"/>
  <c r="E26" i="5" s="1"/>
  <c r="F26" i="5" s="1"/>
  <c r="E27" i="5" l="1" a="1"/>
  <c r="E27" i="5" s="1"/>
  <c r="F27" i="5" s="1"/>
  <c r="E28" i="5" l="1" a="1"/>
  <c r="E28" i="5" s="1"/>
  <c r="F28" i="5" s="1"/>
  <c r="E29" i="5" l="1" a="1"/>
  <c r="E29" i="5" s="1"/>
  <c r="F29" i="5" s="1"/>
  <c r="E30" i="5" l="1" a="1"/>
  <c r="E30" i="5" s="1"/>
  <c r="F30" i="5" s="1"/>
  <c r="E31" i="5" l="1" a="1"/>
  <c r="E31" i="5" s="1"/>
  <c r="F31" i="5" s="1"/>
  <c r="E32" i="5" l="1" a="1"/>
  <c r="E32" i="5" s="1"/>
  <c r="F32" i="5" s="1"/>
  <c r="E33" i="5" l="1" a="1"/>
  <c r="E33" i="5" s="1"/>
  <c r="F33" i="5" s="1"/>
  <c r="E34" i="5" l="1" a="1"/>
  <c r="E34" i="5" s="1"/>
  <c r="F34" i="5" s="1"/>
  <c r="E35" i="5" l="1" a="1"/>
  <c r="E35" i="5" s="1"/>
  <c r="F35" i="5" s="1"/>
  <c r="E36" i="5" l="1" a="1"/>
  <c r="E36" i="5" s="1"/>
  <c r="F36" i="5" s="1"/>
  <c r="E37" i="5" l="1" a="1"/>
  <c r="E37" i="5" s="1"/>
  <c r="F37" i="5" s="1"/>
  <c r="E38" i="5" l="1" a="1"/>
  <c r="E38" i="5" s="1"/>
  <c r="F38" i="5" s="1"/>
  <c r="E39" i="5" l="1" a="1"/>
  <c r="E39" i="5" s="1"/>
  <c r="F39" i="5" s="1"/>
  <c r="E40" i="5" l="1" a="1"/>
  <c r="E40" i="5" s="1"/>
  <c r="F40" i="5" s="1"/>
  <c r="E41" i="5" l="1" a="1"/>
  <c r="E41" i="5" s="1"/>
  <c r="F41" i="5" s="1"/>
  <c r="E42" i="5" l="1" a="1"/>
  <c r="E42" i="5" s="1"/>
  <c r="F42" i="5" s="1"/>
  <c r="E43" i="5" l="1" a="1"/>
  <c r="E43" i="5" s="1"/>
  <c r="F43" i="5" s="1"/>
  <c r="E44" i="5" l="1" a="1"/>
  <c r="E44" i="5" s="1"/>
  <c r="F44" i="5" s="1"/>
  <c r="E45" i="5" l="1" a="1"/>
  <c r="E45" i="5" s="1"/>
  <c r="F45" i="5" s="1"/>
  <c r="E46" i="5" l="1" a="1"/>
  <c r="E46" i="5" s="1"/>
  <c r="F46" i="5" s="1"/>
  <c r="E47" i="5" l="1" a="1"/>
  <c r="E47" i="5" s="1"/>
  <c r="F47" i="5" s="1"/>
  <c r="E48" i="5" l="1" a="1"/>
  <c r="E48" i="5" s="1"/>
  <c r="F48" i="5" s="1"/>
  <c r="E49" i="5" l="1" a="1"/>
  <c r="E49" i="5" s="1"/>
  <c r="F49" i="5" s="1"/>
  <c r="E50" i="5" l="1" a="1"/>
  <c r="E50" i="5" s="1"/>
  <c r="F50" i="5" s="1"/>
  <c r="E51" i="5" l="1" a="1"/>
  <c r="E51" i="5" s="1"/>
  <c r="F51" i="5" s="1"/>
  <c r="E52" i="5" l="1" a="1"/>
  <c r="E52" i="5" s="1"/>
  <c r="F52" i="5" s="1"/>
  <c r="E53" i="5" l="1" a="1"/>
  <c r="E53" i="5" s="1"/>
  <c r="F53" i="5" s="1"/>
  <c r="E54" i="5" l="1" a="1"/>
  <c r="E54" i="5" s="1"/>
  <c r="F54" i="5" s="1"/>
  <c r="E55" i="5" l="1" a="1"/>
  <c r="E55" i="5" s="1"/>
  <c r="F55" i="5" s="1"/>
  <c r="E56" i="5" l="1" a="1"/>
  <c r="E56" i="5" s="1"/>
  <c r="F56" i="5" s="1"/>
  <c r="E57" i="5" l="1" a="1"/>
  <c r="E57" i="5" s="1"/>
  <c r="F57" i="5" s="1"/>
  <c r="E58" i="5" l="1" a="1"/>
  <c r="E58" i="5" s="1"/>
  <c r="F58" i="5" s="1"/>
  <c r="E59" i="5" l="1" a="1"/>
  <c r="E59" i="5" s="1"/>
  <c r="F59" i="5" s="1"/>
  <c r="E60" i="5" l="1" a="1"/>
  <c r="E60" i="5" s="1"/>
  <c r="F60" i="5" s="1"/>
  <c r="E61" i="5" l="1" a="1"/>
  <c r="E61" i="5" s="1"/>
  <c r="F61" i="5" s="1"/>
  <c r="E62" i="5" l="1" a="1"/>
  <c r="E62" i="5" s="1"/>
  <c r="F62" i="5" s="1"/>
  <c r="E63" i="5" l="1" a="1"/>
  <c r="E63" i="5" s="1"/>
  <c r="F63" i="5" s="1"/>
  <c r="E64" i="5" l="1" a="1"/>
  <c r="E64" i="5" s="1"/>
  <c r="F64" i="5" s="1"/>
  <c r="E65" i="5" l="1" a="1"/>
  <c r="E65" i="5" s="1"/>
  <c r="F65" i="5" s="1"/>
  <c r="E66" i="5" l="1" a="1"/>
  <c r="E66" i="5" s="1"/>
  <c r="F66" i="5" s="1"/>
  <c r="E67" i="5" l="1" a="1"/>
  <c r="E67" i="5" s="1"/>
  <c r="F67" i="5" s="1"/>
  <c r="E68" i="5" l="1" a="1"/>
  <c r="E68" i="5" s="1"/>
  <c r="F68" i="5" s="1"/>
  <c r="E69" i="5" l="1" a="1"/>
  <c r="E69" i="5" s="1"/>
  <c r="F69" i="5" s="1"/>
  <c r="E70" i="5" l="1" a="1"/>
  <c r="E70" i="5" s="1"/>
  <c r="F70" i="5" s="1"/>
  <c r="E71" i="5" l="1" a="1"/>
  <c r="E71" i="5" s="1"/>
  <c r="F71" i="5" s="1"/>
  <c r="E72" i="5" l="1" a="1"/>
  <c r="E72" i="5" s="1"/>
  <c r="F72" i="5" s="1"/>
  <c r="E73" i="5" l="1" a="1"/>
  <c r="E73" i="5" s="1"/>
  <c r="F73" i="5" s="1"/>
  <c r="E74" i="5" l="1" a="1"/>
  <c r="E74" i="5" s="1"/>
  <c r="F74" i="5" s="1"/>
  <c r="E75" i="5" l="1" a="1"/>
  <c r="E75" i="5" s="1"/>
  <c r="F75" i="5" s="1"/>
  <c r="E76" i="5" l="1" a="1"/>
  <c r="E76" i="5" s="1"/>
  <c r="F76" i="5" s="1"/>
  <c r="E77" i="5" l="1" a="1"/>
  <c r="E77" i="5" s="1"/>
  <c r="F77" i="5" s="1"/>
  <c r="E78" i="5" l="1" a="1"/>
  <c r="E78" i="5" s="1"/>
  <c r="F78" i="5" s="1"/>
  <c r="E79" i="5" l="1" a="1"/>
  <c r="E79" i="5" s="1"/>
  <c r="F79" i="5" s="1"/>
  <c r="E80" i="5" l="1" a="1"/>
  <c r="E80" i="5" s="1"/>
  <c r="F80" i="5" s="1"/>
  <c r="E81" i="5" l="1" a="1"/>
  <c r="E81" i="5" s="1"/>
  <c r="F81" i="5" s="1"/>
  <c r="E82" i="5" l="1" a="1"/>
  <c r="E82" i="5" s="1"/>
  <c r="F82" i="5" s="1"/>
  <c r="E83" i="5" l="1" a="1"/>
  <c r="E83" i="5" s="1"/>
  <c r="F83" i="5" s="1"/>
  <c r="E84" i="5" l="1" a="1"/>
  <c r="E84" i="5" s="1"/>
  <c r="F84" i="5" s="1"/>
  <c r="E85" i="5" l="1" a="1"/>
  <c r="E85" i="5" s="1"/>
  <c r="F85" i="5" s="1"/>
  <c r="E86" i="5" l="1" a="1"/>
  <c r="E86" i="5" s="1"/>
  <c r="F86" i="5" s="1"/>
  <c r="E87" i="5" l="1" a="1"/>
  <c r="E87" i="5" s="1"/>
  <c r="F87" i="5" s="1"/>
  <c r="E88" i="5" l="1" a="1"/>
  <c r="E88" i="5" s="1"/>
  <c r="F88" i="5" s="1"/>
  <c r="E89" i="5" l="1" a="1"/>
  <c r="E89" i="5" s="1"/>
  <c r="F89" i="5" s="1"/>
  <c r="E90" i="5" l="1" a="1"/>
  <c r="E90" i="5" s="1"/>
  <c r="F90" i="5" s="1"/>
  <c r="E91" i="5" l="1" a="1"/>
  <c r="E91" i="5" s="1"/>
  <c r="F91" i="5" s="1"/>
  <c r="E92" i="5" l="1" a="1"/>
  <c r="E92" i="5" s="1"/>
  <c r="F92" i="5" s="1"/>
  <c r="E93" i="5" l="1" a="1"/>
  <c r="E93" i="5" s="1"/>
  <c r="F93" i="5" s="1"/>
  <c r="E94" i="5" l="1" a="1"/>
  <c r="E94" i="5" s="1"/>
  <c r="F94" i="5" s="1"/>
  <c r="E95" i="5" l="1" a="1"/>
  <c r="E95" i="5" s="1"/>
  <c r="F95" i="5" s="1"/>
  <c r="E96" i="5" l="1" a="1"/>
  <c r="E96" i="5" s="1"/>
  <c r="F96" i="5" s="1"/>
  <c r="E97" i="5" l="1" a="1"/>
  <c r="E97" i="5" s="1"/>
  <c r="F97" i="5" s="1"/>
  <c r="E98" i="5" l="1" a="1"/>
  <c r="E98" i="5" s="1"/>
  <c r="F98" i="5" s="1"/>
  <c r="E99" i="5" l="1" a="1"/>
  <c r="E99" i="5" s="1"/>
  <c r="F99" i="5" s="1"/>
  <c r="E100" i="5" l="1" a="1"/>
  <c r="E100" i="5" s="1"/>
  <c r="F100" i="5" s="1"/>
  <c r="E101" i="5" l="1" a="1"/>
  <c r="E101" i="5" s="1"/>
  <c r="F101" i="5" s="1"/>
  <c r="E102" i="5" l="1" a="1"/>
  <c r="E102" i="5" s="1"/>
  <c r="F102" i="5" s="1"/>
  <c r="E103" i="5" l="1" a="1"/>
  <c r="E103" i="5" s="1"/>
  <c r="F103" i="5" s="1"/>
  <c r="E104" i="5" l="1" a="1"/>
  <c r="E104" i="5" s="1"/>
  <c r="F104" i="5" s="1"/>
  <c r="E105" i="5" l="1" a="1"/>
  <c r="E105" i="5" s="1"/>
  <c r="F105" i="5" s="1"/>
  <c r="E106" i="5" l="1" a="1"/>
  <c r="E106" i="5" s="1"/>
  <c r="F106" i="5" s="1"/>
  <c r="E107" i="5" l="1" a="1"/>
  <c r="E107" i="5" s="1"/>
  <c r="F107" i="5" s="1"/>
  <c r="E108" i="5" l="1" a="1"/>
  <c r="E108" i="5" s="1"/>
  <c r="F108" i="5" s="1"/>
  <c r="E109" i="5" l="1" a="1"/>
  <c r="E109" i="5" s="1"/>
  <c r="F109" i="5" s="1"/>
  <c r="E110" i="5" l="1" a="1"/>
  <c r="E110" i="5" s="1"/>
  <c r="F110" i="5" s="1"/>
  <c r="E111" i="5" l="1" a="1"/>
  <c r="E111" i="5" s="1"/>
  <c r="F111" i="5" s="1"/>
  <c r="E112" i="5" l="1" a="1"/>
  <c r="E112" i="5" s="1"/>
  <c r="F112" i="5" s="1"/>
  <c r="E113" i="5" l="1" a="1"/>
  <c r="E113" i="5" s="1"/>
  <c r="F113" i="5" s="1"/>
  <c r="E114" i="5" l="1" a="1"/>
  <c r="E114" i="5" s="1"/>
  <c r="F114" i="5" s="1"/>
  <c r="E115" i="5" l="1" a="1"/>
  <c r="E115" i="5" s="1"/>
  <c r="F115" i="5" s="1"/>
  <c r="E116" i="5" l="1" a="1"/>
  <c r="E116" i="5" s="1"/>
  <c r="F116" i="5" s="1"/>
  <c r="E117" i="5" l="1" a="1"/>
  <c r="E117" i="5" s="1"/>
  <c r="F117" i="5" s="1"/>
  <c r="E118" i="5" l="1" a="1"/>
  <c r="E118" i="5" s="1"/>
  <c r="F118" i="5" s="1"/>
  <c r="E119" i="5" l="1" a="1"/>
  <c r="E119" i="5" s="1"/>
  <c r="F119" i="5" s="1"/>
  <c r="E120" i="5" l="1" a="1"/>
  <c r="E120" i="5" s="1"/>
  <c r="F120" i="5" s="1"/>
  <c r="E121" i="5" l="1" a="1"/>
  <c r="E121" i="5" s="1"/>
  <c r="F121" i="5" s="1"/>
  <c r="E122" i="5" l="1" a="1"/>
  <c r="E122" i="5" s="1"/>
  <c r="F122" i="5" s="1"/>
  <c r="E123" i="5" l="1" a="1"/>
  <c r="E123" i="5" s="1"/>
  <c r="F123" i="5" s="1"/>
  <c r="E124" i="5" l="1" a="1"/>
  <c r="E124" i="5" s="1"/>
  <c r="F124" i="5" s="1"/>
  <c r="E125" i="5" l="1" a="1"/>
  <c r="E125" i="5" s="1"/>
  <c r="F125" i="5" s="1"/>
  <c r="E126" i="5" l="1" a="1"/>
  <c r="E126" i="5" s="1"/>
  <c r="F126" i="5" s="1"/>
  <c r="E127" i="5" l="1" a="1"/>
  <c r="E127" i="5" s="1"/>
  <c r="F127" i="5" s="1"/>
  <c r="E128" i="5" l="1" a="1"/>
  <c r="E128" i="5" s="1"/>
  <c r="F128" i="5" s="1"/>
  <c r="E129" i="5" l="1" a="1"/>
  <c r="E129" i="5" s="1"/>
  <c r="F129" i="5" s="1"/>
  <c r="E130" i="5" l="1" a="1"/>
  <c r="E130" i="5" s="1"/>
  <c r="F130" i="5" s="1"/>
  <c r="E131" i="5" l="1" a="1"/>
  <c r="E131" i="5" s="1"/>
  <c r="F131" i="5" s="1"/>
  <c r="E132" i="5" l="1" a="1"/>
  <c r="E132" i="5" s="1"/>
  <c r="F132" i="5" s="1"/>
  <c r="E133" i="5" l="1" a="1"/>
  <c r="E133" i="5" s="1"/>
  <c r="F133" i="5" s="1"/>
  <c r="E134" i="5" l="1" a="1"/>
  <c r="E134" i="5" s="1"/>
  <c r="F134" i="5" s="1"/>
  <c r="E135" i="5" l="1" a="1"/>
  <c r="E135" i="5" s="1"/>
  <c r="F135" i="5" s="1"/>
  <c r="E136" i="5" l="1" a="1"/>
  <c r="E136" i="5" s="1"/>
  <c r="F136" i="5" s="1"/>
  <c r="E137" i="5" l="1" a="1"/>
  <c r="E137" i="5" s="1"/>
  <c r="F137" i="5" s="1"/>
  <c r="E138" i="5" l="1" a="1"/>
  <c r="E138" i="5" s="1"/>
  <c r="F138" i="5" s="1"/>
  <c r="E139" i="5" l="1" a="1"/>
  <c r="E139" i="5" s="1"/>
  <c r="F139" i="5" s="1"/>
  <c r="E140" i="5" l="1" a="1"/>
  <c r="E140" i="5" s="1"/>
  <c r="F140" i="5" s="1"/>
  <c r="E141" i="5" l="1" a="1"/>
  <c r="E141" i="5" s="1"/>
  <c r="F141" i="5" s="1"/>
  <c r="E142" i="5" l="1" a="1"/>
  <c r="E142" i="5" s="1"/>
  <c r="F142" i="5" s="1"/>
  <c r="E143" i="5" l="1" a="1"/>
  <c r="E143" i="5" s="1"/>
  <c r="F143" i="5" s="1"/>
  <c r="E144" i="5" l="1" a="1"/>
  <c r="E144" i="5" s="1"/>
  <c r="F144" i="5" s="1"/>
  <c r="E145" i="5" l="1" a="1"/>
  <c r="E145" i="5" s="1"/>
  <c r="F145" i="5" s="1"/>
  <c r="E146" i="5" l="1" a="1"/>
  <c r="E146" i="5" s="1"/>
  <c r="F146" i="5" s="1"/>
  <c r="E147" i="5" a="1"/>
  <c r="E147" i="5" s="1"/>
  <c r="F147" i="5" s="1"/>
  <c r="E148" i="5" l="1" a="1"/>
  <c r="E148" i="5" s="1"/>
  <c r="F148" i="5" s="1"/>
  <c r="E149" i="5" l="1" a="1"/>
  <c r="E149" i="5" s="1"/>
  <c r="F149" i="5" s="1"/>
  <c r="E150" i="5" l="1" a="1"/>
  <c r="E150" i="5" s="1"/>
  <c r="F150" i="5" s="1"/>
  <c r="E151" i="5" l="1" a="1"/>
  <c r="E151" i="5" s="1"/>
  <c r="F151" i="5" s="1"/>
  <c r="E152" i="5" l="1" a="1"/>
  <c r="E152" i="5" s="1"/>
  <c r="F152" i="5" s="1"/>
  <c r="E153" i="5" l="1" a="1"/>
  <c r="E153" i="5" s="1"/>
  <c r="F153" i="5" s="1"/>
  <c r="E154" i="5" l="1" a="1"/>
  <c r="E154" i="5" s="1"/>
  <c r="F154" i="5" s="1"/>
  <c r="E155" i="5" l="1" a="1"/>
  <c r="E155" i="5" s="1"/>
  <c r="F155" i="5" s="1"/>
  <c r="E156" i="5" l="1" a="1"/>
  <c r="E156" i="5" s="1"/>
  <c r="F156" i="5" s="1"/>
  <c r="E157" i="5" l="1" a="1"/>
  <c r="E157" i="5" s="1"/>
  <c r="F157" i="5" s="1"/>
  <c r="E158" i="5" l="1" a="1"/>
  <c r="E158" i="5" s="1"/>
  <c r="F158" i="5" s="1"/>
  <c r="E159" i="5" l="1" a="1"/>
  <c r="E159" i="5" s="1"/>
  <c r="F159" i="5" s="1"/>
  <c r="E160" i="5" l="1" a="1"/>
  <c r="E160" i="5" s="1"/>
  <c r="F160" i="5" s="1"/>
  <c r="E161" i="5" l="1" a="1"/>
  <c r="E161" i="5" s="1"/>
  <c r="F161" i="5" s="1"/>
  <c r="E162" i="5" l="1" a="1"/>
  <c r="E162" i="5" s="1"/>
  <c r="F162" i="5" s="1"/>
  <c r="E163" i="5" l="1" a="1"/>
  <c r="E163" i="5" s="1"/>
  <c r="F163" i="5" s="1"/>
  <c r="E164" i="5" l="1" a="1"/>
  <c r="E164" i="5" s="1"/>
  <c r="F164" i="5" s="1"/>
  <c r="E165" i="5" l="1" a="1"/>
  <c r="E165" i="5" s="1"/>
  <c r="F165" i="5" s="1"/>
  <c r="E166" i="5" l="1" a="1"/>
  <c r="E166" i="5" s="1"/>
  <c r="F166" i="5" s="1"/>
  <c r="E167" i="5" l="1" a="1"/>
  <c r="E167" i="5" s="1"/>
  <c r="F167" i="5" s="1"/>
  <c r="E168" i="5" l="1" a="1"/>
  <c r="E168" i="5" s="1"/>
  <c r="F168" i="5" s="1"/>
  <c r="E169" i="5" l="1" a="1"/>
  <c r="E169" i="5" s="1"/>
  <c r="F169" i="5" s="1"/>
  <c r="E170" i="5" l="1" a="1"/>
  <c r="E170" i="5" s="1"/>
  <c r="F170" i="5" s="1"/>
  <c r="E171" i="5" l="1" a="1"/>
  <c r="E171" i="5" s="1"/>
  <c r="F171" i="5" s="1"/>
  <c r="E172" i="5" l="1" a="1"/>
  <c r="E172" i="5" s="1"/>
  <c r="F172" i="5" s="1"/>
  <c r="E173" i="5" l="1" a="1"/>
  <c r="E173" i="5" s="1"/>
  <c r="F173" i="5" s="1"/>
  <c r="E174" i="5" l="1" a="1"/>
  <c r="E174" i="5" s="1"/>
  <c r="F174" i="5" s="1"/>
  <c r="E175" i="5" l="1" a="1"/>
  <c r="E175" i="5" s="1"/>
  <c r="F175" i="5" s="1"/>
  <c r="E176" i="5" l="1" a="1"/>
  <c r="E176" i="5" s="1"/>
  <c r="F176" i="5" s="1"/>
  <c r="E177" i="5" l="1" a="1"/>
  <c r="E177" i="5" s="1"/>
  <c r="F177" i="5" s="1"/>
  <c r="E178" i="5" l="1" a="1"/>
  <c r="E178" i="5" s="1"/>
  <c r="F178" i="5" s="1"/>
  <c r="E179" i="5" l="1" a="1"/>
  <c r="E179" i="5" s="1"/>
  <c r="F179" i="5" s="1"/>
  <c r="E180" i="5" l="1" a="1"/>
  <c r="E180" i="5" s="1"/>
  <c r="F180" i="5" s="1"/>
  <c r="E181" i="5" l="1" a="1"/>
  <c r="E181" i="5" s="1"/>
  <c r="F181" i="5" s="1"/>
  <c r="E182" i="5" l="1" a="1"/>
  <c r="E182" i="5" s="1"/>
  <c r="F182" i="5" s="1"/>
  <c r="E183" i="5" l="1" a="1"/>
  <c r="E183" i="5" s="1"/>
  <c r="F183" i="5" s="1"/>
  <c r="E184" i="5" l="1" a="1"/>
  <c r="E184" i="5" s="1"/>
  <c r="F184" i="5" s="1"/>
  <c r="E185" i="5" l="1" a="1"/>
  <c r="E185" i="5" s="1"/>
  <c r="F185" i="5" s="1"/>
  <c r="E186" i="5" l="1" a="1"/>
  <c r="E186" i="5" s="1"/>
  <c r="F186" i="5" s="1"/>
  <c r="E187" i="5" l="1" a="1"/>
  <c r="E187" i="5" s="1"/>
  <c r="F187" i="5" s="1"/>
  <c r="E188" i="5" l="1" a="1"/>
  <c r="E188" i="5" s="1"/>
  <c r="F188" i="5" s="1"/>
  <c r="E189" i="5" l="1" a="1"/>
  <c r="E189" i="5" s="1"/>
  <c r="F189" i="5" s="1"/>
  <c r="E190" i="5" l="1" a="1"/>
  <c r="E190" i="5" s="1"/>
  <c r="F190" i="5" s="1"/>
  <c r="E191" i="5" l="1" a="1"/>
  <c r="E191" i="5" s="1"/>
  <c r="F191" i="5" s="1"/>
  <c r="E192" i="5" l="1" a="1"/>
  <c r="E192" i="5" s="1"/>
  <c r="F192" i="5" s="1"/>
  <c r="E193" i="5" l="1" a="1"/>
  <c r="E193" i="5" s="1"/>
  <c r="F193" i="5" s="1"/>
  <c r="E194" i="5" l="1" a="1"/>
  <c r="E194" i="5" s="1"/>
  <c r="F194" i="5" s="1"/>
  <c r="E195" i="5" l="1" a="1"/>
  <c r="E195" i="5" s="1"/>
  <c r="F195" i="5" s="1"/>
  <c r="E196" i="5" l="1" a="1"/>
  <c r="E196" i="5" s="1"/>
  <c r="F196" i="5" s="1"/>
  <c r="E197" i="5" l="1" a="1"/>
  <c r="E197" i="5" s="1"/>
  <c r="F197" i="5" s="1"/>
  <c r="E198" i="5" l="1" a="1"/>
  <c r="E198" i="5" s="1"/>
  <c r="F198" i="5" s="1"/>
  <c r="E199" i="5" l="1" a="1"/>
  <c r="E199" i="5" s="1"/>
  <c r="F199" i="5" s="1"/>
  <c r="E200" i="5" l="1" a="1"/>
  <c r="E200" i="5" s="1"/>
  <c r="F200" i="5" s="1"/>
  <c r="E201" i="5" l="1" a="1"/>
  <c r="E201" i="5" s="1"/>
  <c r="F201" i="5" s="1"/>
  <c r="E202" i="5" l="1" a="1"/>
  <c r="E202" i="5" s="1"/>
  <c r="F202" i="5" s="1"/>
  <c r="E203" i="5" l="1" a="1"/>
  <c r="E203" i="5" s="1"/>
  <c r="F203" i="5" s="1"/>
  <c r="E204" i="5" l="1" a="1"/>
  <c r="E204" i="5" s="1"/>
  <c r="F204" i="5" s="1"/>
  <c r="E205" i="5" l="1" a="1"/>
  <c r="E205" i="5" s="1"/>
  <c r="F205" i="5" s="1"/>
  <c r="E206" i="5" l="1" a="1"/>
  <c r="E206" i="5" s="1"/>
  <c r="F206" i="5" s="1"/>
  <c r="E207" i="5" l="1" a="1"/>
  <c r="E207" i="5" s="1"/>
  <c r="F207" i="5" s="1"/>
  <c r="E208" i="5" l="1" a="1"/>
  <c r="E208" i="5" s="1"/>
  <c r="F208" i="5" s="1"/>
  <c r="E209" i="5" l="1" a="1"/>
  <c r="E209" i="5" s="1"/>
  <c r="F209" i="5" s="1"/>
  <c r="E210" i="5" l="1" a="1"/>
  <c r="E210" i="5" s="1"/>
  <c r="F210" i="5" s="1"/>
</calcChain>
</file>

<file path=xl/sharedStrings.xml><?xml version="1.0" encoding="utf-8"?>
<sst xmlns="http://schemas.openxmlformats.org/spreadsheetml/2006/main" count="1352" uniqueCount="377">
  <si>
    <t>4 A SANTE</t>
  </si>
  <si>
    <t>ABC MED S.P.A</t>
  </si>
  <si>
    <t>ACS</t>
  </si>
  <si>
    <t>ALGER</t>
  </si>
  <si>
    <t>ALPHA PHARM</t>
  </si>
  <si>
    <t>ASSOCIATION AMIS DU MALADE BOUANDAS</t>
  </si>
  <si>
    <t>ATA PHARM</t>
  </si>
  <si>
    <t>ATTIA PHARMA</t>
  </si>
  <si>
    <t>ATTIRYAK PHARM</t>
  </si>
  <si>
    <t>BAHIA PHARM</t>
  </si>
  <si>
    <t>BIOMEDIC SARL</t>
  </si>
  <si>
    <t>BIOPURE</t>
  </si>
  <si>
    <t>BIOTECH</t>
  </si>
  <si>
    <t>BOUKHEMIS MED</t>
  </si>
  <si>
    <t>BOUNA PHARM</t>
  </si>
  <si>
    <t>BOUYEMA EXPORT</t>
  </si>
  <si>
    <t>CAP SANTE</t>
  </si>
  <si>
    <t>CHARK PHARM</t>
  </si>
  <si>
    <t>CHEAR PHARM</t>
  </si>
  <si>
    <t>CHELI PHARM</t>
  </si>
  <si>
    <t>CHER MEDIC</t>
  </si>
  <si>
    <t>CHREA PHARM SARL</t>
  </si>
  <si>
    <t>CISNA PHAR</t>
  </si>
  <si>
    <t>CLINIQUE BOURANNANE</t>
  </si>
  <si>
    <t>CLINIQUE CHAWKI ACHWAK</t>
  </si>
  <si>
    <t>CLINIQUE EL MAHABI</t>
  </si>
  <si>
    <t>CLINIQUE EL MONCEF</t>
  </si>
  <si>
    <t>CLINIQUE LES PINS</t>
  </si>
  <si>
    <t>COJI PHARM</t>
  </si>
  <si>
    <t>COMMERCIAL</t>
  </si>
  <si>
    <t>COMPTOIR ESSAIDALI</t>
  </si>
  <si>
    <t>DAHRA PHARM</t>
  </si>
  <si>
    <t>DELEGATION KHAINE</t>
  </si>
  <si>
    <t>DEPOT ALGER</t>
  </si>
  <si>
    <t>DIFAP</t>
  </si>
  <si>
    <t>DIGROMED T</t>
  </si>
  <si>
    <t>DIMED TIZI</t>
  </si>
  <si>
    <t>DIPROMED SARL</t>
  </si>
  <si>
    <t>DIPROPHARM</t>
  </si>
  <si>
    <t>DJOUINI MED REDHA</t>
  </si>
  <si>
    <t>DON EST</t>
  </si>
  <si>
    <t>EASY FARMA SPA</t>
  </si>
  <si>
    <t>EL AMINE PHARM</t>
  </si>
  <si>
    <t>EL BAHDJAOUI TRANSIT</t>
  </si>
  <si>
    <t>EL EMIR</t>
  </si>
  <si>
    <t>EL KILANI</t>
  </si>
  <si>
    <t>EMP</t>
  </si>
  <si>
    <t>EMPL SALEM</t>
  </si>
  <si>
    <t>EURL AMMAR PHARM</t>
  </si>
  <si>
    <t>EURL ATMOSPHER PHARM</t>
  </si>
  <si>
    <t>EURL BOURRICHE</t>
  </si>
  <si>
    <t>EURL DOURRA PHARM</t>
  </si>
  <si>
    <t>EURL IBN ROSTOM PHARM</t>
  </si>
  <si>
    <t>EURL ILYA MEDIC</t>
  </si>
  <si>
    <t>EURL OASIS PHARMA</t>
  </si>
  <si>
    <t>EURL PHARMELITE</t>
  </si>
  <si>
    <t>EURL SITE PHARM</t>
  </si>
  <si>
    <t>EURL SMAILI PHARM</t>
  </si>
  <si>
    <t>EURL TOUATI PHARMA</t>
  </si>
  <si>
    <t>EURL VIDAL PHARM</t>
  </si>
  <si>
    <t>EURL ZED MEDIC</t>
  </si>
  <si>
    <t>EXPRES PHARM</t>
  </si>
  <si>
    <t>FRATERNITE PHARM</t>
  </si>
  <si>
    <t>GC</t>
  </si>
  <si>
    <t>GD PHARM</t>
  </si>
  <si>
    <t>GDPP</t>
  </si>
  <si>
    <t>GHMED S.P.A</t>
  </si>
  <si>
    <t>GILO PHARM</t>
  </si>
  <si>
    <t>GPPH PHARM</t>
  </si>
  <si>
    <t>GPSK</t>
  </si>
  <si>
    <t>GPU</t>
  </si>
  <si>
    <t>GROPHARM</t>
  </si>
  <si>
    <t>GROUPEMENT PHARMACIENS OUEST</t>
  </si>
  <si>
    <t>GUESS PHARM</t>
  </si>
  <si>
    <t>Gué de constantine</t>
  </si>
  <si>
    <t>HASS PHARMA KOUBA</t>
  </si>
  <si>
    <t>HB INTERNATIONAL</t>
  </si>
  <si>
    <t>HBI</t>
  </si>
  <si>
    <t>HYDRA PHARM</t>
  </si>
  <si>
    <t>IMPOTS</t>
  </si>
  <si>
    <t>Raison Sociale</t>
  </si>
  <si>
    <t>Total Quantité</t>
  </si>
  <si>
    <t>000240</t>
  </si>
  <si>
    <t>000241</t>
  </si>
  <si>
    <t>000242</t>
  </si>
  <si>
    <t>000243</t>
  </si>
  <si>
    <t>000244</t>
  </si>
  <si>
    <t>000246</t>
  </si>
  <si>
    <t>000247</t>
  </si>
  <si>
    <t>000250</t>
  </si>
  <si>
    <t>000327</t>
  </si>
  <si>
    <t>ALU000302</t>
  </si>
  <si>
    <t>ALU000344</t>
  </si>
  <si>
    <t>EC000130</t>
  </si>
  <si>
    <t>EC000134</t>
  </si>
  <si>
    <t>EC000135</t>
  </si>
  <si>
    <t>EC000137</t>
  </si>
  <si>
    <t>EC000138</t>
  </si>
  <si>
    <t>EC000139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</si>
  <si>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</si>
  <si>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</si>
  <si>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</si>
  <si>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</si>
  <si>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</si>
  <si>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</si>
  <si>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</si>
  <si>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</si>
  <si>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</si>
  <si>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</si>
  <si>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</si>
  <si>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</si>
  <si>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</si>
  <si>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</si>
  <si>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</si>
  <si>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</si>
  <si>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</si>
  <si>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</si>
  <si>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EC000328</t>
  </si>
  <si>
    <t>EC000333</t>
  </si>
  <si>
    <t>EC000334</t>
  </si>
  <si>
    <t>EC000350</t>
  </si>
  <si>
    <t>EC000370</t>
  </si>
  <si>
    <t>EC000380</t>
  </si>
  <si>
    <t>EC000382</t>
  </si>
  <si>
    <t>EC000419</t>
  </si>
  <si>
    <t>EC000474</t>
  </si>
  <si>
    <t>EC000480</t>
  </si>
  <si>
    <t>ET000143</t>
  </si>
  <si>
    <t>ET000144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</si>
  <si>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</si>
  <si>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</si>
  <si>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</si>
  <si>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</si>
  <si>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</si>
  <si>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</si>
  <si>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</si>
  <si>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</si>
  <si>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</si>
  <si>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</si>
  <si>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</si>
  <si>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</si>
  <si>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</si>
  <si>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</si>
  <si>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</si>
  <si>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</si>
  <si>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</si>
  <si>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</si>
  <si>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</si>
  <si>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</si>
  <si>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</si>
  <si>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</si>
  <si>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</si>
  <si>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</si>
  <si>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</si>
  <si>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</si>
  <si>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</si>
  <si>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</si>
  <si>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</si>
  <si>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</si>
  <si>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</si>
  <si>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</si>
  <si>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</si>
  <si>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ET000230</t>
  </si>
  <si>
    <t>ET000231</t>
  </si>
  <si>
    <t>ET000249</t>
  </si>
  <si>
    <t>ET000279</t>
  </si>
  <si>
    <t>ET000285</t>
  </si>
  <si>
    <t>ET000286</t>
  </si>
  <si>
    <t>ET000287</t>
  </si>
  <si>
    <t>ET000290</t>
  </si>
  <si>
    <t>ET000300</t>
  </si>
  <si>
    <t>ET000338</t>
  </si>
  <si>
    <t>ET000340</t>
  </si>
  <si>
    <t>ET000350</t>
  </si>
  <si>
    <t>ET000476</t>
  </si>
  <si>
    <t>F0002 FENAQUENE 100 MG</t>
  </si>
  <si>
    <t>F0003 FENAQUENE 25 MG</t>
  </si>
  <si>
    <t>F0006 TROPHYL NOURRISSON</t>
  </si>
  <si>
    <t>F0007 TROPHYL ENF</t>
  </si>
  <si>
    <t>F0009 TROPHYL PLUS E</t>
  </si>
  <si>
    <t>F0011 ECOVAR 150</t>
  </si>
  <si>
    <t>F0030 TROPHYL PLUS NOURRISSON</t>
  </si>
  <si>
    <t>F0060 PARAMOL GF</t>
  </si>
  <si>
    <t>MP000017</t>
  </si>
  <si>
    <t>MP000021</t>
  </si>
  <si>
    <t>MP000022</t>
  </si>
  <si>
    <t>MP000023</t>
  </si>
  <si>
    <t>MP000024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</si>
  <si>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</si>
  <si>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</si>
  <si>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</si>
  <si>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</si>
  <si>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</si>
  <si>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</si>
  <si>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</si>
  <si>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</si>
  <si>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</si>
  <si>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</si>
  <si>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</si>
  <si>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MP000059</t>
  </si>
  <si>
    <t>MP000060</t>
  </si>
  <si>
    <t>MP000062</t>
  </si>
  <si>
    <t>MP000064</t>
  </si>
  <si>
    <t>MP000065</t>
  </si>
  <si>
    <t>MP000066</t>
  </si>
  <si>
    <t>MP000067</t>
  </si>
  <si>
    <t>MP000070</t>
  </si>
  <si>
    <t>MP000071</t>
  </si>
  <si>
    <t>MP000072</t>
  </si>
  <si>
    <t>MP000073</t>
  </si>
  <si>
    <t>MP000074</t>
  </si>
  <si>
    <t>MP000075</t>
  </si>
  <si>
    <t>MP000076</t>
  </si>
  <si>
    <t>MP000082</t>
  </si>
  <si>
    <t>MP000083</t>
  </si>
  <si>
    <t>MP000085</t>
  </si>
  <si>
    <t>MP000087</t>
  </si>
  <si>
    <t>MP000088</t>
  </si>
  <si>
    <t>MP000094</t>
  </si>
  <si>
    <t>MP000096</t>
  </si>
  <si>
    <t>MP000160</t>
  </si>
  <si>
    <t>MP000170</t>
  </si>
  <si>
    <t>MP000172</t>
  </si>
  <si>
    <t>MP000175</t>
  </si>
  <si>
    <t>MP000178</t>
  </si>
  <si>
    <t>MP000180</t>
  </si>
  <si>
    <t>MP000204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</si>
  <si>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</si>
  <si>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</si>
  <si>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</si>
  <si>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</si>
  <si>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</si>
  <si>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</si>
  <si>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</si>
  <si>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</si>
  <si>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</si>
  <si>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</si>
  <si>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</si>
  <si>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</si>
  <si>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</si>
  <si>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</si>
  <si>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</si>
  <si>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</si>
  <si>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</si>
  <si>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</si>
  <si>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</si>
  <si>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</si>
  <si>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MP000234</t>
  </si>
  <si>
    <t>MP000252</t>
  </si>
  <si>
    <t>MP000253</t>
  </si>
  <si>
    <t>MP000281</t>
  </si>
  <si>
    <t>MP000282</t>
  </si>
  <si>
    <t>MP000283</t>
  </si>
  <si>
    <t>MP000288</t>
  </si>
  <si>
    <t>MP000289</t>
  </si>
  <si>
    <t>MP000290</t>
  </si>
  <si>
    <t>MP000292</t>
  </si>
  <si>
    <t>MP000293</t>
  </si>
  <si>
    <t>MP000295</t>
  </si>
  <si>
    <t>MP000309</t>
  </si>
  <si>
    <t>MP000319</t>
  </si>
  <si>
    <t>MP000335</t>
  </si>
  <si>
    <t>MP000345</t>
  </si>
  <si>
    <t>MP000347</t>
  </si>
  <si>
    <t>MP000348</t>
  </si>
  <si>
    <t>MP000349</t>
  </si>
  <si>
    <t>MP000350</t>
  </si>
  <si>
    <t>MP000365</t>
  </si>
  <si>
    <t>MP000370</t>
  </si>
  <si>
    <t>MP000375</t>
  </si>
  <si>
    <t>MP000425</t>
  </si>
  <si>
    <t>MP000440</t>
  </si>
  <si>
    <t>MP000472</t>
  </si>
  <si>
    <t>MP00090</t>
  </si>
  <si>
    <t>MP000940</t>
  </si>
  <si>
    <t>MP000950</t>
  </si>
  <si>
    <t>MP000980</t>
  </si>
  <si>
    <t>NT000143</t>
  </si>
  <si>
    <t>NT000144</t>
  </si>
  <si>
    <t>NT000150</t>
  </si>
  <si>
    <t>NT000160</t>
  </si>
  <si>
    <t>NT000174</t>
  </si>
  <si>
    <t>NT000176</t>
  </si>
  <si>
    <t>NT000180</t>
  </si>
  <si>
    <t>NT000181</t>
  </si>
  <si>
    <t>NT000182</t>
  </si>
  <si>
    <t>NT000183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</si>
  <si>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</si>
  <si>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</si>
  <si>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</si>
  <si>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</si>
  <si>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</si>
  <si>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</si>
  <si>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</si>
  <si>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</si>
  <si>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</si>
  <si>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</si>
  <si>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NT000198</t>
  </si>
  <si>
    <t>NT000199</t>
  </si>
  <si>
    <t>NT000200</t>
  </si>
  <si>
    <t>NT000201</t>
  </si>
  <si>
    <t>NT000202</t>
  </si>
  <si>
    <t>NT000296</t>
  </si>
  <si>
    <t>NT000297</t>
  </si>
  <si>
    <t>NT000300</t>
  </si>
  <si>
    <t>NT000304</t>
  </si>
  <si>
    <t>NT000305</t>
  </si>
  <si>
    <t>NT000339</t>
  </si>
  <si>
    <t>NT000345</t>
  </si>
  <si>
    <t>NT000350</t>
  </si>
  <si>
    <t>NT000355</t>
  </si>
  <si>
    <t>NT000356</t>
  </si>
  <si>
    <t>NT000360</t>
  </si>
  <si>
    <t>NT000400</t>
  </si>
  <si>
    <t>NT000410</t>
  </si>
  <si>
    <t>NT000436</t>
  </si>
  <si>
    <t>NT000478</t>
  </si>
  <si>
    <t>PF0001</t>
  </si>
  <si>
    <t>PF0002</t>
  </si>
  <si>
    <t>PF0004</t>
  </si>
  <si>
    <t>PF0005</t>
  </si>
  <si>
    <t>PF0006</t>
  </si>
  <si>
    <t>PF0007</t>
  </si>
  <si>
    <t>PF0008</t>
  </si>
  <si>
    <t>PF0009</t>
  </si>
  <si>
    <t>PF0010</t>
  </si>
  <si>
    <t>PF0011</t>
  </si>
  <si>
    <t>PF0012</t>
  </si>
  <si>
    <t>PF0013</t>
  </si>
  <si>
    <t>PF0014</t>
  </si>
  <si>
    <t>PF0016</t>
  </si>
  <si>
    <t>PF0017</t>
  </si>
  <si>
    <t>PF0018</t>
  </si>
  <si>
    <t>PF0019</t>
  </si>
  <si>
    <t>PF0020</t>
  </si>
  <si>
    <t>PF0021</t>
  </si>
  <si>
    <t>PF0022</t>
  </si>
  <si>
    <t>PF0023</t>
  </si>
  <si>
    <t>PF0025</t>
  </si>
  <si>
    <t>PF0028</t>
  </si>
  <si>
    <t>PF0029</t>
  </si>
  <si>
    <t>PF0030</t>
  </si>
  <si>
    <t>PF0032</t>
  </si>
  <si>
    <t>PF0033</t>
  </si>
  <si>
    <t>PF0036</t>
  </si>
  <si>
    <t>PF0040</t>
  </si>
  <si>
    <t>PF0042</t>
  </si>
  <si>
    <t>PF0044</t>
  </si>
  <si>
    <t>PF0045</t>
  </si>
  <si>
    <t>PF0046</t>
  </si>
  <si>
    <t>PF0052</t>
  </si>
  <si>
    <t>PF0054</t>
  </si>
  <si>
    <t>PF0060</t>
  </si>
  <si>
    <t>PF0098</t>
  </si>
  <si>
    <t>PF0100</t>
  </si>
  <si>
    <t>PF0105</t>
  </si>
  <si>
    <t>PF0110</t>
  </si>
  <si>
    <t>PF0115</t>
  </si>
  <si>
    <t>PSO0019</t>
  </si>
  <si>
    <t>PSO0020</t>
  </si>
  <si>
    <t>PSO0023</t>
  </si>
  <si>
    <t>PSO0050</t>
  </si>
  <si>
    <t>PSO0050-M</t>
  </si>
  <si>
    <t>PSO0052</t>
  </si>
  <si>
    <t>PSO0054</t>
  </si>
  <si>
    <t>PSO0055</t>
  </si>
  <si>
    <t>PSO0098</t>
  </si>
  <si>
    <t>VI000174</t>
  </si>
  <si>
    <t>VI000175</t>
  </si>
  <si>
    <t>VI000176</t>
  </si>
  <si>
    <t>VI000233</t>
  </si>
  <si>
    <t>code</t>
  </si>
  <si>
    <t>designat</t>
  </si>
  <si>
    <t>qtes</t>
  </si>
  <si>
    <t>Code Sans doublons</t>
  </si>
  <si>
    <t>AAAAAAAAAAAAAAAAAAAAAAAAAA</t>
  </si>
  <si>
    <t>SANS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</si>
</sst>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 Light"/>
      <family val="2"/>
      <scheme val="maj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3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0" fillId="0" borderId="2" xfId="0" applyNumberFormat="1" applyBorder="1"/>
    <xf numFmtId="164" fontId="0" fillId="0" borderId="0" xfId="0" applyNumberFormat="1"/>
    <xf numFmtId="2" fontId="2" fillId="2" borderId="1" xfId="0" applyNumberFormat="1" applyFont="1" applyFill="1" applyBorder="1" applyAlignment="1">
      <alignment horizontal="right" vertical="center"/>
    </xf>
    <xf numFmtId="2" fontId="0" fillId="0" borderId="0" xfId="0" applyNumberFormat="1" applyAlignment="1">
      <alignment horizontal="right"/>
    </xf>
  </cellXfs>
  <cellStyles count="1">
    <cellStyle name="Normal" xfId="0" builtinId="0"/>
  </cellStyles>
  <dxfs count="4">
    <dxf>
      <numFmt numFmtId="2" formatCode="0.00"/>
      <alignment horizontal="right" vertical="bottom" textRotation="0" wrapText="0" indent="0" justifyLastLine="0" shrinkToFit="0" readingOrder="0"/>
    </dxf>
    <dxf>
      <numFmt numFmtId="3" formatCode="#,##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0000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A81" totalsRowShown="0">
  <autoFilter ref="A1:A81"/>
  <tableColumns count="1">
    <tableColumn id="1" name="Raison Soci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634" totalsRowShown="0" tableBorderDxfId="3">
  <autoFilter ref="A1:C634"/>
  <tableColumns count="3">
    <tableColumn id="1" name="code" dataDxfId="2"/>
    <tableColumn id="2" name="designat" dataDxfId="1"/>
    <tableColumn id="3" name="q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1"/>
  <sheetViews>
    <sheetView topLeftCell="A17" workbookViewId="0">
      <selection activeCell="A2" sqref="A2"/>
    </sheetView>
  </sheetViews>
  <sheetFormatPr baseColWidth="10" defaultRowHeight="15" x14ac:dyDescent="0.25"/>
  <cols>
    <col min="1" max="1" width="40.28515625" bestFit="1" customWidth="1"/>
  </cols>
  <sheetData>
    <row r="1" spans="1:1" x14ac:dyDescent="0.25">
      <c r="A1" t="s">
        <v>80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34"/>
  <sheetViews>
    <sheetView tabSelected="1" workbookViewId="0">
      <selection activeCell="C16" sqref="C16"/>
    </sheetView>
  </sheetViews>
  <sheetFormatPr baseColWidth="10" defaultRowHeight="15" x14ac:dyDescent="0.25"/>
  <cols>
    <col min="1" max="1" width="31.85546875" style="2" bestFit="1" customWidth="1"/>
    <col min="2" max="2" width="35" style="3" bestFit="1" customWidth="1"/>
    <col min="3" max="3" width="20.42578125" style="12" bestFit="1" customWidth="1"/>
    <col min="5" max="5" width="31.85546875" style="2" bestFit="1" customWidth="1"/>
    <col min="6" max="6" width="14.42578125" style="10" bestFit="1" customWidth="1"/>
  </cols>
  <sheetData>
    <row r="1" spans="1:6" s="1" customFormat="1" ht="15.75" x14ac:dyDescent="0.25">
      <c r="A1" s="4" t="s">
        <v>371</v>
      </c>
      <c r="B1" s="5" t="s">
        <v>372</v>
      </c>
      <c r="C1" s="11" t="s">
        <v>373</v>
      </c>
      <c r="E1" s="7" t="s">
        <v>374</v>
      </c>
      <c r="F1" s="8" t="s">
        <v>81</v>
      </c>
    </row>
    <row r="2" spans="1:6" x14ac:dyDescent="0.25">
      <c r="A2" s="2" t="s">
        <v>376</v>
      </c>
      <c r="B2" s="3" t="s">
        <v>375</v>
      </c>
      <c r="C2" s="12">
        <v>1395</v>
      </c>
      <c r="E2" s="6" t="str">
        <f t="array" ref="E2">INDEX(Numéro_Lot2,MIN(IF(COUNTIF(E$1:E1,NumLot2)=0,IF(NumLot2&lt;&gt;"",ROW(NumLot2)))))&amp;""</f>
        <v>SANS CODE</v>
      </c>
      <c r="F2" s="9">
        <f>IF($E2&lt;&gt;"",SUMPRODUCT((Tableau3[code]=$E2)*(Tableau3[qtes])),"")</f>
        <v>36638</v>
      </c>
    </row>
    <row r="3" spans="1:6" x14ac:dyDescent="0.25">
      <c r="A3" s="2" t="s">
        <v>376</v>
      </c>
      <c r="B3" s="3" t="s">
        <v>375</v>
      </c>
      <c r="C3" s="12">
        <v>35050</v>
      </c>
      <c r="E3" s="6" t="str">
        <f t="array" ref="E3">INDEX(Numéro_Lot2,MIN(IF(COUNTIF(E$1:E2,NumLot2)=0,IF(NumLot2&lt;&gt;"",ROW(NumLot2)))))&amp;""</f>
        <v>000240</v>
      </c>
      <c r="F3" s="9">
        <f>IF($E3&lt;&gt;"",SUMPRODUCT((Tableau3[code]=$E3)*(Tableau3[qtes])),"")</f>
        <v>111620</v>
      </c>
    </row>
    <row r="4" spans="1:6" x14ac:dyDescent="0.25">
      <c r="A4" s="2" t="s">
        <v>376</v>
      </c>
      <c r="B4" s="3" t="s">
        <v>375</v>
      </c>
      <c r="C4" s="12">
        <v>193</v>
      </c>
      <c r="E4" s="6" t="str">
        <f t="array" ref="E4">INDEX(Numéro_Lot2,MIN(IF(COUNTIF(E$1:E3,NumLot2)=0,IF(NumLot2&lt;&gt;"",ROW(NumLot2)))))&amp;""</f>
        <v>000241</v>
      </c>
      <c r="F4" s="9">
        <f>IF($E4&lt;&gt;"",SUMPRODUCT((Tableau3[code]=$E4)*(Tableau3[qtes])),"")</f>
        <v>79000</v>
      </c>
    </row>
    <row r="5" spans="1:6" x14ac:dyDescent="0.25">
      <c r="A5" s="2" t="s">
        <v>82</v>
      </c>
      <c r="B5" s="3" t="s">
        <v>375</v>
      </c>
      <c r="C5" s="12">
        <v>7442</v>
      </c>
      <c r="E5" s="6" t="str">
        <f t="array" ref="E5">INDEX(Numéro_Lot2,MIN(IF(COUNTIF(E$1:E4,NumLot2)=0,IF(NumLot2&lt;&gt;"",ROW(NumLot2)))))&amp;""</f>
        <v>000242</v>
      </c>
      <c r="F5" s="9">
        <f>IF($E5&lt;&gt;"",SUMPRODUCT((Tableau3[code]=$E5)*(Tableau3[qtes])),"")</f>
        <v>225600</v>
      </c>
    </row>
    <row r="6" spans="1:6" x14ac:dyDescent="0.25">
      <c r="A6" s="2" t="s">
        <v>82</v>
      </c>
      <c r="B6" s="3" t="s">
        <v>375</v>
      </c>
      <c r="C6" s="12">
        <v>104178</v>
      </c>
      <c r="E6" s="6" t="str">
        <f t="array" ref="E6">INDEX(Numéro_Lot2,MIN(IF(COUNTIF(E$1:E5,NumLot2)=0,IF(NumLot2&lt;&gt;"",ROW(NumLot2)))))&amp;""</f>
        <v>000243</v>
      </c>
      <c r="F6" s="9">
        <f>IF($E6&lt;&gt;"",SUMPRODUCT((Tableau3[code]=$E6)*(Tableau3[qtes])),"")</f>
        <v>103335</v>
      </c>
    </row>
    <row r="7" spans="1:6" x14ac:dyDescent="0.25">
      <c r="A7" s="2" t="s">
        <v>83</v>
      </c>
      <c r="B7" s="3" t="s">
        <v>375</v>
      </c>
      <c r="C7" s="12">
        <v>51000</v>
      </c>
      <c r="E7" s="6" t="str">
        <f t="array" ref="E7">INDEX(Numéro_Lot2,MIN(IF(COUNTIF(E$1:E6,NumLot2)=0,IF(NumLot2&lt;&gt;"",ROW(NumLot2)))))&amp;""</f>
        <v>000244</v>
      </c>
      <c r="F7" s="9">
        <f>IF($E7&lt;&gt;"",SUMPRODUCT((Tableau3[code]=$E7)*(Tableau3[qtes])),"")</f>
        <v>64265</v>
      </c>
    </row>
    <row r="8" spans="1:6" x14ac:dyDescent="0.25">
      <c r="A8" s="2" t="s">
        <v>83</v>
      </c>
      <c r="B8" s="3" t="s">
        <v>375</v>
      </c>
      <c r="C8" s="12">
        <v>28000</v>
      </c>
      <c r="E8" s="6" t="str">
        <f t="array" ref="E8">INDEX(Numéro_Lot2,MIN(IF(COUNTIF(E$1:E7,NumLot2)=0,IF(NumLot2&lt;&gt;"",ROW(NumLot2)))))&amp;""</f>
        <v>000246</v>
      </c>
      <c r="F8" s="9">
        <f>IF($E8&lt;&gt;"",SUMPRODUCT((Tableau3[code]=$E8)*(Tableau3[qtes])),"")</f>
        <v>46700</v>
      </c>
    </row>
    <row r="9" spans="1:6" x14ac:dyDescent="0.25">
      <c r="A9" s="2" t="s">
        <v>84</v>
      </c>
      <c r="B9" s="3" t="s">
        <v>375</v>
      </c>
      <c r="C9" s="12">
        <v>195000</v>
      </c>
      <c r="E9" s="6" t="str">
        <f t="array" ref="E9">INDEX(Numéro_Lot2,MIN(IF(COUNTIF(E$1:E8,NumLot2)=0,IF(NumLot2&lt;&gt;"",ROW(NumLot2)))))&amp;""</f>
        <v>000247</v>
      </c>
      <c r="F9" s="9">
        <f>IF($E9&lt;&gt;"",SUMPRODUCT((Tableau3[code]=$E9)*(Tableau3[qtes])),"")</f>
        <v>122044</v>
      </c>
    </row>
    <row r="10" spans="1:6" x14ac:dyDescent="0.25">
      <c r="A10" s="2" t="s">
        <v>84</v>
      </c>
      <c r="B10" s="3" t="s">
        <v>375</v>
      </c>
      <c r="C10" s="12">
        <v>30600</v>
      </c>
      <c r="E10" s="6" t="str">
        <f t="array" ref="E10">INDEX(Numéro_Lot2,MIN(IF(COUNTIF(E$1:E9,NumLot2)=0,IF(NumLot2&lt;&gt;"",ROW(NumLot2)))))&amp;""</f>
        <v>000250</v>
      </c>
      <c r="F10" s="9">
        <f>IF($E10&lt;&gt;"",SUMPRODUCT((Tableau3[code]=$E10)*(Tableau3[qtes])),"")</f>
        <v>123134</v>
      </c>
    </row>
    <row r="11" spans="1:6" x14ac:dyDescent="0.25">
      <c r="A11" s="2" t="s">
        <v>85</v>
      </c>
      <c r="B11" s="3" t="s">
        <v>375</v>
      </c>
      <c r="C11" s="12">
        <v>99400</v>
      </c>
      <c r="E11" s="6" t="str">
        <f t="array" ref="E11">INDEX(Numéro_Lot2,MIN(IF(COUNTIF(E$1:E10,NumLot2)=0,IF(NumLot2&lt;&gt;"",ROW(NumLot2)))))&amp;""</f>
        <v>000327</v>
      </c>
      <c r="F11" s="9">
        <f>IF($E11&lt;&gt;"",SUMPRODUCT((Tableau3[code]=$E11)*(Tableau3[qtes])),"")</f>
        <v>53700</v>
      </c>
    </row>
    <row r="12" spans="1:6" x14ac:dyDescent="0.25">
      <c r="A12" s="2" t="s">
        <v>85</v>
      </c>
      <c r="B12" s="3" t="s">
        <v>375</v>
      </c>
      <c r="C12" s="12">
        <v>3935</v>
      </c>
      <c r="E12" s="6" t="str">
        <f t="array" ref="E12">INDEX(Numéro_Lot2,MIN(IF(COUNTIF(E$1:E11,NumLot2)=0,IF(NumLot2&lt;&gt;"",ROW(NumLot2)))))&amp;""</f>
        <v>ALU000302</v>
      </c>
      <c r="F12" s="9">
        <f>IF($E12&lt;&gt;"",SUMPRODUCT((Tableau3[code]=$E12)*(Tableau3[qtes])),"")</f>
        <v>580.04</v>
      </c>
    </row>
    <row r="13" spans="1:6" x14ac:dyDescent="0.25">
      <c r="A13" s="2" t="s">
        <v>86</v>
      </c>
      <c r="B13" s="3" t="s">
        <v>375</v>
      </c>
      <c r="C13" s="12">
        <v>64265</v>
      </c>
      <c r="E13" s="6" t="str">
        <f t="array" ref="E13">INDEX(Numéro_Lot2,MIN(IF(COUNTIF(E$1:E12,NumLot2)=0,IF(NumLot2&lt;&gt;"",ROW(NumLot2)))))&amp;""</f>
        <v>ALU000344</v>
      </c>
      <c r="F13" s="9">
        <f>IF($E13&lt;&gt;"",SUMPRODUCT((Tableau3[code]=$E13)*(Tableau3[qtes])),"")</f>
        <v>775.23</v>
      </c>
    </row>
    <row r="14" spans="1:6" x14ac:dyDescent="0.25">
      <c r="A14" s="2" t="s">
        <v>87</v>
      </c>
      <c r="B14" s="3" t="s">
        <v>375</v>
      </c>
      <c r="C14" s="12">
        <v>46700</v>
      </c>
      <c r="E14" s="6" t="str">
        <f t="array" ref="E14">INDEX(Numéro_Lot2,MIN(IF(COUNTIF(E$1:E13,NumLot2)=0,IF(NumLot2&lt;&gt;"",ROW(NumLot2)))))&amp;""</f>
        <v>EC000130</v>
      </c>
      <c r="F14" s="9">
        <f>IF($E14&lt;&gt;"",SUMPRODUCT((Tableau3[code]=$E14)*(Tableau3[qtes])),"")</f>
        <v>5174</v>
      </c>
    </row>
    <row r="15" spans="1:6" x14ac:dyDescent="0.25">
      <c r="A15" s="2" t="s">
        <v>88</v>
      </c>
      <c r="B15" s="3" t="s">
        <v>375</v>
      </c>
      <c r="C15" s="12">
        <v>122044</v>
      </c>
      <c r="E15" s="6" t="str">
        <f t="array" ref="E15">INDEX(Numéro_Lot2,MIN(IF(COUNTIF(E$1:E14,NumLot2)=0,IF(NumLot2&lt;&gt;"",ROW(NumLot2)))))&amp;""</f>
        <v>EC000134</v>
      </c>
      <c r="F15" s="9">
        <f>IF($E15&lt;&gt;"",SUMPRODUCT((Tableau3[code]=$E15)*(Tableau3[qtes])),"")</f>
        <v>438.83</v>
      </c>
    </row>
    <row r="16" spans="1:6" x14ac:dyDescent="0.25">
      <c r="A16" s="2" t="s">
        <v>89</v>
      </c>
      <c r="B16" s="3" t="s">
        <v>375</v>
      </c>
      <c r="C16" s="12">
        <v>123134</v>
      </c>
      <c r="E16" s="6" t="str">
        <f t="array" ref="E16">INDEX(Numéro_Lot2,MIN(IF(COUNTIF(E$1:E15,NumLot2)=0,IF(NumLot2&lt;&gt;"",ROW(NumLot2)))))&amp;""</f>
        <v>EC000135</v>
      </c>
      <c r="F16" s="9">
        <f>IF($E16&lt;&gt;"",SUMPRODUCT((Tableau3[code]=$E16)*(Tableau3[qtes])),"")</f>
        <v>1550.02</v>
      </c>
    </row>
    <row r="17" spans="1:6" x14ac:dyDescent="0.25">
      <c r="A17" s="2" t="s">
        <v>90</v>
      </c>
      <c r="B17" s="3" t="s">
        <v>375</v>
      </c>
      <c r="C17" s="12">
        <v>53700</v>
      </c>
      <c r="E17" s="6" t="str">
        <f t="array" ref="E17">INDEX(Numéro_Lot2,MIN(IF(COUNTIF(E$1:E16,NumLot2)=0,IF(NumLot2&lt;&gt;"",ROW(NumLot2)))))&amp;""</f>
        <v>EC000137</v>
      </c>
      <c r="F17" s="9">
        <f>IF($E17&lt;&gt;"",SUMPRODUCT((Tableau3[code]=$E17)*(Tableau3[qtes])),"")</f>
        <v>2356.38</v>
      </c>
    </row>
    <row r="18" spans="1:6" x14ac:dyDescent="0.25">
      <c r="A18" s="2" t="s">
        <v>91</v>
      </c>
      <c r="B18" s="3" t="s">
        <v>375</v>
      </c>
      <c r="C18" s="12">
        <v>257.7</v>
      </c>
      <c r="E18" s="6" t="str">
        <f t="array" ref="E18">INDEX(Numéro_Lot2,MIN(IF(COUNTIF(E$1:E17,NumLot2)=0,IF(NumLot2&lt;&gt;"",ROW(NumLot2)))))&amp;""</f>
        <v>EC000138</v>
      </c>
      <c r="F18" s="9">
        <f>IF($E18&lt;&gt;"",SUMPRODUCT((Tableau3[code]=$E18)*(Tableau3[qtes])),"")</f>
        <v>554.35</v>
      </c>
    </row>
    <row r="19" spans="1:6" x14ac:dyDescent="0.25">
      <c r="A19" s="2" t="s">
        <v>91</v>
      </c>
      <c r="B19" s="3" t="s">
        <v>375</v>
      </c>
      <c r="C19" s="12">
        <v>322.33999999999997</v>
      </c>
      <c r="E19" s="6" t="str">
        <f t="array" ref="E19">INDEX(Numéro_Lot2,MIN(IF(COUNTIF(E$1:E18,NumLot2)=0,IF(NumLot2&lt;&gt;"",ROW(NumLot2)))))&amp;""</f>
        <v>EC000139</v>
      </c>
      <c r="F19" s="9">
        <f>IF($E19&lt;&gt;"",SUMPRODUCT((Tableau3[code]=$E19)*(Tableau3[qtes])),"")</f>
        <v>1572.9299999999998</v>
      </c>
    </row>
    <row r="20" spans="1:6" x14ac:dyDescent="0.25">
      <c r="A20" s="2" t="s">
        <v>92</v>
      </c>
      <c r="B20" s="3" t="s">
        <v>375</v>
      </c>
      <c r="C20" s="12">
        <v>500</v>
      </c>
      <c r="E20" s="6" t="str">
        <f t="array" ref="E20">INDEX(Numéro_Lot2,MIN(IF(COUNTIF(E$1:E19,NumLot2)=0,IF(NumLot2&lt;&gt;"",ROW(NumLot2)))))&amp;""</f>
        <v>EC000141</v>
      </c>
      <c r="F20" s="9">
        <f>IF($E20&lt;&gt;"",SUMPRODUCT((Tableau3[code]=$E20)*(Tableau3[qtes])),"")</f>
        <v>545</v>
      </c>
    </row>
    <row r="21" spans="1:6" x14ac:dyDescent="0.25">
      <c r="A21" s="2" t="s">
        <v>92</v>
      </c>
      <c r="B21" s="3" t="s">
        <v>375</v>
      </c>
      <c r="C21" s="12">
        <v>275.23</v>
      </c>
      <c r="E21" s="6" t="str">
        <f t="array" ref="E21">INDEX(Numéro_Lot2,MIN(IF(COUNTIF(E$1:E20,NumLot2)=0,IF(NumLot2&lt;&gt;"",ROW(NumLot2)))))&amp;""</f>
        <v>EC000142</v>
      </c>
      <c r="F21" s="9">
        <f>IF($E21&lt;&gt;"",SUMPRODUCT((Tableau3[code]=$E21)*(Tableau3[qtes])),"")</f>
        <v>551</v>
      </c>
    </row>
    <row r="22" spans="1:6" x14ac:dyDescent="0.25">
      <c r="A22" s="2" t="s">
        <v>93</v>
      </c>
      <c r="B22" s="3" t="s">
        <v>375</v>
      </c>
      <c r="C22" s="12">
        <v>5042</v>
      </c>
      <c r="E22" s="6" t="str">
        <f t="array" ref="E22">INDEX(Numéro_Lot2,MIN(IF(COUNTIF(E$1:E21,NumLot2)=0,IF(NumLot2&lt;&gt;"",ROW(NumLot2)))))&amp;""</f>
        <v>EC000143</v>
      </c>
      <c r="F22" s="9">
        <f>IF($E22&lt;&gt;"",SUMPRODUCT((Tableau3[code]=$E22)*(Tableau3[qtes])),"")</f>
        <v>1028.8</v>
      </c>
    </row>
    <row r="23" spans="1:6" x14ac:dyDescent="0.25">
      <c r="A23" s="2" t="s">
        <v>93</v>
      </c>
      <c r="B23" s="3" t="s">
        <v>375</v>
      </c>
      <c r="C23" s="12">
        <v>132</v>
      </c>
      <c r="E23" s="6" t="str">
        <f t="array" ref="E23">INDEX(Numéro_Lot2,MIN(IF(COUNTIF(E$1:E22,NumLot2)=0,IF(NumLot2&lt;&gt;"",ROW(NumLot2)))))&amp;""</f>
        <v>EC000144</v>
      </c>
      <c r="F23" s="9">
        <f>IF($E23&lt;&gt;"",SUMPRODUCT((Tableau3[code]=$E23)*(Tableau3[qtes])),"")</f>
        <v>786.36</v>
      </c>
    </row>
    <row r="24" spans="1:6" x14ac:dyDescent="0.25">
      <c r="A24" s="2" t="s">
        <v>94</v>
      </c>
      <c r="B24" s="3" t="s">
        <v>375</v>
      </c>
      <c r="C24" s="12">
        <v>438.83</v>
      </c>
      <c r="E24" s="6" t="str">
        <f t="array" ref="E24">INDEX(Numéro_Lot2,MIN(IF(COUNTIF(E$1:E23,NumLot2)=0,IF(NumLot2&lt;&gt;"",ROW(NumLot2)))))&amp;""</f>
        <v>EC000145</v>
      </c>
      <c r="F24" s="9">
        <f>IF($E24&lt;&gt;"",SUMPRODUCT((Tableau3[code]=$E24)*(Tableau3[qtes])),"")</f>
        <v>749.96</v>
      </c>
    </row>
    <row r="25" spans="1:6" x14ac:dyDescent="0.25">
      <c r="A25" s="2" t="s">
        <v>95</v>
      </c>
      <c r="B25" s="3" t="s">
        <v>375</v>
      </c>
      <c r="C25" s="12">
        <v>1489.57</v>
      </c>
      <c r="E25" s="6" t="str">
        <f t="array" ref="E25">INDEX(Numéro_Lot2,MIN(IF(COUNTIF(E$1:E24,NumLot2)=0,IF(NumLot2&lt;&gt;"",ROW(NumLot2)))))&amp;""</f>
        <v>EC000146</v>
      </c>
      <c r="F25" s="9">
        <f>IF($E25&lt;&gt;"",SUMPRODUCT((Tableau3[code]=$E25)*(Tableau3[qtes])),"")</f>
        <v>221.6</v>
      </c>
    </row>
    <row r="26" spans="1:6" x14ac:dyDescent="0.25">
      <c r="A26" s="2" t="s">
        <v>95</v>
      </c>
      <c r="B26" s="3" t="s">
        <v>375</v>
      </c>
      <c r="C26" s="12">
        <v>60.45</v>
      </c>
      <c r="E26" s="6" t="str">
        <f t="array" ref="E26">INDEX(Numéro_Lot2,MIN(IF(COUNTIF(E$1:E25,NumLot2)=0,IF(NumLot2&lt;&gt;"",ROW(NumLot2)))))&amp;""</f>
        <v>EC000147</v>
      </c>
      <c r="F26" s="9">
        <f>IF($E26&lt;&gt;"",SUMPRODUCT((Tableau3[code]=$E26)*(Tableau3[qtes])),"")</f>
        <v>6.45</v>
      </c>
    </row>
    <row r="27" spans="1:6" x14ac:dyDescent="0.25">
      <c r="A27" s="2" t="s">
        <v>96</v>
      </c>
      <c r="B27" s="3" t="s">
        <v>375</v>
      </c>
      <c r="C27" s="12">
        <v>56.7</v>
      </c>
      <c r="E27" s="6" t="str">
        <f t="array" ref="E27">INDEX(Numéro_Lot2,MIN(IF(COUNTIF(E$1:E26,NumLot2)=0,IF(NumLot2&lt;&gt;"",ROW(NumLot2)))))&amp;""</f>
        <v>EC000148</v>
      </c>
      <c r="F27" s="9">
        <f>IF($E27&lt;&gt;"",SUMPRODUCT((Tableau3[code]=$E27)*(Tableau3[qtes])),"")</f>
        <v>328.3</v>
      </c>
    </row>
    <row r="28" spans="1:6" x14ac:dyDescent="0.25">
      <c r="A28" s="2" t="s">
        <v>96</v>
      </c>
      <c r="B28" s="3" t="s">
        <v>375</v>
      </c>
      <c r="C28" s="12">
        <v>2299.6800000000003</v>
      </c>
      <c r="E28" s="6" t="str">
        <f t="array" ref="E28">INDEX(Numéro_Lot2,MIN(IF(COUNTIF(E$1:E27,NumLot2)=0,IF(NumLot2&lt;&gt;"",ROW(NumLot2)))))&amp;""</f>
        <v>EC000150</v>
      </c>
      <c r="F28" s="9">
        <f>IF($E28&lt;&gt;"",SUMPRODUCT((Tableau3[code]=$E28)*(Tableau3[qtes])),"")</f>
        <v>917.4</v>
      </c>
    </row>
    <row r="29" spans="1:6" x14ac:dyDescent="0.25">
      <c r="A29" s="2" t="s">
        <v>97</v>
      </c>
      <c r="B29" s="3" t="s">
        <v>375</v>
      </c>
      <c r="C29" s="12">
        <v>554.35</v>
      </c>
      <c r="E29" s="6" t="str">
        <f t="array" ref="E29">INDEX(Numéro_Lot2,MIN(IF(COUNTIF(E$1:E28,NumLot2)=0,IF(NumLot2&lt;&gt;"",ROW(NumLot2)))))&amp;""</f>
        <v>EC000155</v>
      </c>
      <c r="F29" s="9">
        <f>IF($E29&lt;&gt;"",SUMPRODUCT((Tableau3[code]=$E29)*(Tableau3[qtes])),"")</f>
        <v>551.9</v>
      </c>
    </row>
    <row r="30" spans="1:6" x14ac:dyDescent="0.25">
      <c r="A30" s="2" t="s">
        <v>98</v>
      </c>
      <c r="B30" s="3" t="s">
        <v>375</v>
      </c>
      <c r="C30" s="12">
        <v>992</v>
      </c>
      <c r="E30" s="6" t="str">
        <f t="array" ref="E30">INDEX(Numéro_Lot2,MIN(IF(COUNTIF(E$1:E29,NumLot2)=0,IF(NumLot2&lt;&gt;"",ROW(NumLot2)))))&amp;""</f>
        <v>EC000201</v>
      </c>
      <c r="F30" s="9">
        <f>IF($E30&lt;&gt;"",SUMPRODUCT((Tableau3[code]=$E30)*(Tableau3[qtes])),"")</f>
        <v>5709</v>
      </c>
    </row>
    <row r="31" spans="1:6" x14ac:dyDescent="0.25">
      <c r="A31" s="2" t="s">
        <v>98</v>
      </c>
      <c r="B31" s="3" t="s">
        <v>375</v>
      </c>
      <c r="C31" s="12">
        <v>580.92999999999995</v>
      </c>
      <c r="E31" s="6" t="str">
        <f t="array" ref="E31">INDEX(Numéro_Lot2,MIN(IF(COUNTIF(E$1:E30,NumLot2)=0,IF(NumLot2&lt;&gt;"",ROW(NumLot2)))))&amp;""</f>
        <v>EC000202</v>
      </c>
      <c r="F31" s="9">
        <f>IF($E31&lt;&gt;"",SUMPRODUCT((Tableau3[code]=$E31)*(Tableau3[qtes])),"")</f>
        <v>7147</v>
      </c>
    </row>
    <row r="32" spans="1:6" x14ac:dyDescent="0.25">
      <c r="A32" s="2" t="s">
        <v>99</v>
      </c>
      <c r="B32" s="3" t="s">
        <v>375</v>
      </c>
      <c r="C32" s="12">
        <v>545</v>
      </c>
      <c r="E32" s="6" t="str">
        <f t="array" ref="E32">INDEX(Numéro_Lot2,MIN(IF(COUNTIF(E$1:E31,NumLot2)=0,IF(NumLot2&lt;&gt;"",ROW(NumLot2)))))&amp;""</f>
        <v>EC000205</v>
      </c>
      <c r="F32" s="9">
        <f>IF($E32&lt;&gt;"",SUMPRODUCT((Tableau3[code]=$E32)*(Tableau3[qtes])),"")</f>
        <v>4045</v>
      </c>
    </row>
    <row r="33" spans="1:6" x14ac:dyDescent="0.25">
      <c r="A33" s="2" t="s">
        <v>100</v>
      </c>
      <c r="B33" s="3" t="s">
        <v>375</v>
      </c>
      <c r="C33" s="12">
        <v>551</v>
      </c>
      <c r="E33" s="6" t="str">
        <f t="array" ref="E33">INDEX(Numéro_Lot2,MIN(IF(COUNTIF(E$1:E32,NumLot2)=0,IF(NumLot2&lt;&gt;"",ROW(NumLot2)))))&amp;""</f>
        <v>EC000232</v>
      </c>
      <c r="F33" s="9">
        <f>IF($E33&lt;&gt;"",SUMPRODUCT((Tableau3[code]=$E33)*(Tableau3[qtes])),"")</f>
        <v>8132</v>
      </c>
    </row>
    <row r="34" spans="1:6" x14ac:dyDescent="0.25">
      <c r="A34" s="2" t="s">
        <v>101</v>
      </c>
      <c r="B34" s="3" t="s">
        <v>375</v>
      </c>
      <c r="C34" s="12">
        <v>1028.8</v>
      </c>
      <c r="E34" s="6" t="str">
        <f t="array" ref="E34">INDEX(Numéro_Lot2,MIN(IF(COUNTIF(E$1:E33,NumLot2)=0,IF(NumLot2&lt;&gt;"",ROW(NumLot2)))))&amp;""</f>
        <v>EC000235</v>
      </c>
      <c r="F34" s="9">
        <f>IF($E34&lt;&gt;"",SUMPRODUCT((Tableau3[code]=$E34)*(Tableau3[qtes])),"")</f>
        <v>9130</v>
      </c>
    </row>
    <row r="35" spans="1:6" x14ac:dyDescent="0.25">
      <c r="A35" s="2" t="s">
        <v>102</v>
      </c>
      <c r="B35" s="3" t="s">
        <v>375</v>
      </c>
      <c r="C35" s="12">
        <v>229.76</v>
      </c>
      <c r="E35" s="6" t="str">
        <f t="array" ref="E35">INDEX(Numéro_Lot2,MIN(IF(COUNTIF(E$1:E34,NumLot2)=0,IF(NumLot2&lt;&gt;"",ROW(NumLot2)))))&amp;""</f>
        <v>EC000306</v>
      </c>
      <c r="F35" s="9">
        <f>IF($E35&lt;&gt;"",SUMPRODUCT((Tableau3[code]=$E35)*(Tableau3[qtes])),"")</f>
        <v>423.65</v>
      </c>
    </row>
    <row r="36" spans="1:6" x14ac:dyDescent="0.25">
      <c r="A36" s="2" t="s">
        <v>102</v>
      </c>
      <c r="B36" s="3" t="s">
        <v>375</v>
      </c>
      <c r="C36" s="12">
        <v>556.6</v>
      </c>
      <c r="E36" s="6" t="str">
        <f t="array" ref="E36">INDEX(Numéro_Lot2,MIN(IF(COUNTIF(E$1:E35,NumLot2)=0,IF(NumLot2&lt;&gt;"",ROW(NumLot2)))))&amp;""</f>
        <v>EC000307</v>
      </c>
      <c r="F36" s="9">
        <f>IF($E36&lt;&gt;"",SUMPRODUCT((Tableau3[code]=$E36)*(Tableau3[qtes])),"")</f>
        <v>488.26</v>
      </c>
    </row>
    <row r="37" spans="1:6" x14ac:dyDescent="0.25">
      <c r="A37" s="2" t="s">
        <v>103</v>
      </c>
      <c r="B37" s="3" t="s">
        <v>375</v>
      </c>
      <c r="C37" s="12">
        <v>206.36</v>
      </c>
      <c r="E37" s="6" t="str">
        <f t="array" ref="E37">INDEX(Numéro_Lot2,MIN(IF(COUNTIF(E$1:E36,NumLot2)=0,IF(NumLot2&lt;&gt;"",ROW(NumLot2)))))&amp;""</f>
        <v>EC000308</v>
      </c>
      <c r="F37" s="9">
        <f>IF($E37&lt;&gt;"",SUMPRODUCT((Tableau3[code]=$E37)*(Tableau3[qtes])),"")</f>
        <v>1568.09</v>
      </c>
    </row>
    <row r="38" spans="1:6" x14ac:dyDescent="0.25">
      <c r="A38" s="2" t="s">
        <v>103</v>
      </c>
      <c r="B38" s="3" t="s">
        <v>375</v>
      </c>
      <c r="C38" s="12">
        <v>543.6</v>
      </c>
      <c r="E38" s="6" t="str">
        <f t="array" ref="E38">INDEX(Numéro_Lot2,MIN(IF(COUNTIF(E$1:E37,NumLot2)=0,IF(NumLot2&lt;&gt;"",ROW(NumLot2)))))&amp;""</f>
        <v>EC000328</v>
      </c>
      <c r="F38" s="9">
        <f>IF($E38&lt;&gt;"",SUMPRODUCT((Tableau3[code]=$E38)*(Tableau3[qtes])),"")</f>
        <v>397.93</v>
      </c>
    </row>
    <row r="39" spans="1:6" x14ac:dyDescent="0.25">
      <c r="A39" s="2" t="s">
        <v>104</v>
      </c>
      <c r="B39" s="3" t="s">
        <v>375</v>
      </c>
      <c r="C39" s="12">
        <v>221.6</v>
      </c>
      <c r="E39" s="6" t="str">
        <f t="array" ref="E39">INDEX(Numéro_Lot2,MIN(IF(COUNTIF(E$1:E38,NumLot2)=0,IF(NumLot2&lt;&gt;"",ROW(NumLot2)))))&amp;""</f>
        <v>EC000333</v>
      </c>
      <c r="F39" s="9">
        <f>IF($E39&lt;&gt;"",SUMPRODUCT((Tableau3[code]=$E39)*(Tableau3[qtes])),"")</f>
        <v>1107.21</v>
      </c>
    </row>
    <row r="40" spans="1:6" x14ac:dyDescent="0.25">
      <c r="A40" s="2" t="s">
        <v>105</v>
      </c>
      <c r="B40" s="3" t="s">
        <v>375</v>
      </c>
      <c r="C40" s="12">
        <v>6.45</v>
      </c>
      <c r="E40" s="6" t="str">
        <f t="array" ref="E40">INDEX(Numéro_Lot2,MIN(IF(COUNTIF(E$1:E39,NumLot2)=0,IF(NumLot2&lt;&gt;"",ROW(NumLot2)))))&amp;""</f>
        <v>EC000334</v>
      </c>
      <c r="F40" s="9">
        <f>IF($E40&lt;&gt;"",SUMPRODUCT((Tableau3[code]=$E40)*(Tableau3[qtes])),"")</f>
        <v>257.23</v>
      </c>
    </row>
    <row r="41" spans="1:6" x14ac:dyDescent="0.25">
      <c r="A41" s="2" t="s">
        <v>106</v>
      </c>
      <c r="B41" s="3" t="s">
        <v>375</v>
      </c>
      <c r="C41" s="12">
        <v>8.1999999999999993</v>
      </c>
      <c r="E41" s="6" t="str">
        <f t="array" ref="E41">INDEX(Numéro_Lot2,MIN(IF(COUNTIF(E$1:E40,NumLot2)=0,IF(NumLot2&lt;&gt;"",ROW(NumLot2)))))&amp;""</f>
        <v>EC000350</v>
      </c>
      <c r="F41" s="9">
        <f>IF($E41&lt;&gt;"",SUMPRODUCT((Tableau3[code]=$E41)*(Tableau3[qtes])),"")</f>
        <v>754.6099999999999</v>
      </c>
    </row>
    <row r="42" spans="1:6" x14ac:dyDescent="0.25">
      <c r="A42" s="2" t="s">
        <v>106</v>
      </c>
      <c r="B42" s="3" t="s">
        <v>375</v>
      </c>
      <c r="C42" s="12">
        <v>320.10000000000002</v>
      </c>
      <c r="E42" s="6" t="str">
        <f t="array" ref="E42">INDEX(Numéro_Lot2,MIN(IF(COUNTIF(E$1:E41,NumLot2)=0,IF(NumLot2&lt;&gt;"",ROW(NumLot2)))))&amp;""</f>
        <v>EC000370</v>
      </c>
      <c r="F42" s="9">
        <f>IF($E42&lt;&gt;"",SUMPRODUCT((Tableau3[code]=$E42)*(Tableau3[qtes])),"")</f>
        <v>948.09</v>
      </c>
    </row>
    <row r="43" spans="1:6" x14ac:dyDescent="0.25">
      <c r="A43" s="2" t="s">
        <v>107</v>
      </c>
      <c r="B43" s="3" t="s">
        <v>375</v>
      </c>
      <c r="C43" s="12">
        <v>917.4</v>
      </c>
      <c r="E43" s="6" t="str">
        <f t="array" ref="E43">INDEX(Numéro_Lot2,MIN(IF(COUNTIF(E$1:E42,NumLot2)=0,IF(NumLot2&lt;&gt;"",ROW(NumLot2)))))&amp;""</f>
        <v>EC000380</v>
      </c>
      <c r="F43" s="9">
        <f>IF($E43&lt;&gt;"",SUMPRODUCT((Tableau3[code]=$E43)*(Tableau3[qtes])),"")</f>
        <v>554.4</v>
      </c>
    </row>
    <row r="44" spans="1:6" x14ac:dyDescent="0.25">
      <c r="A44" s="2" t="s">
        <v>108</v>
      </c>
      <c r="B44" s="3" t="s">
        <v>375</v>
      </c>
      <c r="C44" s="12">
        <v>23.9</v>
      </c>
      <c r="E44" s="6" t="str">
        <f t="array" ref="E44">INDEX(Numéro_Lot2,MIN(IF(COUNTIF(E$1:E43,NumLot2)=0,IF(NumLot2&lt;&gt;"",ROW(NumLot2)))))&amp;""</f>
        <v>EC000382</v>
      </c>
      <c r="F44" s="9">
        <f>IF($E44&lt;&gt;"",SUMPRODUCT((Tableau3[code]=$E44)*(Tableau3[qtes])),"")</f>
        <v>392.7</v>
      </c>
    </row>
    <row r="45" spans="1:6" x14ac:dyDescent="0.25">
      <c r="A45" s="2" t="s">
        <v>108</v>
      </c>
      <c r="B45" s="3" t="s">
        <v>375</v>
      </c>
      <c r="C45" s="12">
        <v>528</v>
      </c>
      <c r="E45" s="6" t="str">
        <f t="array" ref="E45">INDEX(Numéro_Lot2,MIN(IF(COUNTIF(E$1:E44,NumLot2)=0,IF(NumLot2&lt;&gt;"",ROW(NumLot2)))))&amp;""</f>
        <v>EC000419</v>
      </c>
      <c r="F45" s="9">
        <f>IF($E45&lt;&gt;"",SUMPRODUCT((Tableau3[code]=$E45)*(Tableau3[qtes])),"")</f>
        <v>4825</v>
      </c>
    </row>
    <row r="46" spans="1:6" x14ac:dyDescent="0.25">
      <c r="A46" s="2" t="s">
        <v>109</v>
      </c>
      <c r="B46" s="3" t="s">
        <v>375</v>
      </c>
      <c r="C46" s="12">
        <v>5709</v>
      </c>
      <c r="E46" s="6" t="str">
        <f t="array" ref="E46">INDEX(Numéro_Lot2,MIN(IF(COUNTIF(E$1:E45,NumLot2)=0,IF(NumLot2&lt;&gt;"",ROW(NumLot2)))))&amp;""</f>
        <v>EC000474</v>
      </c>
      <c r="F46" s="9">
        <f>IF($E46&lt;&gt;"",SUMPRODUCT((Tableau3[code]=$E46)*(Tableau3[qtes])),"")</f>
        <v>1.54</v>
      </c>
    </row>
    <row r="47" spans="1:6" x14ac:dyDescent="0.25">
      <c r="A47" s="2" t="s">
        <v>110</v>
      </c>
      <c r="B47" s="3" t="s">
        <v>375</v>
      </c>
      <c r="C47" s="12">
        <v>7147</v>
      </c>
      <c r="E47" s="6" t="str">
        <f t="array" ref="E47">INDEX(Numéro_Lot2,MIN(IF(COUNTIF(E$1:E46,NumLot2)=0,IF(NumLot2&lt;&gt;"",ROW(NumLot2)))))&amp;""</f>
        <v>EC000480</v>
      </c>
      <c r="F47" s="9">
        <f>IF($E47&lt;&gt;"",SUMPRODUCT((Tableau3[code]=$E47)*(Tableau3[qtes])),"")</f>
        <v>122</v>
      </c>
    </row>
    <row r="48" spans="1:6" x14ac:dyDescent="0.25">
      <c r="A48" s="2" t="s">
        <v>111</v>
      </c>
      <c r="B48" s="3" t="s">
        <v>375</v>
      </c>
      <c r="C48" s="12">
        <v>4045</v>
      </c>
      <c r="E48" s="6" t="str">
        <f t="array" ref="E48">INDEX(Numéro_Lot2,MIN(IF(COUNTIF(E$1:E47,NumLot2)=0,IF(NumLot2&lt;&gt;"",ROW(NumLot2)))))&amp;""</f>
        <v>ET000143</v>
      </c>
      <c r="F48" s="9">
        <f>IF($E48&lt;&gt;"",SUMPRODUCT((Tableau3[code]=$E48)*(Tableau3[qtes])),"")</f>
        <v>43356</v>
      </c>
    </row>
    <row r="49" spans="1:6" x14ac:dyDescent="0.25">
      <c r="A49" s="2" t="s">
        <v>112</v>
      </c>
      <c r="B49" s="3" t="s">
        <v>375</v>
      </c>
      <c r="C49" s="12">
        <v>8132</v>
      </c>
      <c r="E49" s="6" t="str">
        <f t="array" ref="E49">INDEX(Numéro_Lot2,MIN(IF(COUNTIF(E$1:E48,NumLot2)=0,IF(NumLot2&lt;&gt;"",ROW(NumLot2)))))&amp;""</f>
        <v>ET000144</v>
      </c>
      <c r="F49" s="9">
        <f>IF($E49&lt;&gt;"",SUMPRODUCT((Tableau3[code]=$E49)*(Tableau3[qtes])),"")</f>
        <v>44400</v>
      </c>
    </row>
    <row r="50" spans="1:6" x14ac:dyDescent="0.25">
      <c r="A50" s="2" t="s">
        <v>113</v>
      </c>
      <c r="B50" s="3" t="s">
        <v>375</v>
      </c>
      <c r="C50" s="12">
        <v>9130</v>
      </c>
      <c r="E50" s="6" t="str">
        <f t="array" ref="E50">INDEX(Numéro_Lot2,MIN(IF(COUNTIF(E$1:E49,NumLot2)=0,IF(NumLot2&lt;&gt;"",ROW(NumLot2)))))&amp;""</f>
        <v>ET000146</v>
      </c>
      <c r="F50" s="9">
        <f>IF($E50&lt;&gt;"",SUMPRODUCT((Tableau3[code]=$E50)*(Tableau3[qtes])),"")</f>
        <v>75134</v>
      </c>
    </row>
    <row r="51" spans="1:6" x14ac:dyDescent="0.25">
      <c r="A51" s="2" t="s">
        <v>114</v>
      </c>
      <c r="B51" s="3" t="s">
        <v>375</v>
      </c>
      <c r="C51" s="12">
        <v>423.65</v>
      </c>
      <c r="E51" s="6" t="str">
        <f t="array" ref="E51">INDEX(Numéro_Lot2,MIN(IF(COUNTIF(E$1:E50,NumLot2)=0,IF(NumLot2&lt;&gt;"",ROW(NumLot2)))))&amp;""</f>
        <v>ET000147</v>
      </c>
      <c r="F51" s="9">
        <f>IF($E51&lt;&gt;"",SUMPRODUCT((Tableau3[code]=$E51)*(Tableau3[qtes])),"")</f>
        <v>224330</v>
      </c>
    </row>
    <row r="52" spans="1:6" x14ac:dyDescent="0.25">
      <c r="A52" s="2" t="s">
        <v>115</v>
      </c>
      <c r="B52" s="3" t="s">
        <v>375</v>
      </c>
      <c r="C52" s="12">
        <v>488.26</v>
      </c>
      <c r="E52" s="6" t="str">
        <f t="array" ref="E52">INDEX(Numéro_Lot2,MIN(IF(COUNTIF(E$1:E51,NumLot2)=0,IF(NumLot2&lt;&gt;"",ROW(NumLot2)))))&amp;""</f>
        <v>ET000148</v>
      </c>
      <c r="F52" s="9">
        <f>IF($E52&lt;&gt;"",SUMPRODUCT((Tableau3[code]=$E52)*(Tableau3[qtes])),"")</f>
        <v>106800</v>
      </c>
    </row>
    <row r="53" spans="1:6" x14ac:dyDescent="0.25">
      <c r="A53" s="2" t="s">
        <v>116</v>
      </c>
      <c r="B53" s="3" t="s">
        <v>375</v>
      </c>
      <c r="C53" s="12">
        <v>1568.09</v>
      </c>
      <c r="E53" s="6" t="str">
        <f t="array" ref="E53">INDEX(Numéro_Lot2,MIN(IF(COUNTIF(E$1:E52,NumLot2)=0,IF(NumLot2&lt;&gt;"",ROW(NumLot2)))))&amp;""</f>
        <v>ET000149</v>
      </c>
      <c r="F53" s="9">
        <f>IF($E53&lt;&gt;"",SUMPRODUCT((Tableau3[code]=$E53)*(Tableau3[qtes])),"")</f>
        <v>27616</v>
      </c>
    </row>
    <row r="54" spans="1:6" x14ac:dyDescent="0.25">
      <c r="A54" s="2" t="s">
        <v>117</v>
      </c>
      <c r="B54" s="3" t="s">
        <v>375</v>
      </c>
      <c r="C54" s="12">
        <v>397.93</v>
      </c>
      <c r="E54" s="6" t="str">
        <f t="array" ref="E54">INDEX(Numéro_Lot2,MIN(IF(COUNTIF(E$1:E53,NumLot2)=0,IF(NumLot2&lt;&gt;"",ROW(NumLot2)))))&amp;""</f>
        <v>ET000150</v>
      </c>
      <c r="F54" s="9">
        <f>IF($E54&lt;&gt;"",SUMPRODUCT((Tableau3[code]=$E54)*(Tableau3[qtes])),"")</f>
        <v>23226</v>
      </c>
    </row>
    <row r="55" spans="1:6" x14ac:dyDescent="0.25">
      <c r="A55" s="2" t="s">
        <v>118</v>
      </c>
      <c r="B55" s="3" t="s">
        <v>375</v>
      </c>
      <c r="C55" s="12">
        <v>529.21</v>
      </c>
      <c r="E55" s="6" t="str">
        <f t="array" ref="E55">INDEX(Numéro_Lot2,MIN(IF(COUNTIF(E$1:E54,NumLot2)=0,IF(NumLot2&lt;&gt;"",ROW(NumLot2)))))&amp;""</f>
        <v>ET000151</v>
      </c>
      <c r="F55" s="9">
        <f>IF($E55&lt;&gt;"",SUMPRODUCT((Tableau3[code]=$E55)*(Tableau3[qtes])),"")</f>
        <v>108.322</v>
      </c>
    </row>
    <row r="56" spans="1:6" x14ac:dyDescent="0.25">
      <c r="A56" s="2" t="s">
        <v>118</v>
      </c>
      <c r="B56" s="3" t="s">
        <v>375</v>
      </c>
      <c r="C56" s="12">
        <v>578</v>
      </c>
      <c r="E56" s="6" t="str">
        <f t="array" ref="E56">INDEX(Numéro_Lot2,MIN(IF(COUNTIF(E$1:E55,NumLot2)=0,IF(NumLot2&lt;&gt;"",ROW(NumLot2)))))&amp;""</f>
        <v>ET000152</v>
      </c>
      <c r="F56" s="9">
        <f>IF($E56&lt;&gt;"",SUMPRODUCT((Tableau3[code]=$E56)*(Tableau3[qtes])),"")</f>
        <v>289383</v>
      </c>
    </row>
    <row r="57" spans="1:6" x14ac:dyDescent="0.25">
      <c r="A57" s="2" t="s">
        <v>119</v>
      </c>
      <c r="B57" s="3" t="s">
        <v>375</v>
      </c>
      <c r="C57" s="12">
        <v>257.23</v>
      </c>
      <c r="E57" s="6" t="str">
        <f t="array" ref="E57">INDEX(Numéro_Lot2,MIN(IF(COUNTIF(E$1:E56,NumLot2)=0,IF(NumLot2&lt;&gt;"",ROW(NumLot2)))))&amp;""</f>
        <v>ET000153</v>
      </c>
      <c r="F57" s="9">
        <f>IF($E57&lt;&gt;"",SUMPRODUCT((Tableau3[code]=$E57)*(Tableau3[qtes])),"")</f>
        <v>10004</v>
      </c>
    </row>
    <row r="58" spans="1:6" x14ac:dyDescent="0.25">
      <c r="A58" s="2" t="s">
        <v>120</v>
      </c>
      <c r="B58" s="3" t="s">
        <v>375</v>
      </c>
      <c r="C58" s="12">
        <v>209.81</v>
      </c>
      <c r="E58" s="6" t="str">
        <f t="array" ref="E58">INDEX(Numéro_Lot2,MIN(IF(COUNTIF(E$1:E57,NumLot2)=0,IF(NumLot2&lt;&gt;"",ROW(NumLot2)))))&amp;""</f>
        <v>ET000154</v>
      </c>
      <c r="F58" s="9">
        <f>IF($E58&lt;&gt;"",SUMPRODUCT((Tableau3[code]=$E58)*(Tableau3[qtes])),"")</f>
        <v>39350</v>
      </c>
    </row>
    <row r="59" spans="1:6" x14ac:dyDescent="0.25">
      <c r="A59" s="2" t="s">
        <v>120</v>
      </c>
      <c r="B59" s="3" t="s">
        <v>375</v>
      </c>
      <c r="C59" s="12">
        <v>544.79999999999995</v>
      </c>
      <c r="E59" s="6" t="str">
        <f t="array" ref="E59">INDEX(Numéro_Lot2,MIN(IF(COUNTIF(E$1:E58,NumLot2)=0,IF(NumLot2&lt;&gt;"",ROW(NumLot2)))))&amp;""</f>
        <v>ET000155</v>
      </c>
      <c r="F59" s="9">
        <f>IF($E59&lt;&gt;"",SUMPRODUCT((Tableau3[code]=$E59)*(Tableau3[qtes])),"")</f>
        <v>197180</v>
      </c>
    </row>
    <row r="60" spans="1:6" x14ac:dyDescent="0.25">
      <c r="A60" s="2" t="s">
        <v>121</v>
      </c>
      <c r="B60" s="3" t="s">
        <v>375</v>
      </c>
      <c r="C60" s="12">
        <v>404.89</v>
      </c>
      <c r="E60" s="6" t="str">
        <f t="array" ref="E60">INDEX(Numéro_Lot2,MIN(IF(COUNTIF(E$1:E59,NumLot2)=0,IF(NumLot2&lt;&gt;"",ROW(NumLot2)))))&amp;""</f>
        <v>ET000156</v>
      </c>
      <c r="F60" s="9">
        <f>IF($E60&lt;&gt;"",SUMPRODUCT((Tableau3[code]=$E60)*(Tableau3[qtes])),"")</f>
        <v>297431</v>
      </c>
    </row>
    <row r="61" spans="1:6" x14ac:dyDescent="0.25">
      <c r="A61" s="2" t="s">
        <v>121</v>
      </c>
      <c r="B61" s="3" t="s">
        <v>375</v>
      </c>
      <c r="C61" s="12">
        <v>543.20000000000005</v>
      </c>
      <c r="E61" s="6" t="str">
        <f t="array" ref="E61">INDEX(Numéro_Lot2,MIN(IF(COUNTIF(E$1:E60,NumLot2)=0,IF(NumLot2&lt;&gt;"",ROW(NumLot2)))))&amp;""</f>
        <v>ET000157</v>
      </c>
      <c r="F61" s="9">
        <f>IF($E61&lt;&gt;"",SUMPRODUCT((Tableau3[code]=$E61)*(Tableau3[qtes])),"")</f>
        <v>201045</v>
      </c>
    </row>
    <row r="62" spans="1:6" x14ac:dyDescent="0.25">
      <c r="A62" s="2" t="s">
        <v>122</v>
      </c>
      <c r="B62" s="3" t="s">
        <v>375</v>
      </c>
      <c r="C62" s="12">
        <v>554.4</v>
      </c>
      <c r="E62" s="6" t="str">
        <f t="array" ref="E62">INDEX(Numéro_Lot2,MIN(IF(COUNTIF(E$1:E61,NumLot2)=0,IF(NumLot2&lt;&gt;"",ROW(NumLot2)))))&amp;""</f>
        <v>ET000158</v>
      </c>
      <c r="F62" s="9">
        <f>IF($E62&lt;&gt;"",SUMPRODUCT((Tableau3[code]=$E62)*(Tableau3[qtes])),"")</f>
        <v>44350</v>
      </c>
    </row>
    <row r="63" spans="1:6" x14ac:dyDescent="0.25">
      <c r="A63" s="2" t="s">
        <v>123</v>
      </c>
      <c r="B63" s="3" t="s">
        <v>375</v>
      </c>
      <c r="C63" s="12">
        <v>392.7</v>
      </c>
      <c r="E63" s="6" t="str">
        <f t="array" ref="E63">INDEX(Numéro_Lot2,MIN(IF(COUNTIF(E$1:E62,NumLot2)=0,IF(NumLot2&lt;&gt;"",ROW(NumLot2)))))&amp;""</f>
        <v>ET000159</v>
      </c>
      <c r="F63" s="9">
        <f>IF($E63&lt;&gt;"",SUMPRODUCT((Tableau3[code]=$E63)*(Tableau3[qtes])),"")</f>
        <v>171802</v>
      </c>
    </row>
    <row r="64" spans="1:6" x14ac:dyDescent="0.25">
      <c r="A64" s="2" t="s">
        <v>124</v>
      </c>
      <c r="B64" s="3" t="s">
        <v>375</v>
      </c>
      <c r="C64" s="12">
        <v>4825</v>
      </c>
      <c r="E64" s="6" t="str">
        <f t="array" ref="E64">INDEX(Numéro_Lot2,MIN(IF(COUNTIF(E$1:E63,NumLot2)=0,IF(NumLot2&lt;&gt;"",ROW(NumLot2)))))&amp;""</f>
        <v>ET000160</v>
      </c>
      <c r="F64" s="9">
        <f>IF($E64&lt;&gt;"",SUMPRODUCT((Tableau3[code]=$E64)*(Tableau3[qtes])),"")</f>
        <v>23075</v>
      </c>
    </row>
    <row r="65" spans="1:6" x14ac:dyDescent="0.25">
      <c r="A65" s="2" t="s">
        <v>125</v>
      </c>
      <c r="B65" s="3" t="s">
        <v>375</v>
      </c>
      <c r="C65" s="12">
        <v>1.54</v>
      </c>
      <c r="E65" s="6" t="str">
        <f t="array" ref="E65">INDEX(Numéro_Lot2,MIN(IF(COUNTIF(E$1:E64,NumLot2)=0,IF(NumLot2&lt;&gt;"",ROW(NumLot2)))))&amp;""</f>
        <v>ET000161</v>
      </c>
      <c r="F65" s="9">
        <f>IF($E65&lt;&gt;"",SUMPRODUCT((Tableau3[code]=$E65)*(Tableau3[qtes])),"")</f>
        <v>155880</v>
      </c>
    </row>
    <row r="66" spans="1:6" x14ac:dyDescent="0.25">
      <c r="A66" s="2" t="s">
        <v>126</v>
      </c>
      <c r="B66" s="3" t="s">
        <v>375</v>
      </c>
      <c r="C66" s="12">
        <v>122</v>
      </c>
      <c r="E66" s="6" t="str">
        <f t="array" ref="E66">INDEX(Numéro_Lot2,MIN(IF(COUNTIF(E$1:E65,NumLot2)=0,IF(NumLot2&lt;&gt;"",ROW(NumLot2)))))&amp;""</f>
        <v>ET000162</v>
      </c>
      <c r="F66" s="9">
        <f>IF($E66&lt;&gt;"",SUMPRODUCT((Tableau3[code]=$E66)*(Tableau3[qtes])),"")</f>
        <v>92670</v>
      </c>
    </row>
    <row r="67" spans="1:6" x14ac:dyDescent="0.25">
      <c r="A67" s="2" t="s">
        <v>127</v>
      </c>
      <c r="B67" s="3" t="s">
        <v>375</v>
      </c>
      <c r="C67" s="12">
        <v>43356</v>
      </c>
      <c r="E67" s="6" t="str">
        <f t="array" ref="E67">INDEX(Numéro_Lot2,MIN(IF(COUNTIF(E$1:E66,NumLot2)=0,IF(NumLot2&lt;&gt;"",ROW(NumLot2)))))&amp;""</f>
        <v>ET000163</v>
      </c>
      <c r="F67" s="9">
        <f>IF($E67&lt;&gt;"",SUMPRODUCT((Tableau3[code]=$E67)*(Tableau3[qtes])),"")</f>
        <v>344018</v>
      </c>
    </row>
    <row r="68" spans="1:6" x14ac:dyDescent="0.25">
      <c r="A68" s="2" t="s">
        <v>128</v>
      </c>
      <c r="B68" s="3" t="s">
        <v>375</v>
      </c>
      <c r="C68" s="12">
        <v>44400</v>
      </c>
      <c r="E68" s="6" t="str">
        <f t="array" ref="E68">INDEX(Numéro_Lot2,MIN(IF(COUNTIF(E$1:E67,NumLot2)=0,IF(NumLot2&lt;&gt;"",ROW(NumLot2)))))&amp;""</f>
        <v>ET000165</v>
      </c>
      <c r="F68" s="9">
        <f>IF($E68&lt;&gt;"",SUMPRODUCT((Tableau3[code]=$E68)*(Tableau3[qtes])),"")</f>
        <v>161350</v>
      </c>
    </row>
    <row r="69" spans="1:6" x14ac:dyDescent="0.25">
      <c r="A69" s="2" t="s">
        <v>129</v>
      </c>
      <c r="B69" s="3" t="s">
        <v>375</v>
      </c>
      <c r="C69" s="12">
        <v>75134</v>
      </c>
      <c r="E69" s="6" t="str">
        <f t="array" ref="E69">INDEX(Numéro_Lot2,MIN(IF(COUNTIF(E$1:E68,NumLot2)=0,IF(NumLot2&lt;&gt;"",ROW(NumLot2)))))&amp;""</f>
        <v>ET000166</v>
      </c>
      <c r="F69" s="9">
        <f>IF($E69&lt;&gt;"",SUMPRODUCT((Tableau3[code]=$E69)*(Tableau3[qtes])),"")</f>
        <v>126100</v>
      </c>
    </row>
    <row r="70" spans="1:6" x14ac:dyDescent="0.25">
      <c r="A70" s="2" t="s">
        <v>130</v>
      </c>
      <c r="B70" s="3" t="s">
        <v>375</v>
      </c>
      <c r="C70" s="12">
        <v>19730</v>
      </c>
      <c r="E70" s="6" t="str">
        <f t="array" ref="E70">INDEX(Numéro_Lot2,MIN(IF(COUNTIF(E$1:E69,NumLot2)=0,IF(NumLot2&lt;&gt;"",ROW(NumLot2)))))&amp;""</f>
        <v>ET000167</v>
      </c>
      <c r="F70" s="9">
        <f>IF($E70&lt;&gt;"",SUMPRODUCT((Tableau3[code]=$E70)*(Tableau3[qtes])),"")</f>
        <v>127800</v>
      </c>
    </row>
    <row r="71" spans="1:6" x14ac:dyDescent="0.25">
      <c r="A71" s="2" t="s">
        <v>130</v>
      </c>
      <c r="B71" s="3" t="s">
        <v>375</v>
      </c>
      <c r="C71" s="12">
        <v>204600</v>
      </c>
      <c r="E71" s="6" t="str">
        <f t="array" ref="E71">INDEX(Numéro_Lot2,MIN(IF(COUNTIF(E$1:E70,NumLot2)=0,IF(NumLot2&lt;&gt;"",ROW(NumLot2)))))&amp;""</f>
        <v>ET000168</v>
      </c>
      <c r="F71" s="9">
        <f>IF($E71&lt;&gt;"",SUMPRODUCT((Tableau3[code]=$E71)*(Tableau3[qtes])),"")</f>
        <v>83593</v>
      </c>
    </row>
    <row r="72" spans="1:6" x14ac:dyDescent="0.25">
      <c r="A72" s="2" t="s">
        <v>131</v>
      </c>
      <c r="B72" s="3" t="s">
        <v>375</v>
      </c>
      <c r="C72" s="12">
        <v>106800</v>
      </c>
      <c r="E72" s="6" t="str">
        <f t="array" ref="E72">INDEX(Numéro_Lot2,MIN(IF(COUNTIF(E$1:E71,NumLot2)=0,IF(NumLot2&lt;&gt;"",ROW(NumLot2)))))&amp;""</f>
        <v>ET000170</v>
      </c>
      <c r="F72" s="9">
        <f>IF($E72&lt;&gt;"",SUMPRODUCT((Tableau3[code]=$E72)*(Tableau3[qtes])),"")</f>
        <v>205930</v>
      </c>
    </row>
    <row r="73" spans="1:6" x14ac:dyDescent="0.25">
      <c r="A73" s="2" t="s">
        <v>132</v>
      </c>
      <c r="B73" s="3" t="s">
        <v>375</v>
      </c>
      <c r="C73" s="12">
        <v>27616</v>
      </c>
      <c r="E73" s="6" t="str">
        <f t="array" ref="E73">INDEX(Numéro_Lot2,MIN(IF(COUNTIF(E$1:E72,NumLot2)=0,IF(NumLot2&lt;&gt;"",ROW(NumLot2)))))&amp;""</f>
        <v>ET000171</v>
      </c>
      <c r="F73" s="9">
        <f>IF($E73&lt;&gt;"",SUMPRODUCT((Tableau3[code]=$E73)*(Tableau3[qtes])),"")</f>
        <v>42018</v>
      </c>
    </row>
    <row r="74" spans="1:6" x14ac:dyDescent="0.25">
      <c r="A74" s="2" t="s">
        <v>133</v>
      </c>
      <c r="B74" s="3" t="s">
        <v>375</v>
      </c>
      <c r="C74" s="12">
        <v>23226</v>
      </c>
      <c r="E74" s="6" t="str">
        <f t="array" ref="E74">INDEX(Numéro_Lot2,MIN(IF(COUNTIF(E$1:E73,NumLot2)=0,IF(NumLot2&lt;&gt;"",ROW(NumLot2)))))&amp;""</f>
        <v>ET000172</v>
      </c>
      <c r="F74" s="9">
        <f>IF($E74&lt;&gt;"",SUMPRODUCT((Tableau3[code]=$E74)*(Tableau3[qtes])),"")</f>
        <v>132954</v>
      </c>
    </row>
    <row r="75" spans="1:6" x14ac:dyDescent="0.25">
      <c r="A75" s="2" t="s">
        <v>134</v>
      </c>
      <c r="B75" s="3" t="s">
        <v>375</v>
      </c>
      <c r="C75" s="12">
        <v>108.322</v>
      </c>
      <c r="E75" s="6" t="str">
        <f t="array" ref="E75">INDEX(Numéro_Lot2,MIN(IF(COUNTIF(E$1:E74,NumLot2)=0,IF(NumLot2&lt;&gt;"",ROW(NumLot2)))))&amp;""</f>
        <v>ET000174</v>
      </c>
      <c r="F75" s="9">
        <f>IF($E75&lt;&gt;"",SUMPRODUCT((Tableau3[code]=$E75)*(Tableau3[qtes])),"")</f>
        <v>92500</v>
      </c>
    </row>
    <row r="76" spans="1:6" x14ac:dyDescent="0.25">
      <c r="A76" s="2" t="s">
        <v>135</v>
      </c>
      <c r="B76" s="3" t="s">
        <v>375</v>
      </c>
      <c r="C76" s="12">
        <v>84183</v>
      </c>
      <c r="E76" s="6" t="str">
        <f t="array" ref="E76">INDEX(Numéro_Lot2,MIN(IF(COUNTIF(E$1:E75,NumLot2)=0,IF(NumLot2&lt;&gt;"",ROW(NumLot2)))))&amp;""</f>
        <v>ET000175</v>
      </c>
      <c r="F76" s="9">
        <f>IF($E76&lt;&gt;"",SUMPRODUCT((Tableau3[code]=$E76)*(Tableau3[qtes])),"")</f>
        <v>212978</v>
      </c>
    </row>
    <row r="77" spans="1:6" x14ac:dyDescent="0.25">
      <c r="A77" s="2" t="s">
        <v>135</v>
      </c>
      <c r="B77" s="3" t="s">
        <v>375</v>
      </c>
      <c r="C77" s="12">
        <v>205200</v>
      </c>
      <c r="E77" s="6" t="str">
        <f t="array" ref="E77">INDEX(Numéro_Lot2,MIN(IF(COUNTIF(E$1:E76,NumLot2)=0,IF(NumLot2&lt;&gt;"",ROW(NumLot2)))))&amp;""</f>
        <v>ET000176</v>
      </c>
      <c r="F77" s="9">
        <f>IF($E77&lt;&gt;"",SUMPRODUCT((Tableau3[code]=$E77)*(Tableau3[qtes])),"")</f>
        <v>278428</v>
      </c>
    </row>
    <row r="78" spans="1:6" x14ac:dyDescent="0.25">
      <c r="A78" s="2" t="s">
        <v>136</v>
      </c>
      <c r="B78" s="3" t="s">
        <v>375</v>
      </c>
      <c r="C78" s="12">
        <v>10004</v>
      </c>
      <c r="E78" s="6" t="str">
        <f t="array" ref="E78">INDEX(Numéro_Lot2,MIN(IF(COUNTIF(E$1:E77,NumLot2)=0,IF(NumLot2&lt;&gt;"",ROW(NumLot2)))))&amp;""</f>
        <v>ET000178</v>
      </c>
      <c r="F78" s="9">
        <f>IF($E78&lt;&gt;"",SUMPRODUCT((Tableau3[code]=$E78)*(Tableau3[qtes])),"")</f>
        <v>249625</v>
      </c>
    </row>
    <row r="79" spans="1:6" x14ac:dyDescent="0.25">
      <c r="A79" s="2" t="s">
        <v>137</v>
      </c>
      <c r="B79" s="3" t="s">
        <v>375</v>
      </c>
      <c r="C79" s="12">
        <v>39350</v>
      </c>
      <c r="E79" s="6" t="str">
        <f t="array" ref="E79">INDEX(Numéro_Lot2,MIN(IF(COUNTIF(E$1:E78,NumLot2)=0,IF(NumLot2&lt;&gt;"",ROW(NumLot2)))))&amp;""</f>
        <v>ET000180</v>
      </c>
      <c r="F79" s="9">
        <f>IF($E79&lt;&gt;"",SUMPRODUCT((Tableau3[code]=$E79)*(Tableau3[qtes])),"")</f>
        <v>7478</v>
      </c>
    </row>
    <row r="80" spans="1:6" x14ac:dyDescent="0.25">
      <c r="A80" s="2" t="s">
        <v>138</v>
      </c>
      <c r="B80" s="3" t="s">
        <v>375</v>
      </c>
      <c r="C80" s="12">
        <v>43200</v>
      </c>
      <c r="E80" s="6" t="str">
        <f t="array" ref="E80">INDEX(Numéro_Lot2,MIN(IF(COUNTIF(E$1:E79,NumLot2)=0,IF(NumLot2&lt;&gt;"",ROW(NumLot2)))))&amp;""</f>
        <v>ET000185</v>
      </c>
      <c r="F80" s="9">
        <f>IF($E80&lt;&gt;"",SUMPRODUCT((Tableau3[code]=$E80)*(Tableau3[qtes])),"")</f>
        <v>1500</v>
      </c>
    </row>
    <row r="81" spans="1:6" x14ac:dyDescent="0.25">
      <c r="A81" s="2" t="s">
        <v>138</v>
      </c>
      <c r="B81" s="3" t="s">
        <v>375</v>
      </c>
      <c r="C81" s="12">
        <v>77180</v>
      </c>
      <c r="E81" s="6" t="str">
        <f t="array" ref="E81">INDEX(Numéro_Lot2,MIN(IF(COUNTIF(E$1:E80,NumLot2)=0,IF(NumLot2&lt;&gt;"",ROW(NumLot2)))))&amp;""</f>
        <v>ET000190</v>
      </c>
      <c r="F81" s="9">
        <f>IF($E81&lt;&gt;"",SUMPRODUCT((Tableau3[code]=$E81)*(Tableau3[qtes])),"")</f>
        <v>23069</v>
      </c>
    </row>
    <row r="82" spans="1:6" x14ac:dyDescent="0.25">
      <c r="A82" s="2" t="s">
        <v>138</v>
      </c>
      <c r="B82" s="3" t="s">
        <v>375</v>
      </c>
      <c r="C82" s="12">
        <v>43200</v>
      </c>
      <c r="E82" s="6" t="str">
        <f t="array" ref="E82">INDEX(Numéro_Lot2,MIN(IF(COUNTIF(E$1:E81,NumLot2)=0,IF(NumLot2&lt;&gt;"",ROW(NumLot2)))))&amp;""</f>
        <v>ET000195</v>
      </c>
      <c r="F82" s="9">
        <f>IF($E82&lt;&gt;"",SUMPRODUCT((Tableau3[code]=$E82)*(Tableau3[qtes])),"")</f>
        <v>90652</v>
      </c>
    </row>
    <row r="83" spans="1:6" x14ac:dyDescent="0.25">
      <c r="A83" s="2" t="s">
        <v>138</v>
      </c>
      <c r="B83" s="3" t="s">
        <v>375</v>
      </c>
      <c r="C83" s="12">
        <v>33600</v>
      </c>
      <c r="E83" s="6" t="str">
        <f t="array" ref="E83">INDEX(Numéro_Lot2,MIN(IF(COUNTIF(E$1:E82,NumLot2)=0,IF(NumLot2&lt;&gt;"",ROW(NumLot2)))))&amp;""</f>
        <v>ET000230</v>
      </c>
      <c r="F83" s="9">
        <f>IF($E83&lt;&gt;"",SUMPRODUCT((Tableau3[code]=$E83)*(Tableau3[qtes])),"")</f>
        <v>20842</v>
      </c>
    </row>
    <row r="84" spans="1:6" x14ac:dyDescent="0.25">
      <c r="A84" s="2" t="s">
        <v>139</v>
      </c>
      <c r="B84" s="3" t="s">
        <v>375</v>
      </c>
      <c r="C84" s="12">
        <v>95031</v>
      </c>
      <c r="E84" s="6" t="str">
        <f t="array" ref="E84">INDEX(Numéro_Lot2,MIN(IF(COUNTIF(E$1:E83,NumLot2)=0,IF(NumLot2&lt;&gt;"",ROW(NumLot2)))))&amp;""</f>
        <v>ET000231</v>
      </c>
      <c r="F84" s="9">
        <f>IF($E84&lt;&gt;"",SUMPRODUCT((Tableau3[code]=$E84)*(Tableau3[qtes])),"")</f>
        <v>206486</v>
      </c>
    </row>
    <row r="85" spans="1:6" x14ac:dyDescent="0.25">
      <c r="A85" s="2" t="s">
        <v>139</v>
      </c>
      <c r="B85" s="3" t="s">
        <v>375</v>
      </c>
      <c r="C85" s="12">
        <v>202400</v>
      </c>
      <c r="E85" s="6" t="str">
        <f t="array" ref="E85">INDEX(Numéro_Lot2,MIN(IF(COUNTIF(E$1:E84,NumLot2)=0,IF(NumLot2&lt;&gt;"",ROW(NumLot2)))))&amp;""</f>
        <v>ET000249</v>
      </c>
      <c r="F85" s="9">
        <f>IF($E85&lt;&gt;"",SUMPRODUCT((Tableau3[code]=$E85)*(Tableau3[qtes])),"")</f>
        <v>83349</v>
      </c>
    </row>
    <row r="86" spans="1:6" x14ac:dyDescent="0.25">
      <c r="A86" s="2" t="s">
        <v>140</v>
      </c>
      <c r="B86" s="3" t="s">
        <v>375</v>
      </c>
      <c r="C86" s="12">
        <v>201045</v>
      </c>
      <c r="E86" s="6" t="str">
        <f t="array" ref="E86">INDEX(Numéro_Lot2,MIN(IF(COUNTIF(E$1:E85,NumLot2)=0,IF(NumLot2&lt;&gt;"",ROW(NumLot2)))))&amp;""</f>
        <v>ET000279</v>
      </c>
      <c r="F86" s="9">
        <f>IF($E86&lt;&gt;"",SUMPRODUCT((Tableau3[code]=$E86)*(Tableau3[qtes])),"")</f>
        <v>240700</v>
      </c>
    </row>
    <row r="87" spans="1:6" x14ac:dyDescent="0.25">
      <c r="A87" s="2" t="s">
        <v>141</v>
      </c>
      <c r="B87" s="3" t="s">
        <v>375</v>
      </c>
      <c r="C87" s="12">
        <v>44350</v>
      </c>
      <c r="E87" s="6" t="str">
        <f t="array" ref="E87">INDEX(Numéro_Lot2,MIN(IF(COUNTIF(E$1:E86,NumLot2)=0,IF(NumLot2&lt;&gt;"",ROW(NumLot2)))))&amp;""</f>
        <v>ET000285</v>
      </c>
      <c r="F87" s="9">
        <f>IF($E87&lt;&gt;"",SUMPRODUCT((Tableau3[code]=$E87)*(Tableau3[qtes])),"")</f>
        <v>184500</v>
      </c>
    </row>
    <row r="88" spans="1:6" x14ac:dyDescent="0.25">
      <c r="A88" s="2" t="s">
        <v>142</v>
      </c>
      <c r="B88" s="3" t="s">
        <v>375</v>
      </c>
      <c r="C88" s="12">
        <v>171802</v>
      </c>
      <c r="E88" s="6" t="str">
        <f t="array" ref="E88">INDEX(Numéro_Lot2,MIN(IF(COUNTIF(E$1:E87,NumLot2)=0,IF(NumLot2&lt;&gt;"",ROW(NumLot2)))))&amp;""</f>
        <v>ET000286</v>
      </c>
      <c r="F88" s="9">
        <f>IF($E88&lt;&gt;"",SUMPRODUCT((Tableau3[code]=$E88)*(Tableau3[qtes])),"")</f>
        <v>276017</v>
      </c>
    </row>
    <row r="89" spans="1:6" x14ac:dyDescent="0.25">
      <c r="A89" s="2" t="s">
        <v>143</v>
      </c>
      <c r="B89" s="3" t="s">
        <v>375</v>
      </c>
      <c r="C89" s="12">
        <v>23075</v>
      </c>
      <c r="E89" s="6" t="str">
        <f t="array" ref="E89">INDEX(Numéro_Lot2,MIN(IF(COUNTIF(E$1:E88,NumLot2)=0,IF(NumLot2&lt;&gt;"",ROW(NumLot2)))))&amp;""</f>
        <v>ET000287</v>
      </c>
      <c r="F89" s="9">
        <f>IF($E89&lt;&gt;"",SUMPRODUCT((Tableau3[code]=$E89)*(Tableau3[qtes])),"")</f>
        <v>194718</v>
      </c>
    </row>
    <row r="90" spans="1:6" x14ac:dyDescent="0.25">
      <c r="A90" s="2" t="s">
        <v>144</v>
      </c>
      <c r="B90" s="3" t="s">
        <v>375</v>
      </c>
      <c r="C90" s="12">
        <v>10680</v>
      </c>
      <c r="E90" s="6" t="str">
        <f t="array" ref="E90">INDEX(Numéro_Lot2,MIN(IF(COUNTIF(E$1:E89,NumLot2)=0,IF(NumLot2&lt;&gt;"",ROW(NumLot2)))))&amp;""</f>
        <v>ET000290</v>
      </c>
      <c r="F90" s="9">
        <f>IF($E90&lt;&gt;"",SUMPRODUCT((Tableau3[code]=$E90)*(Tableau3[qtes])),"")</f>
        <v>70883</v>
      </c>
    </row>
    <row r="91" spans="1:6" x14ac:dyDescent="0.25">
      <c r="A91" s="2" t="s">
        <v>144</v>
      </c>
      <c r="B91" s="3" t="s">
        <v>375</v>
      </c>
      <c r="C91" s="12">
        <v>145200</v>
      </c>
      <c r="E91" s="6" t="str">
        <f t="array" ref="E91">INDEX(Numéro_Lot2,MIN(IF(COUNTIF(E$1:E90,NumLot2)=0,IF(NumLot2&lt;&gt;"",ROW(NumLot2)))))&amp;""</f>
        <v>ET000300</v>
      </c>
      <c r="F91" s="9">
        <f>IF($E91&lt;&gt;"",SUMPRODUCT((Tableau3[code]=$E91)*(Tableau3[qtes])),"")</f>
        <v>8100</v>
      </c>
    </row>
    <row r="92" spans="1:6" x14ac:dyDescent="0.25">
      <c r="A92" s="2" t="s">
        <v>145</v>
      </c>
      <c r="B92" s="3" t="s">
        <v>375</v>
      </c>
      <c r="C92" s="12">
        <v>92670</v>
      </c>
      <c r="E92" s="6" t="str">
        <f t="array" ref="E92">INDEX(Numéro_Lot2,MIN(IF(COUNTIF(E$1:E91,NumLot2)=0,IF(NumLot2&lt;&gt;"",ROW(NumLot2)))))&amp;""</f>
        <v>ET000338</v>
      </c>
      <c r="F92" s="9">
        <f>IF($E92&lt;&gt;"",SUMPRODUCT((Tableau3[code]=$E92)*(Tableau3[qtes])),"")</f>
        <v>50750</v>
      </c>
    </row>
    <row r="93" spans="1:6" x14ac:dyDescent="0.25">
      <c r="A93" s="2" t="s">
        <v>146</v>
      </c>
      <c r="B93" s="3" t="s">
        <v>375</v>
      </c>
      <c r="C93" s="12">
        <v>3518</v>
      </c>
      <c r="E93" s="6" t="str">
        <f t="array" ref="E93">INDEX(Numéro_Lot2,MIN(IF(COUNTIF(E$1:E92,NumLot2)=0,IF(NumLot2&lt;&gt;"",ROW(NumLot2)))))&amp;""</f>
        <v>ET000340</v>
      </c>
      <c r="F93" s="9">
        <f>IF($E93&lt;&gt;"",SUMPRODUCT((Tableau3[code]=$E93)*(Tableau3[qtes])),"")</f>
        <v>126720</v>
      </c>
    </row>
    <row r="94" spans="1:6" x14ac:dyDescent="0.25">
      <c r="A94" s="2" t="s">
        <v>146</v>
      </c>
      <c r="B94" s="3" t="s">
        <v>375</v>
      </c>
      <c r="C94" s="12">
        <v>340500</v>
      </c>
      <c r="E94" s="6" t="str">
        <f t="array" ref="E94">INDEX(Numéro_Lot2,MIN(IF(COUNTIF(E$1:E93,NumLot2)=0,IF(NumLot2&lt;&gt;"",ROW(NumLot2)))))&amp;""</f>
        <v>ET000350</v>
      </c>
      <c r="F94" s="9">
        <f>IF($E94&lt;&gt;"",SUMPRODUCT((Tableau3[code]=$E94)*(Tableau3[qtes])),"")</f>
        <v>88200</v>
      </c>
    </row>
    <row r="95" spans="1:6" x14ac:dyDescent="0.25">
      <c r="A95" s="2" t="s">
        <v>147</v>
      </c>
      <c r="B95" s="3" t="s">
        <v>375</v>
      </c>
      <c r="C95" s="12">
        <v>161350</v>
      </c>
      <c r="E95" s="6" t="str">
        <f t="array" ref="E95">INDEX(Numéro_Lot2,MIN(IF(COUNTIF(E$1:E94,NumLot2)=0,IF(NumLot2&lt;&gt;"",ROW(NumLot2)))))&amp;""</f>
        <v>ET000476</v>
      </c>
      <c r="F95" s="9">
        <f>IF($E95&lt;&gt;"",SUMPRODUCT((Tableau3[code]=$E95)*(Tableau3[qtes])),"")</f>
        <v>2145</v>
      </c>
    </row>
    <row r="96" spans="1:6" x14ac:dyDescent="0.25">
      <c r="A96" s="2" t="s">
        <v>148</v>
      </c>
      <c r="B96" s="3" t="s">
        <v>375</v>
      </c>
      <c r="C96" s="12">
        <v>126100</v>
      </c>
      <c r="E96" s="6" t="str">
        <f t="array" ref="E96">INDEX(Numéro_Lot2,MIN(IF(COUNTIF(E$1:E95,NumLot2)=0,IF(NumLot2&lt;&gt;"",ROW(NumLot2)))))&amp;""</f>
        <v>F0002 FENAQUENE 100 MG</v>
      </c>
      <c r="F96" s="9">
        <f>IF($E96&lt;&gt;"",SUMPRODUCT((Tableau3[code]=$E96)*(Tableau3[qtes])),"")</f>
        <v>3100</v>
      </c>
    </row>
    <row r="97" spans="1:6" x14ac:dyDescent="0.25">
      <c r="A97" s="2" t="s">
        <v>149</v>
      </c>
      <c r="B97" s="3" t="s">
        <v>375</v>
      </c>
      <c r="C97" s="12">
        <v>127800</v>
      </c>
      <c r="E97" s="6" t="str">
        <f t="array" ref="E97">INDEX(Numéro_Lot2,MIN(IF(COUNTIF(E$1:E96,NumLot2)=0,IF(NumLot2&lt;&gt;"",ROW(NumLot2)))))&amp;""</f>
        <v>F0003 FENAQUENE 25 MG</v>
      </c>
      <c r="F97" s="9">
        <f>IF($E97&lt;&gt;"",SUMPRODUCT((Tableau3[code]=$E97)*(Tableau3[qtes])),"")</f>
        <v>14</v>
      </c>
    </row>
    <row r="98" spans="1:6" x14ac:dyDescent="0.25">
      <c r="A98" s="2" t="s">
        <v>150</v>
      </c>
      <c r="B98" s="3" t="s">
        <v>375</v>
      </c>
      <c r="C98" s="12">
        <v>20593</v>
      </c>
      <c r="E98" s="6" t="str">
        <f t="array" ref="E98">INDEX(Numéro_Lot2,MIN(IF(COUNTIF(E$1:E97,NumLot2)=0,IF(NumLot2&lt;&gt;"",ROW(NumLot2)))))&amp;""</f>
        <v>F0006 TROPHYL NOURRISSON</v>
      </c>
      <c r="F98" s="9">
        <f>IF($E98&lt;&gt;"",SUMPRODUCT((Tableau3[code]=$E98)*(Tableau3[qtes])),"")</f>
        <v>601</v>
      </c>
    </row>
    <row r="99" spans="1:6" x14ac:dyDescent="0.25">
      <c r="A99" s="2" t="s">
        <v>150</v>
      </c>
      <c r="B99" s="3" t="s">
        <v>375</v>
      </c>
      <c r="C99" s="12">
        <v>63000</v>
      </c>
      <c r="E99" s="6" t="str">
        <f t="array" ref="E99">INDEX(Numéro_Lot2,MIN(IF(COUNTIF(E$1:E98,NumLot2)=0,IF(NumLot2&lt;&gt;"",ROW(NumLot2)))))&amp;""</f>
        <v>F0007 TROPHYL ENF</v>
      </c>
      <c r="F99" s="9">
        <f>IF($E99&lt;&gt;"",SUMPRODUCT((Tableau3[code]=$E99)*(Tableau3[qtes])),"")</f>
        <v>322</v>
      </c>
    </row>
    <row r="100" spans="1:6" x14ac:dyDescent="0.25">
      <c r="A100" s="2" t="s">
        <v>151</v>
      </c>
      <c r="B100" s="3" t="s">
        <v>375</v>
      </c>
      <c r="C100" s="12">
        <v>4780</v>
      </c>
      <c r="E100" s="6" t="str">
        <f t="array" ref="E100">INDEX(Numéro_Lot2,MIN(IF(COUNTIF(E$1:E99,NumLot2)=0,IF(NumLot2&lt;&gt;"",ROW(NumLot2)))))&amp;""</f>
        <v>F0009 TROPHYL PLUS E</v>
      </c>
      <c r="F100" s="9">
        <f>IF($E100&lt;&gt;"",SUMPRODUCT((Tableau3[code]=$E100)*(Tableau3[qtes])),"")</f>
        <v>768</v>
      </c>
    </row>
    <row r="101" spans="1:6" x14ac:dyDescent="0.25">
      <c r="A101" s="2" t="s">
        <v>151</v>
      </c>
      <c r="B101" s="3" t="s">
        <v>375</v>
      </c>
      <c r="C101" s="12">
        <v>201150</v>
      </c>
      <c r="E101" s="6" t="str">
        <f t="array" ref="E101">INDEX(Numéro_Lot2,MIN(IF(COUNTIF(E$1:E100,NumLot2)=0,IF(NumLot2&lt;&gt;"",ROW(NumLot2)))))&amp;""</f>
        <v>F0011 ECOVAR 150</v>
      </c>
      <c r="F101" s="9">
        <f>IF($E101&lt;&gt;"",SUMPRODUCT((Tableau3[code]=$E101)*(Tableau3[qtes])),"")</f>
        <v>7</v>
      </c>
    </row>
    <row r="102" spans="1:6" x14ac:dyDescent="0.25">
      <c r="A102" s="2" t="s">
        <v>152</v>
      </c>
      <c r="B102" s="3" t="s">
        <v>375</v>
      </c>
      <c r="C102" s="12">
        <v>21009</v>
      </c>
      <c r="E102" s="6" t="str">
        <f t="array" ref="E102">INDEX(Numéro_Lot2,MIN(IF(COUNTIF(E$1:E101,NumLot2)=0,IF(NumLot2&lt;&gt;"",ROW(NumLot2)))))&amp;""</f>
        <v>F0030 TROPHYL PLUS NOURRISSON</v>
      </c>
      <c r="F102" s="9">
        <f>IF($E102&lt;&gt;"",SUMPRODUCT((Tableau3[code]=$E102)*(Tableau3[qtes])),"")</f>
        <v>53</v>
      </c>
    </row>
    <row r="103" spans="1:6" x14ac:dyDescent="0.25">
      <c r="A103" s="2" t="s">
        <v>152</v>
      </c>
      <c r="B103" s="3" t="s">
        <v>375</v>
      </c>
      <c r="C103" s="12">
        <v>21009</v>
      </c>
      <c r="E103" s="6" t="str">
        <f t="array" ref="E103">INDEX(Numéro_Lot2,MIN(IF(COUNTIF(E$1:E102,NumLot2)=0,IF(NumLot2&lt;&gt;"",ROW(NumLot2)))))&amp;""</f>
        <v>F0060 PARAMOL GF</v>
      </c>
      <c r="F103" s="9">
        <f>IF($E103&lt;&gt;"",SUMPRODUCT((Tableau3[code]=$E103)*(Tableau3[qtes])),"")</f>
        <v>2100</v>
      </c>
    </row>
    <row r="104" spans="1:6" x14ac:dyDescent="0.25">
      <c r="A104" s="2" t="s">
        <v>153</v>
      </c>
      <c r="B104" s="3" t="s">
        <v>375</v>
      </c>
      <c r="C104" s="12">
        <v>132954</v>
      </c>
      <c r="E104" s="6" t="str">
        <f t="array" ref="E104">INDEX(Numéro_Lot2,MIN(IF(COUNTIF(E$1:E103,NumLot2)=0,IF(NumLot2&lt;&gt;"",ROW(NumLot2)))))&amp;""</f>
        <v>MP000017</v>
      </c>
      <c r="F104" s="9">
        <f>IF($E104&lt;&gt;"",SUMPRODUCT((Tableau3[code]=$E104)*(Tableau3[qtes])),"")</f>
        <v>112.59</v>
      </c>
    </row>
    <row r="105" spans="1:6" x14ac:dyDescent="0.25">
      <c r="A105" s="2" t="s">
        <v>154</v>
      </c>
      <c r="B105" s="3" t="s">
        <v>375</v>
      </c>
      <c r="C105" s="12">
        <v>92500</v>
      </c>
      <c r="E105" s="6" t="str">
        <f t="array" ref="E105">INDEX(Numéro_Lot2,MIN(IF(COUNTIF(E$1:E104,NumLot2)=0,IF(NumLot2&lt;&gt;"",ROW(NumLot2)))))&amp;""</f>
        <v>MP000021</v>
      </c>
      <c r="F105" s="9">
        <f>IF($E105&lt;&gt;"",SUMPRODUCT((Tableau3[code]=$E105)*(Tableau3[qtes])),"")</f>
        <v>99.28</v>
      </c>
    </row>
    <row r="106" spans="1:6" x14ac:dyDescent="0.25">
      <c r="A106" s="2" t="s">
        <v>155</v>
      </c>
      <c r="B106" s="3" t="s">
        <v>375</v>
      </c>
      <c r="C106" s="12">
        <v>13328</v>
      </c>
      <c r="E106" s="6" t="str">
        <f t="array" ref="E106">INDEX(Numéro_Lot2,MIN(IF(COUNTIF(E$1:E105,NumLot2)=0,IF(NumLot2&lt;&gt;"",ROW(NumLot2)))))&amp;""</f>
        <v>MP000022</v>
      </c>
      <c r="F106" s="9">
        <f>IF($E106&lt;&gt;"",SUMPRODUCT((Tableau3[code]=$E106)*(Tableau3[qtes])),"")</f>
        <v>323.2</v>
      </c>
    </row>
    <row r="107" spans="1:6" x14ac:dyDescent="0.25">
      <c r="A107" s="2" t="s">
        <v>155</v>
      </c>
      <c r="B107" s="3" t="s">
        <v>375</v>
      </c>
      <c r="C107" s="12">
        <v>199650</v>
      </c>
      <c r="E107" s="6" t="str">
        <f t="array" ref="E107">INDEX(Numéro_Lot2,MIN(IF(COUNTIF(E$1:E106,NumLot2)=0,IF(NumLot2&lt;&gt;"",ROW(NumLot2)))))&amp;""</f>
        <v>MP000023</v>
      </c>
      <c r="F107" s="9">
        <f>IF($E107&lt;&gt;"",SUMPRODUCT((Tableau3[code]=$E107)*(Tableau3[qtes])),"")</f>
        <v>44665.524000000005</v>
      </c>
    </row>
    <row r="108" spans="1:6" x14ac:dyDescent="0.25">
      <c r="A108" s="2" t="s">
        <v>156</v>
      </c>
      <c r="B108" s="3" t="s">
        <v>375</v>
      </c>
      <c r="C108" s="12">
        <v>29158</v>
      </c>
      <c r="E108" s="6" t="str">
        <f t="array" ref="E108">INDEX(Numéro_Lot2,MIN(IF(COUNTIF(E$1:E107,NumLot2)=0,IF(NumLot2&lt;&gt;"",ROW(NumLot2)))))&amp;""</f>
        <v>MP000024</v>
      </c>
      <c r="F108" s="9">
        <f>IF($E108&lt;&gt;"",SUMPRODUCT((Tableau3[code]=$E108)*(Tableau3[qtes])),"")</f>
        <v>240</v>
      </c>
    </row>
    <row r="109" spans="1:6" x14ac:dyDescent="0.25">
      <c r="A109" s="2" t="s">
        <v>156</v>
      </c>
      <c r="B109" s="3" t="s">
        <v>375</v>
      </c>
      <c r="C109" s="12">
        <v>48300</v>
      </c>
      <c r="E109" s="6" t="str">
        <f t="array" ref="E109">INDEX(Numéro_Lot2,MIN(IF(COUNTIF(E$1:E108,NumLot2)=0,IF(NumLot2&lt;&gt;"",ROW(NumLot2)))))&amp;""</f>
        <v>MP000046</v>
      </c>
      <c r="F109" s="9">
        <f>IF($E109&lt;&gt;"",SUMPRODUCT((Tableau3[code]=$E109)*(Tableau3[qtes])),"")</f>
        <v>540.83000000000004</v>
      </c>
    </row>
    <row r="110" spans="1:6" x14ac:dyDescent="0.25">
      <c r="A110" s="2" t="s">
        <v>156</v>
      </c>
      <c r="B110" s="3" t="s">
        <v>375</v>
      </c>
      <c r="C110" s="12">
        <v>200970</v>
      </c>
      <c r="E110" s="6" t="str">
        <f t="array" ref="E110">INDEX(Numéro_Lot2,MIN(IF(COUNTIF(E$1:E109,NumLot2)=0,IF(NumLot2&lt;&gt;"",ROW(NumLot2)))))&amp;""</f>
        <v>MP000047</v>
      </c>
      <c r="F110" s="9">
        <f>IF($E110&lt;&gt;"",SUMPRODUCT((Tableau3[code]=$E110)*(Tableau3[qtes])),"")</f>
        <v>20.87</v>
      </c>
    </row>
    <row r="111" spans="1:6" x14ac:dyDescent="0.25">
      <c r="A111" s="2" t="s">
        <v>157</v>
      </c>
      <c r="B111" s="3" t="s">
        <v>375</v>
      </c>
      <c r="C111" s="12">
        <v>37125</v>
      </c>
      <c r="E111" s="6" t="str">
        <f t="array" ref="E111">INDEX(Numéro_Lot2,MIN(IF(COUNTIF(E$1:E110,NumLot2)=0,IF(NumLot2&lt;&gt;"",ROW(NumLot2)))))&amp;""</f>
        <v>MP000048</v>
      </c>
      <c r="F111" s="9">
        <f>IF($E111&lt;&gt;"",SUMPRODUCT((Tableau3[code]=$E111)*(Tableau3[qtes])),"")</f>
        <v>266.26</v>
      </c>
    </row>
    <row r="112" spans="1:6" x14ac:dyDescent="0.25">
      <c r="A112" s="2" t="s">
        <v>157</v>
      </c>
      <c r="B112" s="3" t="s">
        <v>375</v>
      </c>
      <c r="C112" s="12">
        <v>212500</v>
      </c>
      <c r="E112" s="6" t="str">
        <f t="array" ref="E112">INDEX(Numéro_Lot2,MIN(IF(COUNTIF(E$1:E111,NumLot2)=0,IF(NumLot2&lt;&gt;"",ROW(NumLot2)))))&amp;""</f>
        <v>MP000049</v>
      </c>
      <c r="F112" s="9">
        <f>IF($E112&lt;&gt;"",SUMPRODUCT((Tableau3[code]=$E112)*(Tableau3[qtes])),"")</f>
        <v>729.34</v>
      </c>
    </row>
    <row r="113" spans="1:6" x14ac:dyDescent="0.25">
      <c r="A113" s="2" t="s">
        <v>158</v>
      </c>
      <c r="B113" s="3" t="s">
        <v>375</v>
      </c>
      <c r="C113" s="12">
        <v>7478</v>
      </c>
      <c r="E113" s="6" t="str">
        <f t="array" ref="E113">INDEX(Numéro_Lot2,MIN(IF(COUNTIF(E$1:E112,NumLot2)=0,IF(NumLot2&lt;&gt;"",ROW(NumLot2)))))&amp;""</f>
        <v>MP000050</v>
      </c>
      <c r="F113" s="9">
        <f>IF($E113&lt;&gt;"",SUMPRODUCT((Tableau3[code]=$E113)*(Tableau3[qtes])),"")</f>
        <v>12.73</v>
      </c>
    </row>
    <row r="114" spans="1:6" x14ac:dyDescent="0.25">
      <c r="A114" s="2" t="s">
        <v>159</v>
      </c>
      <c r="B114" s="3" t="s">
        <v>375</v>
      </c>
      <c r="C114" s="12">
        <v>1500</v>
      </c>
      <c r="E114" s="6" t="str">
        <f t="array" ref="E114">INDEX(Numéro_Lot2,MIN(IF(COUNTIF(E$1:E113,NumLot2)=0,IF(NumLot2&lt;&gt;"",ROW(NumLot2)))))&amp;""</f>
        <v>MP000051</v>
      </c>
      <c r="F114" s="9">
        <f>IF($E114&lt;&gt;"",SUMPRODUCT((Tableau3[code]=$E114)*(Tableau3[qtes])),"")</f>
        <v>43.21</v>
      </c>
    </row>
    <row r="115" spans="1:6" x14ac:dyDescent="0.25">
      <c r="A115" s="2" t="s">
        <v>160</v>
      </c>
      <c r="B115" s="3" t="s">
        <v>375</v>
      </c>
      <c r="C115" s="12">
        <v>23069</v>
      </c>
      <c r="E115" s="6" t="str">
        <f t="array" ref="E115">INDEX(Numéro_Lot2,MIN(IF(COUNTIF(E$1:E114,NumLot2)=0,IF(NumLot2&lt;&gt;"",ROW(NumLot2)))))&amp;""</f>
        <v>MP000052</v>
      </c>
      <c r="F115" s="9">
        <f>IF($E115&lt;&gt;"",SUMPRODUCT((Tableau3[code]=$E115)*(Tableau3[qtes])),"")</f>
        <v>1018.645</v>
      </c>
    </row>
    <row r="116" spans="1:6" x14ac:dyDescent="0.25">
      <c r="A116" s="2" t="s">
        <v>161</v>
      </c>
      <c r="B116" s="3" t="s">
        <v>375</v>
      </c>
      <c r="C116" s="12">
        <v>19800</v>
      </c>
      <c r="E116" s="6" t="str">
        <f t="array" ref="E116">INDEX(Numéro_Lot2,MIN(IF(COUNTIF(E$1:E115,NumLot2)=0,IF(NumLot2&lt;&gt;"",ROW(NumLot2)))))&amp;""</f>
        <v>MP000053</v>
      </c>
      <c r="F116" s="9">
        <f>IF($E116&lt;&gt;"",SUMPRODUCT((Tableau3[code]=$E116)*(Tableau3[qtes])),"")</f>
        <v>475.32799999999997</v>
      </c>
    </row>
    <row r="117" spans="1:6" x14ac:dyDescent="0.25">
      <c r="A117" s="2" t="s">
        <v>161</v>
      </c>
      <c r="B117" s="3" t="s">
        <v>375</v>
      </c>
      <c r="C117" s="12">
        <v>70852</v>
      </c>
      <c r="E117" s="6" t="str">
        <f t="array" ref="E117">INDEX(Numéro_Lot2,MIN(IF(COUNTIF(E$1:E116,NumLot2)=0,IF(NumLot2&lt;&gt;"",ROW(NumLot2)))))&amp;""</f>
        <v>MP000054</v>
      </c>
      <c r="F117" s="9">
        <f>IF($E117&lt;&gt;"",SUMPRODUCT((Tableau3[code]=$E117)*(Tableau3[qtes])),"")</f>
        <v>30.630000000000003</v>
      </c>
    </row>
    <row r="118" spans="1:6" x14ac:dyDescent="0.25">
      <c r="A118" s="2" t="s">
        <v>162</v>
      </c>
      <c r="B118" s="3" t="s">
        <v>375</v>
      </c>
      <c r="C118" s="12">
        <v>20842</v>
      </c>
      <c r="E118" s="6" t="str">
        <f t="array" ref="E118">INDEX(Numéro_Lot2,MIN(IF(COUNTIF(E$1:E117,NumLot2)=0,IF(NumLot2&lt;&gt;"",ROW(NumLot2)))))&amp;""</f>
        <v>MP000055</v>
      </c>
      <c r="F118" s="9">
        <f>IF($E118&lt;&gt;"",SUMPRODUCT((Tableau3[code]=$E118)*(Tableau3[qtes])),"")</f>
        <v>44.19</v>
      </c>
    </row>
    <row r="119" spans="1:6" x14ac:dyDescent="0.25">
      <c r="A119" s="2" t="s">
        <v>163</v>
      </c>
      <c r="B119" s="3" t="s">
        <v>375</v>
      </c>
      <c r="C119" s="12">
        <v>206486</v>
      </c>
      <c r="E119" s="6" t="str">
        <f t="array" ref="E119">INDEX(Numéro_Lot2,MIN(IF(COUNTIF(E$1:E118,NumLot2)=0,IF(NumLot2&lt;&gt;"",ROW(NumLot2)))))&amp;""</f>
        <v>MP000057</v>
      </c>
      <c r="F119" s="9">
        <f>IF($E119&lt;&gt;"",SUMPRODUCT((Tableau3[code]=$E119)*(Tableau3[qtes])),"")</f>
        <v>2144.7399999999998</v>
      </c>
    </row>
    <row r="120" spans="1:6" x14ac:dyDescent="0.25">
      <c r="A120" s="2" t="s">
        <v>164</v>
      </c>
      <c r="B120" s="3" t="s">
        <v>375</v>
      </c>
      <c r="C120" s="12">
        <v>83349</v>
      </c>
      <c r="E120" s="6" t="str">
        <f t="array" ref="E120">INDEX(Numéro_Lot2,MIN(IF(COUNTIF(E$1:E119,NumLot2)=0,IF(NumLot2&lt;&gt;"",ROW(NumLot2)))))&amp;""</f>
        <v>MP000059</v>
      </c>
      <c r="F120" s="9">
        <f>IF($E120&lt;&gt;"",SUMPRODUCT((Tableau3[code]=$E120)*(Tableau3[qtes])),"")</f>
        <v>18.079999999999998</v>
      </c>
    </row>
    <row r="121" spans="1:6" x14ac:dyDescent="0.25">
      <c r="A121" s="2" t="s">
        <v>165</v>
      </c>
      <c r="B121" s="3" t="s">
        <v>375</v>
      </c>
      <c r="C121" s="12">
        <v>33500</v>
      </c>
      <c r="E121" s="6" t="str">
        <f t="array" ref="E121">INDEX(Numéro_Lot2,MIN(IF(COUNTIF(E$1:E120,NumLot2)=0,IF(NumLot2&lt;&gt;"",ROW(NumLot2)))))&amp;""</f>
        <v>MP000060</v>
      </c>
      <c r="F121" s="9">
        <f>IF($E121&lt;&gt;"",SUMPRODUCT((Tableau3[code]=$E121)*(Tableau3[qtes])),"")</f>
        <v>78.180000000000007</v>
      </c>
    </row>
    <row r="122" spans="1:6" x14ac:dyDescent="0.25">
      <c r="A122" s="2" t="s">
        <v>165</v>
      </c>
      <c r="B122" s="3" t="s">
        <v>375</v>
      </c>
      <c r="C122" s="12">
        <v>207200</v>
      </c>
      <c r="E122" s="6" t="str">
        <f t="array" ref="E122">INDEX(Numéro_Lot2,MIN(IF(COUNTIF(E$1:E121,NumLot2)=0,IF(NumLot2&lt;&gt;"",ROW(NumLot2)))))&amp;""</f>
        <v>MP000062</v>
      </c>
      <c r="F122" s="9">
        <f>IF($E122&lt;&gt;"",SUMPRODUCT((Tableau3[code]=$E122)*(Tableau3[qtes])),"")</f>
        <v>498.65</v>
      </c>
    </row>
    <row r="123" spans="1:6" x14ac:dyDescent="0.25">
      <c r="A123" s="2" t="s">
        <v>166</v>
      </c>
      <c r="B123" s="3" t="s">
        <v>375</v>
      </c>
      <c r="C123" s="12">
        <v>82950</v>
      </c>
      <c r="E123" s="6" t="str">
        <f t="array" ref="E123">INDEX(Numéro_Lot2,MIN(IF(COUNTIF(E$1:E122,NumLot2)=0,IF(NumLot2&lt;&gt;"",ROW(NumLot2)))))&amp;""</f>
        <v>MP000064</v>
      </c>
      <c r="F123" s="9">
        <f>IF($E123&lt;&gt;"",SUMPRODUCT((Tableau3[code]=$E123)*(Tableau3[qtes])),"")</f>
        <v>23.46</v>
      </c>
    </row>
    <row r="124" spans="1:6" x14ac:dyDescent="0.25">
      <c r="A124" s="2" t="s">
        <v>166</v>
      </c>
      <c r="B124" s="3" t="s">
        <v>375</v>
      </c>
      <c r="C124" s="12">
        <v>101550</v>
      </c>
      <c r="E124" s="6" t="str">
        <f t="array" ref="E124">INDEX(Numéro_Lot2,MIN(IF(COUNTIF(E$1:E123,NumLot2)=0,IF(NumLot2&lt;&gt;"",ROW(NumLot2)))))&amp;""</f>
        <v>MP000065</v>
      </c>
      <c r="F124" s="9">
        <f>IF($E124&lt;&gt;"",SUMPRODUCT((Tableau3[code]=$E124)*(Tableau3[qtes])),"")</f>
        <v>33.72</v>
      </c>
    </row>
    <row r="125" spans="1:6" x14ac:dyDescent="0.25">
      <c r="A125" s="2" t="s">
        <v>167</v>
      </c>
      <c r="B125" s="3" t="s">
        <v>375</v>
      </c>
      <c r="C125" s="12">
        <v>79067</v>
      </c>
      <c r="E125" s="6" t="str">
        <f t="array" ref="E125">INDEX(Numéro_Lot2,MIN(IF(COUNTIF(E$1:E124,NumLot2)=0,IF(NumLot2&lt;&gt;"",ROW(NumLot2)))))&amp;""</f>
        <v>MP000066</v>
      </c>
      <c r="F125" s="9">
        <f>IF($E125&lt;&gt;"",SUMPRODUCT((Tableau3[code]=$E125)*(Tableau3[qtes])),"")</f>
        <v>74.5</v>
      </c>
    </row>
    <row r="126" spans="1:6" x14ac:dyDescent="0.25">
      <c r="A126" s="2" t="s">
        <v>167</v>
      </c>
      <c r="B126" s="3" t="s">
        <v>375</v>
      </c>
      <c r="C126" s="12">
        <v>196950</v>
      </c>
      <c r="E126" s="6" t="str">
        <f t="array" ref="E126">INDEX(Numéro_Lot2,MIN(IF(COUNTIF(E$1:E125,NumLot2)=0,IF(NumLot2&lt;&gt;"",ROW(NumLot2)))))&amp;""</f>
        <v>MP000067</v>
      </c>
      <c r="F126" s="9">
        <f>IF($E126&lt;&gt;"",SUMPRODUCT((Tableau3[code]=$E126)*(Tableau3[qtes])),"")</f>
        <v>244.923</v>
      </c>
    </row>
    <row r="127" spans="1:6" x14ac:dyDescent="0.25">
      <c r="A127" s="2" t="s">
        <v>168</v>
      </c>
      <c r="B127" s="3" t="s">
        <v>375</v>
      </c>
      <c r="C127" s="12">
        <v>194718</v>
      </c>
      <c r="E127" s="6" t="str">
        <f t="array" ref="E127">INDEX(Numéro_Lot2,MIN(IF(COUNTIF(E$1:E126,NumLot2)=0,IF(NumLot2&lt;&gt;"",ROW(NumLot2)))))&amp;""</f>
        <v>MP000070</v>
      </c>
      <c r="F127" s="9">
        <f>IF($E127&lt;&gt;"",SUMPRODUCT((Tableau3[code]=$E127)*(Tableau3[qtes])),"")</f>
        <v>1488.848</v>
      </c>
    </row>
    <row r="128" spans="1:6" x14ac:dyDescent="0.25">
      <c r="A128" s="2" t="s">
        <v>169</v>
      </c>
      <c r="B128" s="3" t="s">
        <v>375</v>
      </c>
      <c r="C128" s="12">
        <v>70883</v>
      </c>
      <c r="E128" s="6" t="str">
        <f t="array" ref="E128">INDEX(Numéro_Lot2,MIN(IF(COUNTIF(E$1:E127,NumLot2)=0,IF(NumLot2&lt;&gt;"",ROW(NumLot2)))))&amp;""</f>
        <v>MP000071</v>
      </c>
      <c r="F128" s="9">
        <f>IF($E128&lt;&gt;"",SUMPRODUCT((Tableau3[code]=$E128)*(Tableau3[qtes])),"")</f>
        <v>27.92</v>
      </c>
    </row>
    <row r="129" spans="1:6" x14ac:dyDescent="0.25">
      <c r="A129" s="2" t="s">
        <v>170</v>
      </c>
      <c r="B129" s="3" t="s">
        <v>375</v>
      </c>
      <c r="C129" s="12">
        <v>8100</v>
      </c>
      <c r="E129" s="6" t="str">
        <f t="array" ref="E129">INDEX(Numéro_Lot2,MIN(IF(COUNTIF(E$1:E128,NumLot2)=0,IF(NumLot2&lt;&gt;"",ROW(NumLot2)))))&amp;""</f>
        <v>MP000072</v>
      </c>
      <c r="F129" s="9">
        <f>IF($E129&lt;&gt;"",SUMPRODUCT((Tableau3[code]=$E129)*(Tableau3[qtes])),"")</f>
        <v>37.549999999999997</v>
      </c>
    </row>
    <row r="130" spans="1:6" x14ac:dyDescent="0.25">
      <c r="A130" s="2" t="s">
        <v>171</v>
      </c>
      <c r="B130" s="3" t="s">
        <v>375</v>
      </c>
      <c r="C130" s="12">
        <v>50750</v>
      </c>
      <c r="E130" s="6" t="str">
        <f t="array" ref="E130">INDEX(Numéro_Lot2,MIN(IF(COUNTIF(E$1:E129,NumLot2)=0,IF(NumLot2&lt;&gt;"",ROW(NumLot2)))))&amp;""</f>
        <v>MP000073</v>
      </c>
      <c r="F130" s="9">
        <f>IF($E130&lt;&gt;"",SUMPRODUCT((Tableau3[code]=$E130)*(Tableau3[qtes])),"")</f>
        <v>213.84</v>
      </c>
    </row>
    <row r="131" spans="1:6" x14ac:dyDescent="0.25">
      <c r="A131" s="2" t="s">
        <v>172</v>
      </c>
      <c r="B131" s="3" t="s">
        <v>375</v>
      </c>
      <c r="C131" s="12">
        <v>126720</v>
      </c>
      <c r="E131" s="6" t="str">
        <f t="array" ref="E131">INDEX(Numéro_Lot2,MIN(IF(COUNTIF(E$1:E130,NumLot2)=0,IF(NumLot2&lt;&gt;"",ROW(NumLot2)))))&amp;""</f>
        <v>MP000074</v>
      </c>
      <c r="F131" s="9">
        <f>IF($E131&lt;&gt;"",SUMPRODUCT((Tableau3[code]=$E131)*(Tableau3[qtes])),"")</f>
        <v>1657.356</v>
      </c>
    </row>
    <row r="132" spans="1:6" x14ac:dyDescent="0.25">
      <c r="A132" s="2" t="s">
        <v>173</v>
      </c>
      <c r="B132" s="3" t="s">
        <v>375</v>
      </c>
      <c r="C132" s="12">
        <v>88200</v>
      </c>
      <c r="E132" s="6" t="str">
        <f t="array" ref="E132">INDEX(Numéro_Lot2,MIN(IF(COUNTIF(E$1:E131,NumLot2)=0,IF(NumLot2&lt;&gt;"",ROW(NumLot2)))))&amp;""</f>
        <v>MP000075</v>
      </c>
      <c r="F132" s="9">
        <f>IF($E132&lt;&gt;"",SUMPRODUCT((Tableau3[code]=$E132)*(Tableau3[qtes])),"")</f>
        <v>7.85</v>
      </c>
    </row>
    <row r="133" spans="1:6" x14ac:dyDescent="0.25">
      <c r="A133" s="2" t="s">
        <v>174</v>
      </c>
      <c r="B133" s="3" t="s">
        <v>375</v>
      </c>
      <c r="C133" s="12">
        <v>2145</v>
      </c>
      <c r="E133" s="6" t="str">
        <f t="array" ref="E133">INDEX(Numéro_Lot2,MIN(IF(COUNTIF(E$1:E132,NumLot2)=0,IF(NumLot2&lt;&gt;"",ROW(NumLot2)))))&amp;""</f>
        <v>MP000076</v>
      </c>
      <c r="F133" s="9">
        <f>IF($E133&lt;&gt;"",SUMPRODUCT((Tableau3[code]=$E133)*(Tableau3[qtes])),"")</f>
        <v>377.85</v>
      </c>
    </row>
    <row r="134" spans="1:6" x14ac:dyDescent="0.25">
      <c r="A134" s="2" t="s">
        <v>175</v>
      </c>
      <c r="B134" s="3" t="s">
        <v>375</v>
      </c>
      <c r="C134" s="12">
        <v>100</v>
      </c>
      <c r="E134" s="6" t="str">
        <f t="array" ref="E134">INDEX(Numéro_Lot2,MIN(IF(COUNTIF(E$1:E133,NumLot2)=0,IF(NumLot2&lt;&gt;"",ROW(NumLot2)))))&amp;""</f>
        <v>MP000082</v>
      </c>
      <c r="F134" s="9">
        <f>IF($E134&lt;&gt;"",SUMPRODUCT((Tableau3[code]=$E134)*(Tableau3[qtes])),"")</f>
        <v>10311000</v>
      </c>
    </row>
    <row r="135" spans="1:6" x14ac:dyDescent="0.25">
      <c r="A135" s="2" t="s">
        <v>175</v>
      </c>
      <c r="B135" s="3" t="s">
        <v>375</v>
      </c>
      <c r="C135" s="12">
        <v>3000</v>
      </c>
      <c r="E135" s="6" t="str">
        <f t="array" ref="E135">INDEX(Numéro_Lot2,MIN(IF(COUNTIF(E$1:E134,NumLot2)=0,IF(NumLot2&lt;&gt;"",ROW(NumLot2)))))&amp;""</f>
        <v>MP000083</v>
      </c>
      <c r="F135" s="9">
        <f>IF($E135&lt;&gt;"",SUMPRODUCT((Tableau3[code]=$E135)*(Tableau3[qtes])),"")</f>
        <v>5910000</v>
      </c>
    </row>
    <row r="136" spans="1:6" x14ac:dyDescent="0.25">
      <c r="A136" s="2" t="s">
        <v>176</v>
      </c>
      <c r="B136" s="3" t="s">
        <v>375</v>
      </c>
      <c r="C136" s="12">
        <v>14</v>
      </c>
      <c r="E136" s="6" t="str">
        <f t="array" ref="E136">INDEX(Numéro_Lot2,MIN(IF(COUNTIF(E$1:E135,NumLot2)=0,IF(NumLot2&lt;&gt;"",ROW(NumLot2)))))&amp;""</f>
        <v>MP000085</v>
      </c>
      <c r="F136" s="9">
        <f>IF($E136&lt;&gt;"",SUMPRODUCT((Tableau3[code]=$E136)*(Tableau3[qtes])),"")</f>
        <v>312.06</v>
      </c>
    </row>
    <row r="137" spans="1:6" x14ac:dyDescent="0.25">
      <c r="A137" s="2" t="s">
        <v>177</v>
      </c>
      <c r="B137" s="3" t="s">
        <v>375</v>
      </c>
      <c r="C137" s="12">
        <v>1</v>
      </c>
      <c r="E137" s="6" t="str">
        <f t="array" ref="E137">INDEX(Numéro_Lot2,MIN(IF(COUNTIF(E$1:E136,NumLot2)=0,IF(NumLot2&lt;&gt;"",ROW(NumLot2)))))&amp;""</f>
        <v>MP000087</v>
      </c>
      <c r="F137" s="9">
        <f>IF($E137&lt;&gt;"",SUMPRODUCT((Tableau3[code]=$E137)*(Tableau3[qtes])),"")</f>
        <v>493.07</v>
      </c>
    </row>
    <row r="138" spans="1:6" x14ac:dyDescent="0.25">
      <c r="A138" s="2" t="s">
        <v>177</v>
      </c>
      <c r="B138" s="3" t="s">
        <v>375</v>
      </c>
      <c r="C138" s="12">
        <v>25</v>
      </c>
      <c r="E138" s="6" t="str">
        <f t="array" ref="E138">INDEX(Numéro_Lot2,MIN(IF(COUNTIF(E$1:E137,NumLot2)=0,IF(NumLot2&lt;&gt;"",ROW(NumLot2)))))&amp;""</f>
        <v>MP000088</v>
      </c>
      <c r="F138" s="9">
        <f>IF($E138&lt;&gt;"",SUMPRODUCT((Tableau3[code]=$E138)*(Tableau3[qtes])),"")</f>
        <v>460.01</v>
      </c>
    </row>
    <row r="139" spans="1:6" x14ac:dyDescent="0.25">
      <c r="A139" s="2" t="s">
        <v>177</v>
      </c>
      <c r="B139" s="3" t="s">
        <v>375</v>
      </c>
      <c r="C139" s="12">
        <v>161</v>
      </c>
      <c r="E139" s="6" t="str">
        <f t="array" ref="E139">INDEX(Numéro_Lot2,MIN(IF(COUNTIF(E$1:E138,NumLot2)=0,IF(NumLot2&lt;&gt;"",ROW(NumLot2)))))&amp;""</f>
        <v>MP000094</v>
      </c>
      <c r="F139" s="9">
        <f>IF($E139&lt;&gt;"",SUMPRODUCT((Tableau3[code]=$E139)*(Tableau3[qtes])),"")</f>
        <v>31.55</v>
      </c>
    </row>
    <row r="140" spans="1:6" x14ac:dyDescent="0.25">
      <c r="A140" s="2" t="s">
        <v>177</v>
      </c>
      <c r="B140" s="3" t="s">
        <v>375</v>
      </c>
      <c r="C140" s="12">
        <v>9</v>
      </c>
      <c r="E140" s="6" t="str">
        <f t="array" ref="E140">INDEX(Numéro_Lot2,MIN(IF(COUNTIF(E$1:E139,NumLot2)=0,IF(NumLot2&lt;&gt;"",ROW(NumLot2)))))&amp;""</f>
        <v>MP000096</v>
      </c>
      <c r="F140" s="9">
        <f>IF($E140&lt;&gt;"",SUMPRODUCT((Tableau3[code]=$E140)*(Tableau3[qtes])),"")</f>
        <v>1279.6200000000001</v>
      </c>
    </row>
    <row r="141" spans="1:6" x14ac:dyDescent="0.25">
      <c r="A141" s="2" t="s">
        <v>177</v>
      </c>
      <c r="B141" s="3" t="s">
        <v>375</v>
      </c>
      <c r="C141" s="12">
        <v>70</v>
      </c>
      <c r="E141" s="6" t="str">
        <f t="array" ref="E141">INDEX(Numéro_Lot2,MIN(IF(COUNTIF(E$1:E140,NumLot2)=0,IF(NumLot2&lt;&gt;"",ROW(NumLot2)))))&amp;""</f>
        <v>MP000160</v>
      </c>
      <c r="F141" s="9">
        <f>IF($E141&lt;&gt;"",SUMPRODUCT((Tableau3[code]=$E141)*(Tableau3[qtes])),"")</f>
        <v>1370.3400000000001</v>
      </c>
    </row>
    <row r="142" spans="1:6" x14ac:dyDescent="0.25">
      <c r="A142" s="2" t="s">
        <v>177</v>
      </c>
      <c r="B142" s="3" t="s">
        <v>375</v>
      </c>
      <c r="C142" s="12">
        <v>9</v>
      </c>
      <c r="E142" s="6" t="str">
        <f t="array" ref="E142">INDEX(Numéro_Lot2,MIN(IF(COUNTIF(E$1:E141,NumLot2)=0,IF(NumLot2&lt;&gt;"",ROW(NumLot2)))))&amp;""</f>
        <v>MP000170</v>
      </c>
      <c r="F142" s="9">
        <f>IF($E142&lt;&gt;"",SUMPRODUCT((Tableau3[code]=$E142)*(Tableau3[qtes])),"")</f>
        <v>446.01</v>
      </c>
    </row>
    <row r="143" spans="1:6" x14ac:dyDescent="0.25">
      <c r="A143" s="2" t="s">
        <v>177</v>
      </c>
      <c r="B143" s="3" t="s">
        <v>375</v>
      </c>
      <c r="C143" s="12">
        <v>14</v>
      </c>
      <c r="E143" s="6" t="str">
        <f t="array" ref="E143">INDEX(Numéro_Lot2,MIN(IF(COUNTIF(E$1:E142,NumLot2)=0,IF(NumLot2&lt;&gt;"",ROW(NumLot2)))))&amp;""</f>
        <v>MP000172</v>
      </c>
      <c r="F143" s="9">
        <f>IF($E143&lt;&gt;"",SUMPRODUCT((Tableau3[code]=$E143)*(Tableau3[qtes])),"")</f>
        <v>4711.37</v>
      </c>
    </row>
    <row r="144" spans="1:6" x14ac:dyDescent="0.25">
      <c r="A144" s="2" t="s">
        <v>177</v>
      </c>
      <c r="B144" s="3" t="s">
        <v>375</v>
      </c>
      <c r="C144" s="12">
        <v>4</v>
      </c>
      <c r="E144" s="6" t="str">
        <f t="array" ref="E144">INDEX(Numéro_Lot2,MIN(IF(COUNTIF(E$1:E143,NumLot2)=0,IF(NumLot2&lt;&gt;"",ROW(NumLot2)))))&amp;""</f>
        <v>MP000175</v>
      </c>
      <c r="F144" s="9">
        <f>IF($E144&lt;&gt;"",SUMPRODUCT((Tableau3[code]=$E144)*(Tableau3[qtes])),"")</f>
        <v>548.37</v>
      </c>
    </row>
    <row r="145" spans="1:6" x14ac:dyDescent="0.25">
      <c r="A145" s="2" t="s">
        <v>177</v>
      </c>
      <c r="B145" s="3" t="s">
        <v>375</v>
      </c>
      <c r="C145" s="12">
        <v>1</v>
      </c>
      <c r="E145" s="6" t="str">
        <f t="array" ref="E145">INDEX(Numéro_Lot2,MIN(IF(COUNTIF(E$1:E144,NumLot2)=0,IF(NumLot2&lt;&gt;"",ROW(NumLot2)))))&amp;""</f>
        <v>MP000178</v>
      </c>
      <c r="F145" s="9">
        <f>IF($E145&lt;&gt;"",SUMPRODUCT((Tableau3[code]=$E145)*(Tableau3[qtes])),"")</f>
        <v>553.04</v>
      </c>
    </row>
    <row r="146" spans="1:6" x14ac:dyDescent="0.25">
      <c r="A146" s="2" t="s">
        <v>177</v>
      </c>
      <c r="B146" s="3" t="s">
        <v>375</v>
      </c>
      <c r="C146" s="12">
        <v>104</v>
      </c>
      <c r="E146" s="6" t="str">
        <f t="array" ref="E146">INDEX(Numéro_Lot2,MIN(IF(COUNTIF(E$1:E145,NumLot2)=0,IF(NumLot2&lt;&gt;"",ROW(NumLot2)))))&amp;""</f>
        <v>MP000180</v>
      </c>
      <c r="F146" s="9">
        <f>IF($E146&lt;&gt;"",SUMPRODUCT((Tableau3[code]=$E146)*(Tableau3[qtes])),"")</f>
        <v>157.15</v>
      </c>
    </row>
    <row r="147" spans="1:6" x14ac:dyDescent="0.25">
      <c r="A147" s="2" t="s">
        <v>177</v>
      </c>
      <c r="B147" s="3" t="s">
        <v>375</v>
      </c>
      <c r="C147" s="12">
        <v>10</v>
      </c>
      <c r="E147" s="6" t="str">
        <f t="array" ref="E147">INDEX(Numéro_Lot2,MIN(IF(COUNTIF(E$1:E146,NumLot2)=0,IF(NumLot2&lt;&gt;"",ROW(NumLot2)))))&amp;""</f>
        <v>MP000204</v>
      </c>
      <c r="F147" s="9">
        <f>IF($E147&lt;&gt;"",SUMPRODUCT((Tableau3[code]=$E147)*(Tableau3[qtes])),"")</f>
        <v>661.88</v>
      </c>
    </row>
    <row r="148" spans="1:6" x14ac:dyDescent="0.25">
      <c r="A148" s="2" t="s">
        <v>177</v>
      </c>
      <c r="B148" s="3" t="s">
        <v>375</v>
      </c>
      <c r="C148" s="12">
        <v>193</v>
      </c>
      <c r="E148" s="6" t="str">
        <f t="array" ref="E148">INDEX(Numéro_Lot2,MIN(IF(COUNTIF(E$1:E147,NumLot2)=0,IF(NumLot2&lt;&gt;"",ROW(NumLot2)))))&amp;""</f>
        <v>MP000208</v>
      </c>
      <c r="F148" s="9">
        <f>IF($E148&lt;&gt;"",SUMPRODUCT((Tableau3[code]=$E148)*(Tableau3[qtes])),"")</f>
        <v>25735.82</v>
      </c>
    </row>
    <row r="149" spans="1:6" x14ac:dyDescent="0.25">
      <c r="A149" s="2" t="s">
        <v>178</v>
      </c>
      <c r="B149" s="3" t="s">
        <v>375</v>
      </c>
      <c r="C149" s="12">
        <v>13</v>
      </c>
      <c r="E149" s="6" t="str">
        <f t="array" ref="E149">INDEX(Numéro_Lot2,MIN(IF(COUNTIF(E$1:E148,NumLot2)=0,IF(NumLot2&lt;&gt;"",ROW(NumLot2)))))&amp;""</f>
        <v>MP000210</v>
      </c>
      <c r="F149" s="9">
        <f>IF($E149&lt;&gt;"",SUMPRODUCT((Tableau3[code]=$E149)*(Tableau3[qtes])),"")</f>
        <v>3.66</v>
      </c>
    </row>
    <row r="150" spans="1:6" x14ac:dyDescent="0.25">
      <c r="A150" s="2" t="s">
        <v>178</v>
      </c>
      <c r="B150" s="3" t="s">
        <v>375</v>
      </c>
      <c r="C150" s="12">
        <v>1</v>
      </c>
      <c r="E150" s="6" t="str">
        <f t="array" ref="E150">INDEX(Numéro_Lot2,MIN(IF(COUNTIF(E$1:E149,NumLot2)=0,IF(NumLot2&lt;&gt;"",ROW(NumLot2)))))&amp;""</f>
        <v>MP000211</v>
      </c>
      <c r="F150" s="9">
        <f>IF($E150&lt;&gt;"",SUMPRODUCT((Tableau3[code]=$E150)*(Tableau3[qtes])),"")</f>
        <v>19.5</v>
      </c>
    </row>
    <row r="151" spans="1:6" x14ac:dyDescent="0.25">
      <c r="A151" s="2" t="s">
        <v>178</v>
      </c>
      <c r="B151" s="3" t="s">
        <v>375</v>
      </c>
      <c r="C151" s="12">
        <v>3</v>
      </c>
      <c r="E151" s="6" t="str">
        <f t="array" ref="E151">INDEX(Numéro_Lot2,MIN(IF(COUNTIF(E$1:E150,NumLot2)=0,IF(NumLot2&lt;&gt;"",ROW(NumLot2)))))&amp;""</f>
        <v>MP000213</v>
      </c>
      <c r="F151" s="9">
        <f>IF($E151&lt;&gt;"",SUMPRODUCT((Tableau3[code]=$E151)*(Tableau3[qtes])),"")</f>
        <v>375.13</v>
      </c>
    </row>
    <row r="152" spans="1:6" x14ac:dyDescent="0.25">
      <c r="A152" s="2" t="s">
        <v>178</v>
      </c>
      <c r="B152" s="3" t="s">
        <v>375</v>
      </c>
      <c r="C152" s="12">
        <v>4</v>
      </c>
      <c r="E152" s="6" t="str">
        <f t="array" ref="E152">INDEX(Numéro_Lot2,MIN(IF(COUNTIF(E$1:E151,NumLot2)=0,IF(NumLot2&lt;&gt;"",ROW(NumLot2)))))&amp;""</f>
        <v>MP000214</v>
      </c>
      <c r="F152" s="9">
        <f>IF($E152&lt;&gt;"",SUMPRODUCT((Tableau3[code]=$E152)*(Tableau3[qtes])),"")</f>
        <v>420.02000000000004</v>
      </c>
    </row>
    <row r="153" spans="1:6" x14ac:dyDescent="0.25">
      <c r="A153" s="2" t="s">
        <v>178</v>
      </c>
      <c r="B153" s="3" t="s">
        <v>375</v>
      </c>
      <c r="C153" s="12">
        <v>3</v>
      </c>
      <c r="E153" s="6" t="str">
        <f t="array" ref="E153">INDEX(Numéro_Lot2,MIN(IF(COUNTIF(E$1:E152,NumLot2)=0,IF(NumLot2&lt;&gt;"",ROW(NumLot2)))))&amp;""</f>
        <v>MP000215</v>
      </c>
      <c r="F153" s="9">
        <f>IF($E153&lt;&gt;"",SUMPRODUCT((Tableau3[code]=$E153)*(Tableau3[qtes])),"")</f>
        <v>179.29</v>
      </c>
    </row>
    <row r="154" spans="1:6" x14ac:dyDescent="0.25">
      <c r="A154" s="2" t="s">
        <v>178</v>
      </c>
      <c r="B154" s="3" t="s">
        <v>375</v>
      </c>
      <c r="C154" s="12">
        <v>22</v>
      </c>
      <c r="E154" s="6" t="str">
        <f t="array" ref="E154">INDEX(Numéro_Lot2,MIN(IF(COUNTIF(E$1:E153,NumLot2)=0,IF(NumLot2&lt;&gt;"",ROW(NumLot2)))))&amp;""</f>
        <v>MP000216</v>
      </c>
      <c r="F154" s="9">
        <f>IF($E154&lt;&gt;"",SUMPRODUCT((Tableau3[code]=$E154)*(Tableau3[qtes])),"")</f>
        <v>5081.7299999999996</v>
      </c>
    </row>
    <row r="155" spans="1:6" x14ac:dyDescent="0.25">
      <c r="A155" s="2" t="s">
        <v>178</v>
      </c>
      <c r="B155" s="3" t="s">
        <v>375</v>
      </c>
      <c r="C155" s="12">
        <v>22</v>
      </c>
      <c r="E155" s="6" t="str">
        <f t="array" ref="E155">INDEX(Numéro_Lot2,MIN(IF(COUNTIF(E$1:E154,NumLot2)=0,IF(NumLot2&lt;&gt;"",ROW(NumLot2)))))&amp;""</f>
        <v>MP000217</v>
      </c>
      <c r="F155" s="9">
        <f>IF($E155&lt;&gt;"",SUMPRODUCT((Tableau3[code]=$E155)*(Tableau3[qtes])),"")</f>
        <v>1000.45</v>
      </c>
    </row>
    <row r="156" spans="1:6" x14ac:dyDescent="0.25">
      <c r="A156" s="2" t="s">
        <v>178</v>
      </c>
      <c r="B156" s="3" t="s">
        <v>375</v>
      </c>
      <c r="C156" s="12">
        <v>3</v>
      </c>
      <c r="E156" s="6" t="str">
        <f t="array" ref="E156">INDEX(Numéro_Lot2,MIN(IF(COUNTIF(E$1:E155,NumLot2)=0,IF(NumLot2&lt;&gt;"",ROW(NumLot2)))))&amp;""</f>
        <v>MP000218</v>
      </c>
      <c r="F156" s="9">
        <f>IF($E156&lt;&gt;"",SUMPRODUCT((Tableau3[code]=$E156)*(Tableau3[qtes])),"")</f>
        <v>155.1</v>
      </c>
    </row>
    <row r="157" spans="1:6" x14ac:dyDescent="0.25">
      <c r="A157" s="2" t="s">
        <v>178</v>
      </c>
      <c r="B157" s="3" t="s">
        <v>375</v>
      </c>
      <c r="C157" s="12">
        <v>3</v>
      </c>
      <c r="E157" s="6" t="str">
        <f t="array" ref="E157">INDEX(Numéro_Lot2,MIN(IF(COUNTIF(E$1:E156,NumLot2)=0,IF(NumLot2&lt;&gt;"",ROW(NumLot2)))))&amp;""</f>
        <v>MP000219</v>
      </c>
      <c r="F157" s="9">
        <f>IF($E157&lt;&gt;"",SUMPRODUCT((Tableau3[code]=$E157)*(Tableau3[qtes])),"")</f>
        <v>533.38</v>
      </c>
    </row>
    <row r="158" spans="1:6" x14ac:dyDescent="0.25">
      <c r="A158" s="2" t="s">
        <v>178</v>
      </c>
      <c r="B158" s="3" t="s">
        <v>375</v>
      </c>
      <c r="C158" s="12">
        <v>1</v>
      </c>
      <c r="E158" s="6" t="str">
        <f t="array" ref="E158">INDEX(Numéro_Lot2,MIN(IF(COUNTIF(E$1:E157,NumLot2)=0,IF(NumLot2&lt;&gt;"",ROW(NumLot2)))))&amp;""</f>
        <v>MP000220</v>
      </c>
      <c r="F158" s="9">
        <f>IF($E158&lt;&gt;"",SUMPRODUCT((Tableau3[code]=$E158)*(Tableau3[qtes])),"")</f>
        <v>708.96</v>
      </c>
    </row>
    <row r="159" spans="1:6" x14ac:dyDescent="0.25">
      <c r="A159" s="2" t="s">
        <v>178</v>
      </c>
      <c r="B159" s="3" t="s">
        <v>375</v>
      </c>
      <c r="C159" s="12">
        <v>100</v>
      </c>
      <c r="E159" s="6" t="str">
        <f t="array" ref="E159">INDEX(Numéro_Lot2,MIN(IF(COUNTIF(E$1:E158,NumLot2)=0,IF(NumLot2&lt;&gt;"",ROW(NumLot2)))))&amp;""</f>
        <v>MP000221</v>
      </c>
      <c r="F159" s="9">
        <f>IF($E159&lt;&gt;"",SUMPRODUCT((Tableau3[code]=$E159)*(Tableau3[qtes])),"")</f>
        <v>461.38</v>
      </c>
    </row>
    <row r="160" spans="1:6" x14ac:dyDescent="0.25">
      <c r="A160" s="2" t="s">
        <v>178</v>
      </c>
      <c r="B160" s="3" t="s">
        <v>375</v>
      </c>
      <c r="C160" s="12">
        <v>2</v>
      </c>
      <c r="E160" s="6" t="str">
        <f t="array" ref="E160">INDEX(Numéro_Lot2,MIN(IF(COUNTIF(E$1:E159,NumLot2)=0,IF(NumLot2&lt;&gt;"",ROW(NumLot2)))))&amp;""</f>
        <v>MP000222</v>
      </c>
      <c r="F160" s="9">
        <f>IF($E160&lt;&gt;"",SUMPRODUCT((Tableau3[code]=$E160)*(Tableau3[qtes])),"")</f>
        <v>1173.29</v>
      </c>
    </row>
    <row r="161" spans="1:6" x14ac:dyDescent="0.25">
      <c r="A161" s="2" t="s">
        <v>178</v>
      </c>
      <c r="B161" s="3" t="s">
        <v>375</v>
      </c>
      <c r="C161" s="12">
        <v>3</v>
      </c>
      <c r="E161" s="6" t="str">
        <f t="array" ref="E161">INDEX(Numéro_Lot2,MIN(IF(COUNTIF(E$1:E160,NumLot2)=0,IF(NumLot2&lt;&gt;"",ROW(NumLot2)))))&amp;""</f>
        <v>MP000223</v>
      </c>
      <c r="F161" s="9">
        <f>IF($E161&lt;&gt;"",SUMPRODUCT((Tableau3[code]=$E161)*(Tableau3[qtes])),"")</f>
        <v>201.23</v>
      </c>
    </row>
    <row r="162" spans="1:6" x14ac:dyDescent="0.25">
      <c r="A162" s="2" t="s">
        <v>178</v>
      </c>
      <c r="B162" s="3" t="s">
        <v>375</v>
      </c>
      <c r="C162" s="12">
        <v>1</v>
      </c>
      <c r="E162" s="6" t="str">
        <f t="array" ref="E162">INDEX(Numéro_Lot2,MIN(IF(COUNTIF(E$1:E161,NumLot2)=0,IF(NumLot2&lt;&gt;"",ROW(NumLot2)))))&amp;""</f>
        <v>MP000224</v>
      </c>
      <c r="F162" s="9">
        <f>IF($E162&lt;&gt;"",SUMPRODUCT((Tableau3[code]=$E162)*(Tableau3[qtes])),"")</f>
        <v>835.36</v>
      </c>
    </row>
    <row r="163" spans="1:6" x14ac:dyDescent="0.25">
      <c r="A163" s="2" t="s">
        <v>178</v>
      </c>
      <c r="B163" s="3" t="s">
        <v>375</v>
      </c>
      <c r="C163" s="12">
        <v>3</v>
      </c>
      <c r="E163" s="6" t="str">
        <f t="array" ref="E163">INDEX(Numéro_Lot2,MIN(IF(COUNTIF(E$1:E162,NumLot2)=0,IF(NumLot2&lt;&gt;"",ROW(NumLot2)))))&amp;""</f>
        <v>MP000225</v>
      </c>
      <c r="F163" s="9">
        <f>IF($E163&lt;&gt;"",SUMPRODUCT((Tableau3[code]=$E163)*(Tableau3[qtes])),"")</f>
        <v>1023.33</v>
      </c>
    </row>
    <row r="164" spans="1:6" x14ac:dyDescent="0.25">
      <c r="A164" s="2" t="s">
        <v>178</v>
      </c>
      <c r="B164" s="3" t="s">
        <v>375</v>
      </c>
      <c r="C164" s="12">
        <v>9</v>
      </c>
      <c r="E164" s="6" t="str">
        <f t="array" ref="E164">INDEX(Numéro_Lot2,MIN(IF(COUNTIF(E$1:E163,NumLot2)=0,IF(NumLot2&lt;&gt;"",ROW(NumLot2)))))&amp;""</f>
        <v>MP000226</v>
      </c>
      <c r="F164" s="9">
        <f>IF($E164&lt;&gt;"",SUMPRODUCT((Tableau3[code]=$E164)*(Tableau3[qtes])),"")</f>
        <v>438.19</v>
      </c>
    </row>
    <row r="165" spans="1:6" x14ac:dyDescent="0.25">
      <c r="A165" s="2" t="s">
        <v>178</v>
      </c>
      <c r="B165" s="3" t="s">
        <v>375</v>
      </c>
      <c r="C165" s="12">
        <v>4</v>
      </c>
      <c r="E165" s="6" t="str">
        <f t="array" ref="E165">INDEX(Numéro_Lot2,MIN(IF(COUNTIF(E$1:E164,NumLot2)=0,IF(NumLot2&lt;&gt;"",ROW(NumLot2)))))&amp;""</f>
        <v>MP000227</v>
      </c>
      <c r="F165" s="9">
        <f>IF($E165&lt;&gt;"",SUMPRODUCT((Tableau3[code]=$E165)*(Tableau3[qtes])),"")</f>
        <v>420.53</v>
      </c>
    </row>
    <row r="166" spans="1:6" x14ac:dyDescent="0.25">
      <c r="A166" s="2" t="s">
        <v>178</v>
      </c>
      <c r="B166" s="3" t="s">
        <v>375</v>
      </c>
      <c r="C166" s="12">
        <v>25</v>
      </c>
      <c r="E166" s="6" t="str">
        <f t="array" ref="E166">INDEX(Numéro_Lot2,MIN(IF(COUNTIF(E$1:E165,NumLot2)=0,IF(NumLot2&lt;&gt;"",ROW(NumLot2)))))&amp;""</f>
        <v>MP000228</v>
      </c>
      <c r="F166" s="9">
        <f>IF($E166&lt;&gt;"",SUMPRODUCT((Tableau3[code]=$E166)*(Tableau3[qtes])),"")</f>
        <v>2344.5499999999997</v>
      </c>
    </row>
    <row r="167" spans="1:6" x14ac:dyDescent="0.25">
      <c r="A167" s="2" t="s">
        <v>178</v>
      </c>
      <c r="B167" s="3" t="s">
        <v>375</v>
      </c>
      <c r="C167" s="12">
        <v>100</v>
      </c>
      <c r="E167" s="6" t="str">
        <f t="array" ref="E167">INDEX(Numéro_Lot2,MIN(IF(COUNTIF(E$1:E166,NumLot2)=0,IF(NumLot2&lt;&gt;"",ROW(NumLot2)))))&amp;""</f>
        <v>MP000229</v>
      </c>
      <c r="F167" s="9">
        <f>IF($E167&lt;&gt;"",SUMPRODUCT((Tableau3[code]=$E167)*(Tableau3[qtes])),"")</f>
        <v>7034.5</v>
      </c>
    </row>
    <row r="168" spans="1:6" x14ac:dyDescent="0.25">
      <c r="A168" s="2" t="s">
        <v>179</v>
      </c>
      <c r="B168" s="3" t="s">
        <v>375</v>
      </c>
      <c r="C168" s="12">
        <v>2</v>
      </c>
      <c r="E168" s="6" t="str">
        <f t="array" ref="E168">INDEX(Numéro_Lot2,MIN(IF(COUNTIF(E$1:E167,NumLot2)=0,IF(NumLot2&lt;&gt;"",ROW(NumLot2)))))&amp;""</f>
        <v>MP000234</v>
      </c>
      <c r="F168" s="9">
        <f>IF($E168&lt;&gt;"",SUMPRODUCT((Tableau3[code]=$E168)*(Tableau3[qtes])),"")</f>
        <v>582.29</v>
      </c>
    </row>
    <row r="169" spans="1:6" x14ac:dyDescent="0.25">
      <c r="A169" s="2" t="s">
        <v>179</v>
      </c>
      <c r="B169" s="3" t="s">
        <v>375</v>
      </c>
      <c r="C169" s="12">
        <v>48</v>
      </c>
      <c r="E169" s="6" t="str">
        <f t="array" ref="E169">INDEX(Numéro_Lot2,MIN(IF(COUNTIF(E$1:E168,NumLot2)=0,IF(NumLot2&lt;&gt;"",ROW(NumLot2)))))&amp;""</f>
        <v>MP000252</v>
      </c>
      <c r="F169" s="9">
        <f>IF($E169&lt;&gt;"",SUMPRODUCT((Tableau3[code]=$E169)*(Tableau3[qtes])),"")</f>
        <v>6187000</v>
      </c>
    </row>
    <row r="170" spans="1:6" x14ac:dyDescent="0.25">
      <c r="A170" s="2" t="s">
        <v>179</v>
      </c>
      <c r="B170" s="3" t="s">
        <v>375</v>
      </c>
      <c r="C170" s="12">
        <v>70</v>
      </c>
      <c r="E170" s="6" t="str">
        <f t="array" ref="E170">INDEX(Numéro_Lot2,MIN(IF(COUNTIF(E$1:E169,NumLot2)=0,IF(NumLot2&lt;&gt;"",ROW(NumLot2)))))&amp;""</f>
        <v>MP000253</v>
      </c>
      <c r="F170" s="9">
        <f>IF($E170&lt;&gt;"",SUMPRODUCT((Tableau3[code]=$E170)*(Tableau3[qtes])),"")</f>
        <v>8551500</v>
      </c>
    </row>
    <row r="171" spans="1:6" x14ac:dyDescent="0.25">
      <c r="A171" s="2" t="s">
        <v>179</v>
      </c>
      <c r="B171" s="3" t="s">
        <v>375</v>
      </c>
      <c r="C171" s="12">
        <v>20</v>
      </c>
      <c r="E171" s="6" t="str">
        <f t="array" ref="E171">INDEX(Numéro_Lot2,MIN(IF(COUNTIF(E$1:E170,NumLot2)=0,IF(NumLot2&lt;&gt;"",ROW(NumLot2)))))&amp;""</f>
        <v>MP000281</v>
      </c>
      <c r="F171" s="9">
        <f>IF($E171&lt;&gt;"",SUMPRODUCT((Tableau3[code]=$E171)*(Tableau3[qtes])),"")</f>
        <v>13500000</v>
      </c>
    </row>
    <row r="172" spans="1:6" x14ac:dyDescent="0.25">
      <c r="A172" s="2" t="s">
        <v>179</v>
      </c>
      <c r="B172" s="3" t="s">
        <v>375</v>
      </c>
      <c r="C172" s="12">
        <v>2</v>
      </c>
      <c r="E172" s="6" t="str">
        <f t="array" ref="E172">INDEX(Numéro_Lot2,MIN(IF(COUNTIF(E$1:E171,NumLot2)=0,IF(NumLot2&lt;&gt;"",ROW(NumLot2)))))&amp;""</f>
        <v>MP000282</v>
      </c>
      <c r="F172" s="9">
        <f>IF($E172&lt;&gt;"",SUMPRODUCT((Tableau3[code]=$E172)*(Tableau3[qtes])),"")</f>
        <v>1405000</v>
      </c>
    </row>
    <row r="173" spans="1:6" x14ac:dyDescent="0.25">
      <c r="A173" s="2" t="s">
        <v>179</v>
      </c>
      <c r="B173" s="3" t="s">
        <v>375</v>
      </c>
      <c r="C173" s="12">
        <v>3</v>
      </c>
      <c r="E173" s="6" t="str">
        <f t="array" ref="E173">INDEX(Numéro_Lot2,MIN(IF(COUNTIF(E$1:E172,NumLot2)=0,IF(NumLot2&lt;&gt;"",ROW(NumLot2)))))&amp;""</f>
        <v>MP000283</v>
      </c>
      <c r="F173" s="9">
        <f>IF($E173&lt;&gt;"",SUMPRODUCT((Tableau3[code]=$E173)*(Tableau3[qtes])),"")</f>
        <v>401.93</v>
      </c>
    </row>
    <row r="174" spans="1:6" x14ac:dyDescent="0.25">
      <c r="A174" s="2" t="s">
        <v>179</v>
      </c>
      <c r="B174" s="3" t="s">
        <v>375</v>
      </c>
      <c r="C174" s="12">
        <v>9</v>
      </c>
      <c r="E174" s="6" t="str">
        <f t="array" ref="E174">INDEX(Numéro_Lot2,MIN(IF(COUNTIF(E$1:E173,NumLot2)=0,IF(NumLot2&lt;&gt;"",ROW(NumLot2)))))&amp;""</f>
        <v>MP000288</v>
      </c>
      <c r="F174" s="9">
        <f>IF($E174&lt;&gt;"",SUMPRODUCT((Tableau3[code]=$E174)*(Tableau3[qtes])),"")</f>
        <v>111.16</v>
      </c>
    </row>
    <row r="175" spans="1:6" x14ac:dyDescent="0.25">
      <c r="A175" s="2" t="s">
        <v>179</v>
      </c>
      <c r="B175" s="3" t="s">
        <v>375</v>
      </c>
      <c r="C175" s="12">
        <v>600</v>
      </c>
      <c r="E175" s="6" t="str">
        <f t="array" ref="E175">INDEX(Numéro_Lot2,MIN(IF(COUNTIF(E$1:E174,NumLot2)=0,IF(NumLot2&lt;&gt;"",ROW(NumLot2)))))&amp;""</f>
        <v>MP000289</v>
      </c>
      <c r="F175" s="9">
        <f>IF($E175&lt;&gt;"",SUMPRODUCT((Tableau3[code]=$E175)*(Tableau3[qtes])),"")</f>
        <v>15.84</v>
      </c>
    </row>
    <row r="176" spans="1:6" x14ac:dyDescent="0.25">
      <c r="A176" s="2" t="s">
        <v>179</v>
      </c>
      <c r="B176" s="3" t="s">
        <v>375</v>
      </c>
      <c r="C176" s="12">
        <v>14</v>
      </c>
      <c r="E176" s="6" t="str">
        <f t="array" ref="E176">INDEX(Numéro_Lot2,MIN(IF(COUNTIF(E$1:E175,NumLot2)=0,IF(NumLot2&lt;&gt;"",ROW(NumLot2)))))&amp;""</f>
        <v>MP000290</v>
      </c>
      <c r="F176" s="9">
        <f>IF($E176&lt;&gt;"",SUMPRODUCT((Tableau3[code]=$E176)*(Tableau3[qtes])),"")</f>
        <v>693.21</v>
      </c>
    </row>
    <row r="177" spans="1:6" x14ac:dyDescent="0.25">
      <c r="A177" s="2" t="s">
        <v>180</v>
      </c>
      <c r="B177" s="3" t="s">
        <v>375</v>
      </c>
      <c r="C177" s="12">
        <v>1</v>
      </c>
      <c r="E177" s="6" t="str">
        <f t="array" ref="E177">INDEX(Numéro_Lot2,MIN(IF(COUNTIF(E$1:E176,NumLot2)=0,IF(NumLot2&lt;&gt;"",ROW(NumLot2)))))&amp;""</f>
        <v>MP000292</v>
      </c>
      <c r="F177" s="9">
        <f>IF($E177&lt;&gt;"",SUMPRODUCT((Tableau3[code]=$E177)*(Tableau3[qtes])),"")</f>
        <v>2090.75</v>
      </c>
    </row>
    <row r="178" spans="1:6" x14ac:dyDescent="0.25">
      <c r="A178" s="2" t="s">
        <v>180</v>
      </c>
      <c r="B178" s="3" t="s">
        <v>375</v>
      </c>
      <c r="C178" s="12">
        <v>1</v>
      </c>
      <c r="E178" s="6" t="str">
        <f t="array" ref="E178">INDEX(Numéro_Lot2,MIN(IF(COUNTIF(E$1:E177,NumLot2)=0,IF(NumLot2&lt;&gt;"",ROW(NumLot2)))))&amp;""</f>
        <v>MP000293</v>
      </c>
      <c r="F178" s="9">
        <f>IF($E178&lt;&gt;"",SUMPRODUCT((Tableau3[code]=$E178)*(Tableau3[qtes])),"")</f>
        <v>4943000</v>
      </c>
    </row>
    <row r="179" spans="1:6" x14ac:dyDescent="0.25">
      <c r="A179" s="2" t="s">
        <v>180</v>
      </c>
      <c r="B179" s="3" t="s">
        <v>375</v>
      </c>
      <c r="C179" s="12">
        <v>1</v>
      </c>
      <c r="E179" s="6" t="str">
        <f t="array" ref="E179">INDEX(Numéro_Lot2,MIN(IF(COUNTIF(E$1:E178,NumLot2)=0,IF(NumLot2&lt;&gt;"",ROW(NumLot2)))))&amp;""</f>
        <v>MP000295</v>
      </c>
      <c r="F179" s="9">
        <f>IF($E179&lt;&gt;"",SUMPRODUCT((Tableau3[code]=$E179)*(Tableau3[qtes])),"")</f>
        <v>25</v>
      </c>
    </row>
    <row r="180" spans="1:6" x14ac:dyDescent="0.25">
      <c r="A180" s="2" t="s">
        <v>180</v>
      </c>
      <c r="B180" s="3" t="s">
        <v>375</v>
      </c>
      <c r="C180" s="12">
        <v>1</v>
      </c>
      <c r="E180" s="6" t="str">
        <f t="array" ref="E180">INDEX(Numéro_Lot2,MIN(IF(COUNTIF(E$1:E179,NumLot2)=0,IF(NumLot2&lt;&gt;"",ROW(NumLot2)))))&amp;""</f>
        <v>MP000309</v>
      </c>
      <c r="F180" s="9">
        <f>IF($E180&lt;&gt;"",SUMPRODUCT((Tableau3[code]=$E180)*(Tableau3[qtes])),"")</f>
        <v>187.51400000000001</v>
      </c>
    </row>
    <row r="181" spans="1:6" x14ac:dyDescent="0.25">
      <c r="A181" s="2" t="s">
        <v>180</v>
      </c>
      <c r="B181" s="3" t="s">
        <v>375</v>
      </c>
      <c r="C181" s="12">
        <v>1</v>
      </c>
      <c r="E181" s="6" t="str">
        <f t="array" ref="E181">INDEX(Numéro_Lot2,MIN(IF(COUNTIF(E$1:E180,NumLot2)=0,IF(NumLot2&lt;&gt;"",ROW(NumLot2)))))&amp;""</f>
        <v>MP000319</v>
      </c>
      <c r="F181" s="9">
        <f>IF($E181&lt;&gt;"",SUMPRODUCT((Tableau3[code]=$E181)*(Tableau3[qtes])),"")</f>
        <v>6278.3099999999995</v>
      </c>
    </row>
    <row r="182" spans="1:6" x14ac:dyDescent="0.25">
      <c r="A182" s="2" t="s">
        <v>180</v>
      </c>
      <c r="B182" s="3" t="s">
        <v>375</v>
      </c>
      <c r="C182" s="12">
        <v>2</v>
      </c>
      <c r="E182" s="6" t="str">
        <f t="array" ref="E182">INDEX(Numéro_Lot2,MIN(IF(COUNTIF(E$1:E181,NumLot2)=0,IF(NumLot2&lt;&gt;"",ROW(NumLot2)))))&amp;""</f>
        <v>MP000335</v>
      </c>
      <c r="F182" s="9">
        <f>IF($E182&lt;&gt;"",SUMPRODUCT((Tableau3[code]=$E182)*(Tableau3[qtes])),"")</f>
        <v>15.59</v>
      </c>
    </row>
    <row r="183" spans="1:6" x14ac:dyDescent="0.25">
      <c r="A183" s="2" t="s">
        <v>181</v>
      </c>
      <c r="B183" s="3" t="s">
        <v>375</v>
      </c>
      <c r="C183" s="12">
        <v>20</v>
      </c>
      <c r="E183" s="6" t="str">
        <f t="array" ref="E183">INDEX(Numéro_Lot2,MIN(IF(COUNTIF(E$1:E182,NumLot2)=0,IF(NumLot2&lt;&gt;"",ROW(NumLot2)))))&amp;""</f>
        <v>MP000345</v>
      </c>
      <c r="F183" s="9">
        <f>IF($E183&lt;&gt;"",SUMPRODUCT((Tableau3[code]=$E183)*(Tableau3[qtes])),"")</f>
        <v>552.13</v>
      </c>
    </row>
    <row r="184" spans="1:6" x14ac:dyDescent="0.25">
      <c r="A184" s="2" t="s">
        <v>181</v>
      </c>
      <c r="B184" s="3" t="s">
        <v>375</v>
      </c>
      <c r="C184" s="12">
        <v>4</v>
      </c>
      <c r="E184" s="6" t="str">
        <f t="array" ref="E184">INDEX(Numéro_Lot2,MIN(IF(COUNTIF(E$1:E183,NumLot2)=0,IF(NumLot2&lt;&gt;"",ROW(NumLot2)))))&amp;""</f>
        <v>MP000347</v>
      </c>
      <c r="F184" s="9">
        <f>IF($E184&lt;&gt;"",SUMPRODUCT((Tableau3[code]=$E184)*(Tableau3[qtes])),"")</f>
        <v>874.62999999999988</v>
      </c>
    </row>
    <row r="185" spans="1:6" x14ac:dyDescent="0.25">
      <c r="A185" s="2" t="s">
        <v>181</v>
      </c>
      <c r="B185" s="3" t="s">
        <v>375</v>
      </c>
      <c r="C185" s="12">
        <v>25</v>
      </c>
      <c r="E185" s="6" t="str">
        <f t="array" ref="E185">INDEX(Numéro_Lot2,MIN(IF(COUNTIF(E$1:E184,NumLot2)=0,IF(NumLot2&lt;&gt;"",ROW(NumLot2)))))&amp;""</f>
        <v>MP000348</v>
      </c>
      <c r="F185" s="9">
        <f>IF($E185&lt;&gt;"",SUMPRODUCT((Tableau3[code]=$E185)*(Tableau3[qtes])),"")</f>
        <v>288.93</v>
      </c>
    </row>
    <row r="186" spans="1:6" x14ac:dyDescent="0.25">
      <c r="A186" s="2" t="s">
        <v>181</v>
      </c>
      <c r="B186" s="3" t="s">
        <v>375</v>
      </c>
      <c r="C186" s="12">
        <v>1</v>
      </c>
      <c r="E186" s="6" t="str">
        <f t="array" ref="E186">INDEX(Numéro_Lot2,MIN(IF(COUNTIF(E$1:E185,NumLot2)=0,IF(NumLot2&lt;&gt;"",ROW(NumLot2)))))&amp;""</f>
        <v>MP000349</v>
      </c>
      <c r="F186" s="9">
        <f>IF($E186&lt;&gt;"",SUMPRODUCT((Tableau3[code]=$E186)*(Tableau3[qtes])),"")</f>
        <v>204.67</v>
      </c>
    </row>
    <row r="187" spans="1:6" x14ac:dyDescent="0.25">
      <c r="A187" s="2" t="s">
        <v>181</v>
      </c>
      <c r="B187" s="3" t="s">
        <v>375</v>
      </c>
      <c r="C187" s="12">
        <v>3</v>
      </c>
      <c r="E187" s="6" t="str">
        <f t="array" ref="E187">INDEX(Numéro_Lot2,MIN(IF(COUNTIF(E$1:E186,NumLot2)=0,IF(NumLot2&lt;&gt;"",ROW(NumLot2)))))&amp;""</f>
        <v>MP000350</v>
      </c>
      <c r="F187" s="9">
        <f>IF($E187&lt;&gt;"",SUMPRODUCT((Tableau3[code]=$E187)*(Tableau3[qtes])),"")</f>
        <v>304.33</v>
      </c>
    </row>
    <row r="188" spans="1:6" x14ac:dyDescent="0.25">
      <c r="A188" s="2" t="s">
        <v>182</v>
      </c>
      <c r="B188" s="3" t="s">
        <v>375</v>
      </c>
      <c r="C188" s="12">
        <v>2100</v>
      </c>
      <c r="E188" s="6" t="str">
        <f t="array" ref="E188">INDEX(Numéro_Lot2,MIN(IF(COUNTIF(E$1:E187,NumLot2)=0,IF(NumLot2&lt;&gt;"",ROW(NumLot2)))))&amp;""</f>
        <v>MP000365</v>
      </c>
      <c r="F188" s="9">
        <f>IF($E188&lt;&gt;"",SUMPRODUCT((Tableau3[code]=$E188)*(Tableau3[qtes])),"")</f>
        <v>1030.03</v>
      </c>
    </row>
    <row r="189" spans="1:6" x14ac:dyDescent="0.25">
      <c r="A189" s="2" t="s">
        <v>183</v>
      </c>
      <c r="B189" s="3" t="s">
        <v>375</v>
      </c>
      <c r="C189" s="12">
        <v>79.84</v>
      </c>
      <c r="E189" s="6" t="str">
        <f t="array" ref="E189">INDEX(Numéro_Lot2,MIN(IF(COUNTIF(E$1:E188,NumLot2)=0,IF(NumLot2&lt;&gt;"",ROW(NumLot2)))))&amp;""</f>
        <v>MP000370</v>
      </c>
      <c r="F189" s="9">
        <f>IF($E189&lt;&gt;"",SUMPRODUCT((Tableau3[code]=$E189)*(Tableau3[qtes])),"")</f>
        <v>1063.5250000000001</v>
      </c>
    </row>
    <row r="190" spans="1:6" x14ac:dyDescent="0.25">
      <c r="A190" s="2" t="s">
        <v>183</v>
      </c>
      <c r="B190" s="3" t="s">
        <v>375</v>
      </c>
      <c r="C190" s="12">
        <v>32.75</v>
      </c>
      <c r="E190" s="6" t="str">
        <f t="array" ref="E190">INDEX(Numéro_Lot2,MIN(IF(COUNTIF(E$1:E189,NumLot2)=0,IF(NumLot2&lt;&gt;"",ROW(NumLot2)))))&amp;""</f>
        <v>MP000375</v>
      </c>
      <c r="F190" s="9">
        <f>IF($E190&lt;&gt;"",SUMPRODUCT((Tableau3[code]=$E190)*(Tableau3[qtes])),"")</f>
        <v>2853.35</v>
      </c>
    </row>
    <row r="191" spans="1:6" x14ac:dyDescent="0.25">
      <c r="A191" s="2" t="s">
        <v>184</v>
      </c>
      <c r="B191" s="3" t="s">
        <v>375</v>
      </c>
      <c r="C191" s="12">
        <v>99</v>
      </c>
      <c r="E191" s="6" t="str">
        <f t="array" ref="E191">INDEX(Numéro_Lot2,MIN(IF(COUNTIF(E$1:E190,NumLot2)=0,IF(NumLot2&lt;&gt;"",ROW(NumLot2)))))&amp;""</f>
        <v>MP000425</v>
      </c>
      <c r="F191" s="9">
        <f>IF($E191&lt;&gt;"",SUMPRODUCT((Tableau3[code]=$E191)*(Tableau3[qtes])),"")</f>
        <v>5663000</v>
      </c>
    </row>
    <row r="192" spans="1:6" x14ac:dyDescent="0.25">
      <c r="A192" s="2" t="s">
        <v>184</v>
      </c>
      <c r="B192" s="3" t="s">
        <v>375</v>
      </c>
      <c r="C192" s="12">
        <v>0.28000000000000003</v>
      </c>
      <c r="E192" s="6" t="str">
        <f t="array" ref="E192">INDEX(Numéro_Lot2,MIN(IF(COUNTIF(E$1:E191,NumLot2)=0,IF(NumLot2&lt;&gt;"",ROW(NumLot2)))))&amp;""</f>
        <v>MP000440</v>
      </c>
      <c r="F192" s="9">
        <f>IF($E192&lt;&gt;"",SUMPRODUCT((Tableau3[code]=$E192)*(Tableau3[qtes])),"")</f>
        <v>705</v>
      </c>
    </row>
    <row r="193" spans="1:6" x14ac:dyDescent="0.25">
      <c r="A193" s="2" t="s">
        <v>185</v>
      </c>
      <c r="B193" s="3" t="s">
        <v>375</v>
      </c>
      <c r="C193" s="12">
        <v>73.2</v>
      </c>
      <c r="E193" s="6" t="str">
        <f t="array" ref="E193">INDEX(Numéro_Lot2,MIN(IF(COUNTIF(E$1:E192,NumLot2)=0,IF(NumLot2&lt;&gt;"",ROW(NumLot2)))))&amp;""</f>
        <v>MP000472</v>
      </c>
      <c r="F193" s="9">
        <f>IF($E193&lt;&gt;"",SUMPRODUCT((Tableau3[code]=$E193)*(Tableau3[qtes])),"")</f>
        <v>94000</v>
      </c>
    </row>
    <row r="194" spans="1:6" x14ac:dyDescent="0.25">
      <c r="A194" s="2" t="s">
        <v>185</v>
      </c>
      <c r="B194" s="3" t="s">
        <v>375</v>
      </c>
      <c r="C194" s="12">
        <v>250</v>
      </c>
      <c r="E194" s="6" t="str">
        <f t="array" ref="E194">INDEX(Numéro_Lot2,MIN(IF(COUNTIF(E$1:E193,NumLot2)=0,IF(NumLot2&lt;&gt;"",ROW(NumLot2)))))&amp;""</f>
        <v>MP00090</v>
      </c>
      <c r="F194" s="9">
        <f>IF($E194&lt;&gt;"",SUMPRODUCT((Tableau3[code]=$E194)*(Tableau3[qtes])),"")</f>
        <v>324</v>
      </c>
    </row>
    <row r="195" spans="1:6" x14ac:dyDescent="0.25">
      <c r="A195" s="2" t="s">
        <v>186</v>
      </c>
      <c r="B195" s="3" t="s">
        <v>375</v>
      </c>
      <c r="C195" s="12">
        <v>486.36</v>
      </c>
      <c r="E195" s="6" t="str">
        <f t="array" ref="E195">INDEX(Numéro_Lot2,MIN(IF(COUNTIF(E$1:E194,NumLot2)=0,IF(NumLot2&lt;&gt;"",ROW(NumLot2)))))&amp;""</f>
        <v>MP000940</v>
      </c>
      <c r="F195" s="9">
        <f>IF($E195&lt;&gt;"",SUMPRODUCT((Tableau3[code]=$E195)*(Tableau3[qtes])),"")</f>
        <v>333.83</v>
      </c>
    </row>
    <row r="196" spans="1:6" x14ac:dyDescent="0.25">
      <c r="A196" s="2" t="s">
        <v>186</v>
      </c>
      <c r="B196" s="3" t="s">
        <v>375</v>
      </c>
      <c r="C196" s="12">
        <v>9620</v>
      </c>
      <c r="E196" s="6" t="str">
        <f t="array" ref="E196">INDEX(Numéro_Lot2,MIN(IF(COUNTIF(E$1:E195,NumLot2)=0,IF(NumLot2&lt;&gt;"",ROW(NumLot2)))))&amp;""</f>
        <v>MP000950</v>
      </c>
      <c r="F196" s="9">
        <f>IF($E196&lt;&gt;"",SUMPRODUCT((Tableau3[code]=$E196)*(Tableau3[qtes])),"")</f>
        <v>68.150000000000006</v>
      </c>
    </row>
    <row r="197" spans="1:6" x14ac:dyDescent="0.25">
      <c r="A197" s="2" t="s">
        <v>186</v>
      </c>
      <c r="B197" s="3" t="s">
        <v>375</v>
      </c>
      <c r="C197" s="12">
        <v>3100</v>
      </c>
      <c r="E197" s="6" t="str">
        <f t="array" ref="E197">INDEX(Numéro_Lot2,MIN(IF(COUNTIF(E$1:E196,NumLot2)=0,IF(NumLot2&lt;&gt;"",ROW(NumLot2)))))&amp;""</f>
        <v>MP000980</v>
      </c>
      <c r="F197" s="9">
        <f>IF($E197&lt;&gt;"",SUMPRODUCT((Tableau3[code]=$E197)*(Tableau3[qtes])),"")</f>
        <v>16.86</v>
      </c>
    </row>
    <row r="198" spans="1:6" x14ac:dyDescent="0.25">
      <c r="A198" s="2" t="s">
        <v>186</v>
      </c>
      <c r="B198" s="3" t="s">
        <v>375</v>
      </c>
      <c r="C198" s="12">
        <v>3900</v>
      </c>
      <c r="E198" s="6" t="str">
        <f t="array" ref="E198">INDEX(Numéro_Lot2,MIN(IF(COUNTIF(E$1:E197,NumLot2)=0,IF(NumLot2&lt;&gt;"",ROW(NumLot2)))))&amp;""</f>
        <v>NT000143</v>
      </c>
      <c r="F198" s="9">
        <f>IF($E198&lt;&gt;"",SUMPRODUCT((Tableau3[code]=$E198)*(Tableau3[qtes])),"")</f>
        <v>216298</v>
      </c>
    </row>
    <row r="199" spans="1:6" x14ac:dyDescent="0.25">
      <c r="A199" s="2" t="s">
        <v>186</v>
      </c>
      <c r="B199" s="3" t="s">
        <v>375</v>
      </c>
      <c r="C199" s="12">
        <v>3000</v>
      </c>
      <c r="E199" s="6" t="str">
        <f t="array" ref="E199">INDEX(Numéro_Lot2,MIN(IF(COUNTIF(E$1:E198,NumLot2)=0,IF(NumLot2&lt;&gt;"",ROW(NumLot2)))))&amp;""</f>
        <v>NT000144</v>
      </c>
      <c r="F199" s="9">
        <f>IF($E199&lt;&gt;"",SUMPRODUCT((Tableau3[code]=$E199)*(Tableau3[qtes])),"")</f>
        <v>169679</v>
      </c>
    </row>
    <row r="200" spans="1:6" x14ac:dyDescent="0.25">
      <c r="A200" s="2" t="s">
        <v>186</v>
      </c>
      <c r="B200" s="3" t="s">
        <v>375</v>
      </c>
      <c r="C200" s="12">
        <v>11540</v>
      </c>
      <c r="E200" s="6" t="str">
        <f t="array" ref="E200">INDEX(Numéro_Lot2,MIN(IF(COUNTIF(E$1:E199,NumLot2)=0,IF(NumLot2&lt;&gt;"",ROW(NumLot2)))))&amp;""</f>
        <v>NT000150</v>
      </c>
      <c r="F200" s="9">
        <f>IF($E200&lt;&gt;"",SUMPRODUCT((Tableau3[code]=$E200)*(Tableau3[qtes])),"")</f>
        <v>324703</v>
      </c>
    </row>
    <row r="201" spans="1:6" x14ac:dyDescent="0.25">
      <c r="A201" s="2" t="s">
        <v>186</v>
      </c>
      <c r="B201" s="3" t="s">
        <v>375</v>
      </c>
      <c r="C201" s="12">
        <v>1920</v>
      </c>
      <c r="E201" s="6" t="str">
        <f t="array" ref="E201">INDEX(Numéro_Lot2,MIN(IF(COUNTIF(E$1:E200,NumLot2)=0,IF(NumLot2&lt;&gt;"",ROW(NumLot2)))))&amp;""</f>
        <v>NT000160</v>
      </c>
      <c r="F201" s="9">
        <f>IF($E201&lt;&gt;"",SUMPRODUCT((Tableau3[code]=$E201)*(Tableau3[qtes])),"")</f>
        <v>447593</v>
      </c>
    </row>
    <row r="202" spans="1:6" x14ac:dyDescent="0.25">
      <c r="A202" s="2" t="s">
        <v>186</v>
      </c>
      <c r="B202" s="3" t="s">
        <v>375</v>
      </c>
      <c r="C202" s="12">
        <v>53.101999999999997</v>
      </c>
      <c r="E202" s="6" t="str">
        <f t="array" ref="E202">INDEX(Numéro_Lot2,MIN(IF(COUNTIF(E$1:E201,NumLot2)=0,IF(NumLot2&lt;&gt;"",ROW(NumLot2)))))&amp;""</f>
        <v>NT000174</v>
      </c>
      <c r="F202" s="9">
        <f>IF($E202&lt;&gt;"",SUMPRODUCT((Tableau3[code]=$E202)*(Tableau3[qtes])),"")</f>
        <v>152143</v>
      </c>
    </row>
    <row r="203" spans="1:6" x14ac:dyDescent="0.25">
      <c r="A203" s="2" t="s">
        <v>186</v>
      </c>
      <c r="B203" s="3" t="s">
        <v>375</v>
      </c>
      <c r="C203" s="12">
        <v>53.101999999999997</v>
      </c>
      <c r="E203" s="6" t="str">
        <f t="array" ref="E203">INDEX(Numéro_Lot2,MIN(IF(COUNTIF(E$1:E202,NumLot2)=0,IF(NumLot2&lt;&gt;"",ROW(NumLot2)))))&amp;""</f>
        <v>NT000176</v>
      </c>
      <c r="F203" s="9">
        <f>IF($E203&lt;&gt;"",SUMPRODUCT((Tableau3[code]=$E203)*(Tableau3[qtes])),"")</f>
        <v>102391</v>
      </c>
    </row>
    <row r="204" spans="1:6" x14ac:dyDescent="0.25">
      <c r="A204" s="2" t="s">
        <v>186</v>
      </c>
      <c r="B204" s="3" t="s">
        <v>375</v>
      </c>
      <c r="C204" s="12">
        <v>5000</v>
      </c>
      <c r="E204" s="6" t="str">
        <f t="array" ref="E204">INDEX(Numéro_Lot2,MIN(IF(COUNTIF(E$1:E203,NumLot2)=0,IF(NumLot2&lt;&gt;"",ROW(NumLot2)))))&amp;""</f>
        <v>NT000180</v>
      </c>
      <c r="F204" s="9">
        <f>IF($E204&lt;&gt;"",SUMPRODUCT((Tableau3[code]=$E204)*(Tableau3[qtes])),"")</f>
        <v>302342</v>
      </c>
    </row>
    <row r="205" spans="1:6" x14ac:dyDescent="0.25">
      <c r="A205" s="2" t="s">
        <v>186</v>
      </c>
      <c r="B205" s="3" t="s">
        <v>375</v>
      </c>
      <c r="C205" s="12">
        <v>441.12</v>
      </c>
      <c r="E205" s="6" t="str">
        <f t="array" ref="E205">INDEX(Numéro_Lot2,MIN(IF(COUNTIF(E$1:E204,NumLot2)=0,IF(NumLot2&lt;&gt;"",ROW(NumLot2)))))&amp;""</f>
        <v>NT000181</v>
      </c>
      <c r="F205" s="9">
        <f>IF($E205&lt;&gt;"",SUMPRODUCT((Tableau3[code]=$E205)*(Tableau3[qtes])),"")</f>
        <v>149509</v>
      </c>
    </row>
    <row r="206" spans="1:6" x14ac:dyDescent="0.25">
      <c r="A206" s="2" t="s">
        <v>186</v>
      </c>
      <c r="B206" s="3" t="s">
        <v>375</v>
      </c>
      <c r="C206" s="12">
        <v>640</v>
      </c>
      <c r="E206" s="6" t="str">
        <f t="array" ref="E206">INDEX(Numéro_Lot2,MIN(IF(COUNTIF(E$1:E205,NumLot2)=0,IF(NumLot2&lt;&gt;"",ROW(NumLot2)))))&amp;""</f>
        <v>NT000182</v>
      </c>
      <c r="F206" s="9">
        <f>IF($E206&lt;&gt;"",SUMPRODUCT((Tableau3[code]=$E206)*(Tableau3[qtes])),"")</f>
        <v>357165</v>
      </c>
    </row>
    <row r="207" spans="1:6" x14ac:dyDescent="0.25">
      <c r="A207" s="2" t="s">
        <v>186</v>
      </c>
      <c r="B207" s="3" t="s">
        <v>375</v>
      </c>
      <c r="C207" s="12">
        <v>1600</v>
      </c>
      <c r="E207" s="6" t="str">
        <f t="array" ref="E207">INDEX(Numéro_Lot2,MIN(IF(COUNTIF(E$1:E206,NumLot2)=0,IF(NumLot2&lt;&gt;"",ROW(NumLot2)))))&amp;""</f>
        <v>NT000183</v>
      </c>
      <c r="F207" s="9">
        <f>IF($E207&lt;&gt;"",SUMPRODUCT((Tableau3[code]=$E207)*(Tableau3[qtes])),"")</f>
        <v>322600</v>
      </c>
    </row>
    <row r="208" spans="1:6" x14ac:dyDescent="0.25">
      <c r="A208" s="2" t="s">
        <v>186</v>
      </c>
      <c r="B208" s="3" t="s">
        <v>375</v>
      </c>
      <c r="C208" s="12">
        <v>57.05</v>
      </c>
      <c r="E208" s="6" t="str">
        <f t="array" ref="E208">INDEX(Numéro_Lot2,MIN(IF(COUNTIF(E$1:E207,NumLot2)=0,IF(NumLot2&lt;&gt;"",ROW(NumLot2)))))&amp;""</f>
        <v>NT000185</v>
      </c>
      <c r="F208" s="9">
        <f>IF($E208&lt;&gt;"",SUMPRODUCT((Tableau3[code]=$E208)*(Tableau3[qtes])),"")</f>
        <v>39439</v>
      </c>
    </row>
    <row r="209" spans="1:6" x14ac:dyDescent="0.25">
      <c r="A209" s="2" t="s">
        <v>186</v>
      </c>
      <c r="B209" s="3" t="s">
        <v>375</v>
      </c>
      <c r="C209" s="12">
        <v>3033.79</v>
      </c>
      <c r="E209" s="6" t="str">
        <f t="array" ref="E209">INDEX(Numéro_Lot2,MIN(IF(COUNTIF(E$1:E208,NumLot2)=0,IF(NumLot2&lt;&gt;"",ROW(NumLot2)))))&amp;""</f>
        <v>NT000186</v>
      </c>
      <c r="F209" s="9">
        <f>IF($E209&lt;&gt;"",SUMPRODUCT((Tableau3[code]=$E209)*(Tableau3[qtes])),"")</f>
        <v>199280</v>
      </c>
    </row>
    <row r="210" spans="1:6" x14ac:dyDescent="0.25">
      <c r="A210" s="2" t="s">
        <v>186</v>
      </c>
      <c r="B210" s="3" t="s">
        <v>375</v>
      </c>
      <c r="C210" s="12">
        <v>176.8</v>
      </c>
      <c r="E210" s="6" t="str">
        <f t="array" ref="E210">INDEX(Numéro_Lot2,MIN(IF(COUNTIF(E$1:E209,NumLot2)=0,IF(NumLot2&lt;&gt;"",ROW(NumLot2)))))&amp;""</f>
        <v>NT000187</v>
      </c>
      <c r="F210" s="9">
        <f>IF($E210&lt;&gt;"",SUMPRODUCT((Tableau3[code]=$E210)*(Tableau3[qtes])),"")</f>
        <v>315956</v>
      </c>
    </row>
    <row r="211" spans="1:6" x14ac:dyDescent="0.25">
      <c r="A211" s="2" t="s">
        <v>186</v>
      </c>
      <c r="B211" s="3" t="s">
        <v>375</v>
      </c>
      <c r="C211" s="12">
        <v>44.2</v>
      </c>
    </row>
    <row r="212" spans="1:6" x14ac:dyDescent="0.25">
      <c r="A212" s="2" t="s">
        <v>187</v>
      </c>
      <c r="B212" s="3" t="s">
        <v>375</v>
      </c>
      <c r="C212" s="12">
        <v>240</v>
      </c>
    </row>
    <row r="213" spans="1:6" x14ac:dyDescent="0.25">
      <c r="A213" s="2" t="s">
        <v>188</v>
      </c>
      <c r="B213" s="3" t="s">
        <v>375</v>
      </c>
      <c r="C213" s="12">
        <v>25</v>
      </c>
    </row>
    <row r="214" spans="1:6" x14ac:dyDescent="0.25">
      <c r="A214" s="2" t="s">
        <v>188</v>
      </c>
      <c r="B214" s="3" t="s">
        <v>375</v>
      </c>
      <c r="C214" s="12">
        <v>515.83000000000004</v>
      </c>
    </row>
    <row r="215" spans="1:6" x14ac:dyDescent="0.25">
      <c r="A215" s="2" t="s">
        <v>189</v>
      </c>
      <c r="B215" s="3" t="s">
        <v>375</v>
      </c>
      <c r="C215" s="12">
        <v>0.87</v>
      </c>
    </row>
    <row r="216" spans="1:6" x14ac:dyDescent="0.25">
      <c r="A216" s="2" t="s">
        <v>189</v>
      </c>
      <c r="B216" s="3" t="s">
        <v>375</v>
      </c>
      <c r="C216" s="12">
        <v>20</v>
      </c>
    </row>
    <row r="217" spans="1:6" x14ac:dyDescent="0.25">
      <c r="A217" s="2" t="s">
        <v>190</v>
      </c>
      <c r="B217" s="3" t="s">
        <v>375</v>
      </c>
      <c r="C217" s="12">
        <v>266.26</v>
      </c>
    </row>
    <row r="218" spans="1:6" x14ac:dyDescent="0.25">
      <c r="A218" s="2" t="s">
        <v>191</v>
      </c>
      <c r="B218" s="3" t="s">
        <v>375</v>
      </c>
      <c r="C218" s="12">
        <v>189.34</v>
      </c>
    </row>
    <row r="219" spans="1:6" x14ac:dyDescent="0.25">
      <c r="A219" s="2" t="s">
        <v>191</v>
      </c>
      <c r="B219" s="3" t="s">
        <v>375</v>
      </c>
      <c r="C219" s="12">
        <v>540</v>
      </c>
    </row>
    <row r="220" spans="1:6" x14ac:dyDescent="0.25">
      <c r="A220" s="2" t="s">
        <v>192</v>
      </c>
      <c r="B220" s="3" t="s">
        <v>375</v>
      </c>
      <c r="C220" s="12">
        <v>12.73</v>
      </c>
    </row>
    <row r="221" spans="1:6" x14ac:dyDescent="0.25">
      <c r="A221" s="2" t="s">
        <v>193</v>
      </c>
      <c r="B221" s="3" t="s">
        <v>375</v>
      </c>
      <c r="C221" s="12">
        <v>3.21</v>
      </c>
    </row>
    <row r="222" spans="1:6" x14ac:dyDescent="0.25">
      <c r="A222" s="2" t="s">
        <v>193</v>
      </c>
      <c r="B222" s="3" t="s">
        <v>375</v>
      </c>
      <c r="C222" s="12">
        <v>40</v>
      </c>
    </row>
    <row r="223" spans="1:6" x14ac:dyDescent="0.25">
      <c r="A223" s="2" t="s">
        <v>194</v>
      </c>
      <c r="B223" s="3" t="s">
        <v>375</v>
      </c>
      <c r="C223" s="12">
        <v>397</v>
      </c>
    </row>
    <row r="224" spans="1:6" x14ac:dyDescent="0.25">
      <c r="A224" s="2" t="s">
        <v>194</v>
      </c>
      <c r="B224" s="3" t="s">
        <v>375</v>
      </c>
      <c r="C224" s="12">
        <v>621.64499999999998</v>
      </c>
    </row>
    <row r="225" spans="1:3" x14ac:dyDescent="0.25">
      <c r="A225" s="2" t="s">
        <v>195</v>
      </c>
      <c r="B225" s="3" t="s">
        <v>375</v>
      </c>
      <c r="C225" s="12">
        <v>227.52799999999999</v>
      </c>
    </row>
    <row r="226" spans="1:3" x14ac:dyDescent="0.25">
      <c r="A226" s="2" t="s">
        <v>195</v>
      </c>
      <c r="B226" s="3" t="s">
        <v>375</v>
      </c>
      <c r="C226" s="12">
        <v>247.8</v>
      </c>
    </row>
    <row r="227" spans="1:3" x14ac:dyDescent="0.25">
      <c r="A227" s="2" t="s">
        <v>196</v>
      </c>
      <c r="B227" s="3" t="s">
        <v>375</v>
      </c>
      <c r="C227" s="12">
        <v>11.13</v>
      </c>
    </row>
    <row r="228" spans="1:3" x14ac:dyDescent="0.25">
      <c r="A228" s="2" t="s">
        <v>196</v>
      </c>
      <c r="B228" s="3" t="s">
        <v>375</v>
      </c>
      <c r="C228" s="12">
        <v>19.5</v>
      </c>
    </row>
    <row r="229" spans="1:3" x14ac:dyDescent="0.25">
      <c r="A229" s="2" t="s">
        <v>197</v>
      </c>
      <c r="B229" s="3" t="s">
        <v>375</v>
      </c>
      <c r="C229" s="12">
        <v>44.19</v>
      </c>
    </row>
    <row r="230" spans="1:3" x14ac:dyDescent="0.25">
      <c r="A230" s="2" t="s">
        <v>198</v>
      </c>
      <c r="B230" s="3" t="s">
        <v>375</v>
      </c>
      <c r="C230" s="12">
        <v>2144.7399999999998</v>
      </c>
    </row>
    <row r="231" spans="1:3" x14ac:dyDescent="0.25">
      <c r="A231" s="2" t="s">
        <v>199</v>
      </c>
      <c r="B231" s="3" t="s">
        <v>375</v>
      </c>
      <c r="C231" s="12">
        <v>18.079999999999998</v>
      </c>
    </row>
    <row r="232" spans="1:3" x14ac:dyDescent="0.25">
      <c r="A232" s="2" t="s">
        <v>200</v>
      </c>
      <c r="B232" s="3" t="s">
        <v>375</v>
      </c>
      <c r="C232" s="12">
        <v>78.180000000000007</v>
      </c>
    </row>
    <row r="233" spans="1:3" x14ac:dyDescent="0.25">
      <c r="A233" s="2" t="s">
        <v>201</v>
      </c>
      <c r="B233" s="3" t="s">
        <v>375</v>
      </c>
      <c r="C233" s="12">
        <v>198.65</v>
      </c>
    </row>
    <row r="234" spans="1:3" x14ac:dyDescent="0.25">
      <c r="A234" s="2" t="s">
        <v>201</v>
      </c>
      <c r="B234" s="3" t="s">
        <v>375</v>
      </c>
      <c r="C234" s="12">
        <v>200</v>
      </c>
    </row>
    <row r="235" spans="1:3" x14ac:dyDescent="0.25">
      <c r="A235" s="2" t="s">
        <v>201</v>
      </c>
      <c r="B235" s="3" t="s">
        <v>375</v>
      </c>
      <c r="C235" s="12">
        <v>100</v>
      </c>
    </row>
    <row r="236" spans="1:3" x14ac:dyDescent="0.25">
      <c r="A236" s="2" t="s">
        <v>202</v>
      </c>
      <c r="B236" s="3" t="s">
        <v>375</v>
      </c>
      <c r="C236" s="12">
        <v>23.46</v>
      </c>
    </row>
    <row r="237" spans="1:3" x14ac:dyDescent="0.25">
      <c r="A237" s="2" t="s">
        <v>203</v>
      </c>
      <c r="B237" s="3" t="s">
        <v>375</v>
      </c>
      <c r="C237" s="12">
        <v>33.72</v>
      </c>
    </row>
    <row r="238" spans="1:3" x14ac:dyDescent="0.25">
      <c r="A238" s="2" t="s">
        <v>204</v>
      </c>
      <c r="B238" s="3" t="s">
        <v>375</v>
      </c>
      <c r="C238" s="12">
        <v>74.5</v>
      </c>
    </row>
    <row r="239" spans="1:3" x14ac:dyDescent="0.25">
      <c r="A239" s="2" t="s">
        <v>205</v>
      </c>
      <c r="B239" s="3" t="s">
        <v>375</v>
      </c>
      <c r="C239" s="12">
        <v>119.923</v>
      </c>
    </row>
    <row r="240" spans="1:3" x14ac:dyDescent="0.25">
      <c r="A240" s="2" t="s">
        <v>205</v>
      </c>
      <c r="B240" s="3" t="s">
        <v>375</v>
      </c>
      <c r="C240" s="12">
        <v>125</v>
      </c>
    </row>
    <row r="241" spans="1:3" x14ac:dyDescent="0.25">
      <c r="A241" s="2" t="s">
        <v>206</v>
      </c>
      <c r="B241" s="3" t="s">
        <v>375</v>
      </c>
      <c r="C241" s="12">
        <v>112.34</v>
      </c>
    </row>
    <row r="242" spans="1:3" x14ac:dyDescent="0.25">
      <c r="A242" s="2" t="s">
        <v>206</v>
      </c>
      <c r="B242" s="3" t="s">
        <v>375</v>
      </c>
      <c r="C242" s="12">
        <v>416.50799999999998</v>
      </c>
    </row>
    <row r="243" spans="1:3" x14ac:dyDescent="0.25">
      <c r="A243" s="2" t="s">
        <v>206</v>
      </c>
      <c r="B243" s="3" t="s">
        <v>375</v>
      </c>
      <c r="C243" s="12">
        <v>960</v>
      </c>
    </row>
    <row r="244" spans="1:3" x14ac:dyDescent="0.25">
      <c r="A244" s="2" t="s">
        <v>207</v>
      </c>
      <c r="B244" s="3" t="s">
        <v>375</v>
      </c>
      <c r="C244" s="12">
        <v>27.92</v>
      </c>
    </row>
    <row r="245" spans="1:3" x14ac:dyDescent="0.25">
      <c r="A245" s="2" t="s">
        <v>208</v>
      </c>
      <c r="B245" s="3" t="s">
        <v>375</v>
      </c>
      <c r="C245" s="12">
        <v>37.549999999999997</v>
      </c>
    </row>
    <row r="246" spans="1:3" x14ac:dyDescent="0.25">
      <c r="A246" s="2" t="s">
        <v>209</v>
      </c>
      <c r="B246" s="3" t="s">
        <v>375</v>
      </c>
      <c r="C246" s="12">
        <v>213.84</v>
      </c>
    </row>
    <row r="247" spans="1:3" x14ac:dyDescent="0.25">
      <c r="A247" s="2" t="s">
        <v>210</v>
      </c>
      <c r="B247" s="3" t="s">
        <v>375</v>
      </c>
      <c r="C247" s="12">
        <v>657.35599999999999</v>
      </c>
    </row>
    <row r="248" spans="1:3" x14ac:dyDescent="0.25">
      <c r="A248" s="2" t="s">
        <v>210</v>
      </c>
      <c r="B248" s="3" t="s">
        <v>375</v>
      </c>
      <c r="C248" s="12">
        <v>1000</v>
      </c>
    </row>
    <row r="249" spans="1:3" x14ac:dyDescent="0.25">
      <c r="A249" s="2" t="s">
        <v>211</v>
      </c>
      <c r="B249" s="3" t="s">
        <v>375</v>
      </c>
      <c r="C249" s="12">
        <v>7.85</v>
      </c>
    </row>
    <row r="250" spans="1:3" x14ac:dyDescent="0.25">
      <c r="A250" s="2" t="s">
        <v>212</v>
      </c>
      <c r="B250" s="3" t="s">
        <v>375</v>
      </c>
      <c r="C250" s="12">
        <v>377.85</v>
      </c>
    </row>
    <row r="251" spans="1:3" x14ac:dyDescent="0.25">
      <c r="A251" s="2" t="s">
        <v>213</v>
      </c>
      <c r="B251" s="3" t="s">
        <v>375</v>
      </c>
      <c r="C251" s="12">
        <v>10311000</v>
      </c>
    </row>
    <row r="252" spans="1:3" x14ac:dyDescent="0.25">
      <c r="A252" s="2" t="s">
        <v>214</v>
      </c>
      <c r="B252" s="3" t="s">
        <v>375</v>
      </c>
      <c r="C252" s="12">
        <v>60000</v>
      </c>
    </row>
    <row r="253" spans="1:3" x14ac:dyDescent="0.25">
      <c r="A253" s="2" t="s">
        <v>214</v>
      </c>
      <c r="B253" s="3" t="s">
        <v>375</v>
      </c>
      <c r="C253" s="12">
        <v>450000</v>
      </c>
    </row>
    <row r="254" spans="1:3" x14ac:dyDescent="0.25">
      <c r="A254" s="2" t="s">
        <v>214</v>
      </c>
      <c r="B254" s="3" t="s">
        <v>375</v>
      </c>
      <c r="C254" s="12">
        <v>675000</v>
      </c>
    </row>
    <row r="255" spans="1:3" x14ac:dyDescent="0.25">
      <c r="A255" s="2" t="s">
        <v>214</v>
      </c>
      <c r="B255" s="3" t="s">
        <v>375</v>
      </c>
      <c r="C255" s="12">
        <v>4725000</v>
      </c>
    </row>
    <row r="256" spans="1:3" x14ac:dyDescent="0.25">
      <c r="A256" s="2" t="s">
        <v>215</v>
      </c>
      <c r="B256" s="3" t="s">
        <v>375</v>
      </c>
      <c r="C256" s="12">
        <v>312.06</v>
      </c>
    </row>
    <row r="257" spans="1:3" x14ac:dyDescent="0.25">
      <c r="A257" s="2" t="s">
        <v>216</v>
      </c>
      <c r="B257" s="3" t="s">
        <v>375</v>
      </c>
      <c r="C257" s="12">
        <v>306.57</v>
      </c>
    </row>
    <row r="258" spans="1:3" x14ac:dyDescent="0.25">
      <c r="A258" s="2" t="s">
        <v>216</v>
      </c>
      <c r="B258" s="3" t="s">
        <v>375</v>
      </c>
      <c r="C258" s="12">
        <v>186.5</v>
      </c>
    </row>
    <row r="259" spans="1:3" x14ac:dyDescent="0.25">
      <c r="A259" s="2" t="s">
        <v>217</v>
      </c>
      <c r="B259" s="3" t="s">
        <v>375</v>
      </c>
      <c r="C259" s="12">
        <v>460.01</v>
      </c>
    </row>
    <row r="260" spans="1:3" x14ac:dyDescent="0.25">
      <c r="A260" s="2" t="s">
        <v>218</v>
      </c>
      <c r="B260" s="3" t="s">
        <v>375</v>
      </c>
      <c r="C260" s="12">
        <v>31.55</v>
      </c>
    </row>
    <row r="261" spans="1:3" x14ac:dyDescent="0.25">
      <c r="A261" s="2" t="s">
        <v>219</v>
      </c>
      <c r="B261" s="3" t="s">
        <v>375</v>
      </c>
      <c r="C261" s="12">
        <v>1257.99</v>
      </c>
    </row>
    <row r="262" spans="1:3" x14ac:dyDescent="0.25">
      <c r="A262" s="2" t="s">
        <v>219</v>
      </c>
      <c r="B262" s="3" t="s">
        <v>375</v>
      </c>
      <c r="C262" s="12">
        <v>21.63</v>
      </c>
    </row>
    <row r="263" spans="1:3" x14ac:dyDescent="0.25">
      <c r="A263" s="2" t="s">
        <v>220</v>
      </c>
      <c r="B263" s="3" t="s">
        <v>375</v>
      </c>
      <c r="C263" s="12">
        <v>857.37</v>
      </c>
    </row>
    <row r="264" spans="1:3" x14ac:dyDescent="0.25">
      <c r="A264" s="2" t="s">
        <v>220</v>
      </c>
      <c r="B264" s="3" t="s">
        <v>375</v>
      </c>
      <c r="C264" s="12">
        <v>512.97</v>
      </c>
    </row>
    <row r="265" spans="1:3" x14ac:dyDescent="0.25">
      <c r="A265" s="2" t="s">
        <v>221</v>
      </c>
      <c r="B265" s="3" t="s">
        <v>375</v>
      </c>
      <c r="C265" s="12">
        <v>446.01</v>
      </c>
    </row>
    <row r="266" spans="1:3" x14ac:dyDescent="0.25">
      <c r="A266" s="2" t="s">
        <v>222</v>
      </c>
      <c r="B266" s="3" t="s">
        <v>375</v>
      </c>
      <c r="C266" s="12">
        <v>4688.91</v>
      </c>
    </row>
    <row r="267" spans="1:3" x14ac:dyDescent="0.25">
      <c r="A267" s="2" t="s">
        <v>222</v>
      </c>
      <c r="B267" s="3" t="s">
        <v>375</v>
      </c>
      <c r="C267" s="12">
        <v>22.46</v>
      </c>
    </row>
    <row r="268" spans="1:3" x14ac:dyDescent="0.25">
      <c r="A268" s="2" t="s">
        <v>223</v>
      </c>
      <c r="B268" s="3" t="s">
        <v>375</v>
      </c>
      <c r="C268" s="12">
        <v>548.37</v>
      </c>
    </row>
    <row r="269" spans="1:3" x14ac:dyDescent="0.25">
      <c r="A269" s="2" t="s">
        <v>224</v>
      </c>
      <c r="B269" s="3" t="s">
        <v>375</v>
      </c>
      <c r="C269" s="12">
        <v>504.24</v>
      </c>
    </row>
    <row r="270" spans="1:3" x14ac:dyDescent="0.25">
      <c r="A270" s="2" t="s">
        <v>224</v>
      </c>
      <c r="B270" s="3" t="s">
        <v>375</v>
      </c>
      <c r="C270" s="12">
        <v>48.8</v>
      </c>
    </row>
    <row r="271" spans="1:3" x14ac:dyDescent="0.25">
      <c r="A271" s="2" t="s">
        <v>225</v>
      </c>
      <c r="B271" s="3" t="s">
        <v>375</v>
      </c>
      <c r="C271" s="12">
        <v>157.15</v>
      </c>
    </row>
    <row r="272" spans="1:3" x14ac:dyDescent="0.25">
      <c r="A272" s="2" t="s">
        <v>226</v>
      </c>
      <c r="B272" s="3" t="s">
        <v>375</v>
      </c>
      <c r="C272" s="12">
        <v>661.88</v>
      </c>
    </row>
    <row r="273" spans="1:3" x14ac:dyDescent="0.25">
      <c r="A273" s="2" t="s">
        <v>227</v>
      </c>
      <c r="B273" s="3" t="s">
        <v>375</v>
      </c>
      <c r="C273" s="12">
        <v>985.82</v>
      </c>
    </row>
    <row r="274" spans="1:3" x14ac:dyDescent="0.25">
      <c r="A274" s="2" t="s">
        <v>227</v>
      </c>
      <c r="B274" s="3" t="s">
        <v>375</v>
      </c>
      <c r="C274" s="12">
        <v>2000</v>
      </c>
    </row>
    <row r="275" spans="1:3" x14ac:dyDescent="0.25">
      <c r="A275" s="2" t="s">
        <v>227</v>
      </c>
      <c r="B275" s="3" t="s">
        <v>375</v>
      </c>
      <c r="C275" s="12">
        <v>2000</v>
      </c>
    </row>
    <row r="276" spans="1:3" x14ac:dyDescent="0.25">
      <c r="A276" s="2" t="s">
        <v>227</v>
      </c>
      <c r="B276" s="3" t="s">
        <v>375</v>
      </c>
      <c r="C276" s="12">
        <v>2000</v>
      </c>
    </row>
    <row r="277" spans="1:3" x14ac:dyDescent="0.25">
      <c r="A277" s="2" t="s">
        <v>227</v>
      </c>
      <c r="B277" s="3" t="s">
        <v>375</v>
      </c>
      <c r="C277" s="12">
        <v>1000</v>
      </c>
    </row>
    <row r="278" spans="1:3" x14ac:dyDescent="0.25">
      <c r="A278" s="2" t="s">
        <v>227</v>
      </c>
      <c r="B278" s="3" t="s">
        <v>375</v>
      </c>
      <c r="C278" s="12">
        <v>750</v>
      </c>
    </row>
    <row r="279" spans="1:3" x14ac:dyDescent="0.25">
      <c r="A279" s="2" t="s">
        <v>227</v>
      </c>
      <c r="B279" s="3" t="s">
        <v>375</v>
      </c>
      <c r="C279" s="12">
        <v>3000</v>
      </c>
    </row>
    <row r="280" spans="1:3" x14ac:dyDescent="0.25">
      <c r="A280" s="2" t="s">
        <v>227</v>
      </c>
      <c r="B280" s="3" t="s">
        <v>375</v>
      </c>
      <c r="C280" s="12">
        <v>2000</v>
      </c>
    </row>
    <row r="281" spans="1:3" x14ac:dyDescent="0.25">
      <c r="A281" s="2" t="s">
        <v>227</v>
      </c>
      <c r="B281" s="3" t="s">
        <v>375</v>
      </c>
      <c r="C281" s="12">
        <v>3000</v>
      </c>
    </row>
    <row r="282" spans="1:3" x14ac:dyDescent="0.25">
      <c r="A282" s="2" t="s">
        <v>227</v>
      </c>
      <c r="B282" s="3" t="s">
        <v>375</v>
      </c>
      <c r="C282" s="12">
        <v>3000</v>
      </c>
    </row>
    <row r="283" spans="1:3" x14ac:dyDescent="0.25">
      <c r="A283" s="2" t="s">
        <v>227</v>
      </c>
      <c r="B283" s="3" t="s">
        <v>375</v>
      </c>
      <c r="C283" s="12">
        <v>3000</v>
      </c>
    </row>
    <row r="284" spans="1:3" x14ac:dyDescent="0.25">
      <c r="A284" s="2" t="s">
        <v>227</v>
      </c>
      <c r="B284" s="3" t="s">
        <v>375</v>
      </c>
      <c r="C284" s="12">
        <v>2000</v>
      </c>
    </row>
    <row r="285" spans="1:3" x14ac:dyDescent="0.25">
      <c r="A285" s="2" t="s">
        <v>227</v>
      </c>
      <c r="B285" s="3" t="s">
        <v>375</v>
      </c>
      <c r="C285" s="12">
        <v>1000</v>
      </c>
    </row>
    <row r="286" spans="1:3" x14ac:dyDescent="0.25">
      <c r="A286" s="2" t="s">
        <v>228</v>
      </c>
      <c r="B286" s="3" t="s">
        <v>375</v>
      </c>
      <c r="C286" s="12">
        <v>3.66</v>
      </c>
    </row>
    <row r="287" spans="1:3" x14ac:dyDescent="0.25">
      <c r="A287" s="2" t="s">
        <v>229</v>
      </c>
      <c r="B287" s="3" t="s">
        <v>375</v>
      </c>
      <c r="C287" s="12">
        <v>19.5</v>
      </c>
    </row>
    <row r="288" spans="1:3" x14ac:dyDescent="0.25">
      <c r="A288" s="2" t="s">
        <v>230</v>
      </c>
      <c r="B288" s="3" t="s">
        <v>375</v>
      </c>
      <c r="C288" s="12">
        <v>375.13</v>
      </c>
    </row>
    <row r="289" spans="1:3" x14ac:dyDescent="0.25">
      <c r="A289" s="2" t="s">
        <v>231</v>
      </c>
      <c r="B289" s="3" t="s">
        <v>375</v>
      </c>
      <c r="C289" s="12">
        <v>90.67</v>
      </c>
    </row>
    <row r="290" spans="1:3" x14ac:dyDescent="0.25">
      <c r="A290" s="2" t="s">
        <v>231</v>
      </c>
      <c r="B290" s="3" t="s">
        <v>375</v>
      </c>
      <c r="C290" s="12">
        <v>329.35</v>
      </c>
    </row>
    <row r="291" spans="1:3" x14ac:dyDescent="0.25">
      <c r="A291" s="2" t="s">
        <v>232</v>
      </c>
      <c r="B291" s="3" t="s">
        <v>375</v>
      </c>
      <c r="C291" s="12">
        <v>179.29</v>
      </c>
    </row>
    <row r="292" spans="1:3" x14ac:dyDescent="0.25">
      <c r="A292" s="2" t="s">
        <v>233</v>
      </c>
      <c r="B292" s="3" t="s">
        <v>375</v>
      </c>
      <c r="C292" s="12">
        <v>5081.7299999999996</v>
      </c>
    </row>
    <row r="293" spans="1:3" x14ac:dyDescent="0.25">
      <c r="A293" s="2" t="s">
        <v>234</v>
      </c>
      <c r="B293" s="3" t="s">
        <v>375</v>
      </c>
      <c r="C293" s="12">
        <v>12.5</v>
      </c>
    </row>
    <row r="294" spans="1:3" x14ac:dyDescent="0.25">
      <c r="A294" s="2" t="s">
        <v>234</v>
      </c>
      <c r="B294" s="3" t="s">
        <v>375</v>
      </c>
      <c r="C294" s="12">
        <v>987.95</v>
      </c>
    </row>
    <row r="295" spans="1:3" x14ac:dyDescent="0.25">
      <c r="A295" s="2" t="s">
        <v>235</v>
      </c>
      <c r="B295" s="3" t="s">
        <v>375</v>
      </c>
      <c r="C295" s="12">
        <v>155.1</v>
      </c>
    </row>
    <row r="296" spans="1:3" x14ac:dyDescent="0.25">
      <c r="A296" s="2" t="s">
        <v>236</v>
      </c>
      <c r="B296" s="3" t="s">
        <v>375</v>
      </c>
      <c r="C296" s="12">
        <v>311.38</v>
      </c>
    </row>
    <row r="297" spans="1:3" x14ac:dyDescent="0.25">
      <c r="A297" s="2" t="s">
        <v>236</v>
      </c>
      <c r="B297" s="3" t="s">
        <v>375</v>
      </c>
      <c r="C297" s="12">
        <v>222</v>
      </c>
    </row>
    <row r="298" spans="1:3" x14ac:dyDescent="0.25">
      <c r="A298" s="2" t="s">
        <v>237</v>
      </c>
      <c r="B298" s="3" t="s">
        <v>375</v>
      </c>
      <c r="C298" s="12">
        <v>315.49</v>
      </c>
    </row>
    <row r="299" spans="1:3" x14ac:dyDescent="0.25">
      <c r="A299" s="2" t="s">
        <v>237</v>
      </c>
      <c r="B299" s="3" t="s">
        <v>375</v>
      </c>
      <c r="C299" s="12">
        <v>73.19</v>
      </c>
    </row>
    <row r="300" spans="1:3" x14ac:dyDescent="0.25">
      <c r="A300" s="2" t="s">
        <v>237</v>
      </c>
      <c r="B300" s="3" t="s">
        <v>375</v>
      </c>
      <c r="C300" s="12">
        <v>320.27999999999997</v>
      </c>
    </row>
    <row r="301" spans="1:3" x14ac:dyDescent="0.25">
      <c r="A301" s="2" t="s">
        <v>238</v>
      </c>
      <c r="B301" s="3" t="s">
        <v>375</v>
      </c>
      <c r="C301" s="12">
        <v>140.15</v>
      </c>
    </row>
    <row r="302" spans="1:3" x14ac:dyDescent="0.25">
      <c r="A302" s="2" t="s">
        <v>238</v>
      </c>
      <c r="B302" s="3" t="s">
        <v>375</v>
      </c>
      <c r="C302" s="12">
        <v>321.23</v>
      </c>
    </row>
    <row r="303" spans="1:3" x14ac:dyDescent="0.25">
      <c r="A303" s="2" t="s">
        <v>239</v>
      </c>
      <c r="B303" s="3" t="s">
        <v>375</v>
      </c>
      <c r="C303" s="12">
        <v>1014.44</v>
      </c>
    </row>
    <row r="304" spans="1:3" x14ac:dyDescent="0.25">
      <c r="A304" s="2" t="s">
        <v>239</v>
      </c>
      <c r="B304" s="3" t="s">
        <v>375</v>
      </c>
      <c r="C304" s="12">
        <v>158.85</v>
      </c>
    </row>
    <row r="305" spans="1:3" x14ac:dyDescent="0.25">
      <c r="A305" s="2" t="s">
        <v>240</v>
      </c>
      <c r="B305" s="3" t="s">
        <v>375</v>
      </c>
      <c r="C305" s="12">
        <v>201.23</v>
      </c>
    </row>
    <row r="306" spans="1:3" x14ac:dyDescent="0.25">
      <c r="A306" s="2" t="s">
        <v>241</v>
      </c>
      <c r="B306" s="3" t="s">
        <v>375</v>
      </c>
      <c r="C306" s="12">
        <v>835.36</v>
      </c>
    </row>
    <row r="307" spans="1:3" x14ac:dyDescent="0.25">
      <c r="A307" s="2" t="s">
        <v>242</v>
      </c>
      <c r="B307" s="3" t="s">
        <v>375</v>
      </c>
      <c r="C307" s="12">
        <v>1012</v>
      </c>
    </row>
    <row r="308" spans="1:3" x14ac:dyDescent="0.25">
      <c r="A308" s="2" t="s">
        <v>242</v>
      </c>
      <c r="B308" s="3" t="s">
        <v>375</v>
      </c>
      <c r="C308" s="12">
        <v>11.33</v>
      </c>
    </row>
    <row r="309" spans="1:3" x14ac:dyDescent="0.25">
      <c r="A309" s="2" t="s">
        <v>243</v>
      </c>
      <c r="B309" s="3" t="s">
        <v>375</v>
      </c>
      <c r="C309" s="12">
        <v>431.04</v>
      </c>
    </row>
    <row r="310" spans="1:3" x14ac:dyDescent="0.25">
      <c r="A310" s="2" t="s">
        <v>243</v>
      </c>
      <c r="B310" s="3" t="s">
        <v>375</v>
      </c>
      <c r="C310" s="12">
        <v>7.15</v>
      </c>
    </row>
    <row r="311" spans="1:3" x14ac:dyDescent="0.25">
      <c r="A311" s="2" t="s">
        <v>244</v>
      </c>
      <c r="B311" s="3" t="s">
        <v>375</v>
      </c>
      <c r="C311" s="12">
        <v>137.15</v>
      </c>
    </row>
    <row r="312" spans="1:3" x14ac:dyDescent="0.25">
      <c r="A312" s="2" t="s">
        <v>244</v>
      </c>
      <c r="B312" s="3" t="s">
        <v>375</v>
      </c>
      <c r="C312" s="12">
        <v>283.38</v>
      </c>
    </row>
    <row r="313" spans="1:3" x14ac:dyDescent="0.25">
      <c r="A313" s="2" t="s">
        <v>245</v>
      </c>
      <c r="B313" s="3" t="s">
        <v>375</v>
      </c>
      <c r="C313" s="12">
        <v>33.450000000000003</v>
      </c>
    </row>
    <row r="314" spans="1:3" x14ac:dyDescent="0.25">
      <c r="A314" s="2" t="s">
        <v>245</v>
      </c>
      <c r="B314" s="3" t="s">
        <v>375</v>
      </c>
      <c r="C314" s="12">
        <v>2311.1</v>
      </c>
    </row>
    <row r="315" spans="1:3" x14ac:dyDescent="0.25">
      <c r="A315" s="2" t="s">
        <v>246</v>
      </c>
      <c r="B315" s="3" t="s">
        <v>375</v>
      </c>
      <c r="C315" s="12">
        <v>2.92</v>
      </c>
    </row>
    <row r="316" spans="1:3" x14ac:dyDescent="0.25">
      <c r="A316" s="2" t="s">
        <v>246</v>
      </c>
      <c r="B316" s="3" t="s">
        <v>375</v>
      </c>
      <c r="C316" s="12">
        <v>7031.58</v>
      </c>
    </row>
    <row r="317" spans="1:3" x14ac:dyDescent="0.25">
      <c r="A317" s="2" t="s">
        <v>247</v>
      </c>
      <c r="B317" s="3" t="s">
        <v>375</v>
      </c>
      <c r="C317" s="12">
        <v>533.85</v>
      </c>
    </row>
    <row r="318" spans="1:3" x14ac:dyDescent="0.25">
      <c r="A318" s="2" t="s">
        <v>247</v>
      </c>
      <c r="B318" s="3" t="s">
        <v>375</v>
      </c>
      <c r="C318" s="12">
        <v>48.44</v>
      </c>
    </row>
    <row r="319" spans="1:3" x14ac:dyDescent="0.25">
      <c r="A319" s="2" t="s">
        <v>248</v>
      </c>
      <c r="B319" s="3" t="s">
        <v>375</v>
      </c>
      <c r="C319" s="12">
        <v>6187000</v>
      </c>
    </row>
    <row r="320" spans="1:3" x14ac:dyDescent="0.25">
      <c r="A320" s="2" t="s">
        <v>249</v>
      </c>
      <c r="B320" s="3" t="s">
        <v>375</v>
      </c>
      <c r="C320" s="12">
        <v>205000</v>
      </c>
    </row>
    <row r="321" spans="1:3" x14ac:dyDescent="0.25">
      <c r="A321" s="2" t="s">
        <v>249</v>
      </c>
      <c r="B321" s="3" t="s">
        <v>375</v>
      </c>
      <c r="C321" s="12">
        <v>1462500</v>
      </c>
    </row>
    <row r="322" spans="1:3" x14ac:dyDescent="0.25">
      <c r="A322" s="2" t="s">
        <v>249</v>
      </c>
      <c r="B322" s="3" t="s">
        <v>375</v>
      </c>
      <c r="C322" s="12">
        <v>1881000</v>
      </c>
    </row>
    <row r="323" spans="1:3" x14ac:dyDescent="0.25">
      <c r="A323" s="2" t="s">
        <v>249</v>
      </c>
      <c r="B323" s="3" t="s">
        <v>375</v>
      </c>
      <c r="C323" s="12">
        <v>5003000</v>
      </c>
    </row>
    <row r="324" spans="1:3" x14ac:dyDescent="0.25">
      <c r="A324" s="2" t="s">
        <v>250</v>
      </c>
      <c r="B324" s="3" t="s">
        <v>375</v>
      </c>
      <c r="C324" s="12">
        <v>4275000</v>
      </c>
    </row>
    <row r="325" spans="1:3" x14ac:dyDescent="0.25">
      <c r="A325" s="2" t="s">
        <v>250</v>
      </c>
      <c r="B325" s="3" t="s">
        <v>375</v>
      </c>
      <c r="C325" s="12">
        <v>9225000</v>
      </c>
    </row>
    <row r="326" spans="1:3" x14ac:dyDescent="0.25">
      <c r="A326" s="2" t="s">
        <v>251</v>
      </c>
      <c r="B326" s="3" t="s">
        <v>375</v>
      </c>
      <c r="C326" s="12">
        <v>1405000</v>
      </c>
    </row>
    <row r="327" spans="1:3" x14ac:dyDescent="0.25">
      <c r="A327" s="2" t="s">
        <v>252</v>
      </c>
      <c r="B327" s="3" t="s">
        <v>375</v>
      </c>
      <c r="C327" s="12">
        <v>200</v>
      </c>
    </row>
    <row r="328" spans="1:3" x14ac:dyDescent="0.25">
      <c r="A328" s="2" t="s">
        <v>252</v>
      </c>
      <c r="B328" s="3" t="s">
        <v>375</v>
      </c>
      <c r="C328" s="12">
        <v>201.93</v>
      </c>
    </row>
    <row r="329" spans="1:3" x14ac:dyDescent="0.25">
      <c r="A329" s="2" t="s">
        <v>253</v>
      </c>
      <c r="B329" s="3" t="s">
        <v>375</v>
      </c>
      <c r="C329" s="12">
        <v>111.16</v>
      </c>
    </row>
    <row r="330" spans="1:3" x14ac:dyDescent="0.25">
      <c r="A330" s="2" t="s">
        <v>254</v>
      </c>
      <c r="B330" s="3" t="s">
        <v>375</v>
      </c>
      <c r="C330" s="12">
        <v>15.84</v>
      </c>
    </row>
    <row r="331" spans="1:3" x14ac:dyDescent="0.25">
      <c r="A331" s="2" t="s">
        <v>255</v>
      </c>
      <c r="B331" s="3" t="s">
        <v>375</v>
      </c>
      <c r="C331" s="12">
        <v>93.21</v>
      </c>
    </row>
    <row r="332" spans="1:3" x14ac:dyDescent="0.25">
      <c r="A332" s="2" t="s">
        <v>255</v>
      </c>
      <c r="B332" s="3" t="s">
        <v>375</v>
      </c>
      <c r="C332" s="12">
        <v>400</v>
      </c>
    </row>
    <row r="333" spans="1:3" x14ac:dyDescent="0.25">
      <c r="A333" s="2" t="s">
        <v>255</v>
      </c>
      <c r="B333" s="3" t="s">
        <v>375</v>
      </c>
      <c r="C333" s="12">
        <v>200</v>
      </c>
    </row>
    <row r="334" spans="1:3" x14ac:dyDescent="0.25">
      <c r="A334" s="2" t="s">
        <v>256</v>
      </c>
      <c r="B334" s="3" t="s">
        <v>375</v>
      </c>
      <c r="C334" s="12">
        <v>2090.75</v>
      </c>
    </row>
    <row r="335" spans="1:3" x14ac:dyDescent="0.25">
      <c r="A335" s="2" t="s">
        <v>257</v>
      </c>
      <c r="B335" s="3" t="s">
        <v>375</v>
      </c>
      <c r="C335" s="12">
        <v>1375000</v>
      </c>
    </row>
    <row r="336" spans="1:3" x14ac:dyDescent="0.25">
      <c r="A336" s="2" t="s">
        <v>257</v>
      </c>
      <c r="B336" s="3" t="s">
        <v>375</v>
      </c>
      <c r="C336" s="12">
        <v>625000</v>
      </c>
    </row>
    <row r="337" spans="1:3" x14ac:dyDescent="0.25">
      <c r="A337" s="2" t="s">
        <v>257</v>
      </c>
      <c r="B337" s="3" t="s">
        <v>375</v>
      </c>
      <c r="C337" s="12">
        <v>2943000</v>
      </c>
    </row>
    <row r="338" spans="1:3" x14ac:dyDescent="0.25">
      <c r="A338" s="2" t="s">
        <v>258</v>
      </c>
      <c r="B338" s="3" t="s">
        <v>375</v>
      </c>
      <c r="C338" s="12">
        <v>25</v>
      </c>
    </row>
    <row r="339" spans="1:3" x14ac:dyDescent="0.25">
      <c r="A339" s="2" t="s">
        <v>259</v>
      </c>
      <c r="B339" s="3" t="s">
        <v>375</v>
      </c>
      <c r="C339" s="12">
        <v>88.114000000000004</v>
      </c>
    </row>
    <row r="340" spans="1:3" x14ac:dyDescent="0.25">
      <c r="A340" s="2" t="s">
        <v>259</v>
      </c>
      <c r="B340" s="3" t="s">
        <v>375</v>
      </c>
      <c r="C340" s="12">
        <v>99.4</v>
      </c>
    </row>
    <row r="341" spans="1:3" x14ac:dyDescent="0.25">
      <c r="A341" s="2" t="s">
        <v>260</v>
      </c>
      <c r="B341" s="3" t="s">
        <v>375</v>
      </c>
      <c r="C341" s="12">
        <v>3478.31</v>
      </c>
    </row>
    <row r="342" spans="1:3" x14ac:dyDescent="0.25">
      <c r="A342" s="2" t="s">
        <v>260</v>
      </c>
      <c r="B342" s="3" t="s">
        <v>375</v>
      </c>
      <c r="C342" s="12">
        <v>2800</v>
      </c>
    </row>
    <row r="343" spans="1:3" x14ac:dyDescent="0.25">
      <c r="A343" s="2" t="s">
        <v>261</v>
      </c>
      <c r="B343" s="3" t="s">
        <v>375</v>
      </c>
      <c r="C343" s="12">
        <v>15.59</v>
      </c>
    </row>
    <row r="344" spans="1:3" x14ac:dyDescent="0.25">
      <c r="A344" s="2" t="s">
        <v>262</v>
      </c>
      <c r="B344" s="3" t="s">
        <v>375</v>
      </c>
      <c r="C344" s="12">
        <v>265.98</v>
      </c>
    </row>
    <row r="345" spans="1:3" x14ac:dyDescent="0.25">
      <c r="A345" s="2" t="s">
        <v>262</v>
      </c>
      <c r="B345" s="3" t="s">
        <v>375</v>
      </c>
      <c r="C345" s="12">
        <v>286.14999999999998</v>
      </c>
    </row>
    <row r="346" spans="1:3" x14ac:dyDescent="0.25">
      <c r="A346" s="2" t="s">
        <v>263</v>
      </c>
      <c r="B346" s="3" t="s">
        <v>375</v>
      </c>
      <c r="C346" s="12">
        <v>286.08999999999997</v>
      </c>
    </row>
    <row r="347" spans="1:3" x14ac:dyDescent="0.25">
      <c r="A347" s="2" t="s">
        <v>263</v>
      </c>
      <c r="B347" s="3" t="s">
        <v>375</v>
      </c>
      <c r="C347" s="12">
        <v>309.47000000000003</v>
      </c>
    </row>
    <row r="348" spans="1:3" x14ac:dyDescent="0.25">
      <c r="A348" s="2" t="s">
        <v>263</v>
      </c>
      <c r="B348" s="3" t="s">
        <v>375</v>
      </c>
      <c r="C348" s="12">
        <v>279.07</v>
      </c>
    </row>
    <row r="349" spans="1:3" x14ac:dyDescent="0.25">
      <c r="A349" s="2" t="s">
        <v>264</v>
      </c>
      <c r="B349" s="3" t="s">
        <v>375</v>
      </c>
      <c r="C349" s="12">
        <v>288.93</v>
      </c>
    </row>
    <row r="350" spans="1:3" x14ac:dyDescent="0.25">
      <c r="A350" s="2" t="s">
        <v>265</v>
      </c>
      <c r="B350" s="3" t="s">
        <v>375</v>
      </c>
      <c r="C350" s="12">
        <v>204.67</v>
      </c>
    </row>
    <row r="351" spans="1:3" x14ac:dyDescent="0.25">
      <c r="A351" s="2" t="s">
        <v>266</v>
      </c>
      <c r="B351" s="3" t="s">
        <v>375</v>
      </c>
      <c r="C351" s="12">
        <v>6.62</v>
      </c>
    </row>
    <row r="352" spans="1:3" x14ac:dyDescent="0.25">
      <c r="A352" s="2" t="s">
        <v>266</v>
      </c>
      <c r="B352" s="3" t="s">
        <v>375</v>
      </c>
      <c r="C352" s="12">
        <v>297.70999999999998</v>
      </c>
    </row>
    <row r="353" spans="1:3" x14ac:dyDescent="0.25">
      <c r="A353" s="2" t="s">
        <v>267</v>
      </c>
      <c r="B353" s="3" t="s">
        <v>375</v>
      </c>
      <c r="C353" s="12">
        <v>1030.03</v>
      </c>
    </row>
    <row r="354" spans="1:3" x14ac:dyDescent="0.25">
      <c r="A354" s="2" t="s">
        <v>268</v>
      </c>
      <c r="B354" s="3" t="s">
        <v>375</v>
      </c>
      <c r="C354" s="12">
        <v>600</v>
      </c>
    </row>
    <row r="355" spans="1:3" x14ac:dyDescent="0.25">
      <c r="A355" s="2" t="s">
        <v>268</v>
      </c>
      <c r="B355" s="3" t="s">
        <v>375</v>
      </c>
      <c r="C355" s="12">
        <v>463.52499999999998</v>
      </c>
    </row>
    <row r="356" spans="1:3" x14ac:dyDescent="0.25">
      <c r="A356" s="2" t="s">
        <v>269</v>
      </c>
      <c r="B356" s="3" t="s">
        <v>375</v>
      </c>
      <c r="C356" s="12">
        <v>2853.35</v>
      </c>
    </row>
    <row r="357" spans="1:3" x14ac:dyDescent="0.25">
      <c r="A357" s="2" t="s">
        <v>270</v>
      </c>
      <c r="B357" s="3" t="s">
        <v>375</v>
      </c>
      <c r="C357" s="12">
        <v>2717000</v>
      </c>
    </row>
    <row r="358" spans="1:3" x14ac:dyDescent="0.25">
      <c r="A358" s="2" t="s">
        <v>270</v>
      </c>
      <c r="B358" s="3" t="s">
        <v>375</v>
      </c>
      <c r="C358" s="12">
        <v>2946000</v>
      </c>
    </row>
    <row r="359" spans="1:3" x14ac:dyDescent="0.25">
      <c r="A359" s="2" t="s">
        <v>271</v>
      </c>
      <c r="B359" s="3" t="s">
        <v>375</v>
      </c>
      <c r="C359" s="12">
        <v>70</v>
      </c>
    </row>
    <row r="360" spans="1:3" x14ac:dyDescent="0.25">
      <c r="A360" s="2" t="s">
        <v>271</v>
      </c>
      <c r="B360" s="3" t="s">
        <v>375</v>
      </c>
      <c r="C360" s="12">
        <v>175</v>
      </c>
    </row>
    <row r="361" spans="1:3" x14ac:dyDescent="0.25">
      <c r="A361" s="2" t="s">
        <v>271</v>
      </c>
      <c r="B361" s="3" t="s">
        <v>375</v>
      </c>
      <c r="C361" s="12">
        <v>81</v>
      </c>
    </row>
    <row r="362" spans="1:3" x14ac:dyDescent="0.25">
      <c r="A362" s="2" t="s">
        <v>271</v>
      </c>
      <c r="B362" s="3" t="s">
        <v>375</v>
      </c>
      <c r="C362" s="12">
        <v>199</v>
      </c>
    </row>
    <row r="363" spans="1:3" x14ac:dyDescent="0.25">
      <c r="A363" s="2" t="s">
        <v>271</v>
      </c>
      <c r="B363" s="3" t="s">
        <v>375</v>
      </c>
      <c r="C363" s="12">
        <v>180</v>
      </c>
    </row>
    <row r="364" spans="1:3" x14ac:dyDescent="0.25">
      <c r="A364" s="2" t="s">
        <v>272</v>
      </c>
      <c r="B364" s="3" t="s">
        <v>375</v>
      </c>
      <c r="C364" s="12">
        <v>94000</v>
      </c>
    </row>
    <row r="365" spans="1:3" x14ac:dyDescent="0.25">
      <c r="A365" s="2" t="s">
        <v>273</v>
      </c>
      <c r="B365" s="3" t="s">
        <v>375</v>
      </c>
      <c r="C365" s="12">
        <v>324</v>
      </c>
    </row>
    <row r="366" spans="1:3" x14ac:dyDescent="0.25">
      <c r="A366" s="2" t="s">
        <v>274</v>
      </c>
      <c r="B366" s="3" t="s">
        <v>375</v>
      </c>
      <c r="C366" s="12">
        <v>333.83</v>
      </c>
    </row>
    <row r="367" spans="1:3" x14ac:dyDescent="0.25">
      <c r="A367" s="2" t="s">
        <v>275</v>
      </c>
      <c r="B367" s="3" t="s">
        <v>375</v>
      </c>
      <c r="C367" s="12">
        <v>68.150000000000006</v>
      </c>
    </row>
    <row r="368" spans="1:3" x14ac:dyDescent="0.25">
      <c r="A368" s="2" t="s">
        <v>276</v>
      </c>
      <c r="B368" s="3" t="s">
        <v>375</v>
      </c>
      <c r="C368" s="12">
        <v>16.86</v>
      </c>
    </row>
    <row r="369" spans="1:3" x14ac:dyDescent="0.25">
      <c r="A369" s="2" t="s">
        <v>277</v>
      </c>
      <c r="B369" s="3" t="s">
        <v>375</v>
      </c>
      <c r="C369" s="12">
        <v>216298</v>
      </c>
    </row>
    <row r="370" spans="1:3" x14ac:dyDescent="0.25">
      <c r="A370" s="2" t="s">
        <v>278</v>
      </c>
      <c r="B370" s="3" t="s">
        <v>375</v>
      </c>
      <c r="C370" s="12">
        <v>6000</v>
      </c>
    </row>
    <row r="371" spans="1:3" x14ac:dyDescent="0.25">
      <c r="A371" s="2" t="s">
        <v>278</v>
      </c>
      <c r="B371" s="3" t="s">
        <v>375</v>
      </c>
      <c r="C371" s="12">
        <v>110679</v>
      </c>
    </row>
    <row r="372" spans="1:3" x14ac:dyDescent="0.25">
      <c r="A372" s="2" t="s">
        <v>278</v>
      </c>
      <c r="B372" s="3" t="s">
        <v>375</v>
      </c>
      <c r="C372" s="12">
        <v>53000</v>
      </c>
    </row>
    <row r="373" spans="1:3" x14ac:dyDescent="0.25">
      <c r="A373" s="2" t="s">
        <v>279</v>
      </c>
      <c r="B373" s="3" t="s">
        <v>375</v>
      </c>
      <c r="C373" s="12">
        <v>24001</v>
      </c>
    </row>
    <row r="374" spans="1:3" x14ac:dyDescent="0.25">
      <c r="A374" s="2" t="s">
        <v>279</v>
      </c>
      <c r="B374" s="3" t="s">
        <v>375</v>
      </c>
      <c r="C374" s="12">
        <v>300702</v>
      </c>
    </row>
    <row r="375" spans="1:3" x14ac:dyDescent="0.25">
      <c r="A375" s="2" t="s">
        <v>280</v>
      </c>
      <c r="B375" s="3" t="s">
        <v>375</v>
      </c>
      <c r="C375" s="12">
        <v>291593</v>
      </c>
    </row>
    <row r="376" spans="1:3" x14ac:dyDescent="0.25">
      <c r="A376" s="2" t="s">
        <v>280</v>
      </c>
      <c r="B376" s="3" t="s">
        <v>375</v>
      </c>
      <c r="C376" s="12">
        <v>120000</v>
      </c>
    </row>
    <row r="377" spans="1:3" x14ac:dyDescent="0.25">
      <c r="A377" s="2" t="s">
        <v>280</v>
      </c>
      <c r="B377" s="3" t="s">
        <v>375</v>
      </c>
      <c r="C377" s="12">
        <v>36000</v>
      </c>
    </row>
    <row r="378" spans="1:3" x14ac:dyDescent="0.25">
      <c r="A378" s="2" t="s">
        <v>281</v>
      </c>
      <c r="B378" s="3" t="s">
        <v>375</v>
      </c>
      <c r="C378" s="12">
        <v>152143</v>
      </c>
    </row>
    <row r="379" spans="1:3" x14ac:dyDescent="0.25">
      <c r="A379" s="2" t="s">
        <v>282</v>
      </c>
      <c r="B379" s="3" t="s">
        <v>375</v>
      </c>
      <c r="C379" s="12">
        <v>102391</v>
      </c>
    </row>
    <row r="380" spans="1:3" x14ac:dyDescent="0.25">
      <c r="A380" s="2" t="s">
        <v>283</v>
      </c>
      <c r="B380" s="3" t="s">
        <v>375</v>
      </c>
      <c r="C380" s="12">
        <v>3500</v>
      </c>
    </row>
    <row r="381" spans="1:3" x14ac:dyDescent="0.25">
      <c r="A381" s="2" t="s">
        <v>283</v>
      </c>
      <c r="B381" s="3" t="s">
        <v>375</v>
      </c>
      <c r="C381" s="12">
        <v>298842</v>
      </c>
    </row>
    <row r="382" spans="1:3" x14ac:dyDescent="0.25">
      <c r="A382" s="2" t="s">
        <v>284</v>
      </c>
      <c r="B382" s="3" t="s">
        <v>375</v>
      </c>
      <c r="C382" s="12">
        <v>17160</v>
      </c>
    </row>
    <row r="383" spans="1:3" x14ac:dyDescent="0.25">
      <c r="A383" s="2" t="s">
        <v>284</v>
      </c>
      <c r="B383" s="3" t="s">
        <v>375</v>
      </c>
      <c r="C383" s="12">
        <v>132349</v>
      </c>
    </row>
    <row r="384" spans="1:3" x14ac:dyDescent="0.25">
      <c r="A384" s="2" t="s">
        <v>285</v>
      </c>
      <c r="B384" s="3" t="s">
        <v>375</v>
      </c>
      <c r="C384" s="12">
        <v>59165</v>
      </c>
    </row>
    <row r="385" spans="1:3" x14ac:dyDescent="0.25">
      <c r="A385" s="2" t="s">
        <v>285</v>
      </c>
      <c r="B385" s="3" t="s">
        <v>375</v>
      </c>
      <c r="C385" s="12">
        <v>298000</v>
      </c>
    </row>
    <row r="386" spans="1:3" x14ac:dyDescent="0.25">
      <c r="A386" s="2" t="s">
        <v>286</v>
      </c>
      <c r="B386" s="3" t="s">
        <v>375</v>
      </c>
      <c r="C386" s="12">
        <v>16500</v>
      </c>
    </row>
    <row r="387" spans="1:3" x14ac:dyDescent="0.25">
      <c r="A387" s="2" t="s">
        <v>286</v>
      </c>
      <c r="B387" s="3" t="s">
        <v>375</v>
      </c>
      <c r="C387" s="12">
        <v>306100</v>
      </c>
    </row>
    <row r="388" spans="1:3" x14ac:dyDescent="0.25">
      <c r="A388" s="2" t="s">
        <v>287</v>
      </c>
      <c r="B388" s="3" t="s">
        <v>375</v>
      </c>
      <c r="C388" s="12">
        <v>12569</v>
      </c>
    </row>
    <row r="389" spans="1:3" x14ac:dyDescent="0.25">
      <c r="A389" s="2" t="s">
        <v>287</v>
      </c>
      <c r="B389" s="3" t="s">
        <v>375</v>
      </c>
      <c r="C389" s="12">
        <v>26870</v>
      </c>
    </row>
    <row r="390" spans="1:3" x14ac:dyDescent="0.25">
      <c r="A390" s="2" t="s">
        <v>288</v>
      </c>
      <c r="B390" s="3" t="s">
        <v>375</v>
      </c>
      <c r="C390" s="12">
        <v>95280</v>
      </c>
    </row>
    <row r="391" spans="1:3" x14ac:dyDescent="0.25">
      <c r="A391" s="2" t="s">
        <v>288</v>
      </c>
      <c r="B391" s="3" t="s">
        <v>375</v>
      </c>
      <c r="C391" s="12">
        <v>104000</v>
      </c>
    </row>
    <row r="392" spans="1:3" x14ac:dyDescent="0.25">
      <c r="A392" s="2" t="s">
        <v>289</v>
      </c>
      <c r="B392" s="3" t="s">
        <v>375</v>
      </c>
      <c r="C392" s="12">
        <v>18640</v>
      </c>
    </row>
    <row r="393" spans="1:3" x14ac:dyDescent="0.25">
      <c r="A393" s="2" t="s">
        <v>289</v>
      </c>
      <c r="B393" s="3" t="s">
        <v>375</v>
      </c>
      <c r="C393" s="12">
        <v>133871</v>
      </c>
    </row>
    <row r="394" spans="1:3" x14ac:dyDescent="0.25">
      <c r="A394" s="2" t="s">
        <v>289</v>
      </c>
      <c r="B394" s="3" t="s">
        <v>375</v>
      </c>
      <c r="C394" s="12">
        <v>150000</v>
      </c>
    </row>
    <row r="395" spans="1:3" x14ac:dyDescent="0.25">
      <c r="A395" s="2" t="s">
        <v>289</v>
      </c>
      <c r="B395" s="3" t="s">
        <v>375</v>
      </c>
      <c r="C395" s="12">
        <v>13445</v>
      </c>
    </row>
    <row r="396" spans="1:3" x14ac:dyDescent="0.25">
      <c r="A396" s="2" t="s">
        <v>290</v>
      </c>
      <c r="B396" s="3" t="s">
        <v>375</v>
      </c>
      <c r="C396" s="12">
        <v>60885</v>
      </c>
    </row>
    <row r="397" spans="1:3" x14ac:dyDescent="0.25">
      <c r="A397" s="2" t="s">
        <v>290</v>
      </c>
      <c r="B397" s="3" t="s">
        <v>375</v>
      </c>
      <c r="C397" s="12">
        <v>102000</v>
      </c>
    </row>
    <row r="398" spans="1:3" x14ac:dyDescent="0.25">
      <c r="A398" s="2" t="s">
        <v>291</v>
      </c>
      <c r="B398" s="3" t="s">
        <v>375</v>
      </c>
      <c r="C398" s="12">
        <v>116840</v>
      </c>
    </row>
    <row r="399" spans="1:3" x14ac:dyDescent="0.25">
      <c r="A399" s="2" t="s">
        <v>291</v>
      </c>
      <c r="B399" s="3" t="s">
        <v>375</v>
      </c>
      <c r="C399" s="12">
        <v>2695</v>
      </c>
    </row>
    <row r="400" spans="1:3" x14ac:dyDescent="0.25">
      <c r="A400" s="2" t="s">
        <v>292</v>
      </c>
      <c r="B400" s="3" t="s">
        <v>375</v>
      </c>
      <c r="C400" s="12">
        <v>67673</v>
      </c>
    </row>
    <row r="401" spans="1:3" x14ac:dyDescent="0.25">
      <c r="A401" s="2" t="s">
        <v>292</v>
      </c>
      <c r="B401" s="3" t="s">
        <v>375</v>
      </c>
      <c r="C401" s="12">
        <v>98374</v>
      </c>
    </row>
    <row r="402" spans="1:3" x14ac:dyDescent="0.25">
      <c r="A402" s="2" t="s">
        <v>292</v>
      </c>
      <c r="B402" s="3" t="s">
        <v>375</v>
      </c>
      <c r="C402" s="12">
        <v>255000</v>
      </c>
    </row>
    <row r="403" spans="1:3" x14ac:dyDescent="0.25">
      <c r="A403" s="2" t="s">
        <v>293</v>
      </c>
      <c r="B403" s="3" t="s">
        <v>375</v>
      </c>
      <c r="C403" s="12">
        <v>104000</v>
      </c>
    </row>
    <row r="404" spans="1:3" x14ac:dyDescent="0.25">
      <c r="A404" s="2" t="s">
        <v>293</v>
      </c>
      <c r="B404" s="3" t="s">
        <v>375</v>
      </c>
      <c r="C404" s="12">
        <v>52520</v>
      </c>
    </row>
    <row r="405" spans="1:3" x14ac:dyDescent="0.25">
      <c r="A405" s="2" t="s">
        <v>294</v>
      </c>
      <c r="B405" s="3" t="s">
        <v>375</v>
      </c>
      <c r="C405" s="12">
        <v>54088</v>
      </c>
    </row>
    <row r="406" spans="1:3" x14ac:dyDescent="0.25">
      <c r="A406" s="2" t="s">
        <v>295</v>
      </c>
      <c r="B406" s="3" t="s">
        <v>375</v>
      </c>
      <c r="C406" s="12">
        <v>206711</v>
      </c>
    </row>
    <row r="407" spans="1:3" x14ac:dyDescent="0.25">
      <c r="A407" s="2" t="s">
        <v>296</v>
      </c>
      <c r="B407" s="3" t="s">
        <v>375</v>
      </c>
      <c r="C407" s="12">
        <v>11100</v>
      </c>
    </row>
    <row r="408" spans="1:3" x14ac:dyDescent="0.25">
      <c r="A408" s="2" t="s">
        <v>296</v>
      </c>
      <c r="B408" s="3" t="s">
        <v>375</v>
      </c>
      <c r="C408" s="12">
        <v>70025</v>
      </c>
    </row>
    <row r="409" spans="1:3" x14ac:dyDescent="0.25">
      <c r="A409" s="2" t="s">
        <v>297</v>
      </c>
      <c r="B409" s="3" t="s">
        <v>375</v>
      </c>
      <c r="C409" s="12">
        <v>4000</v>
      </c>
    </row>
    <row r="410" spans="1:3" x14ac:dyDescent="0.25">
      <c r="A410" s="2" t="s">
        <v>298</v>
      </c>
      <c r="B410" s="3" t="s">
        <v>375</v>
      </c>
      <c r="C410" s="12">
        <v>201500</v>
      </c>
    </row>
    <row r="411" spans="1:3" x14ac:dyDescent="0.25">
      <c r="A411" s="2" t="s">
        <v>299</v>
      </c>
      <c r="B411" s="3" t="s">
        <v>375</v>
      </c>
      <c r="C411" s="12">
        <v>177094</v>
      </c>
    </row>
    <row r="412" spans="1:3" x14ac:dyDescent="0.25">
      <c r="A412" s="2" t="s">
        <v>300</v>
      </c>
      <c r="B412" s="3" t="s">
        <v>375</v>
      </c>
      <c r="C412" s="12">
        <v>120000</v>
      </c>
    </row>
    <row r="413" spans="1:3" x14ac:dyDescent="0.25">
      <c r="A413" s="2" t="s">
        <v>300</v>
      </c>
      <c r="B413" s="3" t="s">
        <v>375</v>
      </c>
      <c r="C413" s="12">
        <v>54000</v>
      </c>
    </row>
    <row r="414" spans="1:3" x14ac:dyDescent="0.25">
      <c r="A414" s="2" t="s">
        <v>301</v>
      </c>
      <c r="B414" s="3" t="s">
        <v>375</v>
      </c>
      <c r="C414" s="12">
        <v>131125</v>
      </c>
    </row>
    <row r="415" spans="1:3" x14ac:dyDescent="0.25">
      <c r="A415" s="2" t="s">
        <v>301</v>
      </c>
      <c r="B415" s="3" t="s">
        <v>375</v>
      </c>
      <c r="C415" s="12">
        <v>150000</v>
      </c>
    </row>
    <row r="416" spans="1:3" x14ac:dyDescent="0.25">
      <c r="A416" s="2" t="s">
        <v>302</v>
      </c>
      <c r="B416" s="3" t="s">
        <v>375</v>
      </c>
      <c r="C416" s="12">
        <v>5141</v>
      </c>
    </row>
    <row r="417" spans="1:3" x14ac:dyDescent="0.25">
      <c r="A417" s="2" t="s">
        <v>302</v>
      </c>
      <c r="B417" s="3" t="s">
        <v>375</v>
      </c>
      <c r="C417" s="12">
        <v>89173</v>
      </c>
    </row>
    <row r="418" spans="1:3" x14ac:dyDescent="0.25">
      <c r="A418" s="2" t="s">
        <v>302</v>
      </c>
      <c r="B418" s="3" t="s">
        <v>375</v>
      </c>
      <c r="C418" s="12">
        <v>204750</v>
      </c>
    </row>
    <row r="419" spans="1:3" x14ac:dyDescent="0.25">
      <c r="A419" s="2" t="s">
        <v>303</v>
      </c>
      <c r="B419" s="3" t="s">
        <v>375</v>
      </c>
      <c r="C419" s="12">
        <v>232838</v>
      </c>
    </row>
    <row r="420" spans="1:3" x14ac:dyDescent="0.25">
      <c r="A420" s="2" t="s">
        <v>304</v>
      </c>
      <c r="B420" s="3" t="s">
        <v>375</v>
      </c>
      <c r="C420" s="12">
        <v>99000</v>
      </c>
    </row>
    <row r="421" spans="1:3" x14ac:dyDescent="0.25">
      <c r="A421" s="2" t="s">
        <v>305</v>
      </c>
      <c r="B421" s="3" t="s">
        <v>375</v>
      </c>
      <c r="C421" s="12">
        <v>164000</v>
      </c>
    </row>
    <row r="422" spans="1:3" x14ac:dyDescent="0.25">
      <c r="A422" s="2" t="s">
        <v>306</v>
      </c>
      <c r="B422" s="3" t="s">
        <v>375</v>
      </c>
      <c r="C422" s="12">
        <v>177060</v>
      </c>
    </row>
    <row r="423" spans="1:3" x14ac:dyDescent="0.25">
      <c r="A423" s="2" t="s">
        <v>307</v>
      </c>
      <c r="B423" s="3" t="s">
        <v>375</v>
      </c>
      <c r="C423" s="12">
        <v>120721</v>
      </c>
    </row>
    <row r="424" spans="1:3" x14ac:dyDescent="0.25">
      <c r="A424" s="2" t="s">
        <v>307</v>
      </c>
      <c r="B424" s="3" t="s">
        <v>375</v>
      </c>
      <c r="C424" s="12">
        <v>247660</v>
      </c>
    </row>
    <row r="425" spans="1:3" x14ac:dyDescent="0.25">
      <c r="A425" s="2" t="s">
        <v>307</v>
      </c>
      <c r="B425" s="3" t="s">
        <v>375</v>
      </c>
      <c r="C425" s="12">
        <v>11127</v>
      </c>
    </row>
    <row r="426" spans="1:3" x14ac:dyDescent="0.25">
      <c r="A426" s="2" t="s">
        <v>308</v>
      </c>
      <c r="B426" s="3" t="s">
        <v>375</v>
      </c>
      <c r="C426" s="12">
        <v>3093</v>
      </c>
    </row>
    <row r="427" spans="1:3" x14ac:dyDescent="0.25">
      <c r="A427" s="2" t="s">
        <v>308</v>
      </c>
      <c r="B427" s="3" t="s">
        <v>375</v>
      </c>
      <c r="C427" s="12">
        <v>303769</v>
      </c>
    </row>
    <row r="428" spans="1:3" x14ac:dyDescent="0.25">
      <c r="A428" s="2" t="s">
        <v>308</v>
      </c>
      <c r="B428" s="3" t="s">
        <v>375</v>
      </c>
      <c r="C428" s="12">
        <v>303839</v>
      </c>
    </row>
    <row r="429" spans="1:3" x14ac:dyDescent="0.25">
      <c r="A429" s="2" t="s">
        <v>308</v>
      </c>
      <c r="B429" s="3" t="s">
        <v>375</v>
      </c>
      <c r="C429" s="12">
        <v>200000</v>
      </c>
    </row>
    <row r="430" spans="1:3" x14ac:dyDescent="0.25">
      <c r="A430" s="2" t="s">
        <v>309</v>
      </c>
      <c r="B430" s="3" t="s">
        <v>375</v>
      </c>
      <c r="C430" s="12">
        <v>123126</v>
      </c>
    </row>
    <row r="431" spans="1:3" x14ac:dyDescent="0.25">
      <c r="A431" s="2" t="s">
        <v>310</v>
      </c>
      <c r="B431" s="3" t="s">
        <v>375</v>
      </c>
      <c r="C431" s="12">
        <v>112756</v>
      </c>
    </row>
    <row r="432" spans="1:3" x14ac:dyDescent="0.25">
      <c r="A432" s="2" t="s">
        <v>310</v>
      </c>
      <c r="B432" s="3" t="s">
        <v>375</v>
      </c>
      <c r="C432" s="12">
        <v>181669</v>
      </c>
    </row>
    <row r="433" spans="1:3" x14ac:dyDescent="0.25">
      <c r="A433" s="2" t="s">
        <v>311</v>
      </c>
      <c r="B433" s="3" t="s">
        <v>375</v>
      </c>
      <c r="C433" s="12">
        <v>130800</v>
      </c>
    </row>
    <row r="434" spans="1:3" x14ac:dyDescent="0.25">
      <c r="A434" s="2" t="s">
        <v>311</v>
      </c>
      <c r="B434" s="3" t="s">
        <v>375</v>
      </c>
      <c r="C434" s="12">
        <v>90000</v>
      </c>
    </row>
    <row r="435" spans="1:3" x14ac:dyDescent="0.25">
      <c r="A435" s="2" t="s">
        <v>311</v>
      </c>
      <c r="B435" s="3" t="s">
        <v>375</v>
      </c>
      <c r="C435" s="12">
        <v>6607</v>
      </c>
    </row>
    <row r="436" spans="1:3" x14ac:dyDescent="0.25">
      <c r="A436" s="2" t="s">
        <v>312</v>
      </c>
      <c r="B436" s="3" t="s">
        <v>375</v>
      </c>
      <c r="C436" s="12">
        <v>79952</v>
      </c>
    </row>
    <row r="437" spans="1:3" x14ac:dyDescent="0.25">
      <c r="A437" s="2" t="s">
        <v>313</v>
      </c>
      <c r="B437" s="3" t="s">
        <v>375</v>
      </c>
      <c r="C437" s="12">
        <v>14000</v>
      </c>
    </row>
    <row r="438" spans="1:3" x14ac:dyDescent="0.25">
      <c r="A438" s="2" t="s">
        <v>313</v>
      </c>
      <c r="B438" s="3" t="s">
        <v>375</v>
      </c>
      <c r="C438" s="12">
        <v>32000</v>
      </c>
    </row>
    <row r="439" spans="1:3" x14ac:dyDescent="0.25">
      <c r="A439" s="2" t="s">
        <v>313</v>
      </c>
      <c r="B439" s="3" t="s">
        <v>375</v>
      </c>
      <c r="C439" s="12">
        <v>45570</v>
      </c>
    </row>
    <row r="440" spans="1:3" x14ac:dyDescent="0.25">
      <c r="A440" s="2" t="s">
        <v>313</v>
      </c>
      <c r="B440" s="3" t="s">
        <v>375</v>
      </c>
      <c r="C440" s="12">
        <v>87386</v>
      </c>
    </row>
    <row r="441" spans="1:3" x14ac:dyDescent="0.25">
      <c r="A441" s="2" t="s">
        <v>313</v>
      </c>
      <c r="B441" s="3" t="s">
        <v>375</v>
      </c>
      <c r="C441" s="12">
        <v>134000</v>
      </c>
    </row>
    <row r="442" spans="1:3" x14ac:dyDescent="0.25">
      <c r="A442" s="2" t="s">
        <v>313</v>
      </c>
      <c r="B442" s="3" t="s">
        <v>375</v>
      </c>
      <c r="C442" s="12">
        <v>196000</v>
      </c>
    </row>
    <row r="443" spans="1:3" x14ac:dyDescent="0.25">
      <c r="A443" s="2" t="s">
        <v>314</v>
      </c>
      <c r="B443" s="3" t="s">
        <v>375</v>
      </c>
      <c r="C443" s="12">
        <v>200000</v>
      </c>
    </row>
    <row r="444" spans="1:3" x14ac:dyDescent="0.25">
      <c r="A444" s="2" t="s">
        <v>315</v>
      </c>
      <c r="B444" s="3" t="s">
        <v>375</v>
      </c>
      <c r="C444" s="12">
        <v>9838</v>
      </c>
    </row>
    <row r="445" spans="1:3" x14ac:dyDescent="0.25">
      <c r="A445" s="2" t="s">
        <v>315</v>
      </c>
      <c r="B445" s="3" t="s">
        <v>375</v>
      </c>
      <c r="C445" s="12">
        <v>64000</v>
      </c>
    </row>
    <row r="446" spans="1:3" x14ac:dyDescent="0.25">
      <c r="A446" s="2" t="s">
        <v>315</v>
      </c>
      <c r="B446" s="3" t="s">
        <v>375</v>
      </c>
      <c r="C446" s="12">
        <v>196000</v>
      </c>
    </row>
    <row r="447" spans="1:3" x14ac:dyDescent="0.25">
      <c r="A447" s="2" t="s">
        <v>316</v>
      </c>
      <c r="B447" s="3" t="s">
        <v>375</v>
      </c>
      <c r="C447" s="12">
        <v>1713</v>
      </c>
    </row>
    <row r="448" spans="1:3" x14ac:dyDescent="0.25">
      <c r="A448" s="2" t="s">
        <v>316</v>
      </c>
      <c r="B448" s="3" t="s">
        <v>375</v>
      </c>
      <c r="C448" s="12">
        <v>9200</v>
      </c>
    </row>
    <row r="449" spans="1:3" x14ac:dyDescent="0.25">
      <c r="A449" s="2" t="s">
        <v>317</v>
      </c>
      <c r="B449" s="3" t="s">
        <v>375</v>
      </c>
      <c r="C449" s="12">
        <v>5944</v>
      </c>
    </row>
    <row r="450" spans="1:3" x14ac:dyDescent="0.25">
      <c r="A450" s="2" t="s">
        <v>317</v>
      </c>
      <c r="B450" s="3" t="s">
        <v>375</v>
      </c>
      <c r="C450" s="12">
        <v>7434</v>
      </c>
    </row>
    <row r="451" spans="1:3" x14ac:dyDescent="0.25">
      <c r="A451" s="2" t="s">
        <v>317</v>
      </c>
      <c r="B451" s="3" t="s">
        <v>375</v>
      </c>
      <c r="C451" s="12">
        <v>7476</v>
      </c>
    </row>
    <row r="452" spans="1:3" x14ac:dyDescent="0.25">
      <c r="A452" s="2" t="s">
        <v>318</v>
      </c>
      <c r="B452" s="3" t="s">
        <v>375</v>
      </c>
      <c r="C452" s="12">
        <v>2</v>
      </c>
    </row>
    <row r="453" spans="1:3" x14ac:dyDescent="0.25">
      <c r="A453" s="2" t="s">
        <v>318</v>
      </c>
      <c r="B453" s="3" t="s">
        <v>375</v>
      </c>
      <c r="C453" s="12">
        <v>420</v>
      </c>
    </row>
    <row r="454" spans="1:3" x14ac:dyDescent="0.25">
      <c r="A454" s="2" t="s">
        <v>318</v>
      </c>
      <c r="B454" s="3" t="s">
        <v>375</v>
      </c>
      <c r="C454" s="12">
        <v>7400</v>
      </c>
    </row>
    <row r="455" spans="1:3" x14ac:dyDescent="0.25">
      <c r="A455" s="2" t="s">
        <v>318</v>
      </c>
      <c r="B455" s="3" t="s">
        <v>375</v>
      </c>
      <c r="C455" s="12">
        <v>7468</v>
      </c>
    </row>
    <row r="456" spans="1:3" x14ac:dyDescent="0.25">
      <c r="A456" s="2" t="s">
        <v>318</v>
      </c>
      <c r="B456" s="3" t="s">
        <v>375</v>
      </c>
      <c r="C456" s="12">
        <v>7391</v>
      </c>
    </row>
    <row r="457" spans="1:3" x14ac:dyDescent="0.25">
      <c r="A457" s="2" t="s">
        <v>318</v>
      </c>
      <c r="B457" s="3" t="s">
        <v>375</v>
      </c>
      <c r="C457" s="12">
        <v>7487</v>
      </c>
    </row>
    <row r="458" spans="1:3" x14ac:dyDescent="0.25">
      <c r="A458" s="2" t="s">
        <v>318</v>
      </c>
      <c r="B458" s="3" t="s">
        <v>375</v>
      </c>
      <c r="C458" s="12">
        <v>7388</v>
      </c>
    </row>
    <row r="459" spans="1:3" x14ac:dyDescent="0.25">
      <c r="A459" s="2" t="s">
        <v>319</v>
      </c>
      <c r="B459" s="3" t="s">
        <v>375</v>
      </c>
      <c r="C459" s="12">
        <v>4408</v>
      </c>
    </row>
    <row r="460" spans="1:3" x14ac:dyDescent="0.25">
      <c r="A460" s="2" t="s">
        <v>319</v>
      </c>
      <c r="B460" s="3" t="s">
        <v>375</v>
      </c>
      <c r="C460" s="12">
        <v>7350</v>
      </c>
    </row>
    <row r="461" spans="1:3" x14ac:dyDescent="0.25">
      <c r="A461" s="2" t="s">
        <v>319</v>
      </c>
      <c r="B461" s="3" t="s">
        <v>375</v>
      </c>
      <c r="C461" s="12">
        <v>7529</v>
      </c>
    </row>
    <row r="462" spans="1:3" x14ac:dyDescent="0.25">
      <c r="A462" s="2" t="s">
        <v>319</v>
      </c>
      <c r="B462" s="3" t="s">
        <v>375</v>
      </c>
      <c r="C462" s="12">
        <v>7429</v>
      </c>
    </row>
    <row r="463" spans="1:3" x14ac:dyDescent="0.25">
      <c r="A463" s="2" t="s">
        <v>319</v>
      </c>
      <c r="B463" s="3" t="s">
        <v>375</v>
      </c>
      <c r="C463" s="12">
        <v>7461</v>
      </c>
    </row>
    <row r="464" spans="1:3" x14ac:dyDescent="0.25">
      <c r="A464" s="2" t="s">
        <v>319</v>
      </c>
      <c r="B464" s="3" t="s">
        <v>375</v>
      </c>
      <c r="C464" s="12">
        <v>7400</v>
      </c>
    </row>
    <row r="465" spans="1:3" x14ac:dyDescent="0.25">
      <c r="A465" s="2" t="s">
        <v>319</v>
      </c>
      <c r="B465" s="3" t="s">
        <v>375</v>
      </c>
      <c r="C465" s="12">
        <v>7487</v>
      </c>
    </row>
    <row r="466" spans="1:3" x14ac:dyDescent="0.25">
      <c r="A466" s="2" t="s">
        <v>319</v>
      </c>
      <c r="B466" s="3" t="s">
        <v>375</v>
      </c>
      <c r="C466" s="12">
        <v>7400</v>
      </c>
    </row>
    <row r="467" spans="1:3" x14ac:dyDescent="0.25">
      <c r="A467" s="2" t="s">
        <v>319</v>
      </c>
      <c r="B467" s="3" t="s">
        <v>375</v>
      </c>
      <c r="C467" s="12">
        <v>7500</v>
      </c>
    </row>
    <row r="468" spans="1:3" x14ac:dyDescent="0.25">
      <c r="A468" s="2" t="s">
        <v>320</v>
      </c>
      <c r="B468" s="3" t="s">
        <v>375</v>
      </c>
      <c r="C468" s="12">
        <v>10748</v>
      </c>
    </row>
    <row r="469" spans="1:3" x14ac:dyDescent="0.25">
      <c r="A469" s="2" t="s">
        <v>320</v>
      </c>
      <c r="B469" s="3" t="s">
        <v>375</v>
      </c>
      <c r="C469" s="12">
        <v>16192</v>
      </c>
    </row>
    <row r="470" spans="1:3" x14ac:dyDescent="0.25">
      <c r="A470" s="2" t="s">
        <v>320</v>
      </c>
      <c r="B470" s="3" t="s">
        <v>375</v>
      </c>
      <c r="C470" s="12">
        <v>16152</v>
      </c>
    </row>
    <row r="471" spans="1:3" x14ac:dyDescent="0.25">
      <c r="A471" s="2" t="s">
        <v>320</v>
      </c>
      <c r="B471" s="3" t="s">
        <v>375</v>
      </c>
      <c r="C471" s="12">
        <v>16161</v>
      </c>
    </row>
    <row r="472" spans="1:3" x14ac:dyDescent="0.25">
      <c r="A472" s="2" t="s">
        <v>321</v>
      </c>
      <c r="B472" s="3" t="s">
        <v>375</v>
      </c>
      <c r="C472" s="12">
        <v>1</v>
      </c>
    </row>
    <row r="473" spans="1:3" x14ac:dyDescent="0.25">
      <c r="A473" s="2" t="s">
        <v>321</v>
      </c>
      <c r="B473" s="3" t="s">
        <v>375</v>
      </c>
      <c r="C473" s="12">
        <v>10</v>
      </c>
    </row>
    <row r="474" spans="1:3" x14ac:dyDescent="0.25">
      <c r="A474" s="2" t="s">
        <v>321</v>
      </c>
      <c r="B474" s="3" t="s">
        <v>375</v>
      </c>
      <c r="C474" s="12">
        <v>48</v>
      </c>
    </row>
    <row r="475" spans="1:3" x14ac:dyDescent="0.25">
      <c r="A475" s="2" t="s">
        <v>321</v>
      </c>
      <c r="B475" s="3" t="s">
        <v>375</v>
      </c>
      <c r="C475" s="12">
        <v>1</v>
      </c>
    </row>
    <row r="476" spans="1:3" x14ac:dyDescent="0.25">
      <c r="A476" s="2" t="s">
        <v>321</v>
      </c>
      <c r="B476" s="3" t="s">
        <v>375</v>
      </c>
      <c r="C476" s="12">
        <v>22</v>
      </c>
    </row>
    <row r="477" spans="1:3" x14ac:dyDescent="0.25">
      <c r="A477" s="2" t="s">
        <v>321</v>
      </c>
      <c r="B477" s="3" t="s">
        <v>375</v>
      </c>
      <c r="C477" s="12">
        <v>14</v>
      </c>
    </row>
    <row r="478" spans="1:3" x14ac:dyDescent="0.25">
      <c r="A478" s="2" t="s">
        <v>321</v>
      </c>
      <c r="B478" s="3" t="s">
        <v>375</v>
      </c>
      <c r="C478" s="12">
        <v>67</v>
      </c>
    </row>
    <row r="479" spans="1:3" x14ac:dyDescent="0.25">
      <c r="A479" s="2" t="s">
        <v>321</v>
      </c>
      <c r="B479" s="3" t="s">
        <v>375</v>
      </c>
      <c r="C479" s="12">
        <v>27</v>
      </c>
    </row>
    <row r="480" spans="1:3" x14ac:dyDescent="0.25">
      <c r="A480" s="2" t="s">
        <v>321</v>
      </c>
      <c r="B480" s="3" t="s">
        <v>375</v>
      </c>
      <c r="C480" s="12">
        <v>18805</v>
      </c>
    </row>
    <row r="481" spans="1:3" x14ac:dyDescent="0.25">
      <c r="A481" s="2" t="s">
        <v>321</v>
      </c>
      <c r="B481" s="3" t="s">
        <v>375</v>
      </c>
      <c r="C481" s="12">
        <v>32300</v>
      </c>
    </row>
    <row r="482" spans="1:3" x14ac:dyDescent="0.25">
      <c r="A482" s="2" t="s">
        <v>321</v>
      </c>
      <c r="B482" s="3" t="s">
        <v>375</v>
      </c>
      <c r="C482" s="12">
        <v>32400</v>
      </c>
    </row>
    <row r="483" spans="1:3" x14ac:dyDescent="0.25">
      <c r="A483" s="2" t="s">
        <v>321</v>
      </c>
      <c r="B483" s="3" t="s">
        <v>375</v>
      </c>
      <c r="C483" s="12">
        <v>32338</v>
      </c>
    </row>
    <row r="484" spans="1:3" x14ac:dyDescent="0.25">
      <c r="A484" s="2" t="s">
        <v>321</v>
      </c>
      <c r="B484" s="3" t="s">
        <v>375</v>
      </c>
      <c r="C484" s="12">
        <v>32178</v>
      </c>
    </row>
    <row r="485" spans="1:3" x14ac:dyDescent="0.25">
      <c r="A485" s="2" t="s">
        <v>322</v>
      </c>
      <c r="B485" s="3" t="s">
        <v>375</v>
      </c>
      <c r="C485" s="12">
        <v>9794</v>
      </c>
    </row>
    <row r="486" spans="1:3" x14ac:dyDescent="0.25">
      <c r="A486" s="2" t="s">
        <v>323</v>
      </c>
      <c r="B486" s="3" t="s">
        <v>375</v>
      </c>
      <c r="C486" s="12">
        <v>6749</v>
      </c>
    </row>
    <row r="487" spans="1:3" x14ac:dyDescent="0.25">
      <c r="A487" s="2" t="s">
        <v>323</v>
      </c>
      <c r="B487" s="3" t="s">
        <v>375</v>
      </c>
      <c r="C487" s="12">
        <v>9277</v>
      </c>
    </row>
    <row r="488" spans="1:3" x14ac:dyDescent="0.25">
      <c r="A488" s="2" t="s">
        <v>323</v>
      </c>
      <c r="B488" s="3" t="s">
        <v>375</v>
      </c>
      <c r="C488" s="12">
        <v>9165</v>
      </c>
    </row>
    <row r="489" spans="1:3" x14ac:dyDescent="0.25">
      <c r="A489" s="2" t="s">
        <v>323</v>
      </c>
      <c r="B489" s="3" t="s">
        <v>375</v>
      </c>
      <c r="C489" s="12">
        <v>2885</v>
      </c>
    </row>
    <row r="490" spans="1:3" x14ac:dyDescent="0.25">
      <c r="A490" s="2" t="s">
        <v>324</v>
      </c>
      <c r="B490" s="3" t="s">
        <v>375</v>
      </c>
      <c r="C490" s="12">
        <v>4857</v>
      </c>
    </row>
    <row r="491" spans="1:3" x14ac:dyDescent="0.25">
      <c r="A491" s="2" t="s">
        <v>324</v>
      </c>
      <c r="B491" s="3" t="s">
        <v>375</v>
      </c>
      <c r="C491" s="12">
        <v>16004</v>
      </c>
    </row>
    <row r="492" spans="1:3" x14ac:dyDescent="0.25">
      <c r="A492" s="2" t="s">
        <v>324</v>
      </c>
      <c r="B492" s="3" t="s">
        <v>375</v>
      </c>
      <c r="C492" s="12">
        <v>11846</v>
      </c>
    </row>
    <row r="493" spans="1:3" x14ac:dyDescent="0.25">
      <c r="A493" s="2" t="s">
        <v>324</v>
      </c>
      <c r="B493" s="3" t="s">
        <v>375</v>
      </c>
      <c r="C493" s="12">
        <v>16029</v>
      </c>
    </row>
    <row r="494" spans="1:3" x14ac:dyDescent="0.25">
      <c r="A494" s="2" t="s">
        <v>325</v>
      </c>
      <c r="B494" s="3" t="s">
        <v>375</v>
      </c>
      <c r="C494" s="12">
        <v>3297</v>
      </c>
    </row>
    <row r="495" spans="1:3" x14ac:dyDescent="0.25">
      <c r="A495" s="2" t="s">
        <v>325</v>
      </c>
      <c r="B495" s="3" t="s">
        <v>375</v>
      </c>
      <c r="C495" s="12">
        <v>5965</v>
      </c>
    </row>
    <row r="496" spans="1:3" x14ac:dyDescent="0.25">
      <c r="A496" s="2" t="s">
        <v>325</v>
      </c>
      <c r="B496" s="3" t="s">
        <v>375</v>
      </c>
      <c r="C496" s="12">
        <v>9837</v>
      </c>
    </row>
    <row r="497" spans="1:3" x14ac:dyDescent="0.25">
      <c r="A497" s="2" t="s">
        <v>325</v>
      </c>
      <c r="B497" s="3" t="s">
        <v>375</v>
      </c>
      <c r="C497" s="12">
        <v>9881</v>
      </c>
    </row>
    <row r="498" spans="1:3" x14ac:dyDescent="0.25">
      <c r="A498" s="2" t="s">
        <v>325</v>
      </c>
      <c r="B498" s="3" t="s">
        <v>375</v>
      </c>
      <c r="C498" s="12">
        <v>9949</v>
      </c>
    </row>
    <row r="499" spans="1:3" x14ac:dyDescent="0.25">
      <c r="A499" s="2" t="s">
        <v>326</v>
      </c>
      <c r="B499" s="3" t="s">
        <v>375</v>
      </c>
      <c r="C499" s="12">
        <v>1807</v>
      </c>
    </row>
    <row r="500" spans="1:3" x14ac:dyDescent="0.25">
      <c r="A500" s="2" t="s">
        <v>326</v>
      </c>
      <c r="B500" s="3" t="s">
        <v>375</v>
      </c>
      <c r="C500" s="12">
        <v>24689</v>
      </c>
    </row>
    <row r="501" spans="1:3" x14ac:dyDescent="0.25">
      <c r="A501" s="2" t="s">
        <v>326</v>
      </c>
      <c r="B501" s="3" t="s">
        <v>375</v>
      </c>
      <c r="C501" s="12">
        <v>24873</v>
      </c>
    </row>
    <row r="502" spans="1:3" x14ac:dyDescent="0.25">
      <c r="A502" s="2" t="s">
        <v>326</v>
      </c>
      <c r="B502" s="3" t="s">
        <v>375</v>
      </c>
      <c r="C502" s="12">
        <v>24847</v>
      </c>
    </row>
    <row r="503" spans="1:3" x14ac:dyDescent="0.25">
      <c r="A503" s="2" t="s">
        <v>327</v>
      </c>
      <c r="B503" s="3" t="s">
        <v>375</v>
      </c>
      <c r="C503" s="12">
        <v>4836</v>
      </c>
    </row>
    <row r="504" spans="1:3" x14ac:dyDescent="0.25">
      <c r="A504" s="2" t="s">
        <v>328</v>
      </c>
      <c r="B504" s="3" t="s">
        <v>375</v>
      </c>
      <c r="C504" s="12">
        <v>4997</v>
      </c>
    </row>
    <row r="505" spans="1:3" x14ac:dyDescent="0.25">
      <c r="A505" s="2" t="s">
        <v>328</v>
      </c>
      <c r="B505" s="3" t="s">
        <v>375</v>
      </c>
      <c r="C505" s="12">
        <v>13044</v>
      </c>
    </row>
    <row r="506" spans="1:3" x14ac:dyDescent="0.25">
      <c r="A506" s="2" t="s">
        <v>329</v>
      </c>
      <c r="B506" s="3" t="s">
        <v>375</v>
      </c>
      <c r="C506" s="12">
        <v>2107</v>
      </c>
    </row>
    <row r="507" spans="1:3" x14ac:dyDescent="0.25">
      <c r="A507" s="2" t="s">
        <v>330</v>
      </c>
      <c r="B507" s="3" t="s">
        <v>375</v>
      </c>
      <c r="C507" s="12">
        <v>5848</v>
      </c>
    </row>
    <row r="508" spans="1:3" x14ac:dyDescent="0.25">
      <c r="A508" s="2" t="s">
        <v>330</v>
      </c>
      <c r="B508" s="3" t="s">
        <v>375</v>
      </c>
      <c r="C508" s="12">
        <v>15071</v>
      </c>
    </row>
    <row r="509" spans="1:3" x14ac:dyDescent="0.25">
      <c r="A509" s="2" t="s">
        <v>330</v>
      </c>
      <c r="B509" s="3" t="s">
        <v>375</v>
      </c>
      <c r="C509" s="12">
        <v>14931</v>
      </c>
    </row>
    <row r="510" spans="1:3" x14ac:dyDescent="0.25">
      <c r="A510" s="2" t="s">
        <v>331</v>
      </c>
      <c r="B510" s="3" t="s">
        <v>375</v>
      </c>
      <c r="C510" s="12">
        <v>5221</v>
      </c>
    </row>
    <row r="511" spans="1:3" x14ac:dyDescent="0.25">
      <c r="A511" s="2" t="s">
        <v>331</v>
      </c>
      <c r="B511" s="3" t="s">
        <v>375</v>
      </c>
      <c r="C511" s="12">
        <v>12900</v>
      </c>
    </row>
    <row r="512" spans="1:3" x14ac:dyDescent="0.25">
      <c r="A512" s="2" t="s">
        <v>331</v>
      </c>
      <c r="B512" s="3" t="s">
        <v>375</v>
      </c>
      <c r="C512" s="12">
        <v>12964</v>
      </c>
    </row>
    <row r="513" spans="1:3" x14ac:dyDescent="0.25">
      <c r="A513" s="2" t="s">
        <v>331</v>
      </c>
      <c r="B513" s="3" t="s">
        <v>375</v>
      </c>
      <c r="C513" s="12">
        <v>12966</v>
      </c>
    </row>
    <row r="514" spans="1:3" x14ac:dyDescent="0.25">
      <c r="A514" s="2" t="s">
        <v>331</v>
      </c>
      <c r="B514" s="3" t="s">
        <v>375</v>
      </c>
      <c r="C514" s="12">
        <v>12989</v>
      </c>
    </row>
    <row r="515" spans="1:3" x14ac:dyDescent="0.25">
      <c r="A515" s="2" t="s">
        <v>332</v>
      </c>
      <c r="B515" s="3" t="s">
        <v>375</v>
      </c>
      <c r="C515" s="12">
        <v>24220</v>
      </c>
    </row>
    <row r="516" spans="1:3" x14ac:dyDescent="0.25">
      <c r="A516" s="2" t="s">
        <v>332</v>
      </c>
      <c r="B516" s="3" t="s">
        <v>375</v>
      </c>
      <c r="C516" s="12">
        <v>14752</v>
      </c>
    </row>
    <row r="517" spans="1:3" x14ac:dyDescent="0.25">
      <c r="A517" s="2" t="s">
        <v>332</v>
      </c>
      <c r="B517" s="3" t="s">
        <v>375</v>
      </c>
      <c r="C517" s="12">
        <v>14959</v>
      </c>
    </row>
    <row r="518" spans="1:3" x14ac:dyDescent="0.25">
      <c r="A518" s="2" t="s">
        <v>333</v>
      </c>
      <c r="B518" s="3" t="s">
        <v>375</v>
      </c>
      <c r="C518" s="12">
        <v>54</v>
      </c>
    </row>
    <row r="519" spans="1:3" x14ac:dyDescent="0.25">
      <c r="A519" s="2" t="s">
        <v>334</v>
      </c>
      <c r="B519" s="3" t="s">
        <v>375</v>
      </c>
      <c r="C519" s="12">
        <v>72076</v>
      </c>
    </row>
    <row r="520" spans="1:3" x14ac:dyDescent="0.25">
      <c r="A520" s="2" t="s">
        <v>335</v>
      </c>
      <c r="B520" s="3" t="s">
        <v>375</v>
      </c>
      <c r="C520" s="12">
        <v>13563</v>
      </c>
    </row>
    <row r="521" spans="1:3" x14ac:dyDescent="0.25">
      <c r="A521" s="2" t="s">
        <v>335</v>
      </c>
      <c r="B521" s="3" t="s">
        <v>375</v>
      </c>
      <c r="C521" s="12">
        <v>16575</v>
      </c>
    </row>
    <row r="522" spans="1:3" x14ac:dyDescent="0.25">
      <c r="A522" s="2" t="s">
        <v>336</v>
      </c>
      <c r="B522" s="3" t="s">
        <v>375</v>
      </c>
      <c r="C522" s="12">
        <v>1770</v>
      </c>
    </row>
    <row r="523" spans="1:3" x14ac:dyDescent="0.25">
      <c r="A523" s="2" t="s">
        <v>336</v>
      </c>
      <c r="B523" s="3" t="s">
        <v>375</v>
      </c>
      <c r="C523" s="12">
        <v>7475</v>
      </c>
    </row>
    <row r="524" spans="1:3" x14ac:dyDescent="0.25">
      <c r="A524" s="2" t="s">
        <v>336</v>
      </c>
      <c r="B524" s="3" t="s">
        <v>375</v>
      </c>
      <c r="C524" s="12">
        <v>7461</v>
      </c>
    </row>
    <row r="525" spans="1:3" x14ac:dyDescent="0.25">
      <c r="A525" s="2" t="s">
        <v>336</v>
      </c>
      <c r="B525" s="3" t="s">
        <v>375</v>
      </c>
      <c r="C525" s="12">
        <v>7552</v>
      </c>
    </row>
    <row r="526" spans="1:3" x14ac:dyDescent="0.25">
      <c r="A526" s="2" t="s">
        <v>337</v>
      </c>
      <c r="B526" s="3" t="s">
        <v>375</v>
      </c>
      <c r="C526" s="12">
        <v>6962</v>
      </c>
    </row>
    <row r="527" spans="1:3" x14ac:dyDescent="0.25">
      <c r="A527" s="2" t="s">
        <v>338</v>
      </c>
      <c r="B527" s="3" t="s">
        <v>375</v>
      </c>
      <c r="C527" s="12">
        <v>48936</v>
      </c>
    </row>
    <row r="528" spans="1:3" x14ac:dyDescent="0.25">
      <c r="A528" s="2" t="s">
        <v>339</v>
      </c>
      <c r="B528" s="3" t="s">
        <v>375</v>
      </c>
      <c r="C528" s="12">
        <v>12715</v>
      </c>
    </row>
    <row r="529" spans="1:3" x14ac:dyDescent="0.25">
      <c r="A529" s="2" t="s">
        <v>340</v>
      </c>
      <c r="B529" s="3" t="s">
        <v>375</v>
      </c>
      <c r="C529" s="12">
        <v>10000</v>
      </c>
    </row>
    <row r="530" spans="1:3" x14ac:dyDescent="0.25">
      <c r="A530" s="2" t="s">
        <v>341</v>
      </c>
      <c r="B530" s="3" t="s">
        <v>375</v>
      </c>
      <c r="C530" s="12">
        <v>4</v>
      </c>
    </row>
    <row r="531" spans="1:3" x14ac:dyDescent="0.25">
      <c r="A531" s="2" t="s">
        <v>341</v>
      </c>
      <c r="B531" s="3" t="s">
        <v>375</v>
      </c>
      <c r="C531" s="12">
        <v>51</v>
      </c>
    </row>
    <row r="532" spans="1:3" x14ac:dyDescent="0.25">
      <c r="A532" s="2" t="s">
        <v>341</v>
      </c>
      <c r="B532" s="3" t="s">
        <v>375</v>
      </c>
      <c r="C532" s="12">
        <v>13</v>
      </c>
    </row>
    <row r="533" spans="1:3" x14ac:dyDescent="0.25">
      <c r="A533" s="2" t="s">
        <v>341</v>
      </c>
      <c r="B533" s="3" t="s">
        <v>375</v>
      </c>
      <c r="C533" s="12">
        <v>14</v>
      </c>
    </row>
    <row r="534" spans="1:3" x14ac:dyDescent="0.25">
      <c r="A534" s="2" t="s">
        <v>341</v>
      </c>
      <c r="B534" s="3" t="s">
        <v>375</v>
      </c>
      <c r="C534" s="12">
        <v>104</v>
      </c>
    </row>
    <row r="535" spans="1:3" x14ac:dyDescent="0.25">
      <c r="A535" s="2" t="s">
        <v>341</v>
      </c>
      <c r="B535" s="3" t="s">
        <v>375</v>
      </c>
      <c r="C535" s="12">
        <v>3</v>
      </c>
    </row>
    <row r="536" spans="1:3" x14ac:dyDescent="0.25">
      <c r="A536" s="2" t="s">
        <v>341</v>
      </c>
      <c r="B536" s="3" t="s">
        <v>375</v>
      </c>
      <c r="C536" s="12">
        <v>161</v>
      </c>
    </row>
    <row r="537" spans="1:3" x14ac:dyDescent="0.25">
      <c r="A537" s="2" t="s">
        <v>341</v>
      </c>
      <c r="B537" s="3" t="s">
        <v>375</v>
      </c>
      <c r="C537" s="12">
        <v>946</v>
      </c>
    </row>
    <row r="538" spans="1:3" x14ac:dyDescent="0.25">
      <c r="A538" s="2" t="s">
        <v>341</v>
      </c>
      <c r="B538" s="3" t="s">
        <v>375</v>
      </c>
      <c r="C538" s="12">
        <v>2559</v>
      </c>
    </row>
    <row r="539" spans="1:3" x14ac:dyDescent="0.25">
      <c r="A539" s="2" t="s">
        <v>341</v>
      </c>
      <c r="B539" s="3" t="s">
        <v>375</v>
      </c>
      <c r="C539" s="12">
        <v>6060</v>
      </c>
    </row>
    <row r="540" spans="1:3" x14ac:dyDescent="0.25">
      <c r="A540" s="2" t="s">
        <v>341</v>
      </c>
      <c r="B540" s="3" t="s">
        <v>375</v>
      </c>
      <c r="C540" s="12">
        <v>2</v>
      </c>
    </row>
    <row r="541" spans="1:3" x14ac:dyDescent="0.25">
      <c r="A541" s="2" t="s">
        <v>341</v>
      </c>
      <c r="B541" s="3" t="s">
        <v>375</v>
      </c>
      <c r="C541" s="12">
        <v>30151</v>
      </c>
    </row>
    <row r="542" spans="1:3" x14ac:dyDescent="0.25">
      <c r="A542" s="2" t="s">
        <v>341</v>
      </c>
      <c r="B542" s="3" t="s">
        <v>375</v>
      </c>
      <c r="C542" s="12">
        <v>32498</v>
      </c>
    </row>
    <row r="543" spans="1:3" x14ac:dyDescent="0.25">
      <c r="A543" s="2" t="s">
        <v>341</v>
      </c>
      <c r="B543" s="3" t="s">
        <v>375</v>
      </c>
      <c r="C543" s="12">
        <v>32200</v>
      </c>
    </row>
    <row r="544" spans="1:3" x14ac:dyDescent="0.25">
      <c r="A544" s="2" t="s">
        <v>341</v>
      </c>
      <c r="B544" s="3" t="s">
        <v>375</v>
      </c>
      <c r="C544" s="12">
        <v>32055</v>
      </c>
    </row>
    <row r="545" spans="1:3" x14ac:dyDescent="0.25">
      <c r="A545" s="2" t="s">
        <v>342</v>
      </c>
      <c r="B545" s="3" t="s">
        <v>375</v>
      </c>
      <c r="C545" s="12">
        <v>4123</v>
      </c>
    </row>
    <row r="546" spans="1:3" x14ac:dyDescent="0.25">
      <c r="A546" s="2" t="s">
        <v>342</v>
      </c>
      <c r="B546" s="3" t="s">
        <v>375</v>
      </c>
      <c r="C546" s="12">
        <v>14766</v>
      </c>
    </row>
    <row r="547" spans="1:3" x14ac:dyDescent="0.25">
      <c r="A547" s="2" t="s">
        <v>342</v>
      </c>
      <c r="B547" s="3" t="s">
        <v>375</v>
      </c>
      <c r="C547" s="12">
        <v>14900</v>
      </c>
    </row>
    <row r="548" spans="1:3" x14ac:dyDescent="0.25">
      <c r="A548" s="2" t="s">
        <v>342</v>
      </c>
      <c r="B548" s="3" t="s">
        <v>375</v>
      </c>
      <c r="C548" s="12">
        <v>14915</v>
      </c>
    </row>
    <row r="549" spans="1:3" x14ac:dyDescent="0.25">
      <c r="A549" s="2" t="s">
        <v>343</v>
      </c>
      <c r="B549" s="3" t="s">
        <v>375</v>
      </c>
      <c r="C549" s="12">
        <v>1050</v>
      </c>
    </row>
    <row r="550" spans="1:3" x14ac:dyDescent="0.25">
      <c r="A550" s="2" t="s">
        <v>344</v>
      </c>
      <c r="B550" s="3" t="s">
        <v>375</v>
      </c>
      <c r="C550" s="12">
        <v>7694</v>
      </c>
    </row>
    <row r="551" spans="1:3" x14ac:dyDescent="0.25">
      <c r="A551" s="2" t="s">
        <v>345</v>
      </c>
      <c r="B551" s="3" t="s">
        <v>375</v>
      </c>
      <c r="C551" s="12">
        <v>29700</v>
      </c>
    </row>
    <row r="552" spans="1:3" x14ac:dyDescent="0.25">
      <c r="A552" s="2" t="s">
        <v>345</v>
      </c>
      <c r="B552" s="3" t="s">
        <v>375</v>
      </c>
      <c r="C552" s="12">
        <v>32400</v>
      </c>
    </row>
    <row r="553" spans="1:3" x14ac:dyDescent="0.25">
      <c r="A553" s="2" t="s">
        <v>345</v>
      </c>
      <c r="B553" s="3" t="s">
        <v>375</v>
      </c>
      <c r="C553" s="12">
        <v>32521</v>
      </c>
    </row>
    <row r="554" spans="1:3" x14ac:dyDescent="0.25">
      <c r="A554" s="2" t="s">
        <v>346</v>
      </c>
      <c r="B554" s="3" t="s">
        <v>375</v>
      </c>
      <c r="C554" s="12">
        <v>24550</v>
      </c>
    </row>
    <row r="555" spans="1:3" x14ac:dyDescent="0.25">
      <c r="A555" s="2" t="s">
        <v>347</v>
      </c>
      <c r="B555" s="3" t="s">
        <v>375</v>
      </c>
      <c r="C555" s="12">
        <v>2451</v>
      </c>
    </row>
    <row r="556" spans="1:3" x14ac:dyDescent="0.25">
      <c r="A556" s="2" t="s">
        <v>348</v>
      </c>
      <c r="B556" s="3" t="s">
        <v>375</v>
      </c>
      <c r="C556" s="12">
        <v>5650</v>
      </c>
    </row>
    <row r="557" spans="1:3" x14ac:dyDescent="0.25">
      <c r="A557" s="2" t="s">
        <v>349</v>
      </c>
      <c r="B557" s="3" t="s">
        <v>375</v>
      </c>
      <c r="C557" s="12">
        <v>1</v>
      </c>
    </row>
    <row r="558" spans="1:3" x14ac:dyDescent="0.25">
      <c r="A558" s="2" t="s">
        <v>349</v>
      </c>
      <c r="B558" s="3" t="s">
        <v>375</v>
      </c>
      <c r="C558" s="12">
        <v>20297</v>
      </c>
    </row>
    <row r="559" spans="1:3" x14ac:dyDescent="0.25">
      <c r="A559" s="2" t="s">
        <v>350</v>
      </c>
      <c r="B559" s="3" t="s">
        <v>375</v>
      </c>
      <c r="C559" s="12">
        <v>12401</v>
      </c>
    </row>
    <row r="560" spans="1:3" x14ac:dyDescent="0.25">
      <c r="A560" s="2" t="s">
        <v>351</v>
      </c>
      <c r="B560" s="3" t="s">
        <v>375</v>
      </c>
      <c r="C560" s="12">
        <v>754</v>
      </c>
    </row>
    <row r="561" spans="1:3" x14ac:dyDescent="0.25">
      <c r="A561" s="2" t="s">
        <v>351</v>
      </c>
      <c r="B561" s="3" t="s">
        <v>375</v>
      </c>
      <c r="C561" s="12">
        <v>2878</v>
      </c>
    </row>
    <row r="562" spans="1:3" x14ac:dyDescent="0.25">
      <c r="A562" s="2" t="s">
        <v>351</v>
      </c>
      <c r="B562" s="3" t="s">
        <v>375</v>
      </c>
      <c r="C562" s="12">
        <v>36400</v>
      </c>
    </row>
    <row r="563" spans="1:3" x14ac:dyDescent="0.25">
      <c r="A563" s="2" t="s">
        <v>351</v>
      </c>
      <c r="B563" s="3" t="s">
        <v>375</v>
      </c>
      <c r="C563" s="12">
        <v>36613</v>
      </c>
    </row>
    <row r="564" spans="1:3" x14ac:dyDescent="0.25">
      <c r="A564" s="2" t="s">
        <v>352</v>
      </c>
      <c r="B564" s="3" t="s">
        <v>375</v>
      </c>
      <c r="C564" s="12">
        <v>35580</v>
      </c>
    </row>
    <row r="565" spans="1:3" x14ac:dyDescent="0.25">
      <c r="A565" s="2" t="s">
        <v>352</v>
      </c>
      <c r="B565" s="3" t="s">
        <v>375</v>
      </c>
      <c r="C565" s="12">
        <v>35616</v>
      </c>
    </row>
    <row r="566" spans="1:3" x14ac:dyDescent="0.25">
      <c r="A566" s="2" t="s">
        <v>352</v>
      </c>
      <c r="B566" s="3" t="s">
        <v>375</v>
      </c>
      <c r="C566" s="12">
        <v>35586</v>
      </c>
    </row>
    <row r="567" spans="1:3" x14ac:dyDescent="0.25">
      <c r="A567" s="2" t="s">
        <v>352</v>
      </c>
      <c r="B567" s="3" t="s">
        <v>375</v>
      </c>
      <c r="C567" s="12">
        <v>16065</v>
      </c>
    </row>
    <row r="568" spans="1:3" x14ac:dyDescent="0.25">
      <c r="A568" s="2" t="s">
        <v>352</v>
      </c>
      <c r="B568" s="3" t="s">
        <v>375</v>
      </c>
      <c r="C568" s="12">
        <v>35562</v>
      </c>
    </row>
    <row r="569" spans="1:3" x14ac:dyDescent="0.25">
      <c r="A569" s="2" t="s">
        <v>353</v>
      </c>
      <c r="B569" s="3" t="s">
        <v>375</v>
      </c>
      <c r="C569" s="12">
        <v>852</v>
      </c>
    </row>
    <row r="570" spans="1:3" x14ac:dyDescent="0.25">
      <c r="A570" s="2" t="s">
        <v>353</v>
      </c>
      <c r="B570" s="3" t="s">
        <v>375</v>
      </c>
      <c r="C570" s="12">
        <v>3791</v>
      </c>
    </row>
    <row r="571" spans="1:3" x14ac:dyDescent="0.25">
      <c r="A571" s="2" t="s">
        <v>353</v>
      </c>
      <c r="B571" s="3" t="s">
        <v>375</v>
      </c>
      <c r="C571" s="12">
        <v>2100</v>
      </c>
    </row>
    <row r="572" spans="1:3" x14ac:dyDescent="0.25">
      <c r="A572" s="2" t="s">
        <v>354</v>
      </c>
      <c r="B572" s="3" t="s">
        <v>375</v>
      </c>
      <c r="C572" s="12">
        <v>14336</v>
      </c>
    </row>
    <row r="573" spans="1:3" x14ac:dyDescent="0.25">
      <c r="A573" s="2" t="s">
        <v>354</v>
      </c>
      <c r="B573" s="3" t="s">
        <v>375</v>
      </c>
      <c r="C573" s="12">
        <v>4290</v>
      </c>
    </row>
    <row r="574" spans="1:3" x14ac:dyDescent="0.25">
      <c r="A574" s="2" t="s">
        <v>355</v>
      </c>
      <c r="B574" s="3" t="s">
        <v>375</v>
      </c>
      <c r="C574" s="12">
        <v>6747</v>
      </c>
    </row>
    <row r="575" spans="1:3" x14ac:dyDescent="0.25">
      <c r="A575" s="2" t="s">
        <v>355</v>
      </c>
      <c r="B575" s="3" t="s">
        <v>375</v>
      </c>
      <c r="C575" s="12">
        <v>11591</v>
      </c>
    </row>
    <row r="576" spans="1:3" x14ac:dyDescent="0.25">
      <c r="A576" s="2" t="s">
        <v>355</v>
      </c>
      <c r="B576" s="3" t="s">
        <v>375</v>
      </c>
      <c r="C576" s="12">
        <v>11230</v>
      </c>
    </row>
    <row r="577" spans="1:3" x14ac:dyDescent="0.25">
      <c r="A577" s="2" t="s">
        <v>355</v>
      </c>
      <c r="B577" s="3" t="s">
        <v>375</v>
      </c>
      <c r="C577" s="12">
        <v>11382</v>
      </c>
    </row>
    <row r="578" spans="1:3" x14ac:dyDescent="0.25">
      <c r="A578" s="2" t="s">
        <v>355</v>
      </c>
      <c r="B578" s="3" t="s">
        <v>375</v>
      </c>
      <c r="C578" s="12">
        <v>10973</v>
      </c>
    </row>
    <row r="579" spans="1:3" x14ac:dyDescent="0.25">
      <c r="A579" s="2" t="s">
        <v>356</v>
      </c>
      <c r="B579" s="3" t="s">
        <v>375</v>
      </c>
      <c r="C579" s="12">
        <v>7400</v>
      </c>
    </row>
    <row r="580" spans="1:3" x14ac:dyDescent="0.25">
      <c r="A580" s="2" t="s">
        <v>356</v>
      </c>
      <c r="B580" s="3" t="s">
        <v>375</v>
      </c>
      <c r="C580" s="12">
        <v>7495</v>
      </c>
    </row>
    <row r="581" spans="1:3" x14ac:dyDescent="0.25">
      <c r="A581" s="2" t="s">
        <v>356</v>
      </c>
      <c r="B581" s="3" t="s">
        <v>375</v>
      </c>
      <c r="C581" s="12">
        <v>7562</v>
      </c>
    </row>
    <row r="582" spans="1:3" x14ac:dyDescent="0.25">
      <c r="A582" s="2" t="s">
        <v>356</v>
      </c>
      <c r="B582" s="3" t="s">
        <v>375</v>
      </c>
      <c r="C582" s="12">
        <v>1065</v>
      </c>
    </row>
    <row r="583" spans="1:3" x14ac:dyDescent="0.25">
      <c r="A583" s="2" t="s">
        <v>357</v>
      </c>
      <c r="B583" s="3" t="s">
        <v>375</v>
      </c>
      <c r="C583" s="12">
        <v>17265</v>
      </c>
    </row>
    <row r="584" spans="1:3" x14ac:dyDescent="0.25">
      <c r="A584" s="2" t="s">
        <v>357</v>
      </c>
      <c r="B584" s="3" t="s">
        <v>375</v>
      </c>
      <c r="C584" s="12">
        <v>23428</v>
      </c>
    </row>
    <row r="585" spans="1:3" x14ac:dyDescent="0.25">
      <c r="A585" s="2" t="s">
        <v>358</v>
      </c>
      <c r="B585" s="3" t="s">
        <v>375</v>
      </c>
      <c r="C585" s="12">
        <v>979.26</v>
      </c>
    </row>
    <row r="586" spans="1:3" x14ac:dyDescent="0.25">
      <c r="A586" s="2" t="s">
        <v>359</v>
      </c>
      <c r="B586" s="3" t="s">
        <v>375</v>
      </c>
      <c r="C586" s="12">
        <v>988.36</v>
      </c>
    </row>
    <row r="587" spans="1:3" x14ac:dyDescent="0.25">
      <c r="A587" s="2" t="s">
        <v>359</v>
      </c>
      <c r="B587" s="3" t="s">
        <v>375</v>
      </c>
      <c r="C587" s="12">
        <v>989.56</v>
      </c>
    </row>
    <row r="588" spans="1:3" x14ac:dyDescent="0.25">
      <c r="A588" s="2" t="s">
        <v>359</v>
      </c>
      <c r="B588" s="3" t="s">
        <v>375</v>
      </c>
      <c r="C588" s="12">
        <v>993.67</v>
      </c>
    </row>
    <row r="589" spans="1:3" x14ac:dyDescent="0.25">
      <c r="A589" s="2" t="s">
        <v>359</v>
      </c>
      <c r="B589" s="3" t="s">
        <v>375</v>
      </c>
      <c r="C589" s="12">
        <v>993.77</v>
      </c>
    </row>
    <row r="590" spans="1:3" x14ac:dyDescent="0.25">
      <c r="A590" s="2" t="s">
        <v>360</v>
      </c>
      <c r="B590" s="3" t="s">
        <v>375</v>
      </c>
      <c r="C590" s="12">
        <v>215.98</v>
      </c>
    </row>
    <row r="591" spans="1:3" x14ac:dyDescent="0.25">
      <c r="A591" s="2" t="s">
        <v>360</v>
      </c>
      <c r="B591" s="3" t="s">
        <v>375</v>
      </c>
      <c r="C591" s="12">
        <v>215.7</v>
      </c>
    </row>
    <row r="592" spans="1:3" x14ac:dyDescent="0.25">
      <c r="A592" s="2" t="s">
        <v>360</v>
      </c>
      <c r="B592" s="3" t="s">
        <v>375</v>
      </c>
      <c r="C592" s="12">
        <v>215.79</v>
      </c>
    </row>
    <row r="593" spans="1:3" x14ac:dyDescent="0.25">
      <c r="A593" s="2" t="s">
        <v>360</v>
      </c>
      <c r="B593" s="3" t="s">
        <v>375</v>
      </c>
      <c r="C593" s="12">
        <v>215.1</v>
      </c>
    </row>
    <row r="594" spans="1:3" x14ac:dyDescent="0.25">
      <c r="A594" s="2" t="s">
        <v>360</v>
      </c>
      <c r="B594" s="3" t="s">
        <v>375</v>
      </c>
      <c r="C594" s="12">
        <v>215.83</v>
      </c>
    </row>
    <row r="595" spans="1:3" x14ac:dyDescent="0.25">
      <c r="A595" s="2" t="s">
        <v>360</v>
      </c>
      <c r="B595" s="3" t="s">
        <v>375</v>
      </c>
      <c r="C595" s="12">
        <v>215.98</v>
      </c>
    </row>
    <row r="596" spans="1:3" x14ac:dyDescent="0.25">
      <c r="A596" s="2" t="s">
        <v>360</v>
      </c>
      <c r="B596" s="3" t="s">
        <v>375</v>
      </c>
      <c r="C596" s="12">
        <v>215.93</v>
      </c>
    </row>
    <row r="597" spans="1:3" x14ac:dyDescent="0.25">
      <c r="A597" s="2" t="s">
        <v>360</v>
      </c>
      <c r="B597" s="3" t="s">
        <v>375</v>
      </c>
      <c r="C597" s="12">
        <v>216.67</v>
      </c>
    </row>
    <row r="598" spans="1:3" x14ac:dyDescent="0.25">
      <c r="A598" s="2" t="s">
        <v>361</v>
      </c>
      <c r="B598" s="3" t="s">
        <v>375</v>
      </c>
      <c r="C598" s="12">
        <v>125.34</v>
      </c>
    </row>
    <row r="599" spans="1:3" x14ac:dyDescent="0.25">
      <c r="A599" s="2" t="s">
        <v>361</v>
      </c>
      <c r="B599" s="3" t="s">
        <v>375</v>
      </c>
      <c r="C599" s="12">
        <v>128.22999999999999</v>
      </c>
    </row>
    <row r="600" spans="1:3" x14ac:dyDescent="0.25">
      <c r="A600" s="2" t="s">
        <v>361</v>
      </c>
      <c r="B600" s="3" t="s">
        <v>375</v>
      </c>
      <c r="C600" s="12">
        <v>128.21</v>
      </c>
    </row>
    <row r="601" spans="1:3" x14ac:dyDescent="0.25">
      <c r="A601" s="2" t="s">
        <v>361</v>
      </c>
      <c r="B601" s="3" t="s">
        <v>375</v>
      </c>
      <c r="C601" s="12">
        <v>128.97</v>
      </c>
    </row>
    <row r="602" spans="1:3" x14ac:dyDescent="0.25">
      <c r="A602" s="2" t="s">
        <v>362</v>
      </c>
      <c r="B602" s="3" t="s">
        <v>375</v>
      </c>
      <c r="C602" s="12">
        <v>130</v>
      </c>
    </row>
    <row r="603" spans="1:3" x14ac:dyDescent="0.25">
      <c r="A603" s="2" t="s">
        <v>362</v>
      </c>
      <c r="B603" s="3" t="s">
        <v>375</v>
      </c>
      <c r="C603" s="12">
        <v>130</v>
      </c>
    </row>
    <row r="604" spans="1:3" x14ac:dyDescent="0.25">
      <c r="A604" s="2" t="s">
        <v>362</v>
      </c>
      <c r="B604" s="3" t="s">
        <v>375</v>
      </c>
      <c r="C604" s="12">
        <v>130</v>
      </c>
    </row>
    <row r="605" spans="1:3" x14ac:dyDescent="0.25">
      <c r="A605" s="2" t="s">
        <v>362</v>
      </c>
      <c r="B605" s="3" t="s">
        <v>375</v>
      </c>
      <c r="C605" s="12">
        <v>130</v>
      </c>
    </row>
    <row r="606" spans="1:3" x14ac:dyDescent="0.25">
      <c r="A606" s="2" t="s">
        <v>362</v>
      </c>
      <c r="B606" s="3" t="s">
        <v>375</v>
      </c>
      <c r="C606" s="12">
        <v>130</v>
      </c>
    </row>
    <row r="607" spans="1:3" x14ac:dyDescent="0.25">
      <c r="A607" s="2" t="s">
        <v>362</v>
      </c>
      <c r="B607" s="3" t="s">
        <v>375</v>
      </c>
      <c r="C607" s="12">
        <v>130</v>
      </c>
    </row>
    <row r="608" spans="1:3" x14ac:dyDescent="0.25">
      <c r="A608" s="2" t="s">
        <v>362</v>
      </c>
      <c r="B608" s="3" t="s">
        <v>375</v>
      </c>
      <c r="C608" s="12">
        <v>130</v>
      </c>
    </row>
    <row r="609" spans="1:3" x14ac:dyDescent="0.25">
      <c r="A609" s="2" t="s">
        <v>363</v>
      </c>
      <c r="B609" s="3" t="s">
        <v>375</v>
      </c>
      <c r="C609" s="12">
        <v>105.93</v>
      </c>
    </row>
    <row r="610" spans="1:3" x14ac:dyDescent="0.25">
      <c r="A610" s="2" t="s">
        <v>363</v>
      </c>
      <c r="B610" s="3" t="s">
        <v>375</v>
      </c>
      <c r="C610" s="12">
        <v>106.79</v>
      </c>
    </row>
    <row r="611" spans="1:3" x14ac:dyDescent="0.25">
      <c r="A611" s="2" t="s">
        <v>364</v>
      </c>
      <c r="B611" s="3" t="s">
        <v>375</v>
      </c>
      <c r="C611" s="12">
        <v>106.02</v>
      </c>
    </row>
    <row r="612" spans="1:3" x14ac:dyDescent="0.25">
      <c r="A612" s="2" t="s">
        <v>364</v>
      </c>
      <c r="B612" s="3" t="s">
        <v>375</v>
      </c>
      <c r="C612" s="12">
        <v>107.28</v>
      </c>
    </row>
    <row r="613" spans="1:3" x14ac:dyDescent="0.25">
      <c r="A613" s="2" t="s">
        <v>364</v>
      </c>
      <c r="B613" s="3" t="s">
        <v>375</v>
      </c>
      <c r="C613" s="12">
        <v>107.35</v>
      </c>
    </row>
    <row r="614" spans="1:3" x14ac:dyDescent="0.25">
      <c r="A614" s="2" t="s">
        <v>364</v>
      </c>
      <c r="B614" s="3" t="s">
        <v>375</v>
      </c>
      <c r="C614" s="12">
        <v>107.62</v>
      </c>
    </row>
    <row r="615" spans="1:3" x14ac:dyDescent="0.25">
      <c r="A615" s="2" t="s">
        <v>365</v>
      </c>
      <c r="B615" s="3" t="s">
        <v>375</v>
      </c>
      <c r="C615" s="12">
        <v>216</v>
      </c>
    </row>
    <row r="616" spans="1:3" x14ac:dyDescent="0.25">
      <c r="A616" s="2" t="s">
        <v>365</v>
      </c>
      <c r="B616" s="3" t="s">
        <v>375</v>
      </c>
      <c r="C616" s="12">
        <v>219.34</v>
      </c>
    </row>
    <row r="617" spans="1:3" x14ac:dyDescent="0.25">
      <c r="A617" s="2" t="s">
        <v>365</v>
      </c>
      <c r="B617" s="3" t="s">
        <v>375</v>
      </c>
      <c r="C617" s="12">
        <v>217.76</v>
      </c>
    </row>
    <row r="618" spans="1:3" x14ac:dyDescent="0.25">
      <c r="A618" s="2" t="s">
        <v>365</v>
      </c>
      <c r="B618" s="3" t="s">
        <v>375</v>
      </c>
      <c r="C618" s="12">
        <v>218.85</v>
      </c>
    </row>
    <row r="619" spans="1:3" x14ac:dyDescent="0.25">
      <c r="A619" s="2" t="s">
        <v>365</v>
      </c>
      <c r="B619" s="3" t="s">
        <v>375</v>
      </c>
      <c r="C619" s="12">
        <v>218.83</v>
      </c>
    </row>
    <row r="620" spans="1:3" x14ac:dyDescent="0.25">
      <c r="A620" s="2" t="s">
        <v>365</v>
      </c>
      <c r="B620" s="3" t="s">
        <v>375</v>
      </c>
      <c r="C620" s="12">
        <v>219.52</v>
      </c>
    </row>
    <row r="621" spans="1:3" x14ac:dyDescent="0.25">
      <c r="A621" s="2" t="s">
        <v>365</v>
      </c>
      <c r="B621" s="3" t="s">
        <v>375</v>
      </c>
      <c r="C621" s="12">
        <v>219.47</v>
      </c>
    </row>
    <row r="622" spans="1:3" x14ac:dyDescent="0.25">
      <c r="A622" s="2" t="s">
        <v>365</v>
      </c>
      <c r="B622" s="3" t="s">
        <v>375</v>
      </c>
      <c r="C622" s="12">
        <v>219.18</v>
      </c>
    </row>
    <row r="623" spans="1:3" x14ac:dyDescent="0.25">
      <c r="A623" s="2" t="s">
        <v>365</v>
      </c>
      <c r="B623" s="3" t="s">
        <v>375</v>
      </c>
      <c r="C623" s="12">
        <v>218.57</v>
      </c>
    </row>
    <row r="624" spans="1:3" x14ac:dyDescent="0.25">
      <c r="A624" s="2" t="s">
        <v>365</v>
      </c>
      <c r="B624" s="3" t="s">
        <v>375</v>
      </c>
      <c r="C624" s="12">
        <v>219.39</v>
      </c>
    </row>
    <row r="625" spans="1:3" x14ac:dyDescent="0.25">
      <c r="A625" s="2" t="s">
        <v>366</v>
      </c>
      <c r="B625" s="3" t="s">
        <v>375</v>
      </c>
      <c r="C625" s="12">
        <v>211.75</v>
      </c>
    </row>
    <row r="626" spans="1:3" x14ac:dyDescent="0.25">
      <c r="A626" s="2" t="s">
        <v>367</v>
      </c>
      <c r="B626" s="3" t="s">
        <v>375</v>
      </c>
      <c r="C626" s="12">
        <v>1400000</v>
      </c>
    </row>
    <row r="627" spans="1:3" x14ac:dyDescent="0.25">
      <c r="A627" s="2" t="s">
        <v>367</v>
      </c>
      <c r="B627" s="3" t="s">
        <v>375</v>
      </c>
      <c r="C627" s="12">
        <v>248668</v>
      </c>
    </row>
    <row r="628" spans="1:3" x14ac:dyDescent="0.25">
      <c r="A628" s="2" t="s">
        <v>367</v>
      </c>
      <c r="B628" s="3" t="s">
        <v>375</v>
      </c>
      <c r="C628" s="12">
        <v>13400</v>
      </c>
    </row>
    <row r="629" spans="1:3" x14ac:dyDescent="0.25">
      <c r="A629" s="2" t="s">
        <v>367</v>
      </c>
      <c r="B629" s="3" t="s">
        <v>375</v>
      </c>
      <c r="C629" s="12">
        <v>70000</v>
      </c>
    </row>
    <row r="630" spans="1:3" x14ac:dyDescent="0.25">
      <c r="A630" s="2" t="s">
        <v>368</v>
      </c>
      <c r="B630" s="3" t="s">
        <v>375</v>
      </c>
      <c r="C630" s="12">
        <v>350000</v>
      </c>
    </row>
    <row r="631" spans="1:3" x14ac:dyDescent="0.25">
      <c r="A631" s="2" t="s">
        <v>368</v>
      </c>
      <c r="B631" s="3" t="s">
        <v>375</v>
      </c>
      <c r="C631" s="12">
        <v>1000000</v>
      </c>
    </row>
    <row r="632" spans="1:3" x14ac:dyDescent="0.25">
      <c r="A632" s="2" t="s">
        <v>368</v>
      </c>
      <c r="B632" s="3" t="s">
        <v>375</v>
      </c>
      <c r="C632" s="12">
        <v>106634</v>
      </c>
    </row>
    <row r="633" spans="1:3" x14ac:dyDescent="0.25">
      <c r="A633" s="2" t="s">
        <v>369</v>
      </c>
      <c r="B633" s="3" t="s">
        <v>375</v>
      </c>
      <c r="C633" s="12">
        <v>50000</v>
      </c>
    </row>
    <row r="634" spans="1:3" x14ac:dyDescent="0.25">
      <c r="A634" s="2" t="s">
        <v>370</v>
      </c>
      <c r="B634" s="3" t="s">
        <v>375</v>
      </c>
      <c r="C634" s="12">
        <v>9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Client</vt:lpstr>
      <vt:lpstr>Feuil1</vt:lpstr>
      <vt:lpstr>Numéro_Lot2</vt:lpstr>
      <vt:lpstr>NumLot2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2016-08-26T15:10:49Z</dcterms:created>
  <dcterms:modified xsi:type="dcterms:W3CDTF">2017-01-06T13:01:07Z</dcterms:modified>
</cp:coreProperties>
</file>