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770"/>
  </bookViews>
  <sheets>
    <sheet name="RECAPE FEMMES" sheetId="19" r:id="rId1"/>
    <sheet name="RECAPE HOMMES" sheetId="20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49" i="20" l="1"/>
  <c r="S49" i="20"/>
  <c r="R49" i="20"/>
  <c r="Q49" i="20"/>
  <c r="P49" i="20"/>
  <c r="O49" i="20"/>
  <c r="N49" i="20"/>
  <c r="M49" i="20"/>
  <c r="L49" i="20"/>
  <c r="K49" i="20"/>
  <c r="J49" i="20"/>
  <c r="I49" i="20"/>
  <c r="I47" i="19"/>
  <c r="H47" i="19"/>
  <c r="G47" i="19"/>
  <c r="F47" i="19"/>
  <c r="E47" i="19"/>
  <c r="D47" i="19"/>
</calcChain>
</file>

<file path=xl/sharedStrings.xml><?xml version="1.0" encoding="utf-8"?>
<sst xmlns="http://schemas.openxmlformats.org/spreadsheetml/2006/main" count="595" uniqueCount="138">
  <si>
    <t>BLOUSE BLANCHE</t>
  </si>
  <si>
    <t>PANTALON</t>
  </si>
  <si>
    <t>BLOUSE BLEUE</t>
  </si>
  <si>
    <t>CASAQUE BLANCHE</t>
  </si>
  <si>
    <t>SABOT BLANC</t>
  </si>
  <si>
    <t>SABOT NOIR</t>
  </si>
  <si>
    <t>COMBINAISON</t>
  </si>
  <si>
    <t>CHAUSSURE DE SEC NOIRE</t>
  </si>
  <si>
    <t>CHAUSSURE DE SEC BLANC</t>
  </si>
  <si>
    <t>SUR VESTE</t>
  </si>
  <si>
    <t>COSTUME TRAVAIL MAGASINIER</t>
  </si>
  <si>
    <t>TENUE CUISINIER</t>
  </si>
  <si>
    <t>NOM</t>
  </si>
  <si>
    <t>PRENOM</t>
  </si>
  <si>
    <t>SEXE</t>
  </si>
  <si>
    <t>FONCTION</t>
  </si>
  <si>
    <t>STRUCTURE</t>
  </si>
  <si>
    <t>TAILLE</t>
  </si>
  <si>
    <t>POINTURE</t>
  </si>
  <si>
    <t>DJELLAB</t>
  </si>
  <si>
    <t>NOUAR</t>
  </si>
  <si>
    <t>H</t>
  </si>
  <si>
    <t>MAGASINIER EN CHEF</t>
  </si>
  <si>
    <t>GDC</t>
  </si>
  <si>
    <t>X</t>
  </si>
  <si>
    <t>BOURIAH</t>
  </si>
  <si>
    <t>RACHID</t>
  </si>
  <si>
    <t>MAGASINIER</t>
  </si>
  <si>
    <t>AMANI</t>
  </si>
  <si>
    <t>KHALED</t>
  </si>
  <si>
    <t>GDS</t>
  </si>
  <si>
    <t>GUEMAMI</t>
  </si>
  <si>
    <t>SAID</t>
  </si>
  <si>
    <t>BRAHIMI</t>
  </si>
  <si>
    <t>KAMEL</t>
  </si>
  <si>
    <t>ROUINA</t>
  </si>
  <si>
    <t>TOUFIK</t>
  </si>
  <si>
    <t>MEZIANE CHERIF</t>
  </si>
  <si>
    <t>NADIR</t>
  </si>
  <si>
    <t>BADEREDDINE</t>
  </si>
  <si>
    <t>LITIM</t>
  </si>
  <si>
    <t>RACHEDI</t>
  </si>
  <si>
    <t>OPERATEUR</t>
  </si>
  <si>
    <t>AOUF</t>
  </si>
  <si>
    <t>SALAH</t>
  </si>
  <si>
    <t>AGENT SECURITE</t>
  </si>
  <si>
    <t>AGENT HYGIENE</t>
  </si>
  <si>
    <t>DJEMBA</t>
  </si>
  <si>
    <t>MBAREK</t>
  </si>
  <si>
    <t>AGENT POLYVALENT</t>
  </si>
  <si>
    <t>GUERCHOUCHE</t>
  </si>
  <si>
    <t>ABDELHAFID</t>
  </si>
  <si>
    <t>KEBAB</t>
  </si>
  <si>
    <t>DJAMAI</t>
  </si>
  <si>
    <t>ISMAIL</t>
  </si>
  <si>
    <t>BOUDOUKHA</t>
  </si>
  <si>
    <t>AQ/CQ</t>
  </si>
  <si>
    <t>MAIZA</t>
  </si>
  <si>
    <t>AMOR</t>
  </si>
  <si>
    <t>PHARMACIEN DIRECTEUR-TECHNIQUE</t>
  </si>
  <si>
    <t>ANALYSTE</t>
  </si>
  <si>
    <t>LECHHEB</t>
  </si>
  <si>
    <t>MONCEF</t>
  </si>
  <si>
    <t xml:space="preserve">ANALYSTE </t>
  </si>
  <si>
    <t>NOUREDDINE</t>
  </si>
  <si>
    <t>PROD</t>
  </si>
  <si>
    <t>AMARA</t>
  </si>
  <si>
    <t>MEHAMED LAMINE</t>
  </si>
  <si>
    <t>NABIL</t>
  </si>
  <si>
    <t xml:space="preserve">BENMEZGHANNA </t>
  </si>
  <si>
    <t>ANTAR</t>
  </si>
  <si>
    <t>BOUACHRA</t>
  </si>
  <si>
    <t>OUSSAMA</t>
  </si>
  <si>
    <t>BOUCHAR</t>
  </si>
  <si>
    <t>MOUSSA</t>
  </si>
  <si>
    <t>BRAHIM SALEM</t>
  </si>
  <si>
    <t>HICHEME</t>
  </si>
  <si>
    <t>CHIHEB</t>
  </si>
  <si>
    <t>FAROUK</t>
  </si>
  <si>
    <t>FAYCAL</t>
  </si>
  <si>
    <t>DJAFAR</t>
  </si>
  <si>
    <t>SAMIR</t>
  </si>
  <si>
    <t>DJOUDI</t>
  </si>
  <si>
    <t>TOUFFIK</t>
  </si>
  <si>
    <t>GHEBRID</t>
  </si>
  <si>
    <t>MOHAMED</t>
  </si>
  <si>
    <t>HAIF</t>
  </si>
  <si>
    <t>ABBES</t>
  </si>
  <si>
    <t>OPERATEUR SUR PLIEUSE</t>
  </si>
  <si>
    <t>KHALIL</t>
  </si>
  <si>
    <t>KHALLEF</t>
  </si>
  <si>
    <t>MAOUCHE</t>
  </si>
  <si>
    <t>SAMI</t>
  </si>
  <si>
    <t>MERZOUGUI</t>
  </si>
  <si>
    <t>CHAKER</t>
  </si>
  <si>
    <t>Chimiste</t>
  </si>
  <si>
    <t xml:space="preserve">OTHMANI </t>
  </si>
  <si>
    <t>SAADOUNI</t>
  </si>
  <si>
    <t>ELOUALID</t>
  </si>
  <si>
    <t>SAKHRI</t>
  </si>
  <si>
    <t>ABDELOUAHAB</t>
  </si>
  <si>
    <t>SAOUDI</t>
  </si>
  <si>
    <t>AMIR</t>
  </si>
  <si>
    <t>AMMAR</t>
  </si>
  <si>
    <t>SENOUCI</t>
  </si>
  <si>
    <t>ZAHAR</t>
  </si>
  <si>
    <t>AGENT DE PESEE</t>
  </si>
  <si>
    <t>TEBIB</t>
  </si>
  <si>
    <t>SAFEDDINE</t>
  </si>
  <si>
    <t>ZERAR</t>
  </si>
  <si>
    <t>MOHCINE</t>
  </si>
  <si>
    <t>MGx</t>
  </si>
  <si>
    <t>TEBBICHE</t>
  </si>
  <si>
    <t>TAHAR MOHAMED</t>
  </si>
  <si>
    <t xml:space="preserve">KAHOUL </t>
  </si>
  <si>
    <t>DJAMEL</t>
  </si>
  <si>
    <t>CQ</t>
  </si>
  <si>
    <t>AQ</t>
  </si>
  <si>
    <t>LATRI</t>
  </si>
  <si>
    <t>FOUAD</t>
  </si>
  <si>
    <t>Responsable Assurance Qualité</t>
  </si>
  <si>
    <t>GUEMMAMI</t>
  </si>
  <si>
    <t>ZARRAL</t>
  </si>
  <si>
    <t>ANIS</t>
  </si>
  <si>
    <t>SAAD-AZZEM</t>
  </si>
  <si>
    <t>x</t>
  </si>
  <si>
    <t>BELAMRI NABIL</t>
  </si>
  <si>
    <t>Responsable Maint Equipement</t>
  </si>
  <si>
    <t>TERTAG AMOR</t>
  </si>
  <si>
    <t>RESPONSABLE MAINT. ET INFRASTRUCTURE</t>
  </si>
  <si>
    <t>SELLIDJ AMMAR</t>
  </si>
  <si>
    <t>Ingénieur en Maintenance</t>
  </si>
  <si>
    <t>MEZAACHE NOUREDDINE</t>
  </si>
  <si>
    <t>Resp. Maint Infrastructure</t>
  </si>
  <si>
    <t>MAINTENANCE</t>
  </si>
  <si>
    <t>TAILLE HAUT</t>
  </si>
  <si>
    <t xml:space="preserve"> </t>
  </si>
  <si>
    <t>TAILLE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</si>
</sst>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 indent="1"/>
    </xf>
    <xf numFmtId="0" fontId="3" fillId="0" borderId="0" xfId="0" applyFont="1" applyFill="1" applyBorder="1" applyAlignment="1">
      <alignment horizontal="left" indent="1"/>
    </xf>
    <xf numFmtId="0" fontId="3" fillId="0" borderId="0" xfId="0" applyFont="1" applyFill="1" applyBorder="1" applyAlignment="1">
      <alignment horizontal="left" vertical="center" indent="1"/>
    </xf>
    <xf numFmtId="0" fontId="2" fillId="0" borderId="0" xfId="0" applyFont="1" applyFill="1" applyBorder="1" applyAlignment="1">
      <alignment horizontal="left" vertical="center" wrapText="1" indent="1"/>
    </xf>
    <xf numFmtId="0" fontId="2" fillId="0" borderId="1" xfId="0" applyFont="1" applyBorder="1" applyAlignment="1">
      <alignment horizontal="left" vertical="center" wrapText="1" indent="1"/>
    </xf>
    <xf numFmtId="0" fontId="4" fillId="0" borderId="0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indent="1"/>
    </xf>
    <xf numFmtId="0" fontId="0" fillId="0" borderId="0" xfId="0" applyFill="1" applyAlignment="1">
      <alignment horizontal="center"/>
    </xf>
    <xf numFmtId="0" fontId="5" fillId="0" borderId="0" xfId="0" applyFont="1" applyFill="1" applyAlignment="1">
      <alignment horizontal="center"/>
    </xf>
  </cellXfs>
  <cellStyles count="1">
    <cellStyle name="Normal" xfId="0" builtinId="0"/>
  </cellStyles>
  <dxfs count="77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relativeIndent="-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1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Tableau247" displayName="Tableau247" ref="A1:I47" totalsRowCount="1" headerRowDxfId="76" dataDxfId="75">
  <autoFilter ref="A1:I46"/>
  <sortState ref="A2:I46">
    <sortCondition ref="A1:A46"/>
  </sortState>
  <tableColumns count="9">
    <tableColumn id="6" name="TAILLE HAUT" dataDxfId="74" totalsRowDxfId="73"/>
    <tableColumn id="20" name="TAILLE BAS" dataDxfId="72" totalsRowDxfId="71"/>
    <tableColumn id="7" name="POINTURE" dataDxfId="70" totalsRowDxfId="69"/>
    <tableColumn id="8" name="BLOUSE BLANCHE" totalsRowFunction="count" dataDxfId="68" totalsRowDxfId="67"/>
    <tableColumn id="9" name="PANTALON" totalsRowFunction="count" dataDxfId="66" totalsRowDxfId="65"/>
    <tableColumn id="11" name="CASAQUE BLANCHE" totalsRowFunction="count" dataDxfId="64" totalsRowDxfId="63"/>
    <tableColumn id="12" name="SABOT BLANC" totalsRowFunction="count" dataDxfId="62" totalsRowDxfId="61"/>
    <tableColumn id="13" name="SABOT NOIR" totalsRowFunction="count" dataDxfId="60" totalsRowDxfId="59"/>
    <tableColumn id="16" name="CHAUSSURE DE SEC BLANC" totalsRowFunction="count" dataDxfId="58" totalsRowDxfId="57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K1:M12" totalsRowShown="0" headerRowDxfId="56" dataDxfId="55">
  <autoFilter ref="K1:M12"/>
  <sortState ref="K2:K12">
    <sortCondition ref="K1:K12"/>
  </sortState>
  <tableColumns count="3">
    <tableColumn id="1" name="TAILLE" dataDxfId="54"/>
    <tableColumn id="2" name="BLOUSE BLANCHE" dataDxfId="53"/>
    <tableColumn id="4" name="CASAQUE BLANCHE" dataDxfId="5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9" name="Tableau9" displayName="Tableau9" ref="O1:P12" totalsRowShown="0" headerRowDxfId="51" dataDxfId="50">
  <autoFilter ref="O1:P12"/>
  <sortState ref="O2:P12">
    <sortCondition ref="O1:O12"/>
  </sortState>
  <tableColumns count="2">
    <tableColumn id="1" name="TAILLE" dataDxfId="49"/>
    <tableColumn id="2" name="PANTALON" dataDxfId="4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0" name="Tableau10" displayName="Tableau10" ref="R1:U11" totalsRowShown="0" headerRowDxfId="47" dataDxfId="46">
  <autoFilter ref="R1:U11"/>
  <sortState ref="R2:U8">
    <sortCondition ref="R1:R8"/>
  </sortState>
  <tableColumns count="4">
    <tableColumn id="1" name="POINTURE" dataDxfId="45"/>
    <tableColumn id="2" name="SABOT BLANC" dataDxfId="44"/>
    <tableColumn id="3" name="SABOT NOIR" dataDxfId="43"/>
    <tableColumn id="4" name="CHAUSSURE DE SEC BLANC" dataDxfId="4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2458" displayName="Tableau2458" ref="A1:T49" totalsRowCount="1" headerRowDxfId="41" dataDxfId="40">
  <autoFilter ref="A1:T48"/>
  <sortState ref="A2:T48">
    <sortCondition ref="H1:H48"/>
  </sortState>
  <tableColumns count="20">
    <tableColumn id="1" name="NOM" dataDxfId="39" totalsRowDxfId="38"/>
    <tableColumn id="2" name="PRENOM" dataDxfId="37" totalsRowDxfId="36"/>
    <tableColumn id="3" name="SEXE" dataDxfId="35" totalsRowDxfId="34"/>
    <tableColumn id="4" name="FONCTION" dataDxfId="33" totalsRowDxfId="32"/>
    <tableColumn id="5" name="STRUCTURE" dataDxfId="31" totalsRowDxfId="30"/>
    <tableColumn id="6" name="TAILLE HAUT" dataDxfId="29" totalsRowDxfId="28"/>
    <tableColumn id="20" name="TAILLE BAS" dataDxfId="27" totalsRowDxfId="26"/>
    <tableColumn id="7" name="POINTURE" dataDxfId="25" totalsRowDxfId="24"/>
    <tableColumn id="8" name="BLOUSE BLANCHE" totalsRowFunction="count" dataDxfId="23" totalsRowDxfId="22"/>
    <tableColumn id="9" name="PANTALON" totalsRowFunction="count" dataDxfId="21" totalsRowDxfId="20"/>
    <tableColumn id="10" name="BLOUSE BLEUE" totalsRowFunction="count" dataDxfId="19" totalsRowDxfId="18"/>
    <tableColumn id="11" name="CASAQUE BLANCHE" totalsRowFunction="count" dataDxfId="17" totalsRowDxfId="16"/>
    <tableColumn id="12" name="SABOT BLANC" totalsRowFunction="count" dataDxfId="15" totalsRowDxfId="14"/>
    <tableColumn id="13" name="SABOT NOIR" totalsRowFunction="count" dataDxfId="13" totalsRowDxfId="12"/>
    <tableColumn id="14" name="COMBINAISON" totalsRowFunction="count" dataDxfId="11" totalsRowDxfId="10"/>
    <tableColumn id="15" name="CHAUSSURE DE SEC NOIRE" totalsRowFunction="count" dataDxfId="9" totalsRowDxfId="8"/>
    <tableColumn id="16" name="CHAUSSURE DE SEC BLANC" totalsRowFunction="count" dataDxfId="7" totalsRowDxfId="6"/>
    <tableColumn id="17" name="SUR VESTE" totalsRowFunction="count" dataDxfId="5" totalsRowDxfId="4"/>
    <tableColumn id="18" name="COSTUME TRAVAIL MAGASINIER" totalsRowFunction="count" dataDxfId="3" totalsRowDxfId="2"/>
    <tableColumn id="19" name="TENUE CUISINIER" totalsRowFunction="count" dataDxfId="1" totalsRow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U71"/>
  <sheetViews>
    <sheetView tabSelected="1" workbookViewId="0">
      <pane xSplit="9" ySplit="1" topLeftCell="Q2" activePane="bottomRight" state="frozen"/>
      <selection pane="topRight" activeCell="J1" sqref="J1"/>
      <selection pane="bottomLeft" activeCell="A2" sqref="A2"/>
      <selection pane="bottomRight" activeCell="R2" sqref="R2"/>
    </sheetView>
  </sheetViews>
  <sheetFormatPr baseColWidth="10" defaultRowHeight="15"/>
  <cols>
    <col min="1" max="1" width="10.42578125" style="6" customWidth="1"/>
    <col min="2" max="2" width="10.140625" style="6" customWidth="1"/>
    <col min="3" max="3" width="14.140625" style="6" customWidth="1"/>
    <col min="4" max="4" width="15.28515625" style="6" customWidth="1"/>
    <col min="5" max="5" width="14.42578125" style="6" bestFit="1" customWidth="1"/>
    <col min="6" max="6" width="13.140625" style="6" bestFit="1" customWidth="1"/>
    <col min="7" max="8" width="10.42578125" style="6" bestFit="1" customWidth="1"/>
    <col min="9" max="9" width="18" style="6" bestFit="1" customWidth="1"/>
    <col min="10" max="10" width="1.42578125" style="5" customWidth="1"/>
    <col min="11" max="11" width="10.140625" style="6" bestFit="1" customWidth="1"/>
    <col min="12" max="12" width="12.140625" style="6" customWidth="1"/>
    <col min="13" max="13" width="13.5703125" style="6" customWidth="1"/>
    <col min="14" max="14" width="1.42578125" style="5" customWidth="1"/>
    <col min="15" max="15" width="11.42578125" style="6"/>
    <col min="16" max="16" width="15.42578125" style="6" bestFit="1" customWidth="1"/>
    <col min="17" max="17" width="1.42578125" style="5" customWidth="1"/>
    <col min="18" max="18" width="13.5703125" style="6" customWidth="1"/>
    <col min="19" max="19" width="13.140625" style="6" customWidth="1"/>
    <col min="20" max="20" width="11.85546875" style="6" customWidth="1"/>
    <col min="21" max="21" width="17.7109375" style="6" customWidth="1"/>
    <col min="22" max="16384" width="11.42578125" style="5"/>
  </cols>
  <sheetData>
    <row r="1" spans="1:21" s="10" customFormat="1" ht="30">
      <c r="A1" s="11" t="s">
        <v>135</v>
      </c>
      <c r="B1" s="11" t="s">
        <v>137</v>
      </c>
      <c r="C1" s="11" t="s">
        <v>18</v>
      </c>
      <c r="D1" s="11" t="s">
        <v>0</v>
      </c>
      <c r="E1" s="11" t="s">
        <v>1</v>
      </c>
      <c r="F1" s="11" t="s">
        <v>3</v>
      </c>
      <c r="G1" s="11" t="s">
        <v>4</v>
      </c>
      <c r="H1" s="11" t="s">
        <v>5</v>
      </c>
      <c r="I1" s="11" t="s">
        <v>8</v>
      </c>
      <c r="K1" s="10" t="s">
        <v>17</v>
      </c>
      <c r="L1" s="13" t="s">
        <v>0</v>
      </c>
      <c r="M1" s="13" t="s">
        <v>3</v>
      </c>
      <c r="O1" s="10" t="s">
        <v>17</v>
      </c>
      <c r="P1" s="14" t="s">
        <v>1</v>
      </c>
      <c r="R1" s="10" t="s">
        <v>18</v>
      </c>
      <c r="S1" s="12" t="s">
        <v>4</v>
      </c>
      <c r="T1" s="12" t="s">
        <v>5</v>
      </c>
      <c r="U1" s="12" t="s">
        <v>8</v>
      </c>
    </row>
    <row r="2" spans="1:21">
      <c r="A2" s="6">
        <v>39</v>
      </c>
      <c r="C2" s="6">
        <v>44</v>
      </c>
      <c r="D2" s="6" t="s">
        <v>24</v>
      </c>
      <c r="G2" s="2" t="s">
        <v>24</v>
      </c>
      <c r="H2" s="6" t="s">
        <v>24</v>
      </c>
      <c r="K2" s="6">
        <v>39</v>
      </c>
      <c r="L2" s="3">
        <v>1</v>
      </c>
      <c r="M2" s="3"/>
      <c r="O2" s="6">
        <v>39</v>
      </c>
      <c r="P2" s="3"/>
      <c r="R2" s="6">
        <v>36</v>
      </c>
      <c r="S2" s="3">
        <v>1</v>
      </c>
      <c r="T2" s="3"/>
      <c r="U2" s="3"/>
    </row>
    <row r="3" spans="1:21">
      <c r="A3" s="3">
        <v>42</v>
      </c>
      <c r="B3" s="3"/>
      <c r="C3" s="3">
        <v>38</v>
      </c>
      <c r="D3" s="7" t="s">
        <v>24</v>
      </c>
      <c r="E3" s="3" t="s">
        <v>24</v>
      </c>
      <c r="F3" s="3"/>
      <c r="G3" s="2" t="s">
        <v>24</v>
      </c>
      <c r="H3" s="3"/>
      <c r="I3" s="3"/>
      <c r="K3" s="6">
        <v>42</v>
      </c>
      <c r="L3" s="3">
        <v>2</v>
      </c>
      <c r="M3" s="3"/>
      <c r="O3" s="6">
        <v>42</v>
      </c>
      <c r="P3" s="3">
        <v>2</v>
      </c>
      <c r="R3" s="6">
        <v>37</v>
      </c>
      <c r="S3" s="3">
        <v>1</v>
      </c>
      <c r="T3" s="3"/>
      <c r="U3" s="3"/>
    </row>
    <row r="4" spans="1:21">
      <c r="A4" s="6">
        <v>42</v>
      </c>
      <c r="B4" s="6">
        <v>42</v>
      </c>
      <c r="C4" s="6">
        <v>39</v>
      </c>
      <c r="D4" s="6" t="s">
        <v>24</v>
      </c>
      <c r="E4" s="2" t="s">
        <v>24</v>
      </c>
      <c r="F4" s="2" t="s">
        <v>24</v>
      </c>
      <c r="G4" s="2" t="s">
        <v>24</v>
      </c>
      <c r="I4" s="2" t="s">
        <v>24</v>
      </c>
      <c r="K4" s="6">
        <v>46</v>
      </c>
      <c r="L4" s="3">
        <v>5</v>
      </c>
      <c r="M4" s="3"/>
      <c r="O4" s="6">
        <v>46</v>
      </c>
      <c r="P4" s="3">
        <v>4</v>
      </c>
      <c r="R4" s="6">
        <v>38</v>
      </c>
      <c r="S4" s="3">
        <v>1</v>
      </c>
      <c r="T4" s="3"/>
      <c r="U4" s="3"/>
    </row>
    <row r="5" spans="1:21">
      <c r="A5" s="3">
        <v>46</v>
      </c>
      <c r="B5" s="3"/>
      <c r="C5" s="3">
        <v>36</v>
      </c>
      <c r="D5" s="7" t="s">
        <v>24</v>
      </c>
      <c r="E5" s="3" t="s">
        <v>24</v>
      </c>
      <c r="F5" s="3"/>
      <c r="G5" s="2" t="s">
        <v>24</v>
      </c>
      <c r="K5" s="6">
        <v>47</v>
      </c>
      <c r="L5" s="3">
        <v>1</v>
      </c>
      <c r="M5" s="3"/>
      <c r="O5" s="6">
        <v>47</v>
      </c>
      <c r="P5" s="3">
        <v>1</v>
      </c>
      <c r="R5" s="6">
        <v>39</v>
      </c>
      <c r="S5" s="3">
        <v>1</v>
      </c>
      <c r="T5" s="3"/>
      <c r="U5" s="3"/>
    </row>
    <row r="6" spans="1:21">
      <c r="A6" s="3">
        <v>46</v>
      </c>
      <c r="B6" s="3"/>
      <c r="C6" s="3">
        <v>36</v>
      </c>
      <c r="D6" s="7" t="s">
        <v>24</v>
      </c>
      <c r="E6" s="3" t="s">
        <v>24</v>
      </c>
      <c r="F6" s="3"/>
      <c r="G6" s="2" t="s">
        <v>24</v>
      </c>
      <c r="H6" s="3"/>
      <c r="I6" s="3"/>
      <c r="K6" s="6">
        <v>48</v>
      </c>
      <c r="L6" s="3">
        <v>5</v>
      </c>
      <c r="M6" s="3"/>
      <c r="O6" s="6">
        <v>48</v>
      </c>
      <c r="P6" s="3">
        <v>4</v>
      </c>
      <c r="R6" s="6">
        <v>40</v>
      </c>
      <c r="S6" s="3"/>
      <c r="T6" s="3"/>
      <c r="U6" s="3"/>
    </row>
    <row r="7" spans="1:21">
      <c r="A7" s="3">
        <v>46</v>
      </c>
      <c r="B7" s="3"/>
      <c r="C7" s="3">
        <v>36</v>
      </c>
      <c r="D7" s="7" t="s">
        <v>24</v>
      </c>
      <c r="E7" s="3" t="s">
        <v>24</v>
      </c>
      <c r="F7" s="3"/>
      <c r="G7" s="2" t="s">
        <v>24</v>
      </c>
      <c r="H7" s="3"/>
      <c r="I7" s="3"/>
      <c r="K7" s="6">
        <v>50</v>
      </c>
      <c r="L7" s="3"/>
      <c r="M7" s="3"/>
      <c r="O7" s="6">
        <v>50</v>
      </c>
      <c r="P7" s="3"/>
      <c r="R7" s="6">
        <v>41</v>
      </c>
      <c r="S7" s="3"/>
      <c r="T7" s="3"/>
      <c r="U7" s="3"/>
    </row>
    <row r="8" spans="1:21">
      <c r="A8" s="3">
        <v>46</v>
      </c>
      <c r="B8" s="3"/>
      <c r="C8" s="3">
        <v>37</v>
      </c>
      <c r="D8" s="7" t="s">
        <v>24</v>
      </c>
      <c r="E8" s="3"/>
      <c r="F8" s="3"/>
      <c r="G8" s="2" t="s">
        <v>24</v>
      </c>
      <c r="H8" s="3"/>
      <c r="I8" s="3"/>
      <c r="K8" s="6">
        <v>52</v>
      </c>
      <c r="L8" s="3"/>
      <c r="M8" s="3"/>
      <c r="O8" s="6">
        <v>52</v>
      </c>
      <c r="P8" s="3"/>
      <c r="R8" s="6">
        <v>42</v>
      </c>
      <c r="S8" s="3"/>
      <c r="T8" s="3"/>
      <c r="U8" s="3"/>
    </row>
    <row r="9" spans="1:21">
      <c r="A9" s="6">
        <v>46</v>
      </c>
      <c r="C9" s="6">
        <v>39</v>
      </c>
      <c r="D9" s="7" t="s">
        <v>24</v>
      </c>
      <c r="E9" s="3" t="s">
        <v>24</v>
      </c>
      <c r="G9" s="2" t="s">
        <v>24</v>
      </c>
      <c r="K9" s="6">
        <v>54</v>
      </c>
      <c r="L9" s="3"/>
      <c r="M9" s="3"/>
      <c r="O9" s="6">
        <v>54</v>
      </c>
      <c r="P9" s="3"/>
      <c r="R9" s="15">
        <v>44</v>
      </c>
      <c r="S9" s="16"/>
      <c r="T9" s="16"/>
      <c r="U9" s="16"/>
    </row>
    <row r="10" spans="1:21">
      <c r="A10" s="6">
        <v>46</v>
      </c>
      <c r="C10" s="6">
        <v>38</v>
      </c>
      <c r="K10" s="6">
        <v>56</v>
      </c>
      <c r="L10" s="3"/>
      <c r="M10" s="3"/>
      <c r="O10" s="6">
        <v>56</v>
      </c>
      <c r="P10" s="3"/>
      <c r="R10" s="15">
        <v>45</v>
      </c>
      <c r="S10" s="16"/>
      <c r="T10" s="16"/>
      <c r="U10" s="16"/>
    </row>
    <row r="11" spans="1:21">
      <c r="A11" s="6">
        <v>47</v>
      </c>
      <c r="B11" s="6">
        <v>47</v>
      </c>
      <c r="C11" s="6">
        <v>37</v>
      </c>
      <c r="D11" s="6" t="s">
        <v>24</v>
      </c>
      <c r="E11" s="6" t="s">
        <v>24</v>
      </c>
      <c r="G11" s="2" t="s">
        <v>24</v>
      </c>
      <c r="H11" s="6" t="s">
        <v>24</v>
      </c>
      <c r="K11" s="6">
        <v>58</v>
      </c>
      <c r="L11" s="3"/>
      <c r="M11" s="3"/>
      <c r="O11" s="6">
        <v>58</v>
      </c>
      <c r="P11" s="3"/>
      <c r="R11" s="15">
        <v>46</v>
      </c>
      <c r="S11" s="16"/>
      <c r="T11" s="16"/>
      <c r="U11" s="16"/>
    </row>
    <row r="12" spans="1:21">
      <c r="A12" s="3">
        <v>48</v>
      </c>
      <c r="B12" s="3"/>
      <c r="C12" s="3">
        <v>38</v>
      </c>
      <c r="D12" s="7" t="s">
        <v>24</v>
      </c>
      <c r="E12" s="3"/>
      <c r="F12" s="3"/>
      <c r="G12" s="3"/>
      <c r="H12" s="3"/>
      <c r="I12" s="3"/>
      <c r="K12" s="6">
        <v>62</v>
      </c>
      <c r="L12" s="3"/>
      <c r="M12" s="3"/>
      <c r="O12" s="6">
        <v>62</v>
      </c>
      <c r="P12" s="3"/>
      <c r="R12" s="1"/>
      <c r="S12" s="1"/>
      <c r="T12" s="1"/>
      <c r="U12" s="1"/>
    </row>
    <row r="13" spans="1:21">
      <c r="A13" s="6">
        <v>48</v>
      </c>
      <c r="B13" s="6">
        <v>44</v>
      </c>
      <c r="C13" s="6">
        <v>37</v>
      </c>
      <c r="D13" s="6" t="s">
        <v>24</v>
      </c>
      <c r="E13" s="2" t="s">
        <v>24</v>
      </c>
      <c r="F13" s="2" t="s">
        <v>24</v>
      </c>
      <c r="G13" s="2" t="s">
        <v>24</v>
      </c>
      <c r="I13" s="2" t="s">
        <v>24</v>
      </c>
      <c r="K13" s="1"/>
      <c r="R13" s="1"/>
      <c r="S13" s="1"/>
      <c r="T13" s="1"/>
      <c r="U13" s="1"/>
    </row>
    <row r="14" spans="1:21">
      <c r="A14" s="6">
        <v>48</v>
      </c>
      <c r="B14" s="6">
        <v>48</v>
      </c>
      <c r="C14" s="6">
        <v>36</v>
      </c>
      <c r="D14" s="6" t="s">
        <v>24</v>
      </c>
      <c r="E14" s="6" t="s">
        <v>24</v>
      </c>
      <c r="G14" s="2" t="s">
        <v>24</v>
      </c>
      <c r="H14" s="6" t="s">
        <v>24</v>
      </c>
      <c r="K14" s="1"/>
      <c r="R14" s="1"/>
      <c r="S14" s="1"/>
      <c r="T14" s="1"/>
      <c r="U14" s="1"/>
    </row>
    <row r="15" spans="1:21">
      <c r="A15" s="6">
        <v>48</v>
      </c>
      <c r="B15" s="6">
        <v>46</v>
      </c>
      <c r="C15" s="3">
        <v>36</v>
      </c>
      <c r="D15" s="3" t="s">
        <v>24</v>
      </c>
      <c r="E15" s="3" t="s">
        <v>24</v>
      </c>
      <c r="F15" s="3" t="s">
        <v>24</v>
      </c>
      <c r="G15" s="2" t="s">
        <v>24</v>
      </c>
      <c r="I15" s="3"/>
      <c r="K15" s="1"/>
      <c r="R15" s="1"/>
      <c r="S15" s="1"/>
      <c r="T15" s="1"/>
      <c r="U15" s="1"/>
    </row>
    <row r="16" spans="1:21">
      <c r="A16" s="6">
        <v>48</v>
      </c>
      <c r="B16" s="6">
        <v>46</v>
      </c>
      <c r="C16" s="6">
        <v>37</v>
      </c>
      <c r="D16" s="6" t="s">
        <v>24</v>
      </c>
      <c r="E16" s="2" t="s">
        <v>24</v>
      </c>
      <c r="F16" s="2" t="s">
        <v>24</v>
      </c>
      <c r="G16" s="2" t="s">
        <v>24</v>
      </c>
      <c r="I16" s="2" t="s">
        <v>24</v>
      </c>
      <c r="K16" s="1"/>
      <c r="R16" s="1"/>
      <c r="S16" s="1"/>
      <c r="T16" s="1"/>
      <c r="U16" s="1"/>
    </row>
    <row r="17" spans="1:21">
      <c r="A17" s="6">
        <v>48</v>
      </c>
      <c r="C17" s="6">
        <v>40</v>
      </c>
      <c r="K17" s="1"/>
      <c r="R17" s="1"/>
      <c r="S17" s="1"/>
      <c r="T17" s="1"/>
      <c r="U17" s="1"/>
    </row>
    <row r="18" spans="1:21">
      <c r="A18" s="6">
        <v>50</v>
      </c>
      <c r="B18" s="6">
        <v>50</v>
      </c>
      <c r="C18" s="6">
        <v>39</v>
      </c>
      <c r="D18" s="6" t="s">
        <v>136</v>
      </c>
      <c r="E18" s="2" t="s">
        <v>24</v>
      </c>
      <c r="F18" s="2" t="s">
        <v>24</v>
      </c>
      <c r="G18" s="2" t="s">
        <v>24</v>
      </c>
      <c r="I18" s="2" t="s">
        <v>24</v>
      </c>
      <c r="K18" s="1"/>
      <c r="R18" s="1"/>
      <c r="S18" s="1"/>
      <c r="T18" s="1"/>
      <c r="U18" s="1"/>
    </row>
    <row r="19" spans="1:21">
      <c r="A19" s="3">
        <v>50</v>
      </c>
      <c r="B19" s="3"/>
      <c r="C19" s="3">
        <v>38</v>
      </c>
      <c r="D19" s="7" t="s">
        <v>24</v>
      </c>
      <c r="E19" s="3" t="s">
        <v>24</v>
      </c>
      <c r="F19" s="3"/>
      <c r="G19" s="2" t="s">
        <v>24</v>
      </c>
      <c r="H19" s="3"/>
      <c r="I19" s="3"/>
      <c r="K19" s="1"/>
      <c r="R19" s="1"/>
      <c r="S19" s="1"/>
      <c r="T19" s="1"/>
      <c r="U19" s="1"/>
    </row>
    <row r="20" spans="1:21">
      <c r="A20" s="3">
        <v>50</v>
      </c>
      <c r="B20" s="3"/>
      <c r="C20" s="3">
        <v>39</v>
      </c>
      <c r="D20" s="7" t="s">
        <v>24</v>
      </c>
      <c r="E20" s="3" t="s">
        <v>24</v>
      </c>
      <c r="F20" s="3"/>
      <c r="G20" s="2" t="s">
        <v>24</v>
      </c>
      <c r="H20" s="3"/>
      <c r="I20" s="3"/>
      <c r="K20" s="1"/>
      <c r="R20" s="1"/>
      <c r="S20" s="1"/>
      <c r="T20" s="1"/>
      <c r="U20" s="1"/>
    </row>
    <row r="21" spans="1:21">
      <c r="A21" s="3">
        <v>50</v>
      </c>
      <c r="B21" s="3"/>
      <c r="C21" s="3">
        <v>36</v>
      </c>
      <c r="D21" s="7" t="s">
        <v>24</v>
      </c>
      <c r="E21" s="3" t="s">
        <v>24</v>
      </c>
      <c r="F21" s="3"/>
      <c r="G21" s="2" t="s">
        <v>24</v>
      </c>
      <c r="H21" s="3"/>
      <c r="I21" s="3"/>
      <c r="K21" s="1"/>
      <c r="R21" s="1"/>
      <c r="S21" s="1"/>
      <c r="T21" s="1"/>
      <c r="U21" s="1"/>
    </row>
    <row r="22" spans="1:21">
      <c r="A22" s="6">
        <v>50</v>
      </c>
      <c r="B22" s="6">
        <v>50</v>
      </c>
      <c r="C22" s="6">
        <v>36</v>
      </c>
      <c r="D22" s="6" t="s">
        <v>24</v>
      </c>
      <c r="E22" s="6" t="s">
        <v>24</v>
      </c>
      <c r="G22" s="2" t="s">
        <v>24</v>
      </c>
      <c r="H22" s="6" t="s">
        <v>24</v>
      </c>
      <c r="K22" s="1"/>
      <c r="R22" s="1"/>
      <c r="S22" s="1"/>
      <c r="T22" s="1"/>
      <c r="U22" s="1"/>
    </row>
    <row r="23" spans="1:21">
      <c r="A23" s="3">
        <v>50</v>
      </c>
      <c r="B23" s="3"/>
      <c r="C23" s="3">
        <v>41</v>
      </c>
      <c r="D23" s="7" t="s">
        <v>24</v>
      </c>
      <c r="E23" s="3" t="s">
        <v>24</v>
      </c>
      <c r="F23" s="3"/>
      <c r="G23" s="2" t="s">
        <v>24</v>
      </c>
      <c r="H23" s="6" t="s">
        <v>24</v>
      </c>
      <c r="I23" s="3"/>
      <c r="K23" s="1"/>
      <c r="R23" s="1"/>
      <c r="S23" s="1"/>
      <c r="T23" s="1"/>
      <c r="U23" s="1"/>
    </row>
    <row r="24" spans="1:21">
      <c r="A24" s="6">
        <v>50</v>
      </c>
      <c r="B24" s="6">
        <v>48</v>
      </c>
      <c r="C24" s="6">
        <v>38</v>
      </c>
      <c r="D24" s="6" t="s">
        <v>24</v>
      </c>
      <c r="E24" s="6" t="s">
        <v>24</v>
      </c>
      <c r="G24" s="2" t="s">
        <v>24</v>
      </c>
      <c r="H24" s="6" t="s">
        <v>24</v>
      </c>
      <c r="K24" s="1"/>
      <c r="R24" s="1"/>
      <c r="S24" s="1"/>
      <c r="T24" s="1"/>
      <c r="U24" s="1"/>
    </row>
    <row r="25" spans="1:21">
      <c r="A25" s="6">
        <v>50</v>
      </c>
      <c r="B25" s="6">
        <v>50</v>
      </c>
      <c r="C25" s="6">
        <v>38</v>
      </c>
      <c r="E25" s="2" t="s">
        <v>24</v>
      </c>
      <c r="F25" s="2" t="s">
        <v>24</v>
      </c>
      <c r="G25" s="2" t="s">
        <v>24</v>
      </c>
      <c r="I25" s="3"/>
      <c r="K25" s="1"/>
      <c r="R25" s="1"/>
      <c r="S25" s="1"/>
      <c r="T25" s="1"/>
      <c r="U25" s="1"/>
    </row>
    <row r="26" spans="1:21">
      <c r="A26" s="6">
        <v>50</v>
      </c>
      <c r="B26" s="6">
        <v>48</v>
      </c>
      <c r="C26" s="3">
        <v>38</v>
      </c>
      <c r="D26" s="3"/>
      <c r="E26" s="3"/>
      <c r="F26" s="3"/>
      <c r="G26" s="3"/>
      <c r="H26" s="3"/>
      <c r="I26" s="3"/>
      <c r="K26" s="1"/>
      <c r="R26" s="1"/>
      <c r="S26" s="1"/>
      <c r="T26" s="1"/>
      <c r="U26" s="1"/>
    </row>
    <row r="27" spans="1:21">
      <c r="A27" s="6">
        <v>50</v>
      </c>
      <c r="B27" s="6">
        <v>50</v>
      </c>
      <c r="C27" s="6">
        <v>39</v>
      </c>
      <c r="E27" s="2" t="s">
        <v>24</v>
      </c>
      <c r="F27" s="2" t="s">
        <v>24</v>
      </c>
      <c r="G27" s="2" t="s">
        <v>24</v>
      </c>
      <c r="I27" s="3"/>
      <c r="K27" s="1"/>
      <c r="R27" s="1"/>
      <c r="S27" s="1"/>
      <c r="T27" s="1"/>
      <c r="U27" s="1"/>
    </row>
    <row r="28" spans="1:21">
      <c r="A28" s="6">
        <v>50</v>
      </c>
      <c r="B28" s="6">
        <v>48</v>
      </c>
      <c r="C28" s="6">
        <v>36</v>
      </c>
      <c r="E28" s="2" t="s">
        <v>24</v>
      </c>
      <c r="F28" s="2" t="s">
        <v>24</v>
      </c>
      <c r="G28" s="2" t="s">
        <v>24</v>
      </c>
      <c r="I28" s="3"/>
      <c r="K28" s="1"/>
      <c r="R28" s="1"/>
      <c r="S28" s="1"/>
      <c r="T28" s="1"/>
      <c r="U28" s="1"/>
    </row>
    <row r="29" spans="1:21">
      <c r="A29" s="6">
        <v>50</v>
      </c>
      <c r="B29" s="6">
        <v>50</v>
      </c>
      <c r="C29" s="6">
        <v>37</v>
      </c>
      <c r="E29" s="2" t="s">
        <v>24</v>
      </c>
      <c r="F29" s="2" t="s">
        <v>24</v>
      </c>
      <c r="G29" s="2" t="s">
        <v>24</v>
      </c>
      <c r="I29" s="3"/>
      <c r="K29" s="1"/>
      <c r="R29" s="1"/>
      <c r="S29" s="1"/>
      <c r="T29" s="1"/>
      <c r="U29" s="1"/>
    </row>
    <row r="30" spans="1:21">
      <c r="A30" s="6">
        <v>50</v>
      </c>
      <c r="B30" s="6">
        <v>46</v>
      </c>
      <c r="C30" s="6">
        <v>37</v>
      </c>
      <c r="E30" s="2" t="s">
        <v>24</v>
      </c>
      <c r="F30" s="2" t="s">
        <v>24</v>
      </c>
      <c r="G30" s="2" t="s">
        <v>24</v>
      </c>
      <c r="I30" s="3"/>
      <c r="K30" s="1"/>
      <c r="R30" s="1"/>
      <c r="S30" s="1"/>
      <c r="T30" s="1"/>
      <c r="U30" s="1"/>
    </row>
    <row r="31" spans="1:21">
      <c r="A31" s="6">
        <v>50</v>
      </c>
      <c r="B31" s="6">
        <v>48</v>
      </c>
      <c r="C31" s="6">
        <v>37</v>
      </c>
      <c r="E31" s="2" t="s">
        <v>24</v>
      </c>
      <c r="F31" s="2" t="s">
        <v>24</v>
      </c>
      <c r="G31" s="2" t="s">
        <v>24</v>
      </c>
      <c r="I31" s="3"/>
      <c r="K31" s="1"/>
      <c r="R31" s="1"/>
      <c r="S31" s="1"/>
      <c r="T31" s="1"/>
      <c r="U31" s="1"/>
    </row>
    <row r="32" spans="1:21">
      <c r="A32" s="6">
        <v>52</v>
      </c>
      <c r="B32" s="6">
        <v>48</v>
      </c>
      <c r="C32" s="6">
        <v>38</v>
      </c>
      <c r="D32" s="6" t="s">
        <v>24</v>
      </c>
      <c r="E32" s="6" t="s">
        <v>24</v>
      </c>
      <c r="G32" s="2" t="s">
        <v>24</v>
      </c>
      <c r="H32" s="6" t="s">
        <v>24</v>
      </c>
      <c r="K32" s="1"/>
      <c r="R32" s="1"/>
      <c r="S32" s="1"/>
      <c r="T32" s="1"/>
      <c r="U32" s="1"/>
    </row>
    <row r="33" spans="1:21">
      <c r="A33" s="3">
        <v>52</v>
      </c>
      <c r="B33" s="3"/>
      <c r="C33" s="3">
        <v>41</v>
      </c>
      <c r="D33" s="7" t="s">
        <v>24</v>
      </c>
      <c r="E33" s="3" t="s">
        <v>24</v>
      </c>
      <c r="F33" s="3"/>
      <c r="G33" s="2" t="s">
        <v>24</v>
      </c>
      <c r="H33" s="6" t="s">
        <v>24</v>
      </c>
      <c r="I33" s="3"/>
      <c r="K33" s="1"/>
      <c r="R33" s="1"/>
      <c r="S33" s="1"/>
      <c r="T33" s="1"/>
      <c r="U33" s="1"/>
    </row>
    <row r="34" spans="1:21">
      <c r="A34" s="6">
        <v>52</v>
      </c>
      <c r="B34" s="6">
        <v>48</v>
      </c>
      <c r="C34" s="6">
        <v>38</v>
      </c>
      <c r="D34" s="6" t="s">
        <v>24</v>
      </c>
      <c r="E34" s="6" t="s">
        <v>24</v>
      </c>
      <c r="G34" s="2" t="s">
        <v>24</v>
      </c>
      <c r="H34" s="6" t="s">
        <v>24</v>
      </c>
      <c r="K34" s="1"/>
      <c r="R34" s="1"/>
      <c r="S34" s="1"/>
      <c r="T34" s="1"/>
      <c r="U34" s="1"/>
    </row>
    <row r="35" spans="1:21">
      <c r="A35" s="6">
        <v>52</v>
      </c>
      <c r="B35" s="6">
        <v>50</v>
      </c>
      <c r="C35" s="6">
        <v>38</v>
      </c>
      <c r="D35" s="6" t="s">
        <v>24</v>
      </c>
      <c r="E35" s="6" t="s">
        <v>24</v>
      </c>
      <c r="G35" s="2" t="s">
        <v>24</v>
      </c>
      <c r="H35" s="6" t="s">
        <v>24</v>
      </c>
      <c r="K35" s="1"/>
      <c r="R35" s="1"/>
      <c r="S35" s="1"/>
      <c r="T35" s="1"/>
      <c r="U35" s="1"/>
    </row>
    <row r="36" spans="1:21">
      <c r="A36" s="3">
        <v>52</v>
      </c>
      <c r="B36" s="3"/>
      <c r="C36" s="3">
        <v>38</v>
      </c>
      <c r="D36" s="7" t="s">
        <v>24</v>
      </c>
      <c r="E36" s="3" t="s">
        <v>24</v>
      </c>
      <c r="F36" s="3"/>
      <c r="G36" s="2" t="s">
        <v>24</v>
      </c>
      <c r="H36" s="3"/>
      <c r="K36" s="1"/>
      <c r="R36" s="1"/>
      <c r="S36" s="1"/>
      <c r="T36" s="1"/>
      <c r="U36" s="1"/>
    </row>
    <row r="37" spans="1:21">
      <c r="A37" s="6">
        <v>52</v>
      </c>
      <c r="B37" s="6">
        <v>50</v>
      </c>
      <c r="C37" s="6">
        <v>38</v>
      </c>
      <c r="E37" s="2" t="s">
        <v>24</v>
      </c>
      <c r="F37" s="2" t="s">
        <v>24</v>
      </c>
      <c r="G37" s="2" t="s">
        <v>24</v>
      </c>
      <c r="I37" s="3"/>
      <c r="K37" s="1"/>
      <c r="R37" s="1"/>
      <c r="S37" s="1"/>
      <c r="T37" s="1"/>
      <c r="U37" s="1"/>
    </row>
    <row r="38" spans="1:21">
      <c r="A38" s="6">
        <v>52</v>
      </c>
      <c r="C38" s="6">
        <v>38</v>
      </c>
      <c r="E38" s="2" t="s">
        <v>24</v>
      </c>
      <c r="F38" s="2" t="s">
        <v>24</v>
      </c>
      <c r="G38" s="2" t="s">
        <v>24</v>
      </c>
      <c r="I38" s="3"/>
      <c r="K38" s="1"/>
      <c r="R38" s="1"/>
      <c r="S38" s="1"/>
      <c r="T38" s="1"/>
      <c r="U38" s="1"/>
    </row>
    <row r="39" spans="1:21">
      <c r="A39" s="6">
        <v>54</v>
      </c>
      <c r="B39" s="6">
        <v>50</v>
      </c>
      <c r="C39" s="6">
        <v>40</v>
      </c>
      <c r="D39" s="6" t="s">
        <v>24</v>
      </c>
      <c r="E39" s="6" t="s">
        <v>24</v>
      </c>
      <c r="G39" s="2" t="s">
        <v>24</v>
      </c>
      <c r="H39" s="6" t="s">
        <v>24</v>
      </c>
      <c r="K39" s="1"/>
      <c r="R39" s="1"/>
      <c r="S39" s="1"/>
      <c r="T39" s="1"/>
      <c r="U39" s="1"/>
    </row>
    <row r="40" spans="1:21">
      <c r="A40" s="6">
        <v>54</v>
      </c>
      <c r="B40" s="6">
        <v>50</v>
      </c>
      <c r="C40" s="6">
        <v>39</v>
      </c>
      <c r="D40" s="6" t="s">
        <v>24</v>
      </c>
      <c r="E40" s="6" t="s">
        <v>24</v>
      </c>
      <c r="G40" s="2" t="s">
        <v>24</v>
      </c>
      <c r="H40" s="6" t="s">
        <v>24</v>
      </c>
      <c r="K40" s="1"/>
      <c r="R40" s="1"/>
      <c r="S40" s="1"/>
      <c r="T40" s="1"/>
      <c r="U40" s="1"/>
    </row>
    <row r="41" spans="1:21">
      <c r="A41" s="6">
        <v>54</v>
      </c>
      <c r="C41" s="6">
        <v>40</v>
      </c>
      <c r="D41" s="6" t="s">
        <v>24</v>
      </c>
      <c r="E41" s="6" t="s">
        <v>24</v>
      </c>
      <c r="G41" s="2" t="s">
        <v>24</v>
      </c>
      <c r="H41" s="6" t="s">
        <v>24</v>
      </c>
      <c r="K41" s="1"/>
      <c r="R41" s="1"/>
      <c r="S41" s="1"/>
      <c r="T41" s="1"/>
      <c r="U41" s="1"/>
    </row>
    <row r="42" spans="1:21">
      <c r="A42" s="6">
        <v>56</v>
      </c>
      <c r="B42" s="6">
        <v>58</v>
      </c>
      <c r="C42" s="6">
        <v>38</v>
      </c>
      <c r="E42" s="2" t="s">
        <v>24</v>
      </c>
      <c r="F42" s="2" t="s">
        <v>24</v>
      </c>
      <c r="G42" s="2" t="s">
        <v>24</v>
      </c>
      <c r="I42" s="3"/>
      <c r="K42" s="1"/>
      <c r="R42" s="1"/>
      <c r="S42" s="1"/>
      <c r="T42" s="1"/>
      <c r="U42" s="1"/>
    </row>
    <row r="43" spans="1:21">
      <c r="A43" s="6">
        <v>58</v>
      </c>
      <c r="B43" s="6">
        <v>50</v>
      </c>
      <c r="C43" s="6">
        <v>38</v>
      </c>
      <c r="D43" s="6" t="s">
        <v>24</v>
      </c>
      <c r="E43" s="2" t="s">
        <v>24</v>
      </c>
      <c r="F43" s="2" t="s">
        <v>24</v>
      </c>
      <c r="G43" s="2" t="s">
        <v>24</v>
      </c>
      <c r="I43" s="2" t="s">
        <v>24</v>
      </c>
      <c r="K43" s="1"/>
      <c r="R43" s="1"/>
      <c r="S43" s="1"/>
      <c r="T43" s="1"/>
      <c r="U43" s="1"/>
    </row>
    <row r="44" spans="1:21">
      <c r="A44" s="6">
        <v>58</v>
      </c>
      <c r="B44" s="6">
        <v>50</v>
      </c>
      <c r="C44" s="6">
        <v>41</v>
      </c>
      <c r="E44" s="2" t="s">
        <v>24</v>
      </c>
      <c r="F44" s="2" t="s">
        <v>24</v>
      </c>
      <c r="G44" s="2" t="s">
        <v>24</v>
      </c>
      <c r="I44" s="3"/>
      <c r="K44" s="1"/>
      <c r="R44" s="1"/>
      <c r="S44" s="1"/>
      <c r="T44" s="1"/>
      <c r="U44" s="1"/>
    </row>
    <row r="45" spans="1:21">
      <c r="A45" s="3">
        <v>62</v>
      </c>
      <c r="B45" s="3"/>
      <c r="C45" s="3">
        <v>41</v>
      </c>
      <c r="D45" s="7" t="s">
        <v>24</v>
      </c>
      <c r="E45" s="3" t="s">
        <v>24</v>
      </c>
      <c r="F45" s="3"/>
      <c r="G45" s="2" t="s">
        <v>24</v>
      </c>
      <c r="H45" s="3"/>
      <c r="I45" s="3"/>
      <c r="K45" s="1"/>
      <c r="R45" s="1"/>
      <c r="S45" s="1"/>
      <c r="T45" s="1"/>
      <c r="U45" s="1"/>
    </row>
    <row r="46" spans="1:21">
      <c r="A46" s="6">
        <v>62</v>
      </c>
      <c r="B46" s="6">
        <v>50</v>
      </c>
      <c r="C46" s="3">
        <v>38</v>
      </c>
      <c r="D46" s="7" t="s">
        <v>24</v>
      </c>
      <c r="E46" s="3" t="s">
        <v>24</v>
      </c>
      <c r="F46" s="3"/>
      <c r="G46" s="2" t="s">
        <v>24</v>
      </c>
      <c r="H46" s="6" t="s">
        <v>24</v>
      </c>
      <c r="I46" s="3"/>
      <c r="K46" s="1"/>
      <c r="R46" s="1"/>
      <c r="S46" s="1"/>
      <c r="T46" s="1"/>
      <c r="U46" s="1"/>
    </row>
    <row r="47" spans="1:21">
      <c r="D47" s="6">
        <f>SUBTOTAL(103,Tableau247[BLOUSE BLANCHE])</f>
        <v>32</v>
      </c>
      <c r="E47" s="6">
        <f>SUBTOTAL(103,Tableau247[PANTALON])</f>
        <v>39</v>
      </c>
      <c r="F47" s="6">
        <f>SUBTOTAL(103,Tableau247[CASAQUE BLANCHE])</f>
        <v>16</v>
      </c>
      <c r="G47" s="6">
        <f>SUBTOTAL(103,Tableau247[SABOT BLANC])</f>
        <v>41</v>
      </c>
      <c r="H47" s="6">
        <f>SUBTOTAL(103,Tableau247[SABOT NOIR])</f>
        <v>14</v>
      </c>
      <c r="I47" s="6">
        <f>SUBTOTAL(103,Tableau247[CHAUSSURE DE SEC BLANC])</f>
        <v>5</v>
      </c>
      <c r="K47" s="1"/>
    </row>
    <row r="48" spans="1:21">
      <c r="K48" s="1"/>
    </row>
    <row r="49" spans="11:11">
      <c r="K49" s="1"/>
    </row>
    <row r="50" spans="11:11">
      <c r="K50" s="1"/>
    </row>
    <row r="51" spans="11:11">
      <c r="K51" s="1"/>
    </row>
    <row r="52" spans="11:11">
      <c r="K52" s="1"/>
    </row>
    <row r="53" spans="11:11">
      <c r="K53" s="1"/>
    </row>
    <row r="54" spans="11:11">
      <c r="K54" s="1"/>
    </row>
    <row r="55" spans="11:11">
      <c r="K55" s="1"/>
    </row>
    <row r="56" spans="11:11">
      <c r="K56" s="1"/>
    </row>
    <row r="57" spans="11:11">
      <c r="K57" s="1"/>
    </row>
    <row r="58" spans="11:11">
      <c r="K58" s="1"/>
    </row>
    <row r="59" spans="11:11">
      <c r="K59" s="1"/>
    </row>
    <row r="60" spans="11:11">
      <c r="K60" s="1"/>
    </row>
    <row r="61" spans="11:11">
      <c r="K61" s="1"/>
    </row>
    <row r="62" spans="11:11">
      <c r="K62" s="1"/>
    </row>
    <row r="63" spans="11:11">
      <c r="K63" s="1"/>
    </row>
    <row r="64" spans="11:11">
      <c r="K64" s="1"/>
    </row>
    <row r="65" spans="11:11">
      <c r="K65" s="1"/>
    </row>
    <row r="66" spans="11:11">
      <c r="K66" s="1"/>
    </row>
    <row r="67" spans="11:11">
      <c r="K67" s="1"/>
    </row>
    <row r="68" spans="11:11">
      <c r="K68" s="1"/>
    </row>
    <row r="69" spans="11:11">
      <c r="K69" s="1"/>
    </row>
    <row r="70" spans="11:11">
      <c r="K70" s="1"/>
    </row>
    <row r="71" spans="11:11">
      <c r="K71" s="1"/>
    </row>
  </sheetData>
  <pageMargins left="0.7" right="0.7" top="0.75" bottom="0.75" header="0.3" footer="0.3"/>
  <pageSetup paperSize="9" orientation="portrait" verticalDpi="0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T49"/>
  <sheetViews>
    <sheetView workbookViewId="0">
      <pane xSplit="8" ySplit="1" topLeftCell="L2" activePane="bottomRight" state="frozen"/>
      <selection activeCell="F15" sqref="F15"/>
      <selection pane="topRight" activeCell="F15" sqref="F15"/>
      <selection pane="bottomLeft" activeCell="F15" sqref="F15"/>
      <selection pane="bottomRight" activeCell="M2" sqref="M2"/>
    </sheetView>
  </sheetViews>
  <sheetFormatPr baseColWidth="10" defaultRowHeight="15"/>
  <cols>
    <col min="1" max="1" width="23.28515625" style="5" bestFit="1" customWidth="1"/>
    <col min="2" max="2" width="17.28515625" style="5" bestFit="1" customWidth="1"/>
    <col min="3" max="3" width="9.7109375" style="6" bestFit="1" customWidth="1"/>
    <col min="4" max="4" width="34.42578125" style="5" bestFit="1" customWidth="1"/>
    <col min="5" max="5" width="15.85546875" style="6" bestFit="1" customWidth="1"/>
    <col min="6" max="6" width="15.5703125" style="6" bestFit="1" customWidth="1"/>
    <col min="7" max="7" width="11.42578125" style="6"/>
    <col min="8" max="8" width="12.28515625" style="6" customWidth="1"/>
    <col min="9" max="9" width="18.5703125" style="6" customWidth="1"/>
    <col min="10" max="10" width="16.42578125" style="6" bestFit="1" customWidth="1"/>
    <col min="11" max="11" width="15.85546875" style="6" customWidth="1"/>
    <col min="12" max="12" width="20.28515625" style="6" customWidth="1"/>
    <col min="13" max="13" width="15.28515625" style="6" customWidth="1"/>
    <col min="14" max="14" width="14" style="6" customWidth="1"/>
    <col min="15" max="15" width="16.42578125" style="6" customWidth="1"/>
    <col min="16" max="16" width="26.140625" style="6" customWidth="1"/>
    <col min="17" max="17" width="26.42578125" style="6" customWidth="1"/>
    <col min="18" max="18" width="12.42578125" style="6" customWidth="1"/>
    <col min="19" max="19" width="31.85546875" style="6" customWidth="1"/>
    <col min="20" max="20" width="18.28515625" style="6" customWidth="1"/>
    <col min="21" max="16384" width="11.42578125" style="5"/>
  </cols>
  <sheetData>
    <row r="1" spans="1:20" s="9" customFormat="1">
      <c r="A1" s="8" t="s">
        <v>12</v>
      </c>
      <c r="B1" s="8" t="s">
        <v>13</v>
      </c>
      <c r="C1" s="8" t="s">
        <v>14</v>
      </c>
      <c r="D1" s="8" t="s">
        <v>15</v>
      </c>
      <c r="E1" s="8" t="s">
        <v>16</v>
      </c>
      <c r="F1" s="8" t="s">
        <v>135</v>
      </c>
      <c r="G1" s="8" t="s">
        <v>137</v>
      </c>
      <c r="H1" s="8" t="s">
        <v>18</v>
      </c>
      <c r="I1" s="8" t="s">
        <v>0</v>
      </c>
      <c r="J1" s="8" t="s">
        <v>1</v>
      </c>
      <c r="K1" s="8" t="s">
        <v>2</v>
      </c>
      <c r="L1" s="8" t="s">
        <v>3</v>
      </c>
      <c r="M1" s="8" t="s">
        <v>4</v>
      </c>
      <c r="N1" s="8" t="s">
        <v>5</v>
      </c>
      <c r="O1" s="8" t="s">
        <v>6</v>
      </c>
      <c r="P1" s="8" t="s">
        <v>7</v>
      </c>
      <c r="Q1" s="8" t="s">
        <v>8</v>
      </c>
      <c r="R1" s="8" t="s">
        <v>9</v>
      </c>
      <c r="S1" s="8" t="s">
        <v>10</v>
      </c>
      <c r="T1" s="8" t="s">
        <v>11</v>
      </c>
    </row>
    <row r="2" spans="1:20">
      <c r="A2" s="5" t="s">
        <v>19</v>
      </c>
      <c r="B2" s="5" t="s">
        <v>20</v>
      </c>
      <c r="C2" s="6" t="s">
        <v>21</v>
      </c>
      <c r="D2" s="5" t="s">
        <v>22</v>
      </c>
      <c r="E2" s="6" t="s">
        <v>23</v>
      </c>
      <c r="F2" s="6">
        <v>44</v>
      </c>
      <c r="H2" s="6">
        <v>39</v>
      </c>
    </row>
    <row r="3" spans="1:20">
      <c r="A3" s="5" t="s">
        <v>37</v>
      </c>
      <c r="B3" s="5" t="s">
        <v>38</v>
      </c>
      <c r="C3" s="6" t="s">
        <v>21</v>
      </c>
      <c r="D3" s="5" t="s">
        <v>27</v>
      </c>
      <c r="E3" s="6" t="s">
        <v>30</v>
      </c>
      <c r="F3" s="6">
        <v>42</v>
      </c>
      <c r="H3" s="6">
        <v>39</v>
      </c>
      <c r="P3" s="6" t="s">
        <v>24</v>
      </c>
      <c r="R3" s="6" t="s">
        <v>24</v>
      </c>
      <c r="S3" s="6" t="s">
        <v>24</v>
      </c>
    </row>
    <row r="4" spans="1:20">
      <c r="A4" s="5" t="s">
        <v>109</v>
      </c>
      <c r="B4" s="5" t="s">
        <v>110</v>
      </c>
      <c r="C4" s="6" t="s">
        <v>21</v>
      </c>
      <c r="D4" s="5" t="s">
        <v>42</v>
      </c>
      <c r="E4" s="6" t="s">
        <v>65</v>
      </c>
      <c r="F4" s="6">
        <v>44</v>
      </c>
      <c r="H4" s="6">
        <v>39</v>
      </c>
      <c r="I4" s="6" t="s">
        <v>24</v>
      </c>
      <c r="J4" s="2" t="s">
        <v>24</v>
      </c>
      <c r="L4" s="2" t="s">
        <v>24</v>
      </c>
      <c r="M4" s="2" t="s">
        <v>24</v>
      </c>
      <c r="Q4" s="2" t="s">
        <v>24</v>
      </c>
    </row>
    <row r="5" spans="1:20">
      <c r="A5" s="5" t="s">
        <v>28</v>
      </c>
      <c r="B5" s="5" t="s">
        <v>29</v>
      </c>
      <c r="C5" s="6" t="s">
        <v>21</v>
      </c>
      <c r="D5" s="5" t="s">
        <v>27</v>
      </c>
      <c r="E5" s="6" t="s">
        <v>111</v>
      </c>
      <c r="F5" s="6">
        <v>40</v>
      </c>
      <c r="H5" s="6">
        <v>40</v>
      </c>
      <c r="N5" s="6" t="s">
        <v>24</v>
      </c>
      <c r="P5" s="6" t="s">
        <v>24</v>
      </c>
      <c r="R5" s="6" t="s">
        <v>24</v>
      </c>
      <c r="S5" s="6" t="s">
        <v>24</v>
      </c>
    </row>
    <row r="6" spans="1:20">
      <c r="A6" s="5" t="s">
        <v>71</v>
      </c>
      <c r="B6" s="5" t="s">
        <v>72</v>
      </c>
      <c r="C6" s="6" t="s">
        <v>21</v>
      </c>
      <c r="D6" s="5" t="s">
        <v>49</v>
      </c>
      <c r="E6" s="6" t="s">
        <v>65</v>
      </c>
      <c r="F6" s="6">
        <v>46</v>
      </c>
      <c r="H6" s="6">
        <v>40</v>
      </c>
      <c r="I6" s="6" t="s">
        <v>24</v>
      </c>
      <c r="J6" s="2" t="s">
        <v>24</v>
      </c>
      <c r="L6" s="2" t="s">
        <v>24</v>
      </c>
      <c r="M6" s="2" t="s">
        <v>24</v>
      </c>
      <c r="Q6" s="2" t="s">
        <v>24</v>
      </c>
    </row>
    <row r="7" spans="1:20">
      <c r="A7" s="5" t="s">
        <v>73</v>
      </c>
      <c r="B7" s="5" t="s">
        <v>74</v>
      </c>
      <c r="C7" s="6" t="s">
        <v>21</v>
      </c>
      <c r="D7" s="5" t="s">
        <v>49</v>
      </c>
      <c r="E7" s="6" t="s">
        <v>65</v>
      </c>
      <c r="F7" s="6">
        <v>46</v>
      </c>
      <c r="H7" s="6">
        <v>40</v>
      </c>
      <c r="I7" s="6" t="s">
        <v>24</v>
      </c>
      <c r="J7" s="2" t="s">
        <v>24</v>
      </c>
      <c r="L7" s="2" t="s">
        <v>24</v>
      </c>
      <c r="M7" s="2" t="s">
        <v>24</v>
      </c>
      <c r="Q7" s="2" t="s">
        <v>24</v>
      </c>
    </row>
    <row r="8" spans="1:20">
      <c r="A8" s="5" t="s">
        <v>82</v>
      </c>
      <c r="B8" s="5" t="s">
        <v>83</v>
      </c>
      <c r="C8" s="6" t="s">
        <v>21</v>
      </c>
      <c r="D8" s="5" t="s">
        <v>49</v>
      </c>
      <c r="E8" s="6" t="s">
        <v>65</v>
      </c>
      <c r="F8" s="6">
        <v>46</v>
      </c>
      <c r="H8" s="6">
        <v>40</v>
      </c>
      <c r="I8" s="6" t="s">
        <v>24</v>
      </c>
      <c r="J8" s="2" t="s">
        <v>24</v>
      </c>
      <c r="L8" s="2" t="s">
        <v>24</v>
      </c>
      <c r="M8" s="2" t="s">
        <v>24</v>
      </c>
      <c r="Q8" s="2" t="s">
        <v>24</v>
      </c>
    </row>
    <row r="9" spans="1:20">
      <c r="A9" s="4" t="s">
        <v>114</v>
      </c>
      <c r="B9" s="4" t="s">
        <v>115</v>
      </c>
      <c r="C9" s="3" t="s">
        <v>21</v>
      </c>
      <c r="D9" s="4" t="s">
        <v>63</v>
      </c>
      <c r="E9" s="3" t="s">
        <v>116</v>
      </c>
      <c r="F9" s="3">
        <v>46</v>
      </c>
      <c r="G9" s="3"/>
      <c r="H9" s="3">
        <v>40</v>
      </c>
      <c r="I9" s="7" t="s">
        <v>24</v>
      </c>
      <c r="J9" s="3" t="s">
        <v>24</v>
      </c>
      <c r="K9" s="3"/>
      <c r="L9" s="3"/>
      <c r="M9" s="2" t="s">
        <v>24</v>
      </c>
      <c r="N9" s="3"/>
    </row>
    <row r="10" spans="1:20">
      <c r="A10" s="5" t="s">
        <v>40</v>
      </c>
      <c r="B10" s="5" t="s">
        <v>41</v>
      </c>
      <c r="C10" s="6" t="s">
        <v>21</v>
      </c>
      <c r="D10" s="5" t="s">
        <v>42</v>
      </c>
      <c r="E10" s="6" t="s">
        <v>30</v>
      </c>
      <c r="F10" s="6">
        <v>39</v>
      </c>
      <c r="H10" s="6">
        <v>40</v>
      </c>
      <c r="I10" s="6" t="s">
        <v>24</v>
      </c>
      <c r="M10" s="2" t="s">
        <v>24</v>
      </c>
      <c r="N10" s="6" t="s">
        <v>24</v>
      </c>
    </row>
    <row r="11" spans="1:20">
      <c r="A11" s="5" t="s">
        <v>96</v>
      </c>
      <c r="B11" s="5" t="s">
        <v>54</v>
      </c>
      <c r="C11" s="6" t="s">
        <v>21</v>
      </c>
      <c r="D11" s="5" t="s">
        <v>49</v>
      </c>
      <c r="E11" s="6" t="s">
        <v>65</v>
      </c>
      <c r="F11" s="6">
        <v>46</v>
      </c>
      <c r="H11" s="6">
        <v>40</v>
      </c>
      <c r="I11" s="6" t="s">
        <v>24</v>
      </c>
      <c r="J11" s="2" t="s">
        <v>24</v>
      </c>
      <c r="L11" s="2" t="s">
        <v>24</v>
      </c>
      <c r="M11" s="2" t="s">
        <v>24</v>
      </c>
      <c r="Q11" s="2" t="s">
        <v>24</v>
      </c>
    </row>
    <row r="12" spans="1:20">
      <c r="A12" s="5" t="s">
        <v>130</v>
      </c>
      <c r="B12" s="5" t="s">
        <v>103</v>
      </c>
      <c r="C12" s="6" t="s">
        <v>21</v>
      </c>
      <c r="D12" s="5" t="s">
        <v>131</v>
      </c>
      <c r="E12" s="6" t="s">
        <v>134</v>
      </c>
      <c r="F12" s="6">
        <v>48</v>
      </c>
      <c r="H12" s="6">
        <v>40</v>
      </c>
      <c r="I12" s="6" t="s">
        <v>24</v>
      </c>
      <c r="K12" s="6" t="s">
        <v>24</v>
      </c>
      <c r="N12" s="6" t="s">
        <v>24</v>
      </c>
      <c r="O12" s="6" t="s">
        <v>24</v>
      </c>
      <c r="P12" s="6" t="s">
        <v>24</v>
      </c>
    </row>
    <row r="13" spans="1:20">
      <c r="A13" s="5" t="s">
        <v>128</v>
      </c>
      <c r="B13" s="5" t="s">
        <v>58</v>
      </c>
      <c r="C13" s="6" t="s">
        <v>21</v>
      </c>
      <c r="D13" s="5" t="s">
        <v>129</v>
      </c>
      <c r="E13" s="6" t="s">
        <v>134</v>
      </c>
      <c r="F13" s="6">
        <v>48</v>
      </c>
      <c r="H13" s="6">
        <v>40</v>
      </c>
      <c r="I13" s="6" t="s">
        <v>24</v>
      </c>
      <c r="K13" s="6" t="s">
        <v>24</v>
      </c>
      <c r="N13" s="6" t="s">
        <v>24</v>
      </c>
      <c r="O13" s="6" t="s">
        <v>24</v>
      </c>
      <c r="P13" s="6" t="s">
        <v>24</v>
      </c>
    </row>
    <row r="14" spans="1:20">
      <c r="A14" s="5" t="s">
        <v>66</v>
      </c>
      <c r="B14" s="5" t="s">
        <v>67</v>
      </c>
      <c r="C14" s="6" t="s">
        <v>21</v>
      </c>
      <c r="D14" s="5" t="s">
        <v>49</v>
      </c>
      <c r="E14" s="6" t="s">
        <v>65</v>
      </c>
      <c r="F14" s="6">
        <v>48</v>
      </c>
      <c r="H14" s="6">
        <v>41</v>
      </c>
      <c r="I14" s="6" t="s">
        <v>24</v>
      </c>
      <c r="J14" s="2" t="s">
        <v>24</v>
      </c>
      <c r="L14" s="2" t="s">
        <v>24</v>
      </c>
      <c r="M14" s="2" t="s">
        <v>24</v>
      </c>
      <c r="Q14" s="2" t="s">
        <v>24</v>
      </c>
    </row>
    <row r="15" spans="1:20">
      <c r="A15" s="5" t="s">
        <v>69</v>
      </c>
      <c r="B15" s="5" t="s">
        <v>70</v>
      </c>
      <c r="C15" s="6" t="s">
        <v>21</v>
      </c>
      <c r="D15" s="5" t="s">
        <v>42</v>
      </c>
      <c r="E15" s="6" t="s">
        <v>65</v>
      </c>
      <c r="F15" s="6">
        <v>48</v>
      </c>
      <c r="H15" s="6">
        <v>41</v>
      </c>
      <c r="J15" s="2" t="s">
        <v>24</v>
      </c>
      <c r="L15" s="2" t="s">
        <v>24</v>
      </c>
      <c r="M15" s="2" t="s">
        <v>24</v>
      </c>
      <c r="Q15" s="3"/>
    </row>
    <row r="16" spans="1:20">
      <c r="A16" s="5" t="s">
        <v>25</v>
      </c>
      <c r="B16" s="5" t="s">
        <v>26</v>
      </c>
      <c r="C16" s="6" t="s">
        <v>21</v>
      </c>
      <c r="D16" s="5" t="s">
        <v>27</v>
      </c>
      <c r="E16" s="6" t="s">
        <v>23</v>
      </c>
      <c r="F16" s="6">
        <v>42</v>
      </c>
      <c r="H16" s="6">
        <v>41</v>
      </c>
    </row>
    <row r="17" spans="1:20">
      <c r="A17" s="4" t="s">
        <v>118</v>
      </c>
      <c r="B17" s="4" t="s">
        <v>119</v>
      </c>
      <c r="C17" s="3" t="s">
        <v>21</v>
      </c>
      <c r="D17" s="4" t="s">
        <v>120</v>
      </c>
      <c r="E17" s="3" t="s">
        <v>117</v>
      </c>
      <c r="F17" s="3">
        <v>46</v>
      </c>
      <c r="G17" s="3"/>
      <c r="H17" s="3">
        <v>41</v>
      </c>
      <c r="I17" s="7" t="s">
        <v>24</v>
      </c>
      <c r="J17" s="3"/>
      <c r="K17" s="3"/>
      <c r="L17" s="3"/>
      <c r="M17" s="2" t="s">
        <v>24</v>
      </c>
      <c r="N17" s="3"/>
      <c r="O17" s="3"/>
      <c r="P17" s="3"/>
      <c r="Q17" s="3"/>
      <c r="R17" s="3"/>
      <c r="S17" s="3"/>
      <c r="T17" s="3"/>
    </row>
    <row r="18" spans="1:20">
      <c r="A18" s="4" t="s">
        <v>61</v>
      </c>
      <c r="B18" s="4" t="s">
        <v>62</v>
      </c>
      <c r="C18" s="3" t="s">
        <v>21</v>
      </c>
      <c r="D18" s="4" t="s">
        <v>60</v>
      </c>
      <c r="E18" s="3" t="s">
        <v>116</v>
      </c>
      <c r="F18" s="3">
        <v>46</v>
      </c>
      <c r="G18" s="3"/>
      <c r="H18" s="3">
        <v>41</v>
      </c>
      <c r="I18" s="7" t="s">
        <v>24</v>
      </c>
      <c r="J18" s="3" t="s">
        <v>24</v>
      </c>
      <c r="K18" s="3"/>
      <c r="L18" s="3"/>
      <c r="M18" s="2" t="s">
        <v>24</v>
      </c>
      <c r="N18" s="3"/>
      <c r="O18" s="3"/>
      <c r="P18" s="3"/>
      <c r="Q18" s="3"/>
      <c r="R18" s="3"/>
      <c r="S18" s="3"/>
      <c r="T18" s="3"/>
    </row>
    <row r="19" spans="1:20">
      <c r="A19" s="5" t="s">
        <v>104</v>
      </c>
      <c r="B19" s="5" t="s">
        <v>105</v>
      </c>
      <c r="C19" s="6" t="s">
        <v>21</v>
      </c>
      <c r="D19" s="5" t="s">
        <v>106</v>
      </c>
      <c r="E19" s="6" t="s">
        <v>65</v>
      </c>
      <c r="F19" s="6">
        <v>48</v>
      </c>
      <c r="H19" s="6">
        <v>41</v>
      </c>
      <c r="I19" s="6" t="s">
        <v>24</v>
      </c>
      <c r="J19" s="2" t="s">
        <v>24</v>
      </c>
      <c r="L19" s="2" t="s">
        <v>24</v>
      </c>
      <c r="M19" s="2" t="s">
        <v>24</v>
      </c>
      <c r="Q19" s="2" t="s">
        <v>24</v>
      </c>
    </row>
    <row r="20" spans="1:20">
      <c r="A20" s="4" t="s">
        <v>112</v>
      </c>
      <c r="B20" s="4" t="s">
        <v>113</v>
      </c>
      <c r="C20" s="3" t="s">
        <v>21</v>
      </c>
      <c r="D20" s="4" t="s">
        <v>63</v>
      </c>
      <c r="E20" s="3" t="s">
        <v>116</v>
      </c>
      <c r="F20" s="3">
        <v>46</v>
      </c>
      <c r="G20" s="3"/>
      <c r="H20" s="3">
        <v>41</v>
      </c>
      <c r="I20" s="7" t="s">
        <v>24</v>
      </c>
      <c r="J20" s="3" t="s">
        <v>24</v>
      </c>
      <c r="K20" s="3"/>
      <c r="L20" s="3"/>
      <c r="M20" s="2" t="s">
        <v>24</v>
      </c>
      <c r="N20" s="3"/>
      <c r="O20" s="3"/>
      <c r="P20" s="3"/>
      <c r="Q20" s="3"/>
      <c r="R20" s="3"/>
      <c r="S20" s="3"/>
      <c r="T20" s="3"/>
    </row>
    <row r="21" spans="1:20">
      <c r="A21" s="5" t="s">
        <v>43</v>
      </c>
      <c r="B21" s="5" t="s">
        <v>44</v>
      </c>
      <c r="C21" s="6" t="s">
        <v>21</v>
      </c>
      <c r="D21" s="5" t="s">
        <v>45</v>
      </c>
      <c r="E21" s="6" t="s">
        <v>111</v>
      </c>
      <c r="F21" s="6">
        <v>52</v>
      </c>
      <c r="H21" s="6">
        <v>42</v>
      </c>
      <c r="P21" s="6" t="s">
        <v>24</v>
      </c>
      <c r="R21" s="6" t="s">
        <v>24</v>
      </c>
      <c r="S21" s="6" t="s">
        <v>24</v>
      </c>
    </row>
    <row r="22" spans="1:20">
      <c r="A22" s="5" t="s">
        <v>126</v>
      </c>
      <c r="B22" s="5" t="s">
        <v>68</v>
      </c>
      <c r="C22" s="6" t="s">
        <v>21</v>
      </c>
      <c r="D22" s="5" t="s">
        <v>127</v>
      </c>
      <c r="E22" s="6" t="s">
        <v>134</v>
      </c>
      <c r="F22" s="6">
        <v>48</v>
      </c>
      <c r="H22" s="6">
        <v>42</v>
      </c>
      <c r="I22" s="6" t="s">
        <v>24</v>
      </c>
      <c r="K22" s="6" t="s">
        <v>24</v>
      </c>
      <c r="N22" s="6" t="s">
        <v>24</v>
      </c>
      <c r="O22" s="6" t="s">
        <v>24</v>
      </c>
      <c r="P22" s="6" t="s">
        <v>24</v>
      </c>
    </row>
    <row r="23" spans="1:20">
      <c r="A23" s="5" t="s">
        <v>33</v>
      </c>
      <c r="B23" s="5" t="s">
        <v>34</v>
      </c>
      <c r="C23" s="6" t="s">
        <v>21</v>
      </c>
      <c r="D23" s="5" t="s">
        <v>27</v>
      </c>
      <c r="E23" s="6" t="s">
        <v>30</v>
      </c>
      <c r="F23" s="6">
        <v>42</v>
      </c>
      <c r="H23" s="6">
        <v>42</v>
      </c>
      <c r="P23" s="6" t="s">
        <v>24</v>
      </c>
      <c r="R23" s="6" t="s">
        <v>24</v>
      </c>
      <c r="S23" s="6" t="s">
        <v>24</v>
      </c>
    </row>
    <row r="24" spans="1:20">
      <c r="A24" s="5" t="s">
        <v>47</v>
      </c>
      <c r="B24" s="5" t="s">
        <v>48</v>
      </c>
      <c r="C24" s="6" t="s">
        <v>21</v>
      </c>
      <c r="D24" s="5" t="s">
        <v>49</v>
      </c>
      <c r="E24" s="6" t="s">
        <v>111</v>
      </c>
      <c r="F24" s="6">
        <v>42</v>
      </c>
      <c r="H24" s="6">
        <v>42</v>
      </c>
      <c r="P24" s="6" t="s">
        <v>24</v>
      </c>
      <c r="R24" s="6" t="s">
        <v>24</v>
      </c>
      <c r="S24" s="6" t="s">
        <v>24</v>
      </c>
    </row>
    <row r="25" spans="1:20">
      <c r="A25" s="5" t="s">
        <v>121</v>
      </c>
      <c r="B25" s="5" t="s">
        <v>32</v>
      </c>
      <c r="C25" s="6" t="s">
        <v>21</v>
      </c>
      <c r="D25" s="5" t="s">
        <v>27</v>
      </c>
      <c r="E25" s="6" t="s">
        <v>65</v>
      </c>
      <c r="F25" s="6">
        <v>48</v>
      </c>
      <c r="H25" s="6">
        <v>42</v>
      </c>
      <c r="J25" s="2" t="s">
        <v>24</v>
      </c>
      <c r="L25" s="2" t="s">
        <v>24</v>
      </c>
      <c r="M25" s="2" t="s">
        <v>24</v>
      </c>
      <c r="Q25" s="3"/>
    </row>
    <row r="26" spans="1:20">
      <c r="A26" s="5" t="s">
        <v>86</v>
      </c>
      <c r="B26" s="5" t="s">
        <v>87</v>
      </c>
      <c r="C26" s="6" t="s">
        <v>21</v>
      </c>
      <c r="D26" s="5" t="s">
        <v>88</v>
      </c>
      <c r="E26" s="6" t="s">
        <v>65</v>
      </c>
      <c r="F26" s="6">
        <v>50</v>
      </c>
      <c r="H26" s="6">
        <v>42</v>
      </c>
      <c r="I26" s="6" t="s">
        <v>24</v>
      </c>
      <c r="J26" s="2" t="s">
        <v>24</v>
      </c>
      <c r="L26" s="2" t="s">
        <v>24</v>
      </c>
      <c r="M26" s="2" t="s">
        <v>24</v>
      </c>
      <c r="Q26" s="2" t="s">
        <v>24</v>
      </c>
    </row>
    <row r="27" spans="1:20">
      <c r="A27" s="5" t="s">
        <v>90</v>
      </c>
      <c r="B27" s="5" t="s">
        <v>44</v>
      </c>
      <c r="C27" s="6" t="s">
        <v>21</v>
      </c>
      <c r="D27" s="5" t="s">
        <v>42</v>
      </c>
      <c r="E27" s="6" t="s">
        <v>65</v>
      </c>
      <c r="F27" s="6">
        <v>46</v>
      </c>
      <c r="H27" s="6">
        <v>42</v>
      </c>
      <c r="I27" s="6" t="s">
        <v>24</v>
      </c>
      <c r="J27" s="2" t="s">
        <v>24</v>
      </c>
      <c r="L27" s="2" t="s">
        <v>24</v>
      </c>
      <c r="M27" s="2" t="s">
        <v>24</v>
      </c>
      <c r="Q27" s="2" t="s">
        <v>24</v>
      </c>
    </row>
    <row r="28" spans="1:20">
      <c r="A28" s="4" t="s">
        <v>57</v>
      </c>
      <c r="B28" s="4" t="s">
        <v>58</v>
      </c>
      <c r="C28" s="3" t="s">
        <v>21</v>
      </c>
      <c r="D28" s="4" t="s">
        <v>59</v>
      </c>
      <c r="E28" s="3" t="s">
        <v>56</v>
      </c>
      <c r="F28" s="3">
        <v>56</v>
      </c>
      <c r="G28" s="3"/>
      <c r="H28" s="3">
        <v>42</v>
      </c>
      <c r="I28" s="7" t="s">
        <v>24</v>
      </c>
      <c r="J28" s="3"/>
      <c r="K28" s="3"/>
      <c r="L28" s="3"/>
      <c r="M28" s="2" t="s">
        <v>24</v>
      </c>
      <c r="N28" s="3"/>
      <c r="O28" s="3"/>
      <c r="P28" s="3"/>
      <c r="Q28" s="3"/>
      <c r="R28" s="3"/>
      <c r="S28" s="3"/>
      <c r="T28" s="3"/>
    </row>
    <row r="29" spans="1:20">
      <c r="A29" s="5" t="s">
        <v>93</v>
      </c>
      <c r="B29" s="5" t="s">
        <v>94</v>
      </c>
      <c r="C29" s="6" t="s">
        <v>21</v>
      </c>
      <c r="D29" s="5" t="s">
        <v>95</v>
      </c>
      <c r="E29" s="6" t="s">
        <v>65</v>
      </c>
      <c r="F29" s="6">
        <v>46</v>
      </c>
      <c r="H29" s="6">
        <v>42</v>
      </c>
      <c r="I29" s="6" t="s">
        <v>24</v>
      </c>
      <c r="J29" s="2" t="s">
        <v>24</v>
      </c>
      <c r="L29" s="2" t="s">
        <v>24</v>
      </c>
      <c r="M29" s="2" t="s">
        <v>24</v>
      </c>
      <c r="Q29" s="2" t="s">
        <v>24</v>
      </c>
    </row>
    <row r="30" spans="1:20">
      <c r="A30" s="5" t="s">
        <v>132</v>
      </c>
      <c r="B30" s="5" t="s">
        <v>64</v>
      </c>
      <c r="C30" s="6" t="s">
        <v>21</v>
      </c>
      <c r="D30" s="5" t="s">
        <v>133</v>
      </c>
      <c r="E30" s="6" t="s">
        <v>134</v>
      </c>
      <c r="F30" s="6">
        <v>48</v>
      </c>
      <c r="H30" s="6">
        <v>42</v>
      </c>
      <c r="I30" s="6" t="s">
        <v>24</v>
      </c>
      <c r="K30" s="6" t="s">
        <v>24</v>
      </c>
      <c r="N30" s="6" t="s">
        <v>24</v>
      </c>
      <c r="O30" s="6" t="s">
        <v>24</v>
      </c>
      <c r="P30" s="6" t="s">
        <v>24</v>
      </c>
    </row>
    <row r="31" spans="1:20">
      <c r="A31" s="5" t="s">
        <v>75</v>
      </c>
      <c r="B31" s="5" t="s">
        <v>76</v>
      </c>
      <c r="C31" s="6" t="s">
        <v>21</v>
      </c>
      <c r="D31" s="5" t="s">
        <v>42</v>
      </c>
      <c r="E31" s="6" t="s">
        <v>65</v>
      </c>
      <c r="F31" s="6">
        <v>50</v>
      </c>
      <c r="H31" s="6">
        <v>43</v>
      </c>
      <c r="I31" s="6" t="s">
        <v>24</v>
      </c>
      <c r="J31" s="2" t="s">
        <v>24</v>
      </c>
      <c r="L31" s="2" t="s">
        <v>24</v>
      </c>
      <c r="M31" s="2" t="s">
        <v>24</v>
      </c>
      <c r="Q31" s="2" t="s">
        <v>24</v>
      </c>
    </row>
    <row r="32" spans="1:20">
      <c r="A32" s="5" t="s">
        <v>77</v>
      </c>
      <c r="B32" s="5" t="s">
        <v>79</v>
      </c>
      <c r="C32" s="6" t="s">
        <v>21</v>
      </c>
      <c r="D32" s="5" t="s">
        <v>42</v>
      </c>
      <c r="E32" s="6" t="s">
        <v>65</v>
      </c>
      <c r="F32" s="6">
        <v>50</v>
      </c>
      <c r="H32" s="6">
        <v>43</v>
      </c>
      <c r="I32" s="6" t="s">
        <v>24</v>
      </c>
      <c r="J32" s="2" t="s">
        <v>24</v>
      </c>
      <c r="L32" s="2" t="s">
        <v>24</v>
      </c>
      <c r="M32" s="2" t="s">
        <v>24</v>
      </c>
      <c r="Q32" s="2" t="s">
        <v>24</v>
      </c>
    </row>
    <row r="33" spans="1:20">
      <c r="A33" s="5" t="s">
        <v>31</v>
      </c>
      <c r="B33" s="5" t="s">
        <v>32</v>
      </c>
      <c r="C33" s="6" t="s">
        <v>21</v>
      </c>
      <c r="D33" s="5" t="s">
        <v>27</v>
      </c>
      <c r="E33" s="6" t="s">
        <v>30</v>
      </c>
      <c r="F33" s="6">
        <v>44</v>
      </c>
      <c r="H33" s="6">
        <v>43</v>
      </c>
    </row>
    <row r="34" spans="1:20">
      <c r="A34" s="5" t="s">
        <v>50</v>
      </c>
      <c r="B34" s="5" t="s">
        <v>51</v>
      </c>
      <c r="C34" s="6" t="s">
        <v>21</v>
      </c>
      <c r="D34" s="5" t="s">
        <v>46</v>
      </c>
      <c r="E34" s="6" t="s">
        <v>111</v>
      </c>
      <c r="F34" s="6">
        <v>54</v>
      </c>
      <c r="H34" s="6">
        <v>43</v>
      </c>
      <c r="N34" s="6" t="s">
        <v>24</v>
      </c>
      <c r="T34" s="6" t="s">
        <v>125</v>
      </c>
    </row>
    <row r="35" spans="1:20">
      <c r="A35" s="5" t="s">
        <v>54</v>
      </c>
      <c r="B35" s="5" t="s">
        <v>55</v>
      </c>
      <c r="C35" s="6" t="s">
        <v>21</v>
      </c>
      <c r="D35" s="5" t="s">
        <v>46</v>
      </c>
      <c r="E35" s="6" t="s">
        <v>111</v>
      </c>
      <c r="F35" s="6">
        <v>42</v>
      </c>
      <c r="H35" s="6">
        <v>43</v>
      </c>
      <c r="N35" s="6" t="s">
        <v>24</v>
      </c>
      <c r="T35" s="6" t="s">
        <v>125</v>
      </c>
    </row>
    <row r="36" spans="1:20">
      <c r="A36" s="5" t="s">
        <v>34</v>
      </c>
      <c r="B36" s="5" t="s">
        <v>89</v>
      </c>
      <c r="C36" s="6" t="s">
        <v>21</v>
      </c>
      <c r="D36" s="5" t="s">
        <v>49</v>
      </c>
      <c r="E36" s="6" t="s">
        <v>65</v>
      </c>
      <c r="F36" s="6">
        <v>46</v>
      </c>
      <c r="H36" s="6">
        <v>43</v>
      </c>
      <c r="J36" s="2" t="s">
        <v>24</v>
      </c>
      <c r="L36" s="2" t="s">
        <v>24</v>
      </c>
      <c r="M36" s="2" t="s">
        <v>24</v>
      </c>
      <c r="Q36" s="3"/>
    </row>
    <row r="37" spans="1:20">
      <c r="A37" s="5" t="s">
        <v>35</v>
      </c>
      <c r="B37" s="5" t="s">
        <v>36</v>
      </c>
      <c r="C37" s="6" t="s">
        <v>21</v>
      </c>
      <c r="D37" s="5" t="s">
        <v>27</v>
      </c>
      <c r="E37" s="6" t="s">
        <v>30</v>
      </c>
      <c r="F37" s="6">
        <v>44</v>
      </c>
      <c r="H37" s="6">
        <v>43</v>
      </c>
      <c r="P37" s="6" t="s">
        <v>24</v>
      </c>
      <c r="R37" s="6" t="s">
        <v>24</v>
      </c>
      <c r="S37" s="6" t="s">
        <v>24</v>
      </c>
    </row>
    <row r="38" spans="1:20">
      <c r="A38" s="5" t="s">
        <v>124</v>
      </c>
      <c r="B38" s="5" t="s">
        <v>39</v>
      </c>
      <c r="C38" s="6" t="s">
        <v>21</v>
      </c>
      <c r="D38" s="5" t="s">
        <v>27</v>
      </c>
      <c r="E38" s="6" t="s">
        <v>30</v>
      </c>
      <c r="F38" s="6">
        <v>42</v>
      </c>
      <c r="H38" s="6">
        <v>43</v>
      </c>
      <c r="P38" s="6" t="s">
        <v>24</v>
      </c>
      <c r="R38" s="6" t="s">
        <v>24</v>
      </c>
      <c r="S38" s="6" t="s">
        <v>24</v>
      </c>
    </row>
    <row r="39" spans="1:20">
      <c r="A39" s="5" t="s">
        <v>97</v>
      </c>
      <c r="B39" s="5" t="s">
        <v>98</v>
      </c>
      <c r="C39" s="6" t="s">
        <v>21</v>
      </c>
      <c r="D39" s="5" t="s">
        <v>49</v>
      </c>
      <c r="E39" s="6" t="s">
        <v>65</v>
      </c>
      <c r="F39" s="6">
        <v>50</v>
      </c>
      <c r="H39" s="6">
        <v>43</v>
      </c>
      <c r="I39" s="6" t="s">
        <v>24</v>
      </c>
      <c r="J39" s="2" t="s">
        <v>24</v>
      </c>
      <c r="L39" s="2" t="s">
        <v>24</v>
      </c>
      <c r="M39" s="2" t="s">
        <v>24</v>
      </c>
      <c r="Q39" s="2" t="s">
        <v>24</v>
      </c>
    </row>
    <row r="40" spans="1:20">
      <c r="A40" s="5" t="s">
        <v>99</v>
      </c>
      <c r="B40" s="5" t="s">
        <v>100</v>
      </c>
      <c r="C40" s="6" t="s">
        <v>21</v>
      </c>
      <c r="D40" s="5" t="s">
        <v>42</v>
      </c>
      <c r="E40" s="6" t="s">
        <v>65</v>
      </c>
      <c r="F40" s="6">
        <v>52</v>
      </c>
      <c r="H40" s="6">
        <v>43</v>
      </c>
      <c r="J40" s="2" t="s">
        <v>24</v>
      </c>
      <c r="L40" s="2" t="s">
        <v>24</v>
      </c>
      <c r="M40" s="2" t="s">
        <v>24</v>
      </c>
      <c r="Q40" s="3"/>
    </row>
    <row r="41" spans="1:20">
      <c r="A41" s="5" t="s">
        <v>101</v>
      </c>
      <c r="B41" s="5" t="s">
        <v>102</v>
      </c>
      <c r="C41" s="6" t="s">
        <v>21</v>
      </c>
      <c r="D41" s="5" t="s">
        <v>42</v>
      </c>
      <c r="E41" s="6" t="s">
        <v>65</v>
      </c>
      <c r="F41" s="6">
        <v>48</v>
      </c>
      <c r="H41" s="6">
        <v>43</v>
      </c>
      <c r="I41" s="6" t="s">
        <v>24</v>
      </c>
      <c r="J41" s="2" t="s">
        <v>24</v>
      </c>
      <c r="L41" s="2" t="s">
        <v>24</v>
      </c>
      <c r="M41" s="2" t="s">
        <v>24</v>
      </c>
      <c r="Q41" s="2" t="s">
        <v>24</v>
      </c>
    </row>
    <row r="42" spans="1:20">
      <c r="A42" s="5" t="s">
        <v>107</v>
      </c>
      <c r="B42" s="5" t="s">
        <v>108</v>
      </c>
      <c r="C42" s="6" t="s">
        <v>21</v>
      </c>
      <c r="D42" s="5" t="s">
        <v>42</v>
      </c>
      <c r="E42" s="6" t="s">
        <v>65</v>
      </c>
      <c r="F42" s="6">
        <v>50</v>
      </c>
      <c r="H42" s="6">
        <v>43</v>
      </c>
      <c r="I42" s="6" t="s">
        <v>24</v>
      </c>
      <c r="J42" s="2" t="s">
        <v>24</v>
      </c>
      <c r="L42" s="2" t="s">
        <v>24</v>
      </c>
      <c r="M42" s="2" t="s">
        <v>24</v>
      </c>
      <c r="Q42" s="2" t="s">
        <v>24</v>
      </c>
    </row>
    <row r="43" spans="1:20">
      <c r="A43" s="5" t="s">
        <v>122</v>
      </c>
      <c r="B43" s="5" t="s">
        <v>123</v>
      </c>
      <c r="C43" s="6" t="s">
        <v>21</v>
      </c>
      <c r="D43" s="5" t="s">
        <v>42</v>
      </c>
      <c r="E43" s="6" t="s">
        <v>65</v>
      </c>
      <c r="F43" s="6">
        <v>46</v>
      </c>
      <c r="H43" s="6">
        <v>43</v>
      </c>
      <c r="I43" s="6" t="s">
        <v>24</v>
      </c>
      <c r="J43" s="2" t="s">
        <v>24</v>
      </c>
      <c r="L43" s="2" t="s">
        <v>24</v>
      </c>
      <c r="M43" s="2" t="s">
        <v>24</v>
      </c>
      <c r="Q43" s="2" t="s">
        <v>24</v>
      </c>
    </row>
    <row r="44" spans="1:20">
      <c r="A44" s="5" t="s">
        <v>77</v>
      </c>
      <c r="B44" s="5" t="s">
        <v>78</v>
      </c>
      <c r="C44" s="6" t="s">
        <v>21</v>
      </c>
      <c r="D44" s="5" t="s">
        <v>42</v>
      </c>
      <c r="E44" s="6" t="s">
        <v>65</v>
      </c>
      <c r="F44" s="6">
        <v>52</v>
      </c>
      <c r="H44" s="6">
        <v>44</v>
      </c>
      <c r="I44" s="6" t="s">
        <v>24</v>
      </c>
      <c r="J44" s="2" t="s">
        <v>24</v>
      </c>
      <c r="L44" s="2" t="s">
        <v>24</v>
      </c>
      <c r="M44" s="2" t="s">
        <v>24</v>
      </c>
      <c r="Q44" s="2" t="s">
        <v>24</v>
      </c>
    </row>
    <row r="45" spans="1:20">
      <c r="A45" s="5" t="s">
        <v>80</v>
      </c>
      <c r="B45" s="5" t="s">
        <v>81</v>
      </c>
      <c r="C45" s="6" t="s">
        <v>21</v>
      </c>
      <c r="D45" s="5" t="s">
        <v>49</v>
      </c>
      <c r="E45" s="6" t="s">
        <v>65</v>
      </c>
      <c r="F45" s="6">
        <v>50</v>
      </c>
      <c r="H45" s="6">
        <v>44</v>
      </c>
      <c r="I45" s="6" t="s">
        <v>24</v>
      </c>
      <c r="J45" s="2" t="s">
        <v>24</v>
      </c>
      <c r="L45" s="2" t="s">
        <v>24</v>
      </c>
      <c r="M45" s="2" t="s">
        <v>24</v>
      </c>
      <c r="Q45" s="2" t="s">
        <v>24</v>
      </c>
    </row>
    <row r="46" spans="1:20">
      <c r="A46" s="5" t="s">
        <v>52</v>
      </c>
      <c r="B46" s="5" t="s">
        <v>53</v>
      </c>
      <c r="C46" s="6" t="s">
        <v>21</v>
      </c>
      <c r="D46" s="5" t="s">
        <v>49</v>
      </c>
      <c r="E46" s="6" t="s">
        <v>111</v>
      </c>
      <c r="F46" s="6">
        <v>44</v>
      </c>
      <c r="H46" s="6">
        <v>44</v>
      </c>
      <c r="P46" s="6" t="s">
        <v>24</v>
      </c>
      <c r="R46" s="6" t="s">
        <v>24</v>
      </c>
      <c r="S46" s="6" t="s">
        <v>24</v>
      </c>
    </row>
    <row r="47" spans="1:20">
      <c r="A47" s="5" t="s">
        <v>91</v>
      </c>
      <c r="B47" s="5" t="s">
        <v>92</v>
      </c>
      <c r="C47" s="6" t="s">
        <v>21</v>
      </c>
      <c r="D47" s="5" t="s">
        <v>49</v>
      </c>
      <c r="E47" s="6" t="s">
        <v>65</v>
      </c>
      <c r="F47" s="6">
        <v>52</v>
      </c>
      <c r="H47" s="6">
        <v>44</v>
      </c>
      <c r="I47" s="6" t="s">
        <v>24</v>
      </c>
      <c r="J47" s="2" t="s">
        <v>24</v>
      </c>
      <c r="L47" s="2" t="s">
        <v>24</v>
      </c>
      <c r="M47" s="2" t="s">
        <v>24</v>
      </c>
      <c r="Q47" s="2" t="s">
        <v>24</v>
      </c>
    </row>
    <row r="48" spans="1:20">
      <c r="A48" s="5" t="s">
        <v>84</v>
      </c>
      <c r="B48" s="5" t="s">
        <v>85</v>
      </c>
      <c r="C48" s="6" t="s">
        <v>21</v>
      </c>
      <c r="D48" s="5" t="s">
        <v>42</v>
      </c>
      <c r="E48" s="6" t="s">
        <v>65</v>
      </c>
      <c r="F48" s="6">
        <v>52</v>
      </c>
      <c r="H48" s="6">
        <v>45</v>
      </c>
      <c r="J48" s="2" t="s">
        <v>24</v>
      </c>
      <c r="L48" s="2" t="s">
        <v>24</v>
      </c>
      <c r="M48" s="2" t="s">
        <v>24</v>
      </c>
      <c r="Q48" s="3"/>
    </row>
    <row r="49" spans="9:20">
      <c r="I49" s="6">
        <f>SUBTOTAL(103,Tableau2458[BLOUSE BLANCHE])</f>
        <v>29</v>
      </c>
      <c r="J49" s="6">
        <f>SUBTOTAL(103,Tableau2458[PANTALON])</f>
        <v>27</v>
      </c>
      <c r="K49" s="6">
        <f>SUBTOTAL(103,Tableau2458[BLOUSE BLEUE])</f>
        <v>4</v>
      </c>
      <c r="L49" s="6">
        <f>SUBTOTAL(103,Tableau2458[CASAQUE BLANCHE])</f>
        <v>24</v>
      </c>
      <c r="M49" s="6">
        <f>SUBTOTAL(103,Tableau2458[SABOT BLANC])</f>
        <v>30</v>
      </c>
      <c r="N49" s="6">
        <f>SUBTOTAL(103,Tableau2458[SABOT NOIR])</f>
        <v>8</v>
      </c>
      <c r="O49" s="6">
        <f>SUBTOTAL(103,Tableau2458[COMBINAISON])</f>
        <v>4</v>
      </c>
      <c r="P49" s="6">
        <f>SUBTOTAL(103,Tableau2458[CHAUSSURE DE SEC NOIRE])</f>
        <v>12</v>
      </c>
      <c r="Q49" s="6">
        <f>SUBTOTAL(103,Tableau2458[CHAUSSURE DE SEC BLANC])</f>
        <v>19</v>
      </c>
      <c r="R49" s="6">
        <f>SUBTOTAL(103,Tableau2458[SUR VESTE])</f>
        <v>8</v>
      </c>
      <c r="S49" s="6">
        <f>SUBTOTAL(103,Tableau2458[COSTUME TRAVAIL MAGASINIER])</f>
        <v>8</v>
      </c>
      <c r="T49" s="6">
        <f>SUBTOTAL(103,Tableau2458[TENUE CUISINIER])</f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RECAPE FEMMES</vt:lpstr>
      <vt:lpstr>RECAPE HOMMES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hosni.briki</cp:lastModifiedBy>
  <dcterms:created xsi:type="dcterms:W3CDTF">2018-09-18T07:43:32Z</dcterms:created>
  <dcterms:modified xsi:type="dcterms:W3CDTF">2018-10-29T13:17:39Z</dcterms:modified>
</cp:coreProperties>
</file>