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3" i="1"/>
  <c r="E33"/>
  <c r="G33"/>
  <c r="N2"/>
  <c r="N1"/>
  <c r="N3"/>
  <c r="E21"/>
  <c r="G21" s="1"/>
  <c r="E22"/>
  <c r="G22" s="1"/>
  <c r="E23"/>
  <c r="G23" s="1"/>
  <c r="E24"/>
  <c r="G24" s="1"/>
  <c r="E18"/>
  <c r="E19"/>
  <c r="G19" s="1"/>
  <c r="E20"/>
  <c r="G20" s="1"/>
  <c r="E17"/>
  <c r="G17" s="1"/>
  <c r="G18"/>
  <c r="J10"/>
  <c r="J8"/>
</calcChain>
</file>

<file path=xl/sharedStrings.xml><?xml version="1.0" encoding="utf-8"?>
<sst xmlns="http://schemas.openxmlformats.org/spreadsheetml/2006/main" count="48" uniqueCount="39">
  <si>
    <t>WE</t>
  </si>
  <si>
    <t>2 semaines</t>
  </si>
  <si>
    <t>4 semaines</t>
  </si>
  <si>
    <t>3 semaines</t>
  </si>
  <si>
    <t>1 semaine</t>
  </si>
  <si>
    <t>Loyer/semaine</t>
  </si>
  <si>
    <t>Frais</t>
  </si>
  <si>
    <t>Ménage</t>
  </si>
  <si>
    <t>Blanchisserie</t>
  </si>
  <si>
    <t>Px du Kg</t>
  </si>
  <si>
    <t>Nb Kilos</t>
  </si>
  <si>
    <t>Px Horaire</t>
  </si>
  <si>
    <t>Total ménage</t>
  </si>
  <si>
    <t>Total Blanchisserie</t>
  </si>
  <si>
    <t>Client</t>
  </si>
  <si>
    <t>Alain</t>
  </si>
  <si>
    <t>Silvia</t>
  </si>
  <si>
    <t>Location</t>
  </si>
  <si>
    <t>Bénéfice Brut</t>
  </si>
  <si>
    <t>Serge</t>
  </si>
  <si>
    <t>Pascal</t>
  </si>
  <si>
    <t>Bénéfice Net</t>
  </si>
  <si>
    <t>Nb d'heures</t>
  </si>
  <si>
    <t>Proprio</t>
  </si>
  <si>
    <t>Toto</t>
  </si>
  <si>
    <t>Titi</t>
  </si>
  <si>
    <t>Tata</t>
  </si>
  <si>
    <t>Tutu</t>
  </si>
  <si>
    <t>% Ménage</t>
  </si>
  <si>
    <t>% Blanchisserie</t>
  </si>
  <si>
    <t>Total % Ménage</t>
  </si>
  <si>
    <t>Total % Blanchisserie</t>
  </si>
  <si>
    <t>Frais Divers</t>
  </si>
  <si>
    <t>Total % Frais Divers</t>
  </si>
  <si>
    <t>H/Ménage</t>
  </si>
  <si>
    <t>Kg/Blanchisserie</t>
  </si>
  <si>
    <t>Total M+B</t>
  </si>
  <si>
    <t>5 semaines</t>
  </si>
  <si>
    <t>6 semaines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</si>
</sst>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0DFF0D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5" borderId="0" xfId="0" applyFont="1" applyFill="1" applyBorder="1" applyAlignment="1"/>
    <xf numFmtId="0" fontId="0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3" borderId="0" xfId="0" applyFont="1" applyFill="1" applyBorder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3" fillId="6" borderId="1" xfId="0" applyNumberFormat="1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6" borderId="0" xfId="0" applyFont="1" applyFill="1" applyAlignment="1">
      <alignment horizontal="center"/>
    </xf>
    <xf numFmtId="1" fontId="0" fillId="6" borderId="0" xfId="0" applyNumberFormat="1" applyFont="1" applyFill="1" applyAlignment="1">
      <alignment horizontal="center"/>
    </xf>
    <xf numFmtId="1" fontId="0" fillId="6" borderId="0" xfId="0" applyNumberFormat="1" applyFill="1" applyAlignment="1">
      <alignment horizontal="center"/>
    </xf>
    <xf numFmtId="164" fontId="1" fillId="7" borderId="2" xfId="0" applyNumberFormat="1" applyFont="1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3" borderId="0" xfId="0" applyFill="1" applyAlignment="1">
      <alignment horizontal="center"/>
    </xf>
    <xf numFmtId="10" fontId="1" fillId="7" borderId="1" xfId="1" applyNumberFormat="1" applyFont="1" applyFill="1" applyBorder="1" applyAlignment="1">
      <alignment horizontal="center"/>
    </xf>
    <xf numFmtId="164" fontId="0" fillId="7" borderId="0" xfId="0" applyNumberFormat="1" applyFont="1" applyFill="1" applyAlignment="1">
      <alignment horizontal="center"/>
    </xf>
    <xf numFmtId="164" fontId="1" fillId="7" borderId="0" xfId="0" applyNumberFormat="1" applyFont="1" applyFill="1" applyAlignment="1">
      <alignment horizontal="center"/>
    </xf>
    <xf numFmtId="0" fontId="0" fillId="7" borderId="0" xfId="0" applyFont="1" applyFill="1" applyAlignment="1">
      <alignment horizontal="center"/>
    </xf>
    <xf numFmtId="164" fontId="3" fillId="7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64" fontId="1" fillId="6" borderId="1" xfId="0" applyNumberFormat="1" applyFont="1" applyFill="1" applyBorder="1" applyAlignment="1">
      <alignment horizontal="center"/>
    </xf>
    <xf numFmtId="164" fontId="1" fillId="6" borderId="0" xfId="0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0DFF0D"/>
      <color rgb="FF8DAAE3"/>
      <color rgb="FFDB7BD0"/>
      <color rgb="FFFCD5B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0</xdr:row>
      <xdr:rowOff>161925</xdr:rowOff>
    </xdr:from>
    <xdr:to>
      <xdr:col>17</xdr:col>
      <xdr:colOff>285750</xdr:colOff>
      <xdr:row>5</xdr:row>
      <xdr:rowOff>19050</xdr:rowOff>
    </xdr:to>
    <xdr:sp macro="" textlink="">
      <xdr:nvSpPr>
        <xdr:cNvPr id="2" name="ZoneTexte 1"/>
        <xdr:cNvSpPr txBox="1"/>
      </xdr:nvSpPr>
      <xdr:spPr>
        <a:xfrm>
          <a:off x="12077700" y="161925"/>
          <a:ext cx="22669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Connaitre</a:t>
          </a:r>
          <a:r>
            <a:rPr lang="fr-FR" sz="1100" baseline="0"/>
            <a:t> le % total de tout les clients  pour le ménage, blanchisserie et frais divers sur le bénéfice brut</a:t>
          </a:r>
          <a:endParaRPr lang="fr-FR" sz="1100"/>
        </a:p>
      </xdr:txBody>
    </xdr:sp>
    <xdr:clientData/>
  </xdr:twoCellAnchor>
  <xdr:twoCellAnchor>
    <xdr:from>
      <xdr:col>14</xdr:col>
      <xdr:colOff>38100</xdr:colOff>
      <xdr:row>1</xdr:row>
      <xdr:rowOff>114300</xdr:rowOff>
    </xdr:from>
    <xdr:to>
      <xdr:col>14</xdr:col>
      <xdr:colOff>304800</xdr:colOff>
      <xdr:row>2</xdr:row>
      <xdr:rowOff>185738</xdr:rowOff>
    </xdr:to>
    <xdr:cxnSp macro="">
      <xdr:nvCxnSpPr>
        <xdr:cNvPr id="4" name="Connecteur en angle 3"/>
        <xdr:cNvCxnSpPr>
          <a:endCxn id="2" idx="1"/>
        </xdr:cNvCxnSpPr>
      </xdr:nvCxnSpPr>
      <xdr:spPr>
        <a:xfrm>
          <a:off x="11811000" y="304800"/>
          <a:ext cx="266700" cy="261938"/>
        </a:xfrm>
        <a:prstGeom prst="bentConnector3">
          <a:avLst>
            <a:gd name="adj1" fmla="val 50000"/>
          </a:avLst>
        </a:prstGeom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485775</xdr:colOff>
      <xdr:row>18</xdr:row>
      <xdr:rowOff>114300</xdr:rowOff>
    </xdr:from>
    <xdr:to>
      <xdr:col>16</xdr:col>
      <xdr:colOff>466725</xdr:colOff>
      <xdr:row>23</xdr:row>
      <xdr:rowOff>171450</xdr:rowOff>
    </xdr:to>
    <xdr:sp macro="" textlink="">
      <xdr:nvSpPr>
        <xdr:cNvPr id="5" name="ZoneTexte 4"/>
        <xdr:cNvSpPr txBox="1"/>
      </xdr:nvSpPr>
      <xdr:spPr>
        <a:xfrm>
          <a:off x="10220325" y="3543300"/>
          <a:ext cx="37909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%</a:t>
          </a:r>
          <a:r>
            <a:rPr lang="fr-FR" sz="1100" baseline="0"/>
            <a:t> ménage en </a:t>
          </a:r>
          <a:r>
            <a:rPr lang="fr-FR" sz="1100" b="1" baseline="0"/>
            <a:t>H17</a:t>
          </a:r>
          <a:r>
            <a:rPr lang="fr-FR" sz="1100" baseline="0"/>
            <a:t> et % blanchisserie en </a:t>
          </a:r>
          <a:r>
            <a:rPr lang="fr-FR" sz="1100" b="1" baseline="0"/>
            <a:t> I17</a:t>
          </a:r>
          <a:r>
            <a:rPr lang="fr-FR" sz="1100" b="0" baseline="0"/>
            <a:t> pour chaques ligne de clients.</a:t>
          </a:r>
          <a:endParaRPr lang="fr-FR" sz="1100" b="1"/>
        </a:p>
      </xdr:txBody>
    </xdr:sp>
    <xdr:clientData/>
  </xdr:twoCellAnchor>
  <xdr:twoCellAnchor>
    <xdr:from>
      <xdr:col>9</xdr:col>
      <xdr:colOff>0</xdr:colOff>
      <xdr:row>15</xdr:row>
      <xdr:rowOff>114300</xdr:rowOff>
    </xdr:from>
    <xdr:to>
      <xdr:col>11</xdr:col>
      <xdr:colOff>561975</xdr:colOff>
      <xdr:row>22</xdr:row>
      <xdr:rowOff>171450</xdr:rowOff>
    </xdr:to>
    <xdr:cxnSp macro="">
      <xdr:nvCxnSpPr>
        <xdr:cNvPr id="7" name="Connecteur en angle 6"/>
        <xdr:cNvCxnSpPr/>
      </xdr:nvCxnSpPr>
      <xdr:spPr>
        <a:xfrm>
          <a:off x="8210550" y="2971800"/>
          <a:ext cx="2085975" cy="1390650"/>
        </a:xfrm>
        <a:prstGeom prst="bentConnector3">
          <a:avLst>
            <a:gd name="adj1" fmla="val 50000"/>
          </a:avLst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542926</xdr:colOff>
      <xdr:row>5</xdr:row>
      <xdr:rowOff>0</xdr:rowOff>
    </xdr:from>
    <xdr:to>
      <xdr:col>14</xdr:col>
      <xdr:colOff>342901</xdr:colOff>
      <xdr:row>32</xdr:row>
      <xdr:rowOff>38100</xdr:rowOff>
    </xdr:to>
    <xdr:cxnSp macro="">
      <xdr:nvCxnSpPr>
        <xdr:cNvPr id="10" name="Connecteur droit 9"/>
        <xdr:cNvCxnSpPr/>
      </xdr:nvCxnSpPr>
      <xdr:spPr>
        <a:xfrm rot="10800000" flipV="1">
          <a:off x="5114926" y="952500"/>
          <a:ext cx="7248525" cy="51816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A4" workbookViewId="0">
      <selection activeCell="A3" activeCellId="3" sqref="C9 C11 B13 A3:H3"/>
    </sheetView>
  </sheetViews>
  <sheetFormatPr baseColWidth="10" defaultRowHeight="15"/>
  <cols>
    <col min="1" max="1" width="14.28515625" style="1" bestFit="1" customWidth="1"/>
    <col min="2" max="2" width="12.140625" style="1" bestFit="1" customWidth="1"/>
    <col min="3" max="3" width="12.5703125" style="1" customWidth="1"/>
    <col min="4" max="4" width="16.28515625" style="1" customWidth="1"/>
    <col min="5" max="5" width="13.28515625" style="1" customWidth="1"/>
    <col min="6" max="6" width="14.42578125" style="1" customWidth="1"/>
    <col min="7" max="7" width="13" style="1" customWidth="1"/>
    <col min="8" max="8" width="11.42578125" style="1" customWidth="1"/>
    <col min="9" max="9" width="15.7109375" style="1" customWidth="1"/>
    <col min="10" max="16384" width="11.42578125" style="1"/>
  </cols>
  <sheetData>
    <row r="1" spans="1:14" ht="15" customHeight="1">
      <c r="A1" s="25" t="s">
        <v>17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7" t="s">
        <v>30</v>
      </c>
      <c r="M1" s="28"/>
      <c r="N1" s="42">
        <f>IFERROR(J8/J5,"")</f>
        <v>0.25</v>
      </c>
    </row>
    <row r="2" spans="1:14">
      <c r="A2" s="14" t="s">
        <v>5</v>
      </c>
      <c r="B2" s="14" t="s">
        <v>0</v>
      </c>
      <c r="C2" s="14" t="s">
        <v>4</v>
      </c>
      <c r="D2" s="14" t="s">
        <v>1</v>
      </c>
      <c r="E2" s="14" t="s">
        <v>3</v>
      </c>
      <c r="F2" s="14" t="s">
        <v>2</v>
      </c>
      <c r="G2" s="22" t="s">
        <v>37</v>
      </c>
      <c r="H2" s="22" t="s">
        <v>38</v>
      </c>
      <c r="I2" s="14"/>
      <c r="J2" s="14"/>
      <c r="K2" s="15"/>
      <c r="L2" s="29" t="s">
        <v>31</v>
      </c>
      <c r="M2" s="29"/>
      <c r="N2" s="42">
        <f>IFERROR(J10/J5,"")</f>
        <v>0.30333333333333334</v>
      </c>
    </row>
    <row r="3" spans="1:14">
      <c r="A3" s="49">
        <v>700</v>
      </c>
      <c r="B3" s="49"/>
      <c r="C3" s="49">
        <v>700</v>
      </c>
      <c r="D3" s="49"/>
      <c r="E3" s="49"/>
      <c r="F3" s="49"/>
      <c r="G3" s="49"/>
      <c r="H3" s="49"/>
      <c r="I3" s="9"/>
      <c r="J3" s="9"/>
      <c r="K3" s="9"/>
      <c r="L3" s="30" t="s">
        <v>33</v>
      </c>
      <c r="M3" s="30"/>
      <c r="N3" s="42">
        <f>IFERROR(B13/J5,"")</f>
        <v>6.6666666666666666E-2</v>
      </c>
    </row>
    <row r="5" spans="1:14">
      <c r="H5" s="33" t="s">
        <v>18</v>
      </c>
      <c r="I5" s="33"/>
      <c r="J5" s="32">
        <v>150</v>
      </c>
      <c r="K5" s="32"/>
    </row>
    <row r="6" spans="1:14">
      <c r="H6" s="33"/>
      <c r="I6" s="33"/>
      <c r="J6" s="32"/>
      <c r="K6" s="32"/>
    </row>
    <row r="7" spans="1:14" ht="15" customHeight="1">
      <c r="A7" s="2"/>
      <c r="B7" s="3"/>
      <c r="C7" s="3"/>
      <c r="D7" s="3"/>
      <c r="E7" s="3"/>
      <c r="F7" s="3" t="s">
        <v>6</v>
      </c>
      <c r="G7" s="3"/>
      <c r="H7" s="3"/>
      <c r="I7" s="3"/>
      <c r="J7" s="3"/>
      <c r="K7" s="3"/>
      <c r="L7" s="13"/>
    </row>
    <row r="8" spans="1:14" ht="15" customHeight="1">
      <c r="A8" s="16" t="s">
        <v>7</v>
      </c>
      <c r="B8" s="17" t="s">
        <v>11</v>
      </c>
      <c r="C8" s="17" t="s">
        <v>22</v>
      </c>
      <c r="D8" s="10"/>
      <c r="E8" s="4"/>
      <c r="F8" s="5"/>
      <c r="G8" s="12"/>
      <c r="H8" s="23" t="s">
        <v>12</v>
      </c>
      <c r="I8" s="24"/>
      <c r="J8" s="38">
        <f>B9*C9</f>
        <v>37.5</v>
      </c>
      <c r="K8" s="39"/>
    </row>
    <row r="9" spans="1:14" ht="15" customHeight="1">
      <c r="A9" s="6"/>
      <c r="B9" s="31">
        <v>7.5</v>
      </c>
      <c r="C9" s="47">
        <v>5</v>
      </c>
      <c r="D9" s="6"/>
      <c r="E9" s="6"/>
      <c r="F9" s="6"/>
      <c r="G9" s="6"/>
      <c r="H9" s="6"/>
      <c r="I9" s="6"/>
      <c r="J9" s="6"/>
    </row>
    <row r="10" spans="1:14">
      <c r="A10" s="16" t="s">
        <v>8</v>
      </c>
      <c r="B10" s="16" t="s">
        <v>9</v>
      </c>
      <c r="C10" s="16" t="s">
        <v>10</v>
      </c>
      <c r="D10" s="7"/>
      <c r="E10" s="7"/>
      <c r="F10" s="11"/>
      <c r="G10" s="11"/>
      <c r="H10" s="23" t="s">
        <v>13</v>
      </c>
      <c r="I10" s="24"/>
      <c r="J10" s="38">
        <f>B11*C11</f>
        <v>45.5</v>
      </c>
      <c r="K10" s="39"/>
    </row>
    <row r="11" spans="1:14">
      <c r="A11" s="8"/>
      <c r="B11" s="31">
        <v>6.5</v>
      </c>
      <c r="C11" s="47">
        <v>7</v>
      </c>
      <c r="D11" s="8"/>
      <c r="E11" s="8"/>
      <c r="F11" s="8"/>
      <c r="G11" s="8"/>
      <c r="H11" s="8"/>
      <c r="I11" s="8"/>
      <c r="J11" s="41"/>
    </row>
    <row r="12" spans="1:14">
      <c r="C12" s="8"/>
      <c r="D12" s="8"/>
      <c r="E12" s="8"/>
      <c r="F12" s="8"/>
      <c r="G12" s="8"/>
      <c r="H12" s="8"/>
      <c r="I12" s="8"/>
      <c r="J12" s="8"/>
      <c r="K12" s="8"/>
      <c r="L12" s="8"/>
    </row>
    <row r="13" spans="1:14">
      <c r="A13" s="21" t="s">
        <v>32</v>
      </c>
      <c r="B13" s="48">
        <v>10</v>
      </c>
      <c r="C13" s="8"/>
      <c r="D13" s="8"/>
      <c r="E13" s="8"/>
      <c r="F13" s="8"/>
      <c r="G13" s="8"/>
      <c r="H13" s="8"/>
      <c r="I13" s="8"/>
      <c r="J13" s="8"/>
      <c r="K13" s="8"/>
      <c r="L13" s="8"/>
    </row>
    <row r="14" spans="1:14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</row>
    <row r="15" spans="1:14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</row>
    <row r="16" spans="1:14">
      <c r="A16" s="18" t="s">
        <v>23</v>
      </c>
      <c r="B16" s="18" t="s">
        <v>14</v>
      </c>
      <c r="C16" s="18" t="s">
        <v>34</v>
      </c>
      <c r="D16" s="18" t="s">
        <v>35</v>
      </c>
      <c r="E16" s="18" t="s">
        <v>36</v>
      </c>
      <c r="F16" s="18" t="s">
        <v>18</v>
      </c>
      <c r="G16" s="18" t="s">
        <v>21</v>
      </c>
      <c r="H16" s="18" t="s">
        <v>28</v>
      </c>
      <c r="I16" s="18" t="s">
        <v>29</v>
      </c>
      <c r="J16" s="18"/>
      <c r="K16" s="19"/>
      <c r="L16" s="20"/>
      <c r="M16" s="8"/>
    </row>
    <row r="17" spans="1:12">
      <c r="A17" s="34" t="s">
        <v>24</v>
      </c>
      <c r="B17" s="34" t="s">
        <v>15</v>
      </c>
      <c r="C17" s="35">
        <v>5</v>
      </c>
      <c r="D17" s="35">
        <v>7</v>
      </c>
      <c r="E17" s="43">
        <f>C17*$B$9+D17*$B$11</f>
        <v>83</v>
      </c>
      <c r="F17" s="43">
        <v>150</v>
      </c>
      <c r="G17" s="44">
        <f>F17-E17</f>
        <v>67</v>
      </c>
      <c r="H17" s="45"/>
      <c r="I17" s="45"/>
      <c r="J17" s="8"/>
      <c r="K17" s="8"/>
      <c r="L17" s="8"/>
    </row>
    <row r="18" spans="1:12">
      <c r="A18" s="34" t="s">
        <v>25</v>
      </c>
      <c r="B18" s="34" t="s">
        <v>16</v>
      </c>
      <c r="C18" s="35">
        <v>5</v>
      </c>
      <c r="D18" s="35">
        <v>5</v>
      </c>
      <c r="E18" s="43">
        <f t="shared" ref="E18:E24" si="0">C18*$B$9+D18*$B$11</f>
        <v>70</v>
      </c>
      <c r="F18" s="43">
        <v>150</v>
      </c>
      <c r="G18" s="44">
        <f t="shared" ref="G18:G24" si="1">F18-E18</f>
        <v>80</v>
      </c>
      <c r="H18" s="45"/>
      <c r="I18" s="45"/>
      <c r="J18" s="8"/>
      <c r="K18" s="8"/>
      <c r="L18" s="8"/>
    </row>
    <row r="19" spans="1:12">
      <c r="A19" s="34" t="s">
        <v>26</v>
      </c>
      <c r="B19" s="34" t="s">
        <v>19</v>
      </c>
      <c r="C19" s="35">
        <v>6</v>
      </c>
      <c r="D19" s="36">
        <v>9</v>
      </c>
      <c r="E19" s="43">
        <f t="shared" si="0"/>
        <v>103.5</v>
      </c>
      <c r="F19" s="43">
        <v>150</v>
      </c>
      <c r="G19" s="44">
        <f t="shared" si="1"/>
        <v>46.5</v>
      </c>
      <c r="H19" s="45"/>
      <c r="I19" s="45"/>
      <c r="J19" s="8"/>
      <c r="K19" s="8"/>
      <c r="L19" s="8"/>
    </row>
    <row r="20" spans="1:12">
      <c r="A20" s="34" t="s">
        <v>27</v>
      </c>
      <c r="B20" s="34" t="s">
        <v>20</v>
      </c>
      <c r="C20" s="35">
        <v>4</v>
      </c>
      <c r="D20" s="36">
        <v>6</v>
      </c>
      <c r="E20" s="43">
        <f t="shared" si="0"/>
        <v>69</v>
      </c>
      <c r="F20" s="43">
        <v>150</v>
      </c>
      <c r="G20" s="44">
        <f t="shared" si="1"/>
        <v>81</v>
      </c>
      <c r="H20" s="45"/>
      <c r="I20" s="45"/>
      <c r="J20" s="8"/>
      <c r="K20" s="8"/>
      <c r="L20" s="8"/>
    </row>
    <row r="21" spans="1:12">
      <c r="A21" s="34" t="s">
        <v>24</v>
      </c>
      <c r="B21" s="34" t="s">
        <v>15</v>
      </c>
      <c r="C21" s="35">
        <v>5</v>
      </c>
      <c r="D21" s="36">
        <v>10</v>
      </c>
      <c r="E21" s="43">
        <f t="shared" si="0"/>
        <v>102.5</v>
      </c>
      <c r="F21" s="43">
        <v>150</v>
      </c>
      <c r="G21" s="44">
        <f t="shared" si="1"/>
        <v>47.5</v>
      </c>
      <c r="H21" s="45"/>
      <c r="I21" s="45"/>
      <c r="J21" s="8"/>
      <c r="K21" s="8"/>
      <c r="L21" s="8"/>
    </row>
    <row r="22" spans="1:12">
      <c r="A22" s="34" t="s">
        <v>25</v>
      </c>
      <c r="B22" s="34" t="s">
        <v>16</v>
      </c>
      <c r="C22" s="35">
        <v>2</v>
      </c>
      <c r="D22" s="36">
        <v>4</v>
      </c>
      <c r="E22" s="43">
        <f t="shared" si="0"/>
        <v>41</v>
      </c>
      <c r="F22" s="43">
        <v>150</v>
      </c>
      <c r="G22" s="44">
        <f t="shared" si="1"/>
        <v>109</v>
      </c>
      <c r="H22" s="45"/>
      <c r="I22" s="45"/>
      <c r="J22" s="8"/>
      <c r="K22" s="8"/>
      <c r="L22" s="8"/>
    </row>
    <row r="23" spans="1:12">
      <c r="A23" s="34" t="s">
        <v>26</v>
      </c>
      <c r="B23" s="34" t="s">
        <v>19</v>
      </c>
      <c r="C23" s="35">
        <v>8</v>
      </c>
      <c r="D23" s="36">
        <v>3</v>
      </c>
      <c r="E23" s="43">
        <f t="shared" si="0"/>
        <v>79.5</v>
      </c>
      <c r="F23" s="43">
        <v>150</v>
      </c>
      <c r="G23" s="44">
        <f t="shared" si="1"/>
        <v>70.5</v>
      </c>
      <c r="H23" s="45"/>
      <c r="I23" s="45"/>
      <c r="J23" s="8"/>
      <c r="K23" s="8"/>
      <c r="L23" s="8"/>
    </row>
    <row r="24" spans="1:12">
      <c r="A24" s="34" t="s">
        <v>27</v>
      </c>
      <c r="B24" s="34" t="s">
        <v>20</v>
      </c>
      <c r="C24" s="35">
        <v>1</v>
      </c>
      <c r="D24" s="36">
        <v>2</v>
      </c>
      <c r="E24" s="43">
        <f t="shared" si="0"/>
        <v>20.5</v>
      </c>
      <c r="F24" s="43">
        <v>150</v>
      </c>
      <c r="G24" s="44">
        <f t="shared" si="1"/>
        <v>129.5</v>
      </c>
      <c r="H24" s="45"/>
      <c r="I24" s="45"/>
      <c r="J24" s="8"/>
      <c r="K24" s="8"/>
      <c r="L24" s="8"/>
    </row>
    <row r="25" spans="1:12">
      <c r="A25" s="34"/>
      <c r="B25" s="34"/>
      <c r="C25" s="34"/>
      <c r="D25" s="37"/>
      <c r="E25" s="40"/>
      <c r="F25" s="40"/>
      <c r="G25" s="40"/>
      <c r="H25" s="40"/>
      <c r="I25" s="40"/>
    </row>
    <row r="26" spans="1:12">
      <c r="A26" s="34"/>
      <c r="B26" s="34"/>
      <c r="C26" s="34"/>
      <c r="D26" s="34"/>
      <c r="E26" s="40"/>
      <c r="F26" s="40"/>
      <c r="G26" s="40"/>
      <c r="H26" s="40"/>
      <c r="I26" s="40"/>
    </row>
    <row r="27" spans="1:12">
      <c r="A27" s="34"/>
      <c r="B27" s="34"/>
      <c r="C27" s="34"/>
      <c r="D27" s="34"/>
      <c r="E27" s="40"/>
      <c r="F27" s="40"/>
      <c r="G27" s="40"/>
      <c r="H27" s="40"/>
      <c r="I27" s="40"/>
    </row>
    <row r="28" spans="1:12">
      <c r="A28" s="34"/>
      <c r="B28" s="34"/>
      <c r="C28" s="34"/>
      <c r="D28" s="34"/>
      <c r="E28" s="40"/>
      <c r="F28" s="40"/>
      <c r="G28" s="40"/>
      <c r="H28" s="40"/>
      <c r="I28" s="40"/>
    </row>
    <row r="29" spans="1:12">
      <c r="A29" s="34"/>
      <c r="B29" s="34"/>
      <c r="C29" s="34"/>
      <c r="D29" s="34"/>
      <c r="E29" s="40"/>
      <c r="F29" s="40"/>
      <c r="G29" s="40"/>
      <c r="H29" s="40"/>
      <c r="I29" s="40"/>
    </row>
    <row r="30" spans="1:12">
      <c r="A30" s="34"/>
      <c r="B30" s="34"/>
      <c r="C30" s="34"/>
      <c r="D30" s="34"/>
      <c r="E30" s="40"/>
      <c r="F30" s="40"/>
      <c r="G30" s="40"/>
      <c r="H30" s="40"/>
      <c r="I30" s="40"/>
    </row>
    <row r="31" spans="1:12">
      <c r="A31" s="34"/>
      <c r="B31" s="34"/>
      <c r="C31" s="34"/>
      <c r="D31" s="34"/>
      <c r="E31" s="40"/>
      <c r="F31" s="40"/>
      <c r="G31" s="40"/>
      <c r="H31" s="40"/>
      <c r="I31" s="40"/>
    </row>
    <row r="32" spans="1:12">
      <c r="A32" s="34"/>
      <c r="B32" s="34"/>
      <c r="C32" s="34"/>
      <c r="D32" s="34"/>
      <c r="E32" s="40"/>
      <c r="F32" s="40"/>
      <c r="G32" s="40"/>
      <c r="H32" s="40"/>
      <c r="I32" s="40"/>
    </row>
    <row r="33" spans="1:9">
      <c r="A33" s="34"/>
      <c r="B33" s="34"/>
      <c r="C33" s="34"/>
      <c r="D33" s="34"/>
      <c r="E33" s="46">
        <f>SUM(E17:E32)</f>
        <v>569</v>
      </c>
      <c r="F33" s="46">
        <f>SUM(F17:F32)</f>
        <v>1200</v>
      </c>
      <c r="G33" s="46">
        <f>SUM(G17:G32)</f>
        <v>631</v>
      </c>
      <c r="H33" s="40"/>
      <c r="I33" s="40"/>
    </row>
  </sheetData>
  <mergeCells count="10">
    <mergeCell ref="L1:M1"/>
    <mergeCell ref="L2:M2"/>
    <mergeCell ref="L3:M3"/>
    <mergeCell ref="J10:K10"/>
    <mergeCell ref="J8:K8"/>
    <mergeCell ref="H8:I8"/>
    <mergeCell ref="H10:I10"/>
    <mergeCell ref="A1:K1"/>
    <mergeCell ref="H5:I6"/>
    <mergeCell ref="J5:K6"/>
  </mergeCells>
  <pageMargins left="0.11811023622047245" right="0.11811023622047245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2016-01-27T19:06:01Z</cp:lastPrinted>
  <dcterms:created xsi:type="dcterms:W3CDTF">2016-01-27T15:12:54Z</dcterms:created>
  <dcterms:modified xsi:type="dcterms:W3CDTF">2016-01-28T10:08:02Z</dcterms:modified>
</cp:coreProperties>
</file>