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Projet-Alain-Silvia\"/>
    </mc:Choice>
  </mc:AlternateContent>
  <xr:revisionPtr revIDLastSave="0" documentId="13_ncr:1_{6A717374-EB25-4523-8383-671C9BA86984}" xr6:coauthVersionLast="47" xr6:coauthVersionMax="47" xr10:uidLastSave="{00000000-0000-0000-0000-000000000000}"/>
  <bookViews>
    <workbookView xWindow="-120" yWindow="-120" windowWidth="29040" windowHeight="15840" firstSheet="1" activeTab="1" xr2:uid="{E554627B-F9AF-47F0-B5EE-7F9F7C9AE61D}"/>
  </bookViews>
  <sheets>
    <sheet name="Tableau de Bord" sheetId="4" r:id="rId1"/>
    <sheet name="TdB" sheetId="8" r:id="rId2"/>
    <sheet name="Monica" sheetId="1" r:id="rId3"/>
    <sheet name="La plage" sheetId="6" r:id="rId4"/>
    <sheet name="Olho Marinho" sheetId="7" r:id="rId5"/>
    <sheet name="Liste" sheetId="5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7" l="1" a="1"/>
  <c r="J28" i="7" s="1"/>
  <c r="M28" i="7" s="1" a="1"/>
  <c r="M28" i="7" s="1"/>
  <c r="J27" i="7" a="1"/>
  <c r="J27" i="7" s="1"/>
  <c r="N27" i="7" s="1" a="1"/>
  <c r="N27" i="7" s="1"/>
  <c r="J26" i="7" a="1"/>
  <c r="J26" i="7" s="1"/>
  <c r="M26" i="7" s="1" a="1"/>
  <c r="M26" i="7" s="1"/>
  <c r="J25" i="7" a="1"/>
  <c r="J25" i="7" s="1"/>
  <c r="J24" i="7" a="1"/>
  <c r="J24" i="7" s="1"/>
  <c r="M24" i="7" s="1" a="1"/>
  <c r="M24" i="7" s="1"/>
  <c r="J23" i="7" a="1"/>
  <c r="J23" i="7" s="1"/>
  <c r="N23" i="7" s="1" a="1"/>
  <c r="N23" i="7" s="1"/>
  <c r="J22" i="7" a="1"/>
  <c r="J22" i="7" s="1"/>
  <c r="M22" i="7" s="1" a="1"/>
  <c r="M22" i="7" s="1"/>
  <c r="J21" i="7" a="1"/>
  <c r="J21" i="7" s="1"/>
  <c r="J20" i="7" a="1"/>
  <c r="J20" i="7" s="1"/>
  <c r="M20" i="7" s="1" a="1"/>
  <c r="M20" i="7" s="1"/>
  <c r="J19" i="7" a="1"/>
  <c r="J19" i="7" s="1"/>
  <c r="N19" i="7" s="1" a="1"/>
  <c r="N19" i="7" s="1"/>
  <c r="J18" i="7" a="1"/>
  <c r="J18" i="7" s="1"/>
  <c r="M18" i="7" s="1" a="1"/>
  <c r="M18" i="7" s="1"/>
  <c r="J17" i="7" a="1"/>
  <c r="J17" i="7" s="1"/>
  <c r="N17" i="7" s="1" a="1"/>
  <c r="N17" i="7" s="1"/>
  <c r="J16" i="7" a="1"/>
  <c r="J16" i="7" s="1"/>
  <c r="K16" i="7" s="1" a="1"/>
  <c r="K16" i="7" s="1"/>
  <c r="J15" i="7" a="1"/>
  <c r="J15" i="7" s="1"/>
  <c r="N15" i="7" s="1" a="1"/>
  <c r="N15" i="7" s="1"/>
  <c r="J14" i="7" a="1"/>
  <c r="J14" i="7" s="1"/>
  <c r="M14" i="7" s="1" a="1"/>
  <c r="M14" i="7" s="1"/>
  <c r="J13" i="7" a="1"/>
  <c r="J13" i="7" s="1"/>
  <c r="N13" i="7" s="1" a="1"/>
  <c r="N13" i="7" s="1"/>
  <c r="J12" i="7" a="1"/>
  <c r="J12" i="7" s="1"/>
  <c r="J11" i="7" a="1"/>
  <c r="J11" i="7" s="1"/>
  <c r="N11" i="7" s="1" a="1"/>
  <c r="N11" i="7" s="1"/>
  <c r="J10" i="7" a="1"/>
  <c r="J10" i="7" s="1"/>
  <c r="M10" i="7" s="1" a="1"/>
  <c r="M10" i="7" s="1"/>
  <c r="J9" i="7" a="1"/>
  <c r="J9" i="7" s="1"/>
  <c r="N9" i="7" s="1" a="1"/>
  <c r="N9" i="7" s="1"/>
  <c r="J8" i="7" a="1"/>
  <c r="J8" i="7" s="1"/>
  <c r="J7" i="7" a="1"/>
  <c r="J7" i="7" s="1"/>
  <c r="J6" i="7" a="1"/>
  <c r="J6" i="7" s="1"/>
  <c r="M6" i="7" s="1" a="1"/>
  <c r="M6" i="7" s="1"/>
  <c r="J5" i="7" a="1"/>
  <c r="J5" i="7" s="1"/>
  <c r="J4" i="7" a="1"/>
  <c r="J4" i="7" s="1"/>
  <c r="K4" i="7" s="1" a="1"/>
  <c r="K4" i="7" s="1"/>
  <c r="J3" i="7" a="1"/>
  <c r="J3" i="7" s="1"/>
  <c r="J28" i="6" a="1"/>
  <c r="J28" i="6" s="1"/>
  <c r="N28" i="6" s="1" a="1"/>
  <c r="N28" i="6" s="1"/>
  <c r="J27" i="6" a="1"/>
  <c r="J27" i="6" s="1"/>
  <c r="N27" i="6" s="1" a="1"/>
  <c r="N27" i="6" s="1"/>
  <c r="J26" i="6" a="1"/>
  <c r="J26" i="6" s="1"/>
  <c r="N26" i="6" s="1" a="1"/>
  <c r="N26" i="6" s="1"/>
  <c r="J25" i="6" a="1"/>
  <c r="J25" i="6" s="1"/>
  <c r="N25" i="6" s="1" a="1"/>
  <c r="N25" i="6" s="1"/>
  <c r="J24" i="6" a="1"/>
  <c r="J24" i="6" s="1"/>
  <c r="N24" i="6" s="1" a="1"/>
  <c r="N24" i="6" s="1"/>
  <c r="J23" i="6" a="1"/>
  <c r="J23" i="6" s="1"/>
  <c r="N23" i="6" s="1" a="1"/>
  <c r="N23" i="6" s="1"/>
  <c r="J22" i="6" a="1"/>
  <c r="J22" i="6" s="1"/>
  <c r="N22" i="6" s="1" a="1"/>
  <c r="N22" i="6" s="1"/>
  <c r="J21" i="6" a="1"/>
  <c r="J21" i="6" s="1"/>
  <c r="N21" i="6" s="1" a="1"/>
  <c r="N21" i="6" s="1"/>
  <c r="J20" i="6" a="1"/>
  <c r="J20" i="6" s="1"/>
  <c r="N20" i="6" s="1" a="1"/>
  <c r="N20" i="6" s="1"/>
  <c r="J19" i="6" a="1"/>
  <c r="J19" i="6" s="1"/>
  <c r="M19" i="6" s="1" a="1"/>
  <c r="M19" i="6" s="1"/>
  <c r="J18" i="6" a="1"/>
  <c r="J18" i="6" s="1"/>
  <c r="N18" i="6" s="1" a="1"/>
  <c r="N18" i="6" s="1"/>
  <c r="J17" i="6" a="1"/>
  <c r="J17" i="6" s="1"/>
  <c r="K17" i="6" s="1" a="1"/>
  <c r="K17" i="6" s="1"/>
  <c r="J16" i="6" a="1"/>
  <c r="J16" i="6" s="1"/>
  <c r="N16" i="6" s="1" a="1"/>
  <c r="N16" i="6" s="1"/>
  <c r="J15" i="6" a="1"/>
  <c r="J15" i="6" s="1"/>
  <c r="K15" i="6" s="1" a="1"/>
  <c r="K15" i="6" s="1"/>
  <c r="J14" i="6" a="1"/>
  <c r="J14" i="6" s="1"/>
  <c r="L14" i="6" s="1" a="1"/>
  <c r="L14" i="6" s="1"/>
  <c r="J13" i="6" a="1"/>
  <c r="J13" i="6" s="1"/>
  <c r="M13" i="6" s="1" a="1"/>
  <c r="M13" i="6" s="1"/>
  <c r="J12" i="6" a="1"/>
  <c r="J12" i="6" s="1"/>
  <c r="N12" i="6" s="1" a="1"/>
  <c r="N12" i="6" s="1"/>
  <c r="J11" i="6" a="1"/>
  <c r="J11" i="6" s="1"/>
  <c r="M11" i="6" s="1" a="1"/>
  <c r="M11" i="6" s="1"/>
  <c r="J10" i="6" a="1"/>
  <c r="J10" i="6" s="1"/>
  <c r="N10" i="6" s="1" a="1"/>
  <c r="N10" i="6" s="1"/>
  <c r="J9" i="6" a="1"/>
  <c r="J9" i="6" s="1"/>
  <c r="K9" i="6" s="1" a="1"/>
  <c r="K9" i="6" s="1"/>
  <c r="J8" i="6" a="1"/>
  <c r="J8" i="6" s="1"/>
  <c r="N8" i="6" s="1" a="1"/>
  <c r="N8" i="6" s="1"/>
  <c r="J7" i="6" a="1"/>
  <c r="J7" i="6" s="1"/>
  <c r="N7" i="6" s="1" a="1"/>
  <c r="N7" i="6" s="1"/>
  <c r="J6" i="6" a="1"/>
  <c r="J6" i="6" s="1"/>
  <c r="J5" i="6" a="1"/>
  <c r="J5" i="6" s="1"/>
  <c r="K5" i="6" s="1" a="1"/>
  <c r="K5" i="6" s="1"/>
  <c r="J4" i="6" a="1"/>
  <c r="J4" i="6" s="1"/>
  <c r="J3" i="6" a="1"/>
  <c r="J3" i="6" s="1"/>
  <c r="K3" i="6" s="1" a="1"/>
  <c r="K3" i="6" s="1"/>
  <c r="J4" i="1" a="1"/>
  <c r="J4" i="1" s="1"/>
  <c r="K4" i="1" s="1" a="1"/>
  <c r="K4" i="1" s="1"/>
  <c r="J5" i="1" a="1"/>
  <c r="J5" i="1" s="1"/>
  <c r="J6" i="1" a="1"/>
  <c r="J6" i="1" s="1"/>
  <c r="L6" i="1" s="1" a="1"/>
  <c r="L6" i="1" s="1"/>
  <c r="J7" i="1" a="1"/>
  <c r="J7" i="1" s="1"/>
  <c r="J8" i="1" a="1"/>
  <c r="J8" i="1" s="1"/>
  <c r="J9" i="1" a="1"/>
  <c r="J9" i="1" s="1"/>
  <c r="N9" i="1" s="1" a="1"/>
  <c r="N9" i="1" s="1"/>
  <c r="J10" i="1" a="1"/>
  <c r="J10" i="1" s="1"/>
  <c r="K10" i="1" s="1" a="1"/>
  <c r="K10" i="1" s="1"/>
  <c r="J11" i="1" a="1"/>
  <c r="J11" i="1" s="1"/>
  <c r="N11" i="1" s="1" a="1"/>
  <c r="N11" i="1" s="1"/>
  <c r="J12" i="1" a="1"/>
  <c r="J12" i="1" s="1"/>
  <c r="N12" i="1" s="1" a="1"/>
  <c r="N12" i="1" s="1"/>
  <c r="J13" i="1" a="1"/>
  <c r="J13" i="1" s="1"/>
  <c r="K13" i="1" s="1" a="1"/>
  <c r="K13" i="1" s="1"/>
  <c r="J14" i="1" a="1"/>
  <c r="J14" i="1" s="1"/>
  <c r="L14" i="1" s="1" a="1"/>
  <c r="L14" i="1" s="1"/>
  <c r="J15" i="1" a="1"/>
  <c r="J15" i="1" s="1"/>
  <c r="N15" i="1" s="1" a="1"/>
  <c r="N15" i="1" s="1"/>
  <c r="J16" i="1" a="1"/>
  <c r="J16" i="1" s="1"/>
  <c r="M16" i="1" s="1" a="1"/>
  <c r="M16" i="1" s="1"/>
  <c r="J17" i="1" a="1"/>
  <c r="J17" i="1" s="1"/>
  <c r="N17" i="1" s="1" a="1"/>
  <c r="N17" i="1" s="1"/>
  <c r="J18" i="1" a="1"/>
  <c r="J18" i="1" s="1"/>
  <c r="K18" i="1" s="1" a="1"/>
  <c r="K18" i="1" s="1"/>
  <c r="J19" i="1" a="1"/>
  <c r="J19" i="1" s="1"/>
  <c r="N19" i="1" s="1" a="1"/>
  <c r="N19" i="1" s="1"/>
  <c r="J20" i="1" a="1"/>
  <c r="J20" i="1" s="1"/>
  <c r="N20" i="1" s="1" a="1"/>
  <c r="N20" i="1" s="1"/>
  <c r="J21" i="1" a="1"/>
  <c r="J21" i="1" s="1"/>
  <c r="J22" i="1" a="1"/>
  <c r="J22" i="1" s="1"/>
  <c r="L22" i="1" s="1" a="1"/>
  <c r="L22" i="1" s="1"/>
  <c r="J23" i="1" a="1"/>
  <c r="J23" i="1" s="1"/>
  <c r="N23" i="1" s="1" a="1"/>
  <c r="N23" i="1" s="1"/>
  <c r="J24" i="1" a="1"/>
  <c r="J24" i="1" s="1"/>
  <c r="M24" i="1" s="1" a="1"/>
  <c r="M24" i="1" s="1"/>
  <c r="J25" i="1" a="1"/>
  <c r="J25" i="1" s="1"/>
  <c r="N25" i="1" s="1" a="1"/>
  <c r="N25" i="1" s="1"/>
  <c r="J26" i="1" a="1"/>
  <c r="J26" i="1" s="1"/>
  <c r="K26" i="1" s="1" a="1"/>
  <c r="K26" i="1" s="1"/>
  <c r="J27" i="1" a="1"/>
  <c r="J27" i="1" s="1"/>
  <c r="M27" i="1" s="1" a="1"/>
  <c r="M27" i="1" s="1"/>
  <c r="J28" i="1" a="1"/>
  <c r="J28" i="1" s="1"/>
  <c r="N28" i="1" s="1" a="1"/>
  <c r="N28" i="1" s="1"/>
  <c r="J3" i="1" a="1"/>
  <c r="J3" i="1" s="1"/>
  <c r="K24" i="7" l="1" a="1"/>
  <c r="K24" i="7" s="1"/>
  <c r="K22" i="7" a="1"/>
  <c r="K22" i="7" s="1"/>
  <c r="K28" i="7" a="1"/>
  <c r="K28" i="7" s="1"/>
  <c r="K20" i="7" a="1"/>
  <c r="K20" i="7" s="1"/>
  <c r="K26" i="7" a="1"/>
  <c r="K26" i="7" s="1"/>
  <c r="L5" i="7" a="1"/>
  <c r="L5" i="7" s="1"/>
  <c r="K14" i="7" a="1"/>
  <c r="K14" i="7" s="1"/>
  <c r="K6" i="7" a="1"/>
  <c r="K6" i="7" s="1"/>
  <c r="L9" i="7" a="1"/>
  <c r="L9" i="7" s="1"/>
  <c r="L11" i="7" a="1"/>
  <c r="L11" i="7" s="1"/>
  <c r="L13" i="7" a="1"/>
  <c r="L13" i="7" s="1"/>
  <c r="M16" i="7" a="1"/>
  <c r="M16" i="7" s="1"/>
  <c r="K18" i="7" a="1"/>
  <c r="K18" i="7" s="1"/>
  <c r="N14" i="6" a="1"/>
  <c r="N14" i="6" s="1"/>
  <c r="N17" i="6" a="1"/>
  <c r="N17" i="6" s="1"/>
  <c r="N13" i="6" a="1"/>
  <c r="N13" i="6" s="1"/>
  <c r="N9" i="6" a="1"/>
  <c r="N9" i="6" s="1"/>
  <c r="N5" i="6" a="1"/>
  <c r="N5" i="6" s="1"/>
  <c r="N19" i="6" a="1"/>
  <c r="N19" i="6" s="1"/>
  <c r="N15" i="6" a="1"/>
  <c r="N15" i="6" s="1"/>
  <c r="N11" i="6" a="1"/>
  <c r="N11" i="6" s="1"/>
  <c r="K5" i="1" a="1"/>
  <c r="K5" i="1" s="1"/>
  <c r="K21" i="1" a="1"/>
  <c r="K21" i="1" s="1"/>
  <c r="N21" i="1" a="1"/>
  <c r="N21" i="1" s="1"/>
  <c r="N26" i="1" a="1"/>
  <c r="N26" i="1" s="1"/>
  <c r="N22" i="1" a="1"/>
  <c r="N22" i="1" s="1"/>
  <c r="N18" i="1" a="1"/>
  <c r="N18" i="1" s="1"/>
  <c r="N14" i="1" a="1"/>
  <c r="N14" i="1" s="1"/>
  <c r="N10" i="1" a="1"/>
  <c r="N10" i="1" s="1"/>
  <c r="N27" i="1" a="1"/>
  <c r="N27" i="1" s="1"/>
  <c r="N13" i="1" a="1"/>
  <c r="N13" i="1" s="1"/>
  <c r="N24" i="1" a="1"/>
  <c r="N24" i="1" s="1"/>
  <c r="N16" i="1" a="1"/>
  <c r="N16" i="1" s="1"/>
  <c r="L3" i="6" a="1"/>
  <c r="L3" i="6" s="1"/>
  <c r="K11" i="6" a="1"/>
  <c r="K11" i="6" s="1"/>
  <c r="M15" i="6" a="1"/>
  <c r="M15" i="6" s="1"/>
  <c r="K19" i="6" a="1"/>
  <c r="K19" i="6" s="1"/>
  <c r="L5" i="6" a="1"/>
  <c r="L5" i="6" s="1"/>
  <c r="M5" i="6" s="1" a="1"/>
  <c r="M5" i="6" s="1"/>
  <c r="L7" i="6" a="1"/>
  <c r="L7" i="6" s="1"/>
  <c r="K13" i="6" a="1"/>
  <c r="K13" i="6" s="1"/>
  <c r="K3" i="7" a="1"/>
  <c r="K3" i="7" s="1"/>
  <c r="B6" i="8" s="1"/>
  <c r="L3" i="7" a="1"/>
  <c r="L3" i="7" s="1"/>
  <c r="C6" i="8" s="1"/>
  <c r="M7" i="7" a="1"/>
  <c r="M7" i="7" s="1"/>
  <c r="K7" i="7" a="1"/>
  <c r="K7" i="7" s="1"/>
  <c r="N7" i="7" a="1"/>
  <c r="N7" i="7" s="1"/>
  <c r="L7" i="7" a="1"/>
  <c r="L7" i="7" s="1"/>
  <c r="N8" i="7" a="1"/>
  <c r="N8" i="7" s="1"/>
  <c r="L8" i="7" a="1"/>
  <c r="L8" i="7" s="1"/>
  <c r="N12" i="7" a="1"/>
  <c r="N12" i="7" s="1"/>
  <c r="L12" i="7" a="1"/>
  <c r="L12" i="7" s="1"/>
  <c r="M21" i="7" a="1"/>
  <c r="M21" i="7" s="1"/>
  <c r="K21" i="7" a="1"/>
  <c r="K21" i="7" s="1"/>
  <c r="M25" i="7" a="1"/>
  <c r="M25" i="7" s="1"/>
  <c r="K25" i="7" a="1"/>
  <c r="K25" i="7" s="1"/>
  <c r="K8" i="7" a="1"/>
  <c r="K8" i="7" s="1"/>
  <c r="M11" i="7" a="1"/>
  <c r="M11" i="7" s="1"/>
  <c r="K11" i="7" a="1"/>
  <c r="K11" i="7" s="1"/>
  <c r="K12" i="7" a="1"/>
  <c r="K12" i="7" s="1"/>
  <c r="N16" i="7" a="1"/>
  <c r="N16" i="7" s="1"/>
  <c r="L16" i="7" a="1"/>
  <c r="L16" i="7" s="1"/>
  <c r="L17" i="7" a="1"/>
  <c r="L17" i="7" s="1"/>
  <c r="N20" i="7" a="1"/>
  <c r="N20" i="7" s="1"/>
  <c r="L20" i="7" a="1"/>
  <c r="L20" i="7" s="1"/>
  <c r="L21" i="7" a="1"/>
  <c r="L21" i="7" s="1"/>
  <c r="N24" i="7" a="1"/>
  <c r="N24" i="7" s="1"/>
  <c r="L24" i="7" a="1"/>
  <c r="L24" i="7" s="1"/>
  <c r="L25" i="7" a="1"/>
  <c r="L25" i="7" s="1"/>
  <c r="N28" i="7" a="1"/>
  <c r="N28" i="7" s="1"/>
  <c r="L28" i="7" a="1"/>
  <c r="L28" i="7" s="1"/>
  <c r="L4" i="7" a="1"/>
  <c r="L4" i="7" s="1"/>
  <c r="M4" i="7" s="1" a="1"/>
  <c r="M4" i="7" s="1"/>
  <c r="N4" i="7" s="1" a="1"/>
  <c r="N4" i="7" s="1"/>
  <c r="K5" i="7" a="1"/>
  <c r="K5" i="7" s="1"/>
  <c r="M8" i="7" a="1"/>
  <c r="M8" i="7" s="1"/>
  <c r="N10" i="7" a="1"/>
  <c r="N10" i="7" s="1"/>
  <c r="L10" i="7" a="1"/>
  <c r="L10" i="7" s="1"/>
  <c r="M12" i="7" a="1"/>
  <c r="M12" i="7" s="1"/>
  <c r="M15" i="7" a="1"/>
  <c r="M15" i="7" s="1"/>
  <c r="K15" i="7" a="1"/>
  <c r="K15" i="7" s="1"/>
  <c r="M19" i="7" a="1"/>
  <c r="M19" i="7" s="1"/>
  <c r="K19" i="7" a="1"/>
  <c r="K19" i="7" s="1"/>
  <c r="N21" i="7" a="1"/>
  <c r="N21" i="7" s="1"/>
  <c r="M23" i="7" a="1"/>
  <c r="M23" i="7" s="1"/>
  <c r="K23" i="7" a="1"/>
  <c r="K23" i="7" s="1"/>
  <c r="N25" i="7" a="1"/>
  <c r="N25" i="7" s="1"/>
  <c r="M27" i="7" a="1"/>
  <c r="M27" i="7" s="1"/>
  <c r="K27" i="7" a="1"/>
  <c r="K27" i="7" s="1"/>
  <c r="M17" i="7" a="1"/>
  <c r="M17" i="7" s="1"/>
  <c r="K17" i="7" a="1"/>
  <c r="K17" i="7" s="1"/>
  <c r="N6" i="7" a="1"/>
  <c r="N6" i="7" s="1"/>
  <c r="L6" i="7" a="1"/>
  <c r="L6" i="7" s="1"/>
  <c r="M9" i="7" a="1"/>
  <c r="M9" i="7" s="1"/>
  <c r="K9" i="7" a="1"/>
  <c r="K9" i="7" s="1"/>
  <c r="K10" i="7" a="1"/>
  <c r="K10" i="7" s="1"/>
  <c r="M13" i="7" a="1"/>
  <c r="M13" i="7" s="1"/>
  <c r="K13" i="7" a="1"/>
  <c r="K13" i="7" s="1"/>
  <c r="N14" i="7" a="1"/>
  <c r="N14" i="7" s="1"/>
  <c r="L14" i="7" a="1"/>
  <c r="L14" i="7" s="1"/>
  <c r="L15" i="7" a="1"/>
  <c r="L15" i="7" s="1"/>
  <c r="N18" i="7" a="1"/>
  <c r="N18" i="7" s="1"/>
  <c r="L18" i="7" a="1"/>
  <c r="L18" i="7" s="1"/>
  <c r="L19" i="7" a="1"/>
  <c r="L19" i="7" s="1"/>
  <c r="N22" i="7" a="1"/>
  <c r="N22" i="7" s="1"/>
  <c r="L22" i="7" a="1"/>
  <c r="L22" i="7" s="1"/>
  <c r="L23" i="7" a="1"/>
  <c r="L23" i="7" s="1"/>
  <c r="N26" i="7" a="1"/>
  <c r="N26" i="7" s="1"/>
  <c r="L26" i="7" a="1"/>
  <c r="L26" i="7" s="1"/>
  <c r="L27" i="7" a="1"/>
  <c r="L27" i="7" s="1"/>
  <c r="L8" i="6" a="1"/>
  <c r="L8" i="6" s="1"/>
  <c r="K8" i="6" a="1"/>
  <c r="K8" i="6" s="1"/>
  <c r="M8" i="6" a="1"/>
  <c r="M8" i="6" s="1"/>
  <c r="M18" i="6" a="1"/>
  <c r="M18" i="6" s="1"/>
  <c r="K18" i="6" a="1"/>
  <c r="K18" i="6" s="1"/>
  <c r="L18" i="6" a="1"/>
  <c r="L18" i="6" s="1"/>
  <c r="K4" i="6" a="1"/>
  <c r="K4" i="6" s="1"/>
  <c r="L4" i="6" a="1"/>
  <c r="L4" i="6" s="1"/>
  <c r="K6" i="6" a="1"/>
  <c r="K6" i="6" s="1"/>
  <c r="N6" i="6" s="1" a="1"/>
  <c r="N6" i="6" s="1"/>
  <c r="L6" i="6" a="1"/>
  <c r="L6" i="6" s="1"/>
  <c r="M12" i="6" a="1"/>
  <c r="M12" i="6" s="1"/>
  <c r="K12" i="6" a="1"/>
  <c r="K12" i="6" s="1"/>
  <c r="L12" i="6" a="1"/>
  <c r="L12" i="6" s="1"/>
  <c r="M10" i="6" a="1"/>
  <c r="M10" i="6" s="1"/>
  <c r="K10" i="6" a="1"/>
  <c r="K10" i="6" s="1"/>
  <c r="B5" i="8" s="1"/>
  <c r="L10" i="6" a="1"/>
  <c r="L10" i="6" s="1"/>
  <c r="M16" i="6" a="1"/>
  <c r="M16" i="6" s="1"/>
  <c r="K16" i="6" a="1"/>
  <c r="K16" i="6" s="1"/>
  <c r="L16" i="6" a="1"/>
  <c r="L16" i="6" s="1"/>
  <c r="M7" i="6" a="1"/>
  <c r="M7" i="6" s="1"/>
  <c r="L15" i="6" a="1"/>
  <c r="L15" i="6" s="1"/>
  <c r="L20" i="6" a="1"/>
  <c r="L20" i="6" s="1"/>
  <c r="M20" i="6" a="1"/>
  <c r="M20" i="6" s="1"/>
  <c r="K20" i="6" a="1"/>
  <c r="K20" i="6" s="1"/>
  <c r="M27" i="6" a="1"/>
  <c r="M27" i="6" s="1"/>
  <c r="K27" i="6" a="1"/>
  <c r="K27" i="6" s="1"/>
  <c r="L27" i="6" a="1"/>
  <c r="L27" i="6" s="1"/>
  <c r="L28" i="6" a="1"/>
  <c r="L28" i="6" s="1"/>
  <c r="M28" i="6" a="1"/>
  <c r="M28" i="6" s="1"/>
  <c r="K28" i="6" a="1"/>
  <c r="K28" i="6" s="1"/>
  <c r="L9" i="6" a="1"/>
  <c r="L9" i="6" s="1"/>
  <c r="M14" i="6" a="1"/>
  <c r="M14" i="6" s="1"/>
  <c r="K14" i="6" a="1"/>
  <c r="K14" i="6" s="1"/>
  <c r="M21" i="6" a="1"/>
  <c r="M21" i="6" s="1"/>
  <c r="K21" i="6" a="1"/>
  <c r="K21" i="6" s="1"/>
  <c r="L21" i="6" a="1"/>
  <c r="L21" i="6" s="1"/>
  <c r="L22" i="6" a="1"/>
  <c r="L22" i="6" s="1"/>
  <c r="M22" i="6" a="1"/>
  <c r="M22" i="6" s="1"/>
  <c r="K22" i="6" a="1"/>
  <c r="K22" i="6" s="1"/>
  <c r="K7" i="6" a="1"/>
  <c r="K7" i="6" s="1"/>
  <c r="L13" i="6" a="1"/>
  <c r="L13" i="6" s="1"/>
  <c r="M25" i="6" a="1"/>
  <c r="M25" i="6" s="1"/>
  <c r="K25" i="6" a="1"/>
  <c r="K25" i="6" s="1"/>
  <c r="L25" i="6" a="1"/>
  <c r="L25" i="6" s="1"/>
  <c r="L26" i="6" a="1"/>
  <c r="L26" i="6" s="1"/>
  <c r="M26" i="6" a="1"/>
  <c r="M26" i="6" s="1"/>
  <c r="K26" i="6" a="1"/>
  <c r="K26" i="6" s="1"/>
  <c r="L17" i="6" a="1"/>
  <c r="L17" i="6" s="1"/>
  <c r="M9" i="6" a="1"/>
  <c r="M9" i="6" s="1"/>
  <c r="L11" i="6" a="1"/>
  <c r="L11" i="6" s="1"/>
  <c r="M17" i="6" a="1"/>
  <c r="M17" i="6" s="1"/>
  <c r="L19" i="6" a="1"/>
  <c r="L19" i="6" s="1"/>
  <c r="M23" i="6" a="1"/>
  <c r="M23" i="6" s="1"/>
  <c r="K23" i="6" a="1"/>
  <c r="K23" i="6" s="1"/>
  <c r="L23" i="6" a="1"/>
  <c r="L23" i="6" s="1"/>
  <c r="L24" i="6" a="1"/>
  <c r="L24" i="6" s="1"/>
  <c r="M24" i="6" a="1"/>
  <c r="M24" i="6" s="1"/>
  <c r="K24" i="6" a="1"/>
  <c r="K24" i="6" s="1"/>
  <c r="K20" i="1" a="1"/>
  <c r="K20" i="1" s="1"/>
  <c r="L9" i="1" a="1"/>
  <c r="L9" i="1" s="1"/>
  <c r="L25" i="1" a="1"/>
  <c r="L25" i="1" s="1"/>
  <c r="L17" i="1" a="1"/>
  <c r="L17" i="1" s="1"/>
  <c r="K12" i="1" a="1"/>
  <c r="K12" i="1" s="1"/>
  <c r="M10" i="1" a="1"/>
  <c r="M10" i="1" s="1"/>
  <c r="M18" i="1" a="1"/>
  <c r="M18" i="1" s="1"/>
  <c r="K28" i="1" a="1"/>
  <c r="K28" i="1" s="1"/>
  <c r="M26" i="1" a="1"/>
  <c r="M26" i="1" s="1"/>
  <c r="M11" i="1" a="1"/>
  <c r="M11" i="1" s="1"/>
  <c r="K11" i="1" a="1"/>
  <c r="K11" i="1" s="1"/>
  <c r="L11" i="1" a="1"/>
  <c r="L11" i="1" s="1"/>
  <c r="L23" i="1" a="1"/>
  <c r="L23" i="1" s="1"/>
  <c r="K23" i="1" a="1"/>
  <c r="K23" i="1" s="1"/>
  <c r="M23" i="1" a="1"/>
  <c r="M23" i="1" s="1"/>
  <c r="K7" i="1" a="1"/>
  <c r="K7" i="1" s="1"/>
  <c r="B4" i="8" s="1"/>
  <c r="L7" i="1" a="1"/>
  <c r="L7" i="1" s="1"/>
  <c r="K15" i="1" a="1"/>
  <c r="K15" i="1" s="1"/>
  <c r="L15" i="1" a="1"/>
  <c r="L15" i="1" s="1"/>
  <c r="M15" i="1" a="1"/>
  <c r="M15" i="1" s="1"/>
  <c r="M19" i="1" a="1"/>
  <c r="M19" i="1" s="1"/>
  <c r="K19" i="1" a="1"/>
  <c r="K19" i="1" s="1"/>
  <c r="L19" i="1" a="1"/>
  <c r="L19" i="1" s="1"/>
  <c r="L27" i="1" a="1"/>
  <c r="L27" i="1" s="1"/>
  <c r="L24" i="1" a="1"/>
  <c r="L24" i="1" s="1"/>
  <c r="L16" i="1" a="1"/>
  <c r="L16" i="1" s="1"/>
  <c r="L8" i="1" a="1"/>
  <c r="L8" i="1" s="1"/>
  <c r="M8" i="1" s="1" a="1"/>
  <c r="M8" i="1" s="1"/>
  <c r="M21" i="1" a="1"/>
  <c r="M21" i="1" s="1"/>
  <c r="M13" i="1" a="1"/>
  <c r="M13" i="1" s="1"/>
  <c r="K25" i="1" a="1"/>
  <c r="K25" i="1" s="1"/>
  <c r="K22" i="1" a="1"/>
  <c r="K22" i="1" s="1"/>
  <c r="K17" i="1" a="1"/>
  <c r="K17" i="1" s="1"/>
  <c r="K14" i="1" a="1"/>
  <c r="K14" i="1" s="1"/>
  <c r="K9" i="1" a="1"/>
  <c r="K9" i="1" s="1"/>
  <c r="K6" i="1" a="1"/>
  <c r="K6" i="1" s="1"/>
  <c r="L3" i="1" a="1"/>
  <c r="L3" i="1" s="1"/>
  <c r="C4" i="8" s="1"/>
  <c r="L26" i="1" a="1"/>
  <c r="L26" i="1" s="1"/>
  <c r="L21" i="1" a="1"/>
  <c r="L21" i="1" s="1"/>
  <c r="L18" i="1" a="1"/>
  <c r="L18" i="1" s="1"/>
  <c r="L13" i="1" a="1"/>
  <c r="L13" i="1" s="1"/>
  <c r="L10" i="1" a="1"/>
  <c r="L10" i="1" s="1"/>
  <c r="L5" i="1" a="1"/>
  <c r="L5" i="1" s="1"/>
  <c r="M28" i="1" a="1"/>
  <c r="M28" i="1" s="1"/>
  <c r="M20" i="1" a="1"/>
  <c r="M20" i="1" s="1"/>
  <c r="M12" i="1" a="1"/>
  <c r="M12" i="1" s="1"/>
  <c r="K27" i="1" a="1"/>
  <c r="K27" i="1" s="1"/>
  <c r="K24" i="1" a="1"/>
  <c r="K24" i="1" s="1"/>
  <c r="K16" i="1" a="1"/>
  <c r="K16" i="1" s="1"/>
  <c r="K8" i="1" a="1"/>
  <c r="K8" i="1" s="1"/>
  <c r="N8" i="1" s="1" a="1"/>
  <c r="N8" i="1" s="1"/>
  <c r="L28" i="1" a="1"/>
  <c r="L28" i="1" s="1"/>
  <c r="L20" i="1" a="1"/>
  <c r="L20" i="1" s="1"/>
  <c r="L12" i="1" a="1"/>
  <c r="L12" i="1" s="1"/>
  <c r="L4" i="1" a="1"/>
  <c r="L4" i="1" s="1"/>
  <c r="M4" i="1" s="1" a="1"/>
  <c r="M4" i="1" s="1"/>
  <c r="N4" i="1" s="1" a="1"/>
  <c r="N4" i="1" s="1"/>
  <c r="M25" i="1" a="1"/>
  <c r="M25" i="1" s="1"/>
  <c r="M22" i="1" a="1"/>
  <c r="M22" i="1" s="1"/>
  <c r="M17" i="1" a="1"/>
  <c r="M17" i="1" s="1"/>
  <c r="M14" i="1" a="1"/>
  <c r="M14" i="1" s="1"/>
  <c r="M9" i="1" a="1"/>
  <c r="M9" i="1" s="1"/>
  <c r="M7" i="1" l="1" a="1"/>
  <c r="M7" i="1" s="1"/>
  <c r="N7" i="1" s="1" a="1"/>
  <c r="N7" i="1" s="1"/>
  <c r="D4" i="8"/>
  <c r="M6" i="1" a="1"/>
  <c r="M6" i="1" s="1"/>
  <c r="N6" i="1" s="1" a="1"/>
  <c r="N6" i="1" s="1"/>
  <c r="M5" i="1" a="1"/>
  <c r="M5" i="1" s="1"/>
  <c r="N5" i="1" s="1" a="1"/>
  <c r="N5" i="1" s="1"/>
  <c r="M6" i="6" a="1"/>
  <c r="M6" i="6" s="1"/>
  <c r="C5" i="8"/>
  <c r="D6" i="8"/>
  <c r="E6" i="8" s="1"/>
  <c r="M5" i="7" a="1"/>
  <c r="M5" i="7" s="1"/>
  <c r="N5" i="7" s="1" a="1"/>
  <c r="N5" i="7" s="1"/>
  <c r="M3" i="6" a="1"/>
  <c r="M3" i="6" s="1"/>
  <c r="N3" i="6" s="1" a="1"/>
  <c r="N3" i="6" s="1"/>
  <c r="M3" i="1" a="1"/>
  <c r="M3" i="1" s="1"/>
  <c r="N3" i="1" s="1" a="1"/>
  <c r="N3" i="1" s="1"/>
  <c r="M3" i="7" a="1"/>
  <c r="M3" i="7" s="1"/>
  <c r="N3" i="7" s="1" a="1"/>
  <c r="N3" i="7" s="1"/>
  <c r="M4" i="6" a="1"/>
  <c r="M4" i="6" s="1"/>
  <c r="N4" i="6" s="1" a="1"/>
  <c r="N4" i="6" s="1"/>
  <c r="D5" i="8" l="1"/>
  <c r="E5" i="8" s="1"/>
  <c r="E4" i="8"/>
</calcChain>
</file>

<file path=xl/sharedStrings.xml><?xml version="1.0" encoding="utf-8"?>
<sst xmlns="http://schemas.openxmlformats.org/spreadsheetml/2006/main" count="99" uniqueCount="47">
  <si>
    <t>Septembre</t>
  </si>
  <si>
    <t>Mois</t>
  </si>
  <si>
    <t>Investissement</t>
  </si>
  <si>
    <t>Désignation</t>
  </si>
  <si>
    <t>Montant</t>
  </si>
  <si>
    <t>Frais Fixes</t>
  </si>
  <si>
    <t>Loyer à Payer</t>
  </si>
  <si>
    <t>Dégnation</t>
  </si>
  <si>
    <t>Annuel</t>
  </si>
  <si>
    <t>Mensuel</t>
  </si>
  <si>
    <t>RBNB</t>
  </si>
  <si>
    <t>Trip</t>
  </si>
  <si>
    <t>Loc</t>
  </si>
  <si>
    <t>Proprio    Monica</t>
  </si>
  <si>
    <t xml:space="preserve">Genre de Loc </t>
  </si>
  <si>
    <t>Frais Fixe</t>
  </si>
  <si>
    <t>EAU</t>
  </si>
  <si>
    <t>EDP</t>
  </si>
  <si>
    <t>GAZ</t>
  </si>
  <si>
    <t>AUTRE</t>
  </si>
  <si>
    <t>SITE</t>
  </si>
  <si>
    <t>Tarif</t>
  </si>
  <si>
    <t>Dépense</t>
  </si>
  <si>
    <t>Rentrée</t>
  </si>
  <si>
    <t>Bénéfice</t>
  </si>
  <si>
    <t>%</t>
  </si>
  <si>
    <t>Octobre</t>
  </si>
  <si>
    <t>Décembre</t>
  </si>
  <si>
    <t>Proprio   la Plage</t>
  </si>
  <si>
    <t>Proprio  Olho Marinho</t>
  </si>
  <si>
    <t>Proprio</t>
  </si>
  <si>
    <t>Bénéfices</t>
  </si>
  <si>
    <t>Marge %</t>
  </si>
  <si>
    <t>Monica</t>
  </si>
  <si>
    <t>La Plage</t>
  </si>
  <si>
    <t>Olho Marinho</t>
  </si>
  <si>
    <t>Tableau de Bord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</si>
  <si>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</si>
  <si>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</si>
  <si>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</si>
  <si>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</si>
  <si>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</si>
  <si>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</si>
  <si>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</si>
  <si>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</si>
  <si>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Novembre</t>
  </si>
  <si>
    <r>
      <t xml:space="preserve">Choisir un Mois  </t>
    </r>
    <r>
      <rPr>
        <b/>
        <sz val="11"/>
        <color rgb="FFFF0000"/>
        <rFont val="Calibri"/>
        <family val="2"/>
        <scheme val="minor"/>
      </rPr>
      <t>&gt;&gt;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</si>
</sst>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3DBFF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3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B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Protection="1"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2" fillId="0" borderId="1" xfId="0" applyFont="1" applyBorder="1" applyProtection="1">
      <protection locked="0"/>
    </xf>
    <xf numFmtId="44" fontId="0" fillId="0" borderId="1" xfId="1" applyFont="1" applyBorder="1" applyProtection="1">
      <protection locked="0"/>
    </xf>
    <xf numFmtId="164" fontId="0" fillId="0" borderId="1" xfId="1" applyNumberFormat="1" applyFon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44" fontId="0" fillId="0" borderId="1" xfId="1" applyFont="1" applyBorder="1" applyProtection="1"/>
    <xf numFmtId="164" fontId="0" fillId="0" borderId="1" xfId="1" applyNumberFormat="1" applyFont="1" applyBorder="1" applyProtection="1"/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" applyFont="1" applyBorder="1"/>
    <xf numFmtId="0" fontId="0" fillId="5" borderId="0" xfId="0" applyFill="1" applyProtection="1">
      <protection locked="0"/>
    </xf>
    <xf numFmtId="0" fontId="0" fillId="6" borderId="0" xfId="0" applyFill="1" applyProtection="1">
      <protection locked="0"/>
    </xf>
    <xf numFmtId="0" fontId="0" fillId="6" borderId="0" xfId="0" applyFill="1"/>
    <xf numFmtId="44" fontId="0" fillId="0" borderId="0" xfId="1" applyFont="1" applyProtection="1">
      <protection locked="0"/>
    </xf>
    <xf numFmtId="9" fontId="0" fillId="0" borderId="0" xfId="2" applyFont="1" applyProtection="1">
      <protection locked="0"/>
    </xf>
    <xf numFmtId="0" fontId="3" fillId="5" borderId="5" xfId="0" applyFont="1" applyFill="1" applyBorder="1" applyAlignment="1" applyProtection="1">
      <alignment horizontal="center" vertical="center"/>
      <protection locked="0"/>
    </xf>
    <xf numFmtId="44" fontId="3" fillId="5" borderId="5" xfId="1" applyFont="1" applyFill="1" applyBorder="1" applyAlignment="1" applyProtection="1">
      <alignment horizontal="center" vertical="center"/>
      <protection locked="0"/>
    </xf>
    <xf numFmtId="9" fontId="3" fillId="5" borderId="8" xfId="2" applyFont="1" applyFill="1" applyBorder="1" applyAlignment="1" applyProtection="1">
      <alignment horizontal="center" vertical="center"/>
      <protection locked="0"/>
    </xf>
    <xf numFmtId="9" fontId="3" fillId="5" borderId="1" xfId="2" applyFont="1" applyFill="1" applyBorder="1" applyAlignment="1" applyProtection="1">
      <alignment horizontal="center" vertical="center"/>
      <protection locked="0"/>
    </xf>
    <xf numFmtId="44" fontId="0" fillId="0" borderId="1" xfId="0" applyNumberFormat="1" applyBorder="1"/>
    <xf numFmtId="0" fontId="2" fillId="7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7" fillId="8" borderId="1" xfId="0" applyFont="1" applyFill="1" applyBorder="1"/>
    <xf numFmtId="44" fontId="0" fillId="0" borderId="0" xfId="0" applyNumberFormat="1" applyProtection="1">
      <protection locked="0"/>
    </xf>
    <xf numFmtId="0" fontId="2" fillId="8" borderId="1" xfId="0" applyFont="1" applyFill="1" applyBorder="1"/>
    <xf numFmtId="10" fontId="0" fillId="0" borderId="1" xfId="2" applyNumberFormat="1" applyFont="1" applyBorder="1"/>
    <xf numFmtId="44" fontId="9" fillId="0" borderId="1" xfId="1" applyFont="1" applyBorder="1"/>
    <xf numFmtId="0" fontId="3" fillId="2" borderId="1" xfId="0" applyFont="1" applyFill="1" applyBorder="1" applyAlignment="1">
      <alignment horizontal="center"/>
    </xf>
    <xf numFmtId="0" fontId="4" fillId="4" borderId="4" xfId="0" applyFont="1" applyFill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center" vertical="center"/>
      <protection locked="0"/>
    </xf>
    <xf numFmtId="44" fontId="4" fillId="4" borderId="4" xfId="1" applyFont="1" applyFill="1" applyBorder="1" applyAlignment="1" applyProtection="1">
      <alignment horizontal="center" vertical="center"/>
      <protection locked="0"/>
    </xf>
    <xf numFmtId="44" fontId="4" fillId="4" borderId="9" xfId="1" applyFont="1" applyFill="1" applyBorder="1" applyAlignment="1" applyProtection="1">
      <alignment horizontal="center" vertical="center"/>
      <protection locked="0"/>
    </xf>
    <xf numFmtId="9" fontId="3" fillId="4" borderId="4" xfId="2" applyFont="1" applyFill="1" applyBorder="1" applyAlignment="1" applyProtection="1">
      <alignment horizontal="center" vertical="center"/>
      <protection locked="0"/>
    </xf>
    <xf numFmtId="9" fontId="3" fillId="4" borderId="5" xfId="2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2" fillId="2" borderId="5" xfId="0" applyFont="1" applyFill="1" applyBorder="1" applyAlignment="1" applyProtection="1">
      <alignment horizontal="center" vertical="top" wrapText="1"/>
      <protection locked="0"/>
    </xf>
    <xf numFmtId="9" fontId="5" fillId="4" borderId="1" xfId="2" applyFont="1" applyFill="1" applyBorder="1" applyAlignment="1" applyProtection="1">
      <alignment horizontal="center" vertical="center"/>
      <protection locked="0"/>
    </xf>
    <xf numFmtId="9" fontId="5" fillId="4" borderId="6" xfId="2" applyFont="1" applyFill="1" applyBorder="1" applyAlignment="1" applyProtection="1">
      <alignment horizontal="center" vertical="center"/>
      <protection locked="0"/>
    </xf>
    <xf numFmtId="9" fontId="5" fillId="4" borderId="7" xfId="2" applyFont="1" applyFill="1" applyBorder="1" applyAlignment="1" applyProtection="1">
      <alignment horizontal="center" vertical="center"/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3"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F2B3"/>
      <color rgb="FFBBE3C5"/>
      <color rgb="FFFFF9D9"/>
      <color rgb="FFFCBCBE"/>
      <color rgb="FF8FD1A0"/>
      <color rgb="FFFFC1C1"/>
      <color rgb="FFFF8B8B"/>
      <color rgb="FFEAF648"/>
      <color rgb="FFFFDE75"/>
      <color rgb="FFFFEC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5B067-54D5-4079-8CE2-5B2EBDAC967E}">
  <sheetPr codeName="Feuil4">
    <tabColor rgb="FF00B6F6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C4E0B-CC77-41CD-8BDD-A1AA041015AE}">
  <sheetPr codeName="Feuil6">
    <tabColor rgb="FFFF0000"/>
  </sheetPr>
  <dimension ref="A1:H27"/>
  <sheetViews>
    <sheetView showGridLines="0" tabSelected="1" workbookViewId="0">
      <selection activeCell="B37" sqref="B37"/>
    </sheetView>
  </sheetViews>
  <sheetFormatPr baseColWidth="10" defaultRowHeight="15" x14ac:dyDescent="0.25"/>
  <cols>
    <col min="1" max="1" width="19.28515625" customWidth="1"/>
  </cols>
  <sheetData>
    <row r="1" spans="1:8" ht="15.75" x14ac:dyDescent="0.25">
      <c r="A1" s="32" t="s">
        <v>36</v>
      </c>
      <c r="B1" s="32"/>
      <c r="C1" s="32"/>
      <c r="D1" s="32"/>
      <c r="E1" s="32"/>
      <c r="F1" s="32"/>
      <c r="G1" s="32"/>
      <c r="H1" s="32"/>
    </row>
    <row r="2" spans="1:8" x14ac:dyDescent="0.25">
      <c r="A2" s="29" t="s">
        <v>46</v>
      </c>
      <c r="B2" s="27" t="s">
        <v>26</v>
      </c>
      <c r="C2" s="12"/>
      <c r="D2" s="12"/>
      <c r="E2" s="12"/>
      <c r="F2" s="12"/>
      <c r="G2" s="12"/>
      <c r="H2" s="12"/>
    </row>
    <row r="3" spans="1:8" x14ac:dyDescent="0.25">
      <c r="A3" s="25" t="s">
        <v>30</v>
      </c>
      <c r="B3" s="25" t="s">
        <v>22</v>
      </c>
      <c r="C3" s="25" t="s">
        <v>23</v>
      </c>
      <c r="D3" s="25" t="s">
        <v>31</v>
      </c>
      <c r="E3" s="25" t="s">
        <v>32</v>
      </c>
      <c r="F3" s="25"/>
      <c r="G3" s="25"/>
      <c r="H3" s="25"/>
    </row>
    <row r="4" spans="1:8" x14ac:dyDescent="0.25">
      <c r="A4" s="12" t="s">
        <v>33</v>
      </c>
      <c r="B4" s="31">
        <f>IFERROR(SUMIF(Monica!$A:$A, $B$2, Monica!$K:$K), 0)</f>
        <v>1000</v>
      </c>
      <c r="C4" s="31">
        <f>IF($B$2="Septembre", Monica!L3, 0)</f>
        <v>0</v>
      </c>
      <c r="D4" s="14">
        <f>C4-B4</f>
        <v>-1000</v>
      </c>
      <c r="E4" s="30">
        <f>IF(B4=0, 0, D4/B4)</f>
        <v>-1</v>
      </c>
      <c r="F4" s="12"/>
      <c r="G4" s="12"/>
      <c r="H4" s="12"/>
    </row>
    <row r="5" spans="1:8" x14ac:dyDescent="0.25">
      <c r="A5" s="12" t="s">
        <v>34</v>
      </c>
      <c r="B5" s="14">
        <f>IFERROR(SUMIF('La plage'!$A:$A, $B$2, 'La plage'!$K:$K), 0)</f>
        <v>0</v>
      </c>
      <c r="C5" s="14">
        <f>IFERROR(SUMIF('La plage'!$A:$A, $B$2, 'La plage'!$L:$L), 0)</f>
        <v>0</v>
      </c>
      <c r="D5" s="14">
        <f>C5-B5</f>
        <v>0</v>
      </c>
      <c r="E5" s="30">
        <f>IF(B5=0, 0, D5/B5)</f>
        <v>0</v>
      </c>
      <c r="F5" s="12"/>
      <c r="G5" s="12"/>
      <c r="H5" s="12"/>
    </row>
    <row r="6" spans="1:8" x14ac:dyDescent="0.25">
      <c r="A6" s="12" t="s">
        <v>35</v>
      </c>
      <c r="B6" s="14">
        <f>IFERROR(SUMIF('Olho Marinho'!$A:$A, $B$2, 'Olho Marinho'!$K:$K), 0)</f>
        <v>0</v>
      </c>
      <c r="C6" s="14">
        <f>IFERROR(SUMIF('Olho Marinho'!$A:$A, $B$2, 'Olho Marinho'!$L:$L), 0)</f>
        <v>0</v>
      </c>
      <c r="D6" s="24">
        <f>C6-B6</f>
        <v>0</v>
      </c>
      <c r="E6" s="30">
        <f>IF(B6=0, 0, D6/B6)</f>
        <v>0</v>
      </c>
      <c r="F6" s="12"/>
      <c r="G6" s="12"/>
      <c r="H6" s="12"/>
    </row>
    <row r="7" spans="1:8" x14ac:dyDescent="0.25">
      <c r="A7" s="12"/>
      <c r="B7" s="14"/>
      <c r="C7" s="14"/>
      <c r="D7" s="12"/>
      <c r="E7" s="12"/>
      <c r="F7" s="12"/>
      <c r="G7" s="12"/>
      <c r="H7" s="12"/>
    </row>
    <row r="8" spans="1:8" x14ac:dyDescent="0.25">
      <c r="A8" s="12"/>
      <c r="B8" s="14"/>
      <c r="C8" s="14"/>
      <c r="D8" s="12"/>
      <c r="E8" s="12"/>
      <c r="F8" s="12"/>
      <c r="G8" s="12"/>
      <c r="H8" s="12"/>
    </row>
    <row r="9" spans="1:8" x14ac:dyDescent="0.25">
      <c r="A9" s="12"/>
      <c r="B9" s="14"/>
      <c r="C9" s="14"/>
      <c r="D9" s="12"/>
      <c r="E9" s="12"/>
      <c r="F9" s="12"/>
      <c r="G9" s="12"/>
      <c r="H9" s="12"/>
    </row>
    <row r="10" spans="1:8" x14ac:dyDescent="0.25">
      <c r="A10" s="12"/>
      <c r="B10" s="14"/>
      <c r="C10" s="14"/>
      <c r="D10" s="12"/>
      <c r="E10" s="12"/>
      <c r="F10" s="12"/>
      <c r="G10" s="12"/>
      <c r="H10" s="12"/>
    </row>
    <row r="11" spans="1:8" x14ac:dyDescent="0.25">
      <c r="A11" s="12"/>
      <c r="B11" s="14"/>
      <c r="C11" s="14"/>
      <c r="D11" s="12"/>
      <c r="E11" s="12"/>
      <c r="F11" s="12"/>
      <c r="G11" s="12"/>
      <c r="H11" s="12"/>
    </row>
    <row r="12" spans="1:8" x14ac:dyDescent="0.25">
      <c r="A12" s="12"/>
      <c r="B12" s="14"/>
      <c r="C12" s="14"/>
      <c r="D12" s="12"/>
      <c r="E12" s="12"/>
      <c r="F12" s="12"/>
      <c r="G12" s="12"/>
      <c r="H12" s="12"/>
    </row>
    <row r="13" spans="1:8" x14ac:dyDescent="0.25">
      <c r="A13" s="12"/>
      <c r="B13" s="14"/>
      <c r="C13" s="14"/>
      <c r="D13" s="12"/>
      <c r="E13" s="12"/>
      <c r="F13" s="12"/>
      <c r="G13" s="12"/>
      <c r="H13" s="12"/>
    </row>
    <row r="14" spans="1:8" x14ac:dyDescent="0.25">
      <c r="A14" s="12"/>
      <c r="B14" s="14"/>
      <c r="C14" s="14"/>
      <c r="D14" s="12"/>
      <c r="E14" s="12"/>
      <c r="F14" s="12"/>
      <c r="G14" s="12"/>
      <c r="H14" s="12"/>
    </row>
    <row r="15" spans="1:8" x14ac:dyDescent="0.25">
      <c r="A15" s="12"/>
      <c r="B15" s="14"/>
      <c r="C15" s="14"/>
      <c r="D15" s="12"/>
      <c r="E15" s="12"/>
      <c r="F15" s="12"/>
      <c r="G15" s="12"/>
      <c r="H15" s="12"/>
    </row>
    <row r="16" spans="1:8" x14ac:dyDescent="0.25">
      <c r="A16" s="12"/>
      <c r="B16" s="14"/>
      <c r="C16" s="14"/>
      <c r="D16" s="12"/>
      <c r="E16" s="12"/>
      <c r="F16" s="12"/>
      <c r="G16" s="12"/>
      <c r="H16" s="12"/>
    </row>
    <row r="17" spans="1:8" x14ac:dyDescent="0.25">
      <c r="A17" s="12"/>
      <c r="B17" s="14"/>
      <c r="C17" s="14"/>
      <c r="D17" s="12"/>
      <c r="E17" s="12"/>
      <c r="F17" s="12"/>
      <c r="G17" s="12"/>
      <c r="H17" s="12"/>
    </row>
    <row r="18" spans="1:8" x14ac:dyDescent="0.25">
      <c r="A18" s="12"/>
      <c r="B18" s="14"/>
      <c r="C18" s="14"/>
      <c r="D18" s="12"/>
      <c r="E18" s="12"/>
      <c r="F18" s="12"/>
      <c r="G18" s="12"/>
      <c r="H18" s="12"/>
    </row>
    <row r="19" spans="1:8" x14ac:dyDescent="0.25">
      <c r="A19" s="12"/>
      <c r="B19" s="14"/>
      <c r="C19" s="14"/>
      <c r="D19" s="12"/>
      <c r="E19" s="12"/>
      <c r="F19" s="12"/>
      <c r="G19" s="12"/>
      <c r="H19" s="12"/>
    </row>
    <row r="20" spans="1:8" x14ac:dyDescent="0.25">
      <c r="A20" s="12"/>
      <c r="B20" s="14"/>
      <c r="C20" s="14"/>
      <c r="D20" s="12"/>
      <c r="E20" s="12"/>
      <c r="F20" s="12"/>
      <c r="G20" s="12"/>
      <c r="H20" s="12"/>
    </row>
    <row r="21" spans="1:8" x14ac:dyDescent="0.25">
      <c r="A21" s="12"/>
      <c r="B21" s="14"/>
      <c r="C21" s="14"/>
      <c r="D21" s="12"/>
      <c r="E21" s="12"/>
      <c r="F21" s="12"/>
      <c r="G21" s="12"/>
      <c r="H21" s="12"/>
    </row>
    <row r="22" spans="1:8" x14ac:dyDescent="0.25">
      <c r="A22" s="12"/>
      <c r="B22" s="14"/>
      <c r="C22" s="14"/>
      <c r="D22" s="12"/>
      <c r="E22" s="12"/>
      <c r="F22" s="12"/>
      <c r="G22" s="12"/>
      <c r="H22" s="12"/>
    </row>
    <row r="23" spans="1:8" x14ac:dyDescent="0.25">
      <c r="A23" s="12"/>
      <c r="B23" s="14"/>
      <c r="C23" s="14"/>
      <c r="D23" s="12"/>
      <c r="E23" s="12"/>
      <c r="F23" s="12"/>
      <c r="G23" s="12"/>
      <c r="H23" s="12"/>
    </row>
    <row r="24" spans="1:8" x14ac:dyDescent="0.25">
      <c r="A24" s="12"/>
      <c r="B24" s="14"/>
      <c r="C24" s="14"/>
      <c r="D24" s="12"/>
      <c r="E24" s="12"/>
      <c r="F24" s="12"/>
      <c r="G24" s="12"/>
      <c r="H24" s="12"/>
    </row>
    <row r="25" spans="1:8" x14ac:dyDescent="0.25">
      <c r="A25" s="12"/>
      <c r="B25" s="14"/>
      <c r="C25" s="14"/>
      <c r="D25" s="12"/>
      <c r="E25" s="12"/>
      <c r="F25" s="12"/>
      <c r="G25" s="12"/>
      <c r="H25" s="12"/>
    </row>
    <row r="26" spans="1:8" x14ac:dyDescent="0.25">
      <c r="A26" s="12"/>
      <c r="B26" s="14"/>
      <c r="C26" s="14"/>
      <c r="D26" s="12"/>
      <c r="E26" s="12"/>
      <c r="F26" s="12"/>
      <c r="G26" s="12"/>
      <c r="H26" s="12"/>
    </row>
    <row r="27" spans="1:8" x14ac:dyDescent="0.25">
      <c r="A27" s="12"/>
      <c r="B27" s="12"/>
      <c r="C27" s="12"/>
      <c r="D27" s="12"/>
      <c r="E27" s="12"/>
      <c r="F27" s="12"/>
      <c r="G27" s="12"/>
      <c r="H27" s="12"/>
    </row>
  </sheetData>
  <mergeCells count="1">
    <mergeCell ref="A1:H1"/>
  </mergeCells>
  <pageMargins left="0.19685039370078741" right="0.19685039370078741" top="0.19685039370078741" bottom="0.19685039370078741" header="0" footer="0"/>
  <pageSetup paperSize="11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31C07FE-A3F4-4E96-BD9E-936AE7191557}">
          <x14:formula1>
            <xm:f>Liste!$C$2:$C$13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36EB6-2002-4186-9FC9-74F00B22AC56}">
  <sheetPr codeName="Feuil1">
    <tabColor rgb="FFFFC000"/>
  </sheetPr>
  <dimension ref="A1:R28"/>
  <sheetViews>
    <sheetView showGridLines="0" workbookViewId="0">
      <selection activeCell="H9" sqref="H9"/>
    </sheetView>
  </sheetViews>
  <sheetFormatPr baseColWidth="10" defaultRowHeight="15" x14ac:dyDescent="0.25"/>
  <cols>
    <col min="1" max="1" width="14.42578125" style="2" bestFit="1" customWidth="1"/>
    <col min="2" max="3" width="11.42578125" style="2"/>
    <col min="4" max="4" width="12.7109375" style="2" bestFit="1" customWidth="1"/>
    <col min="5" max="6" width="11.42578125" style="2"/>
    <col min="7" max="7" width="14" style="2" bestFit="1" customWidth="1"/>
    <col min="8" max="8" width="11.42578125" style="2" customWidth="1"/>
    <col min="9" max="9" width="4.42578125" style="15" customWidth="1"/>
    <col min="10" max="10" width="13.85546875" style="2" bestFit="1" customWidth="1"/>
    <col min="11" max="11" width="14.85546875" style="18" bestFit="1" customWidth="1"/>
    <col min="12" max="12" width="16.140625" style="18" bestFit="1" customWidth="1"/>
    <col min="13" max="13" width="12.85546875" style="18" bestFit="1" customWidth="1"/>
    <col min="14" max="14" width="11.42578125" style="19"/>
    <col min="15" max="16384" width="11.42578125" style="2"/>
  </cols>
  <sheetData>
    <row r="1" spans="1:18" ht="15.75" customHeight="1" x14ac:dyDescent="0.25">
      <c r="A1" s="43" t="s">
        <v>13</v>
      </c>
      <c r="B1" s="41" t="s">
        <v>2</v>
      </c>
      <c r="C1" s="42"/>
      <c r="D1" s="39" t="s">
        <v>6</v>
      </c>
      <c r="E1" s="41" t="s">
        <v>5</v>
      </c>
      <c r="F1" s="42"/>
      <c r="G1" s="39" t="s">
        <v>14</v>
      </c>
      <c r="H1" s="39" t="s">
        <v>21</v>
      </c>
      <c r="I1" s="16"/>
      <c r="J1" s="33" t="s">
        <v>1</v>
      </c>
      <c r="K1" s="35" t="s">
        <v>22</v>
      </c>
      <c r="L1" s="35" t="s">
        <v>23</v>
      </c>
      <c r="M1" s="35" t="s">
        <v>24</v>
      </c>
      <c r="N1" s="37" t="s">
        <v>32</v>
      </c>
    </row>
    <row r="2" spans="1:18" ht="15" customHeight="1" x14ac:dyDescent="0.25">
      <c r="A2" s="44"/>
      <c r="B2" s="3" t="s">
        <v>3</v>
      </c>
      <c r="C2" s="3" t="s">
        <v>4</v>
      </c>
      <c r="D2" s="40"/>
      <c r="E2" s="3" t="s">
        <v>7</v>
      </c>
      <c r="F2" s="3" t="s">
        <v>4</v>
      </c>
      <c r="G2" s="40"/>
      <c r="H2" s="40"/>
      <c r="I2" s="16"/>
      <c r="J2" s="34"/>
      <c r="K2" s="36"/>
      <c r="L2" s="36"/>
      <c r="M2" s="36"/>
      <c r="N2" s="38"/>
    </row>
    <row r="3" spans="1:18" ht="15" customHeight="1" x14ac:dyDescent="0.25">
      <c r="A3" s="5" t="s">
        <v>0</v>
      </c>
      <c r="B3" s="4"/>
      <c r="C3" s="6"/>
      <c r="D3" s="7"/>
      <c r="E3" s="4"/>
      <c r="F3" s="4"/>
      <c r="G3" s="8"/>
      <c r="H3" s="6"/>
      <c r="I3" s="16"/>
      <c r="J3" s="20" t="str">
        <f t="array" ref="J3">IFERROR(INDEX($A$3:$A$100, SMALL(IF($A$3:$A$100&lt;&gt;"", ROW($A$3:$A$100)-ROW($A$3)+1), ROW()-2)), "")</f>
        <v>Septembre</v>
      </c>
      <c r="K3" s="21">
        <v>1450</v>
      </c>
      <c r="L3" s="21">
        <f t="array" ref="L3">IF(J3="", "", INDEX(H:H, MATCH(J3, $A:$A, 0)+1))</f>
        <v>2100</v>
      </c>
      <c r="M3" s="21">
        <f t="array" ref="M3">IF(J3="", "", L3-K3)</f>
        <v>650</v>
      </c>
      <c r="N3" s="22">
        <f t="array" ref="N3">IF(J3="", "", IF(K3=0, 0, M3/K3))</f>
        <v>0.44827586206896552</v>
      </c>
    </row>
    <row r="4" spans="1:18" ht="15.75" x14ac:dyDescent="0.25">
      <c r="A4" s="5"/>
      <c r="B4" s="4"/>
      <c r="C4" s="6">
        <v>200</v>
      </c>
      <c r="D4" s="7">
        <v>1200</v>
      </c>
      <c r="E4" s="4" t="s">
        <v>17</v>
      </c>
      <c r="F4" s="4">
        <v>50</v>
      </c>
      <c r="G4" s="8" t="s">
        <v>8</v>
      </c>
      <c r="H4" s="6">
        <v>2100</v>
      </c>
      <c r="I4" s="16"/>
      <c r="J4" s="20" t="str">
        <f t="array" ref="J4">IFERROR(INDEX($A$3:$A$100, SMALL(IF($A$3:$A$100&lt;&gt;"", ROW($A$3:$A$100)-ROW($A$3)+1), ROW()-2)), "")</f>
        <v>Octobre</v>
      </c>
      <c r="K4" s="21">
        <f t="array" ref="K4">IF(J4="", "", SUM(INDEX(C:C, MATCH(J4, $A:$A, 0)+1), INDEX(D:D, MATCH(J4, $A:$A, 0)+1), INDEX(F:F, MATCH(J4, $A:$A, 0)+1)))</f>
        <v>70</v>
      </c>
      <c r="L4" s="21">
        <f t="array" ref="L4">IF(J4="", "", INDEX(H:H, MATCH(J4, $A:$A, 0)+1))</f>
        <v>1500</v>
      </c>
      <c r="M4" s="21">
        <f t="array" ref="M4">IF(J4="", "", L4-K4)</f>
        <v>1430</v>
      </c>
      <c r="N4" s="22">
        <f t="array" ref="N4">IF(J4="", "", IF(K4=0, 0, M4/K4))</f>
        <v>20.428571428571427</v>
      </c>
    </row>
    <row r="5" spans="1:18" ht="15.75" x14ac:dyDescent="0.25">
      <c r="A5" s="5" t="s">
        <v>26</v>
      </c>
      <c r="B5" s="4"/>
      <c r="C5" s="6"/>
      <c r="D5" s="7"/>
      <c r="E5" s="4"/>
      <c r="F5" s="4"/>
      <c r="G5" s="8"/>
      <c r="H5" s="6"/>
      <c r="I5" s="16"/>
      <c r="J5" s="20" t="str">
        <f t="array" ref="J5">IFERROR(INDEX($A$3:$A$100, SMALL(IF($A$3:$A$100&lt;&gt;"", ROW($A$3:$A$100)-ROW($A$3)+1), ROW()-2)), "")</f>
        <v>Novembre</v>
      </c>
      <c r="K5" s="21">
        <f t="array" ref="K5">IF(J5="", "", SUM(INDEX(C:C, MATCH(J5, $A:$A, 0)+1), INDEX(D:D, MATCH(J5, $A:$A, 0)+1), INDEX(F:F, MATCH(J5, $A:$A, 0)+1)))</f>
        <v>1000</v>
      </c>
      <c r="L5" s="21">
        <f t="array" ref="L5">IF(J5="", "", INDEX(H:H, MATCH(J5, $A:$A, 0)+1))</f>
        <v>2000</v>
      </c>
      <c r="M5" s="21">
        <f t="array" ref="M5">IF(J5="", "", L5-K5)</f>
        <v>1000</v>
      </c>
      <c r="N5" s="22">
        <f t="array" ref="N5">IF(J5="", "", IF(K5=0, 0, M5/K5))</f>
        <v>1</v>
      </c>
    </row>
    <row r="6" spans="1:18" ht="15.75" x14ac:dyDescent="0.25">
      <c r="A6" s="5"/>
      <c r="B6" s="4"/>
      <c r="C6" s="6"/>
      <c r="D6" s="7"/>
      <c r="E6" s="4" t="s">
        <v>18</v>
      </c>
      <c r="F6" s="4">
        <v>70</v>
      </c>
      <c r="G6" s="8" t="s">
        <v>9</v>
      </c>
      <c r="H6" s="6">
        <v>1500</v>
      </c>
      <c r="I6" s="16"/>
      <c r="J6" s="20" t="str">
        <f t="array" ref="J6">IFERROR(INDEX($A$3:$A$100, SMALL(IF($A$3:$A$100&lt;&gt;"", ROW($A$3:$A$100)-ROW($A$3)+1), ROW()-2)), "")</f>
        <v/>
      </c>
      <c r="K6" s="21" t="str">
        <f t="array" ref="K6">IF(J6="", "", SUM(INDEX(C:C, MATCH(J6, $A:$A, 0)+1), INDEX(D:D, MATCH(J6, $A:$A, 0)+1), INDEX(F:F, MATCH(J6, $A:$A, 0)+1)))</f>
        <v/>
      </c>
      <c r="L6" s="21" t="str">
        <f t="array" ref="L6">IF(J6="", "", INDEX(H:H, MATCH(J6, $A:$A, 0)+1))</f>
        <v/>
      </c>
      <c r="M6" s="21" t="str">
        <f t="array" ref="M6">IF(J6="", "", L6-K6)</f>
        <v/>
      </c>
      <c r="N6" s="22" t="str">
        <f t="array" ref="N6">IF(J6="", "", IF(K6=0, 0, M6/K6))</f>
        <v/>
      </c>
    </row>
    <row r="7" spans="1:18" ht="15.75" x14ac:dyDescent="0.25">
      <c r="A7" s="5" t="s">
        <v>45</v>
      </c>
      <c r="B7" s="4"/>
      <c r="C7" s="6"/>
      <c r="D7" s="7"/>
      <c r="E7" s="4"/>
      <c r="F7" s="4"/>
      <c r="G7" s="8"/>
      <c r="H7" s="6"/>
      <c r="I7" s="16"/>
      <c r="J7" s="20" t="str">
        <f t="array" ref="J7">IFERROR(INDEX($A$3:$A$100, SMALL(IF($A$3:$A$100&lt;&gt;"", ROW($A$3:$A$100)-ROW($A$3)+1), ROW()-2)), "")</f>
        <v/>
      </c>
      <c r="K7" s="21" t="str">
        <f t="array" ref="K7">IF(J7="", "", SUM(INDEX(C:C, MATCH(J7, $A:$A, 0)+1), INDEX(D:D, MATCH(J7, $A:$A, 0)+1), INDEX(F:F, MATCH(J7, $A:$A, 0)+1)))</f>
        <v/>
      </c>
      <c r="L7" s="21" t="str">
        <f t="array" ref="L7">IF(J7="", "", INDEX(H:H, MATCH(J7, $A:$A, 0)+1))</f>
        <v/>
      </c>
      <c r="M7" s="21" t="str">
        <f t="array" ref="M7">IF(J7="", "", L7-K7)</f>
        <v/>
      </c>
      <c r="N7" s="22" t="str">
        <f t="array" ref="N7">IF(J7="", "", IF(K7=0, 0, M7/K7))</f>
        <v/>
      </c>
    </row>
    <row r="8" spans="1:18" ht="15.75" x14ac:dyDescent="0.25">
      <c r="A8" s="5"/>
      <c r="B8" s="4"/>
      <c r="C8" s="6"/>
      <c r="D8" s="7">
        <v>1000</v>
      </c>
      <c r="E8" s="4"/>
      <c r="F8" s="4"/>
      <c r="G8" s="8" t="s">
        <v>9</v>
      </c>
      <c r="H8" s="6">
        <v>2000</v>
      </c>
      <c r="I8" s="16"/>
      <c r="J8" s="20" t="str">
        <f t="array" ref="J8">IFERROR(INDEX($A$3:$A$100, SMALL(IF($A$3:$A$100&lt;&gt;"", ROW($A$3:$A$100)-ROW($A$3)+1), ROW()-2)), "")</f>
        <v/>
      </c>
      <c r="K8" s="21" t="str">
        <f t="array" ref="K8">IF(J8="", "", SUM(INDEX(C:C, MATCH(J8, $A:$A, 0)+1), INDEX(D:D, MATCH(J8, $A:$A, 0)+1), INDEX(F:F, MATCH(J8, $A:$A, 0)+1)))</f>
        <v/>
      </c>
      <c r="L8" s="21" t="str">
        <f t="array" ref="L8">IF(J8="", "", INDEX(H:H, MATCH(J8, $A:$A, 0)+1))</f>
        <v/>
      </c>
      <c r="M8" s="21" t="str">
        <f t="array" ref="M8">IF(J8="", "", L8-K8)</f>
        <v/>
      </c>
      <c r="N8" s="22" t="str">
        <f t="array" ref="N8">IF(J8="", "", IF(K8=0, 0, M8/K8))</f>
        <v/>
      </c>
    </row>
    <row r="9" spans="1:18" ht="15.75" x14ac:dyDescent="0.25">
      <c r="A9" s="5"/>
      <c r="B9" s="4"/>
      <c r="C9" s="6"/>
      <c r="D9" s="7"/>
      <c r="E9" s="4"/>
      <c r="F9" s="4"/>
      <c r="G9" s="8"/>
      <c r="H9" s="6"/>
      <c r="I9" s="16"/>
      <c r="J9" s="20" t="str">
        <f t="array" ref="J9">IFERROR(INDEX($A$3:$A$100, SMALL(IF($A$3:$A$100&lt;&gt;"", ROW($A$3:$A$100)-ROW($A$3)+1), ROW()-2)), "")</f>
        <v/>
      </c>
      <c r="K9" s="21" t="str">
        <f t="array" ref="K9">IF(J9="", "", SUM(INDEX(C:C, MATCH(J9, $A:$A, 0)+1), INDEX(D:D, MATCH(J9, $A:$A, 0)+1), INDEX(F:F, MATCH(J9, $A:$A, 0)+1)))</f>
        <v/>
      </c>
      <c r="L9" s="21" t="str">
        <f t="array" ref="L9">IF(J9="", "", INDEX(H:H, MATCH(J9, $A:$A, 0)+1))</f>
        <v/>
      </c>
      <c r="M9" s="21" t="str">
        <f t="array" ref="M9">IF(J9="", "", L9-K9)</f>
        <v/>
      </c>
      <c r="N9" s="22" t="str">
        <f t="array" ref="N9">IF(J9="", "", IF(K9=0, 0, M9/K9))</f>
        <v/>
      </c>
    </row>
    <row r="10" spans="1:18" ht="15.75" x14ac:dyDescent="0.25">
      <c r="A10" s="4"/>
      <c r="B10" s="4"/>
      <c r="C10" s="6"/>
      <c r="D10" s="7"/>
      <c r="E10" s="4"/>
      <c r="F10" s="4"/>
      <c r="G10" s="8"/>
      <c r="H10" s="6"/>
      <c r="I10" s="16"/>
      <c r="J10" s="20" t="str">
        <f t="array" ref="J10">IFERROR(INDEX($A$3:$A$100, SMALL(IF($A$3:$A$100&lt;&gt;"", ROW($A$3:$A$100)-ROW($A$3)+1), ROW()-2)), "")</f>
        <v/>
      </c>
      <c r="K10" s="21" t="str">
        <f t="array" ref="K10">IF(J10="", "", SUM(INDEX(C:C, MATCH(J10, $A:$A, 0)+1), INDEX(D:D, MATCH(J10, $A:$A, 0)+1), INDEX(F:F, MATCH(J10, $A:$A, 0)+1)))</f>
        <v/>
      </c>
      <c r="L10" s="21" t="str">
        <f t="array" ref="L10">IF(J10="", "", INDEX(H:H, MATCH(J10, $A:$A, 0)+1))</f>
        <v/>
      </c>
      <c r="M10" s="21" t="str">
        <f t="array" ref="M10">IF(J10="", "", L10-K10)</f>
        <v/>
      </c>
      <c r="N10" s="22" t="str">
        <f t="array" ref="N10">IF(J10="", "", IF(K10=0, 0, M10/K10))</f>
        <v/>
      </c>
    </row>
    <row r="11" spans="1:18" ht="15.75" x14ac:dyDescent="0.25">
      <c r="A11" s="4"/>
      <c r="B11" s="4"/>
      <c r="C11" s="6"/>
      <c r="D11" s="7"/>
      <c r="E11" s="4"/>
      <c r="F11" s="4"/>
      <c r="G11" s="8"/>
      <c r="H11" s="6"/>
      <c r="I11" s="16"/>
      <c r="J11" s="20" t="str">
        <f t="array" ref="J11">IFERROR(INDEX($A$3:$A$100, SMALL(IF($A$3:$A$100&lt;&gt;"", ROW($A$3:$A$100)-ROW($A$3)+1), ROW()-2)), "")</f>
        <v/>
      </c>
      <c r="K11" s="21" t="str">
        <f t="array" ref="K11">IF(J11="", "", SUM(INDEX(C:C, MATCH(J11, $A:$A, 0)+1), INDEX(D:D, MATCH(J11, $A:$A, 0)+1), INDEX(F:F, MATCH(J11, $A:$A, 0)+1)))</f>
        <v/>
      </c>
      <c r="L11" s="21" t="str">
        <f t="array" ref="L11">IF(J11="", "", INDEX(H:H, MATCH(J11, $A:$A, 0)+1))</f>
        <v/>
      </c>
      <c r="M11" s="21" t="str">
        <f t="array" ref="M11">IF(J11="", "", L11-K11)</f>
        <v/>
      </c>
      <c r="N11" s="22" t="str">
        <f t="array" ref="N11">IF(J11="", "", IF(K11=0, 0, M11/K11))</f>
        <v/>
      </c>
    </row>
    <row r="12" spans="1:18" ht="15.75" x14ac:dyDescent="0.25">
      <c r="A12" s="4"/>
      <c r="B12" s="4"/>
      <c r="C12" s="6"/>
      <c r="D12" s="7"/>
      <c r="E12" s="4"/>
      <c r="F12" s="4"/>
      <c r="G12" s="8"/>
      <c r="H12" s="6"/>
      <c r="I12" s="16"/>
      <c r="J12" s="20" t="str">
        <f t="array" ref="J12">IFERROR(INDEX($A$3:$A$100, SMALL(IF($A$3:$A$100&lt;&gt;"", ROW($A$3:$A$100)-ROW($A$3)+1), ROW()-2)), "")</f>
        <v/>
      </c>
      <c r="K12" s="21" t="str">
        <f t="array" ref="K12">IF(J12="", "", SUM(INDEX(C:C, MATCH(J12, $A:$A, 0)+1), INDEX(D:D, MATCH(J12, $A:$A, 0)+1), INDEX(F:F, MATCH(J12, $A:$A, 0)+1)))</f>
        <v/>
      </c>
      <c r="L12" s="21" t="str">
        <f t="array" ref="L12">IF(J12="", "", INDEX(H:H, MATCH(J12, $A:$A, 0)+1))</f>
        <v/>
      </c>
      <c r="M12" s="21" t="str">
        <f t="array" ref="M12">IF(J12="", "", L12-K12)</f>
        <v/>
      </c>
      <c r="N12" s="22" t="str">
        <f t="array" ref="N12">IF(J12="", "", IF(K12=0, 0, M12/K12))</f>
        <v/>
      </c>
      <c r="R12" s="28"/>
    </row>
    <row r="13" spans="1:18" ht="15.75" x14ac:dyDescent="0.25">
      <c r="A13" s="4"/>
      <c r="B13" s="4"/>
      <c r="C13" s="6"/>
      <c r="D13" s="7"/>
      <c r="E13" s="4"/>
      <c r="F13" s="4"/>
      <c r="G13" s="8"/>
      <c r="H13" s="6"/>
      <c r="I13" s="16"/>
      <c r="J13" s="20" t="str">
        <f t="array" ref="J13">IFERROR(INDEX($A$3:$A$100, SMALL(IF($A$3:$A$100&lt;&gt;"", ROW($A$3:$A$100)-ROW($A$3)+1), ROW()-2)), "")</f>
        <v/>
      </c>
      <c r="K13" s="21" t="str">
        <f t="array" ref="K13">IF(J13="", "", SUM(INDEX(C:C, MATCH(J13, $A:$A, 0)+1), INDEX(D:D, MATCH(J13, $A:$A, 0)+1), INDEX(F:F, MATCH(J13, $A:$A, 0)+1)))</f>
        <v/>
      </c>
      <c r="L13" s="21" t="str">
        <f t="array" ref="L13">IF(J13="", "", INDEX(H:H, MATCH(J13, $A:$A, 0)+1))</f>
        <v/>
      </c>
      <c r="M13" s="21" t="str">
        <f t="array" ref="M13">IF(J13="", "", L13-K13)</f>
        <v/>
      </c>
      <c r="N13" s="22" t="str">
        <f t="array" ref="N13">IF(J13="", "", IF(K13=0, 0, M13/K13))</f>
        <v/>
      </c>
    </row>
    <row r="14" spans="1:18" ht="15.75" x14ac:dyDescent="0.25">
      <c r="A14" s="4"/>
      <c r="B14" s="4"/>
      <c r="C14" s="6"/>
      <c r="D14" s="7"/>
      <c r="E14" s="4"/>
      <c r="F14" s="4"/>
      <c r="G14" s="8"/>
      <c r="H14" s="6"/>
      <c r="I14" s="16"/>
      <c r="J14" s="20" t="str">
        <f t="array" ref="J14">IFERROR(INDEX($A$3:$A$100, SMALL(IF($A$3:$A$100&lt;&gt;"", ROW($A$3:$A$100)-ROW($A$3)+1), ROW()-2)), "")</f>
        <v/>
      </c>
      <c r="K14" s="21" t="str">
        <f t="array" ref="K14">IF(J14="", "", SUM(INDEX(C:C, MATCH(J14, $A:$A, 0)+1), INDEX(D:D, MATCH(J14, $A:$A, 0)+1), INDEX(F:F, MATCH(J14, $A:$A, 0)+1)))</f>
        <v/>
      </c>
      <c r="L14" s="21" t="str">
        <f t="array" ref="L14">IF(J14="", "", INDEX(H:H, MATCH(J14, $A:$A, 0)+1))</f>
        <v/>
      </c>
      <c r="M14" s="21" t="str">
        <f t="array" ref="M14">IF(J14="", "", L14-K14)</f>
        <v/>
      </c>
      <c r="N14" s="22" t="str">
        <f t="array" ref="N14">IF(J14="", "", IF(K14=0, 0, M14/K14))</f>
        <v/>
      </c>
    </row>
    <row r="15" spans="1:18" ht="15.75" x14ac:dyDescent="0.25">
      <c r="A15" s="4"/>
      <c r="B15" s="4"/>
      <c r="C15" s="6"/>
      <c r="D15" s="7"/>
      <c r="E15" s="4"/>
      <c r="F15" s="4"/>
      <c r="G15" s="8"/>
      <c r="H15" s="6"/>
      <c r="I15" s="16"/>
      <c r="J15" s="20" t="str">
        <f t="array" ref="J15">IFERROR(INDEX($A$3:$A$100, SMALL(IF($A$3:$A$100&lt;&gt;"", ROW($A$3:$A$100)-ROW($A$3)+1), ROW()-2)), "")</f>
        <v/>
      </c>
      <c r="K15" s="21" t="str">
        <f t="array" ref="K15">IF(J15="", "", SUM(INDEX(C:C, MATCH(J15, $A:$A, 0)+1), INDEX(D:D, MATCH(J15, $A:$A, 0)+1), INDEX(F:F, MATCH(J15, $A:$A, 0)+1)))</f>
        <v/>
      </c>
      <c r="L15" s="21" t="str">
        <f t="array" ref="L15">IF(J15="", "", INDEX(H:H, MATCH(J15, $A:$A, 0)+1))</f>
        <v/>
      </c>
      <c r="M15" s="21" t="str">
        <f t="array" ref="M15">IF(J15="", "", L15-K15)</f>
        <v/>
      </c>
      <c r="N15" s="22" t="str">
        <f t="array" ref="N15">IF(J15="", "", IF(K15=0, 0, M15/K15))</f>
        <v/>
      </c>
    </row>
    <row r="16" spans="1:18" ht="15.75" x14ac:dyDescent="0.25">
      <c r="A16" s="4"/>
      <c r="B16" s="4"/>
      <c r="C16" s="6"/>
      <c r="D16" s="7"/>
      <c r="E16" s="4"/>
      <c r="F16" s="4"/>
      <c r="G16" s="8"/>
      <c r="H16" s="6"/>
      <c r="I16" s="16"/>
      <c r="J16" s="20" t="str">
        <f t="array" ref="J16">IFERROR(INDEX($A$3:$A$100, SMALL(IF($A$3:$A$100&lt;&gt;"", ROW($A$3:$A$100)-ROW($A$3)+1), ROW()-2)), "")</f>
        <v/>
      </c>
      <c r="K16" s="21" t="str">
        <f t="array" ref="K16">IF(J16="", "", SUM(INDEX(C:C, MATCH(J16, $A:$A, 0)+1), INDEX(D:D, MATCH(J16, $A:$A, 0)+1), INDEX(F:F, MATCH(J16, $A:$A, 0)+1)))</f>
        <v/>
      </c>
      <c r="L16" s="21" t="str">
        <f t="array" ref="L16">IF(J16="", "", INDEX(H:H, MATCH(J16, $A:$A, 0)+1))</f>
        <v/>
      </c>
      <c r="M16" s="21" t="str">
        <f t="array" ref="M16">IF(J16="", "", L16-K16)</f>
        <v/>
      </c>
      <c r="N16" s="22" t="str">
        <f t="array" ref="N16">IF(J16="", "", IF(K16=0, 0, M16/K16))</f>
        <v/>
      </c>
    </row>
    <row r="17" spans="1:14" ht="15.75" x14ac:dyDescent="0.25">
      <c r="A17" s="4"/>
      <c r="B17" s="4"/>
      <c r="C17" s="6"/>
      <c r="D17" s="7"/>
      <c r="E17" s="4"/>
      <c r="F17" s="4"/>
      <c r="G17" s="8"/>
      <c r="H17" s="6"/>
      <c r="I17" s="16"/>
      <c r="J17" s="20" t="str">
        <f t="array" ref="J17">IFERROR(INDEX($A$3:$A$100, SMALL(IF($A$3:$A$100&lt;&gt;"", ROW($A$3:$A$100)-ROW($A$3)+1), ROW()-2)), "")</f>
        <v/>
      </c>
      <c r="K17" s="21" t="str">
        <f t="array" ref="K17">IF(J17="", "", SUM(INDEX(C:C, MATCH(J17, $A:$A, 0)+1), INDEX(D:D, MATCH(J17, $A:$A, 0)+1), INDEX(F:F, MATCH(J17, $A:$A, 0)+1)))</f>
        <v/>
      </c>
      <c r="L17" s="21" t="str">
        <f t="array" ref="L17">IF(J17="", "", INDEX(H:H, MATCH(J17, $A:$A, 0)+1))</f>
        <v/>
      </c>
      <c r="M17" s="21" t="str">
        <f t="array" ref="M17">IF(J17="", "", L17-K17)</f>
        <v/>
      </c>
      <c r="N17" s="22" t="str">
        <f t="array" ref="N17">IF(J17="", "", IF(K17=0, 0, M17/K17))</f>
        <v/>
      </c>
    </row>
    <row r="18" spans="1:14" ht="15.75" x14ac:dyDescent="0.25">
      <c r="A18" s="4"/>
      <c r="B18" s="4"/>
      <c r="C18" s="6"/>
      <c r="D18" s="7"/>
      <c r="E18" s="4"/>
      <c r="F18" s="4"/>
      <c r="G18" s="8"/>
      <c r="H18" s="6"/>
      <c r="I18" s="16"/>
      <c r="J18" s="20" t="str">
        <f t="array" ref="J18">IFERROR(INDEX($A$3:$A$100, SMALL(IF($A$3:$A$100&lt;&gt;"", ROW($A$3:$A$100)-ROW($A$3)+1), ROW()-2)), "")</f>
        <v/>
      </c>
      <c r="K18" s="21" t="str">
        <f t="array" ref="K18">IF(J18="", "", SUM(INDEX(C:C, MATCH(J18, $A:$A, 0)+1), INDEX(D:D, MATCH(J18, $A:$A, 0)+1), INDEX(F:F, MATCH(J18, $A:$A, 0)+1)))</f>
        <v/>
      </c>
      <c r="L18" s="21" t="str">
        <f t="array" ref="L18">IF(J18="", "", INDEX(H:H, MATCH(J18, $A:$A, 0)+1))</f>
        <v/>
      </c>
      <c r="M18" s="21" t="str">
        <f t="array" ref="M18">IF(J18="", "", L18-K18)</f>
        <v/>
      </c>
      <c r="N18" s="22" t="str">
        <f t="array" ref="N18">IF(J18="", "", IF(K18=0, 0, M18/K18))</f>
        <v/>
      </c>
    </row>
    <row r="19" spans="1:14" ht="15.75" x14ac:dyDescent="0.25">
      <c r="A19" s="4"/>
      <c r="B19" s="4"/>
      <c r="C19" s="6"/>
      <c r="D19" s="7"/>
      <c r="E19" s="4"/>
      <c r="F19" s="4"/>
      <c r="G19" s="8"/>
      <c r="H19" s="6"/>
      <c r="I19" s="16"/>
      <c r="J19" s="20" t="str">
        <f t="array" ref="J19">IFERROR(INDEX($A$3:$A$100, SMALL(IF($A$3:$A$100&lt;&gt;"", ROW($A$3:$A$100)-ROW($A$3)+1), ROW()-2)), "")</f>
        <v/>
      </c>
      <c r="K19" s="21" t="str">
        <f t="array" ref="K19">IF(J19="", "", SUM(INDEX(C:C, MATCH(J19, $A:$A, 0)+1), INDEX(D:D, MATCH(J19, $A:$A, 0)+1), INDEX(F:F, MATCH(J19, $A:$A, 0)+1)))</f>
        <v/>
      </c>
      <c r="L19" s="21" t="str">
        <f t="array" ref="L19">IF(J19="", "", INDEX(H:H, MATCH(J19, $A:$A, 0)+1))</f>
        <v/>
      </c>
      <c r="M19" s="21" t="str">
        <f t="array" ref="M19">IF(J19="", "", L19-K19)</f>
        <v/>
      </c>
      <c r="N19" s="22" t="str">
        <f t="array" ref="N19">IF(J19="", "", IF(K19=0, 0, M19/K19))</f>
        <v/>
      </c>
    </row>
    <row r="20" spans="1:14" ht="15.75" x14ac:dyDescent="0.25">
      <c r="A20" s="4"/>
      <c r="B20" s="4"/>
      <c r="C20" s="6"/>
      <c r="D20" s="7"/>
      <c r="E20" s="4"/>
      <c r="F20" s="4"/>
      <c r="G20" s="8"/>
      <c r="H20" s="6"/>
      <c r="I20" s="16"/>
      <c r="J20" s="20" t="str">
        <f t="array" ref="J20">IFERROR(INDEX($A$3:$A$100, SMALL(IF($A$3:$A$100&lt;&gt;"", ROW($A$3:$A$100)-ROW($A$3)+1), ROW()-2)), "")</f>
        <v/>
      </c>
      <c r="K20" s="21" t="str">
        <f t="array" ref="K20">IF(J20="", "", SUM(INDEX(C:C, MATCH(J20, $A:$A, 0)+1), INDEX(D:D, MATCH(J20, $A:$A, 0)+1), INDEX(F:F, MATCH(J20, $A:$A, 0)+1)))</f>
        <v/>
      </c>
      <c r="L20" s="21" t="str">
        <f t="array" ref="L20">IF(J20="", "", INDEX(H:H, MATCH(J20, $A:$A, 0)+1))</f>
        <v/>
      </c>
      <c r="M20" s="21" t="str">
        <f t="array" ref="M20">IF(J20="", "", L20-K20)</f>
        <v/>
      </c>
      <c r="N20" s="22" t="str">
        <f t="array" ref="N20">IF(J20="", "", IF(K20=0, 0, M20/K20))</f>
        <v/>
      </c>
    </row>
    <row r="21" spans="1:14" ht="15.75" x14ac:dyDescent="0.25">
      <c r="A21" s="4"/>
      <c r="B21" s="4"/>
      <c r="C21" s="6"/>
      <c r="D21" s="7"/>
      <c r="E21" s="4"/>
      <c r="F21" s="4"/>
      <c r="G21" s="8"/>
      <c r="H21" s="6"/>
      <c r="I21" s="16"/>
      <c r="J21" s="20" t="str">
        <f t="array" ref="J21">IFERROR(INDEX($A$3:$A$100, SMALL(IF($A$3:$A$100&lt;&gt;"", ROW($A$3:$A$100)-ROW($A$3)+1), ROW()-2)), "")</f>
        <v/>
      </c>
      <c r="K21" s="21" t="str">
        <f t="array" ref="K21">IF(J21="", "", SUM(INDEX(C:C, MATCH(J21, $A:$A, 0)+1), INDEX(D:D, MATCH(J21, $A:$A, 0)+1), INDEX(F:F, MATCH(J21, $A:$A, 0)+1)))</f>
        <v/>
      </c>
      <c r="L21" s="21" t="str">
        <f t="array" ref="L21">IF(J21="", "", INDEX(H:H, MATCH(J21, $A:$A, 0)+1))</f>
        <v/>
      </c>
      <c r="M21" s="21" t="str">
        <f t="array" ref="M21">IF(J21="", "", L21-K21)</f>
        <v/>
      </c>
      <c r="N21" s="22" t="str">
        <f t="array" ref="N21">IF(J21="", "", IF(K21=0, 0, M21/K21))</f>
        <v/>
      </c>
    </row>
    <row r="22" spans="1:14" ht="15.75" x14ac:dyDescent="0.25">
      <c r="A22" s="4"/>
      <c r="B22" s="4"/>
      <c r="C22" s="6"/>
      <c r="D22" s="7"/>
      <c r="E22" s="4"/>
      <c r="F22" s="4"/>
      <c r="G22" s="8"/>
      <c r="H22" s="6"/>
      <c r="I22" s="16"/>
      <c r="J22" s="20" t="str">
        <f t="array" ref="J22">IFERROR(INDEX($A$3:$A$100, SMALL(IF($A$3:$A$100&lt;&gt;"", ROW($A$3:$A$100)-ROW($A$3)+1), ROW()-2)), "")</f>
        <v/>
      </c>
      <c r="K22" s="21" t="str">
        <f t="array" ref="K22">IF(J22="", "", SUM(INDEX(C:C, MATCH(J22, $A:$A, 0)+1), INDEX(D:D, MATCH(J22, $A:$A, 0)+1), INDEX(F:F, MATCH(J22, $A:$A, 0)+1)))</f>
        <v/>
      </c>
      <c r="L22" s="21" t="str">
        <f t="array" ref="L22">IF(J22="", "", INDEX(H:H, MATCH(J22, $A:$A, 0)+1))</f>
        <v/>
      </c>
      <c r="M22" s="21" t="str">
        <f t="array" ref="M22">IF(J22="", "", L22-K22)</f>
        <v/>
      </c>
      <c r="N22" s="22" t="str">
        <f t="array" ref="N22">IF(J22="", "", IF(K22=0, 0, M22/K22))</f>
        <v/>
      </c>
    </row>
    <row r="23" spans="1:14" ht="15.75" x14ac:dyDescent="0.25">
      <c r="A23" s="4"/>
      <c r="B23" s="4"/>
      <c r="C23" s="6"/>
      <c r="D23" s="7"/>
      <c r="E23" s="4"/>
      <c r="F23" s="4"/>
      <c r="G23" s="8"/>
      <c r="H23" s="6"/>
      <c r="I23" s="16"/>
      <c r="J23" s="20" t="str">
        <f t="array" ref="J23">IFERROR(INDEX($A$3:$A$100, SMALL(IF($A$3:$A$100&lt;&gt;"", ROW($A$3:$A$100)-ROW($A$3)+1), ROW()-2)), "")</f>
        <v/>
      </c>
      <c r="K23" s="21" t="str">
        <f t="array" ref="K23">IF(J23="", "", SUM(INDEX(C:C, MATCH(J23, $A:$A, 0)+1), INDEX(D:D, MATCH(J23, $A:$A, 0)+1), INDEX(F:F, MATCH(J23, $A:$A, 0)+1)))</f>
        <v/>
      </c>
      <c r="L23" s="21" t="str">
        <f t="array" ref="L23">IF(J23="", "", INDEX(H:H, MATCH(J23, $A:$A, 0)+1))</f>
        <v/>
      </c>
      <c r="M23" s="21" t="str">
        <f t="array" ref="M23">IF(J23="", "", L23-K23)</f>
        <v/>
      </c>
      <c r="N23" s="22" t="str">
        <f t="array" ref="N23">IF(J23="", "", IF(K23=0, 0, M23/K23))</f>
        <v/>
      </c>
    </row>
    <row r="24" spans="1:14" ht="15.75" x14ac:dyDescent="0.25">
      <c r="A24" s="4"/>
      <c r="B24" s="4"/>
      <c r="C24" s="6"/>
      <c r="D24" s="7"/>
      <c r="E24" s="4"/>
      <c r="F24" s="4"/>
      <c r="G24" s="8"/>
      <c r="H24" s="6"/>
      <c r="I24" s="16"/>
      <c r="J24" s="20" t="str">
        <f t="array" ref="J24">IFERROR(INDEX($A$3:$A$100, SMALL(IF($A$3:$A$100&lt;&gt;"", ROW($A$3:$A$100)-ROW($A$3)+1), ROW()-2)), "")</f>
        <v/>
      </c>
      <c r="K24" s="21" t="str">
        <f t="array" ref="K24">IF(J24="", "", SUM(INDEX(C:C, MATCH(J24, $A:$A, 0)+1), INDEX(D:D, MATCH(J24, $A:$A, 0)+1), INDEX(F:F, MATCH(J24, $A:$A, 0)+1)))</f>
        <v/>
      </c>
      <c r="L24" s="21" t="str">
        <f t="array" ref="L24">IF(J24="", "", INDEX(H:H, MATCH(J24, $A:$A, 0)+1))</f>
        <v/>
      </c>
      <c r="M24" s="21" t="str">
        <f t="array" ref="M24">IF(J24="", "", L24-K24)</f>
        <v/>
      </c>
      <c r="N24" s="22" t="str">
        <f t="array" ref="N24">IF(J24="", "", IF(K24=0, 0, M24/K24))</f>
        <v/>
      </c>
    </row>
    <row r="25" spans="1:14" ht="15.75" x14ac:dyDescent="0.25">
      <c r="A25" s="4"/>
      <c r="B25" s="4"/>
      <c r="C25" s="6"/>
      <c r="D25" s="7"/>
      <c r="E25" s="4"/>
      <c r="F25" s="4"/>
      <c r="G25" s="8"/>
      <c r="H25" s="6"/>
      <c r="I25" s="16"/>
      <c r="J25" s="20" t="str">
        <f t="array" ref="J25">IFERROR(INDEX($A$3:$A$100, SMALL(IF($A$3:$A$100&lt;&gt;"", ROW($A$3:$A$100)-ROW($A$3)+1), ROW()-2)), "")</f>
        <v/>
      </c>
      <c r="K25" s="21" t="str">
        <f t="array" ref="K25">IF(J25="", "", SUM(INDEX(C:C, MATCH(J25, $A:$A, 0)+1), INDEX(D:D, MATCH(J25, $A:$A, 0)+1), INDEX(F:F, MATCH(J25, $A:$A, 0)+1)))</f>
        <v/>
      </c>
      <c r="L25" s="21" t="str">
        <f t="array" ref="L25">IF(J25="", "", INDEX(H:H, MATCH(J25, $A:$A, 0)+1))</f>
        <v/>
      </c>
      <c r="M25" s="21" t="str">
        <f t="array" ref="M25">IF(J25="", "", L25-K25)</f>
        <v/>
      </c>
      <c r="N25" s="22" t="str">
        <f t="array" ref="N25">IF(J25="", "", IF(K25=0, 0, M25/K25))</f>
        <v/>
      </c>
    </row>
    <row r="26" spans="1:14" ht="15.75" x14ac:dyDescent="0.25">
      <c r="A26" s="4"/>
      <c r="B26" s="4"/>
      <c r="C26" s="6"/>
      <c r="D26" s="7"/>
      <c r="E26" s="4"/>
      <c r="F26" s="4"/>
      <c r="G26" s="8"/>
      <c r="H26" s="6"/>
      <c r="I26" s="16"/>
      <c r="J26" s="20" t="str">
        <f t="array" ref="J26">IFERROR(INDEX($A$3:$A$100, SMALL(IF($A$3:$A$100&lt;&gt;"", ROW($A$3:$A$100)-ROW($A$3)+1), ROW()-2)), "")</f>
        <v/>
      </c>
      <c r="K26" s="21" t="str">
        <f t="array" ref="K26">IF(J26="", "", SUM(INDEX(C:C, MATCH(J26, $A:$A, 0)+1), INDEX(D:D, MATCH(J26, $A:$A, 0)+1), INDEX(F:F, MATCH(J26, $A:$A, 0)+1)))</f>
        <v/>
      </c>
      <c r="L26" s="21" t="str">
        <f t="array" ref="L26">IF(J26="", "", INDEX(H:H, MATCH(J26, $A:$A, 0)+1))</f>
        <v/>
      </c>
      <c r="M26" s="21" t="str">
        <f t="array" ref="M26">IF(J26="", "", L26-K26)</f>
        <v/>
      </c>
      <c r="N26" s="22" t="str">
        <f t="array" ref="N26">IF(J26="", "", IF(K26=0, 0, M26/K26))</f>
        <v/>
      </c>
    </row>
    <row r="27" spans="1:14" ht="15.75" x14ac:dyDescent="0.25">
      <c r="A27" s="4"/>
      <c r="B27" s="4"/>
      <c r="C27" s="6"/>
      <c r="D27" s="7"/>
      <c r="E27" s="4"/>
      <c r="F27" s="4"/>
      <c r="G27" s="4"/>
      <c r="H27" s="6"/>
      <c r="I27" s="16"/>
      <c r="J27" s="20" t="str">
        <f t="array" ref="J27">IFERROR(INDEX($A$3:$A$100, SMALL(IF($A$3:$A$100&lt;&gt;"", ROW($A$3:$A$100)-ROW($A$3)+1), ROW()-2)), "")</f>
        <v/>
      </c>
      <c r="K27" s="21" t="str">
        <f t="array" ref="K27">IF(J27="", "", SUM(INDEX(C:C, MATCH(J27, $A:$A, 0)+1), INDEX(D:D, MATCH(J27, $A:$A, 0)+1), INDEX(F:F, MATCH(J27, $A:$A, 0)+1)))</f>
        <v/>
      </c>
      <c r="L27" s="21" t="str">
        <f t="array" ref="L27">IF(J27="", "", INDEX(H:H, MATCH(J27, $A:$A, 0)+1))</f>
        <v/>
      </c>
      <c r="M27" s="21" t="str">
        <f t="array" ref="M27">IF(J27="", "", L27-K27)</f>
        <v/>
      </c>
      <c r="N27" s="22" t="str">
        <f t="array" ref="N27">IF(J27="", "", IF(K27=0, 0, M27/K27))</f>
        <v/>
      </c>
    </row>
    <row r="28" spans="1:14" ht="15.75" x14ac:dyDescent="0.25">
      <c r="A28" s="4"/>
      <c r="B28" s="4"/>
      <c r="C28" s="6"/>
      <c r="D28" s="7"/>
      <c r="E28" s="4"/>
      <c r="F28" s="4"/>
      <c r="G28" s="4"/>
      <c r="H28" s="4"/>
      <c r="I28" s="16"/>
      <c r="J28" s="20" t="str">
        <f t="array" ref="J28">IFERROR(INDEX($A$3:$A$100, SMALL(IF($A$3:$A$100&lt;&gt;"", ROW($A$3:$A$100)-ROW($A$3)+1), ROW()-2)), "")</f>
        <v/>
      </c>
      <c r="K28" s="21" t="str">
        <f t="array" ref="K28">IF(J28="", "", SUM(INDEX(C:C, MATCH(J28, $A:$A, 0)+1), INDEX(D:D, MATCH(J28, $A:$A, 0)+1), INDEX(F:F, MATCH(J28, $A:$A, 0)+1)))</f>
        <v/>
      </c>
      <c r="L28" s="21" t="str">
        <f t="array" ref="L28">IF(J28="", "", INDEX(H:H, MATCH(J28, $A:$A, 0)+1))</f>
        <v/>
      </c>
      <c r="M28" s="21" t="str">
        <f t="array" ref="M28">IF(J28="", "", L28-K28)</f>
        <v/>
      </c>
      <c r="N28" s="22" t="str">
        <f t="array" ref="N28">IF(J28="", "", IF(K28=0, 0, M28/K28))</f>
        <v/>
      </c>
    </row>
  </sheetData>
  <sheetProtection sheet="1" objects="1" scenarios="1"/>
  <mergeCells count="11">
    <mergeCell ref="H1:H2"/>
    <mergeCell ref="B1:C1"/>
    <mergeCell ref="E1:F1"/>
    <mergeCell ref="A1:A2"/>
    <mergeCell ref="D1:D2"/>
    <mergeCell ref="G1:G2"/>
    <mergeCell ref="J1:J2"/>
    <mergeCell ref="K1:K2"/>
    <mergeCell ref="L1:L2"/>
    <mergeCell ref="M1:M2"/>
    <mergeCell ref="N1:N2"/>
  </mergeCells>
  <conditionalFormatting sqref="A3:H50">
    <cfRule type="expression" dxfId="2" priority="2">
      <formula>AND($A3&lt;&gt;"", LEN($A3)&gt;2)</formula>
    </cfRule>
  </conditionalFormatting>
  <conditionalFormatting sqref="N3:N27">
    <cfRule type="colorScale" priority="1">
      <colorScale>
        <cfvo type="min"/>
        <cfvo type="percentile" val="50"/>
        <cfvo type="max"/>
        <color rgb="FFFFC1C1"/>
        <color rgb="FFFFF2B3"/>
        <color rgb="FF8FD1A0"/>
      </colorScale>
    </cfRule>
  </conditionalFormatting>
  <pageMargins left="0.19685039370078741" right="0.19685039370078741" top="0.19685039370078741" bottom="0.19685039370078741" header="0" footer="0"/>
  <pageSetup paperSize="11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215115C-AAA5-4729-9F2E-5BAD36C2A606}">
          <x14:formula1>
            <xm:f>Liste!$A$2:$A$9</xm:f>
          </x14:formula1>
          <xm:sqref>G4:G26</xm:sqref>
        </x14:dataValidation>
        <x14:dataValidation type="list" allowBlank="1" showInputMessage="1" showErrorMessage="1" xr:uid="{D5361A9B-023A-49C1-9235-9ED7571689DD}">
          <x14:formula1>
            <xm:f>Liste!$B$2:$B$7</xm:f>
          </x14:formula1>
          <xm:sqref>E3:E28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0E4E6-D4E6-4600-A9CA-F10EC873110B}">
  <sheetPr codeName="Feuil2">
    <tabColor rgb="FF00B050"/>
  </sheetPr>
  <dimension ref="A1:N28"/>
  <sheetViews>
    <sheetView showGridLines="0" workbookViewId="0">
      <selection activeCell="D14" sqref="D14"/>
    </sheetView>
  </sheetViews>
  <sheetFormatPr baseColWidth="10" defaultRowHeight="15" x14ac:dyDescent="0.25"/>
  <cols>
    <col min="1" max="1" width="14.42578125" style="2" bestFit="1" customWidth="1"/>
    <col min="2" max="3" width="11.42578125" style="2"/>
    <col min="4" max="4" width="12.7109375" style="2" bestFit="1" customWidth="1"/>
    <col min="5" max="6" width="11.42578125" style="2"/>
    <col min="7" max="7" width="14" style="2" bestFit="1" customWidth="1"/>
    <col min="8" max="8" width="11.42578125" style="2" customWidth="1"/>
    <col min="9" max="9" width="4.42578125" style="15" customWidth="1"/>
    <col min="10" max="10" width="13.85546875" style="2" bestFit="1" customWidth="1"/>
    <col min="11" max="11" width="14.85546875" style="18" bestFit="1" customWidth="1"/>
    <col min="12" max="12" width="16.140625" style="18" bestFit="1" customWidth="1"/>
    <col min="13" max="13" width="12.85546875" style="18" bestFit="1" customWidth="1"/>
    <col min="14" max="14" width="11.42578125" style="19"/>
    <col min="15" max="16384" width="11.42578125" style="2"/>
  </cols>
  <sheetData>
    <row r="1" spans="1:14" ht="15.75" customHeight="1" x14ac:dyDescent="0.25">
      <c r="A1" s="43" t="s">
        <v>28</v>
      </c>
      <c r="B1" s="41" t="s">
        <v>2</v>
      </c>
      <c r="C1" s="42"/>
      <c r="D1" s="39" t="s">
        <v>6</v>
      </c>
      <c r="E1" s="41" t="s">
        <v>5</v>
      </c>
      <c r="F1" s="42"/>
      <c r="G1" s="39" t="s">
        <v>14</v>
      </c>
      <c r="H1" s="39" t="s">
        <v>21</v>
      </c>
      <c r="I1" s="16"/>
      <c r="J1" s="33" t="s">
        <v>1</v>
      </c>
      <c r="K1" s="35" t="s">
        <v>22</v>
      </c>
      <c r="L1" s="35" t="s">
        <v>23</v>
      </c>
      <c r="M1" s="35" t="s">
        <v>24</v>
      </c>
      <c r="N1" s="45" t="s">
        <v>25</v>
      </c>
    </row>
    <row r="2" spans="1:14" ht="15" customHeight="1" x14ac:dyDescent="0.25">
      <c r="A2" s="44"/>
      <c r="B2" s="3" t="s">
        <v>3</v>
      </c>
      <c r="C2" s="3" t="s">
        <v>4</v>
      </c>
      <c r="D2" s="40"/>
      <c r="E2" s="3" t="s">
        <v>7</v>
      </c>
      <c r="F2" s="3" t="s">
        <v>4</v>
      </c>
      <c r="G2" s="40"/>
      <c r="H2" s="40"/>
      <c r="I2" s="16"/>
      <c r="J2" s="34"/>
      <c r="K2" s="36"/>
      <c r="L2" s="36"/>
      <c r="M2" s="36"/>
      <c r="N2" s="45"/>
    </row>
    <row r="3" spans="1:14" customFormat="1" ht="15" customHeight="1" x14ac:dyDescent="0.25">
      <c r="A3" s="11" t="s">
        <v>0</v>
      </c>
      <c r="B3" s="12"/>
      <c r="C3" s="9"/>
      <c r="D3" s="10"/>
      <c r="E3" s="12"/>
      <c r="F3" s="12"/>
      <c r="G3" s="13"/>
      <c r="H3" s="9"/>
      <c r="I3" s="17"/>
      <c r="J3" s="20" t="str">
        <f t="array" ref="J3">IFERROR(INDEX($A$3:$A$100, SMALL(IF($A$3:$A$100&lt;&gt;"", ROW($A$3:$A$100)-ROW($A$3)+1), ROW()-2)), "")</f>
        <v>Septembre</v>
      </c>
      <c r="K3" s="21">
        <f t="array" ref="K3">IF(J3="", "", SUM(INDEX(C:C, MATCH(J3, $A:$A, 0)+1), INDEX(D:D, MATCH(J3, $A:$A, 0)+1), INDEX(F:F, MATCH(J3, $A:$A, 0)+1)))</f>
        <v>950</v>
      </c>
      <c r="L3" s="21">
        <f t="array" ref="L3">IF(J3="", "", INDEX(H:H, MATCH(J3, $A:$A, 0)+1))</f>
        <v>2000</v>
      </c>
      <c r="M3" s="21">
        <f t="array" ref="M3">IF(J3="", "", L3-K3)</f>
        <v>1050</v>
      </c>
      <c r="N3" s="23">
        <f t="array" ref="N3">IF(J3="", "", IF(K3=0, 0, M3/K3))</f>
        <v>1.1052631578947369</v>
      </c>
    </row>
    <row r="4" spans="1:14" ht="15.75" x14ac:dyDescent="0.25">
      <c r="A4" s="5"/>
      <c r="B4" s="4"/>
      <c r="C4" s="6">
        <v>100</v>
      </c>
      <c r="D4" s="7">
        <v>800</v>
      </c>
      <c r="E4" s="4" t="s">
        <v>17</v>
      </c>
      <c r="F4" s="4">
        <v>50</v>
      </c>
      <c r="G4" s="8" t="s">
        <v>8</v>
      </c>
      <c r="H4" s="6">
        <v>2000</v>
      </c>
      <c r="I4" s="16"/>
      <c r="J4" s="20" t="str">
        <f t="array" ref="J4">IFERROR(INDEX($A$3:$A$100, SMALL(IF($A$3:$A$100&lt;&gt;"", ROW($A$3:$A$100)-ROW($A$3)+1), ROW()-2)), "")</f>
        <v>Octobre</v>
      </c>
      <c r="K4" s="21">
        <f t="array" ref="K4">IF(J4="", "", SUM(INDEX(C:C, MATCH(J4, $A:$A, 0)+1), INDEX(D:D, MATCH(J4, $A:$A, 0)+1), INDEX(F:F, MATCH(J4, $A:$A, 0)+1)))</f>
        <v>415</v>
      </c>
      <c r="L4" s="21">
        <f t="array" ref="L4">IF(J4="", "", INDEX(H:H, MATCH(J4, $A:$A, 0)+1))</f>
        <v>300</v>
      </c>
      <c r="M4" s="21">
        <f t="array" ref="M4">IF(J4="", "", L4-K4)</f>
        <v>-115</v>
      </c>
      <c r="N4" s="23">
        <f t="array" ref="N4">IF(J4="", "", IF(K4=0, 0, M4/K4))</f>
        <v>-0.27710843373493976</v>
      </c>
    </row>
    <row r="5" spans="1:14" ht="15.75" x14ac:dyDescent="0.25">
      <c r="A5" s="5" t="s">
        <v>26</v>
      </c>
      <c r="B5" s="12"/>
      <c r="C5" s="9"/>
      <c r="D5" s="10"/>
      <c r="E5" s="12"/>
      <c r="F5" s="12"/>
      <c r="G5" s="13"/>
      <c r="H5" s="9"/>
      <c r="I5" s="16"/>
      <c r="J5" s="20" t="str">
        <f t="array" ref="J5">IFERROR(INDEX($A$3:$A$100, SMALL(IF($A$3:$A$100&lt;&gt;"", ROW($A$3:$A$100)-ROW($A$3)+1), ROW()-2)), "")</f>
        <v/>
      </c>
      <c r="K5" s="21" t="str">
        <f t="array" ref="K5">IF(J5="", "", SUM(INDEX(C:C, MATCH(J5, $A:$A, 0)+1), INDEX(D:D, MATCH(J5, $A:$A, 0)+1), INDEX(F:F, MATCH(J5, $A:$A, 0)+1)))</f>
        <v/>
      </c>
      <c r="L5" s="21" t="str">
        <f t="array" ref="L5">IF(J5="", "", INDEX(H:H, MATCH(J5, $A:$A, 0)+1))</f>
        <v/>
      </c>
      <c r="M5" s="21" t="str">
        <f t="array" ref="M5">IF(J5="", "", L5-K5)</f>
        <v/>
      </c>
      <c r="N5" s="23" t="str">
        <f t="array" ref="N5">IF(J5="", "", IF(K5=0, 0, M5/K5))</f>
        <v/>
      </c>
    </row>
    <row r="6" spans="1:14" ht="15.75" x14ac:dyDescent="0.25">
      <c r="A6" s="11"/>
      <c r="B6" s="12"/>
      <c r="C6" s="9">
        <v>280</v>
      </c>
      <c r="D6" s="10">
        <v>100</v>
      </c>
      <c r="E6" s="12" t="s">
        <v>16</v>
      </c>
      <c r="F6" s="12">
        <v>35</v>
      </c>
      <c r="G6" s="13" t="s">
        <v>9</v>
      </c>
      <c r="H6" s="9">
        <v>300</v>
      </c>
      <c r="I6" s="16"/>
      <c r="J6" s="20" t="str">
        <f t="array" ref="J6">IFERROR(INDEX($A$3:$A$100, SMALL(IF($A$3:$A$100&lt;&gt;"", ROW($A$3:$A$100)-ROW($A$3)+1), ROW()-2)), "")</f>
        <v/>
      </c>
      <c r="K6" s="21" t="str">
        <f t="array" ref="K6">IF(J6="", "", SUM(INDEX(C:C, MATCH(J6, $A:$A, 0)+1), INDEX(D:D, MATCH(J6, $A:$A, 0)+1), INDEX(F:F, MATCH(J6, $A:$A, 0)+1)))</f>
        <v/>
      </c>
      <c r="L6" s="21" t="str">
        <f t="array" ref="L6">IF(J6="", "", INDEX(H:H, MATCH(J6, $A:$A, 0)+1))</f>
        <v/>
      </c>
      <c r="M6" s="21" t="str">
        <f t="array" ref="M6">IF(J6="", "", L6-K6)</f>
        <v/>
      </c>
      <c r="N6" s="23" t="str">
        <f t="array" ref="N6">IF(J6="", "", IF(K6=0, 0, M6/K6))</f>
        <v/>
      </c>
    </row>
    <row r="7" spans="1:14" ht="15.75" x14ac:dyDescent="0.25">
      <c r="A7" s="5"/>
      <c r="B7" s="12"/>
      <c r="C7" s="9"/>
      <c r="D7" s="10"/>
      <c r="E7" s="12"/>
      <c r="F7" s="12"/>
      <c r="G7" s="13"/>
      <c r="H7" s="9"/>
      <c r="I7" s="16"/>
      <c r="J7" s="20" t="str">
        <f t="array" ref="J7">IFERROR(INDEX($A$3:$A$100, SMALL(IF($A$3:$A$100&lt;&gt;"", ROW($A$3:$A$100)-ROW($A$3)+1), ROW()-2)), "")</f>
        <v/>
      </c>
      <c r="K7" s="21" t="str">
        <f t="array" ref="K7">IF(J7="", "", SUM(INDEX(C:C, MATCH(J7, $A:$A, 0)+1), INDEX(D:D, MATCH(J7, $A:$A, 0)+1), INDEX(F:F, MATCH(J7, $A:$A, 0)+1)))</f>
        <v/>
      </c>
      <c r="L7" s="21" t="str">
        <f t="array" ref="L7">IF(J7="", "", INDEX(H:H, MATCH(J7, $A:$A, 0)+1))</f>
        <v/>
      </c>
      <c r="M7" s="21" t="str">
        <f t="array" ref="M7">IF(J7="", "", L7-K7)</f>
        <v/>
      </c>
      <c r="N7" s="23" t="str">
        <f t="array" ref="N7">IF(J7="", "", IF(K7=0, 0, M7/K7))</f>
        <v/>
      </c>
    </row>
    <row r="8" spans="1:14" ht="15.75" x14ac:dyDescent="0.25">
      <c r="A8" s="5"/>
      <c r="B8" s="12"/>
      <c r="C8" s="9"/>
      <c r="D8" s="10"/>
      <c r="E8" s="12"/>
      <c r="F8" s="12"/>
      <c r="G8" s="13"/>
      <c r="H8" s="9"/>
      <c r="I8" s="16"/>
      <c r="J8" s="20" t="str">
        <f t="array" ref="J8">IFERROR(INDEX($A$3:$A$100, SMALL(IF($A$3:$A$100&lt;&gt;"", ROW($A$3:$A$100)-ROW($A$3)+1), ROW()-2)), "")</f>
        <v/>
      </c>
      <c r="K8" s="21" t="str">
        <f t="array" ref="K8">IF(J8="", "", SUM(INDEX(C:C, MATCH(J8, $A:$A, 0)+1), INDEX(D:D, MATCH(J8, $A:$A, 0)+1), INDEX(F:F, MATCH(J8, $A:$A, 0)+1)))</f>
        <v/>
      </c>
      <c r="L8" s="21" t="str">
        <f t="array" ref="L8">IF(J8="", "", INDEX(H:H, MATCH(J8, $A:$A, 0)+1))</f>
        <v/>
      </c>
      <c r="M8" s="21" t="str">
        <f t="array" ref="M8">IF(J8="", "", L8-K8)</f>
        <v/>
      </c>
      <c r="N8" s="23" t="str">
        <f t="array" ref="N8">IF(J8="", "", IF(K8=0, 0, M8/K8))</f>
        <v/>
      </c>
    </row>
    <row r="9" spans="1:14" ht="15.75" x14ac:dyDescent="0.25">
      <c r="A9" s="4"/>
      <c r="B9" s="4"/>
      <c r="C9" s="6"/>
      <c r="D9" s="7"/>
      <c r="E9" s="4"/>
      <c r="F9" s="4"/>
      <c r="G9" s="8"/>
      <c r="H9" s="6"/>
      <c r="I9" s="16"/>
      <c r="J9" s="20" t="str">
        <f t="array" ref="J9">IFERROR(INDEX($A$3:$A$100, SMALL(IF($A$3:$A$100&lt;&gt;"", ROW($A$3:$A$100)-ROW($A$3)+1), ROW()-2)), "")</f>
        <v/>
      </c>
      <c r="K9" s="21" t="str">
        <f t="array" ref="K9">IF(J9="", "", SUM(INDEX(C:C, MATCH(J9, $A:$A, 0)+1), INDEX(D:D, MATCH(J9, $A:$A, 0)+1), INDEX(F:F, MATCH(J9, $A:$A, 0)+1)))</f>
        <v/>
      </c>
      <c r="L9" s="21" t="str">
        <f t="array" ref="L9">IF(J9="", "", INDEX(H:H, MATCH(J9, $A:$A, 0)+1))</f>
        <v/>
      </c>
      <c r="M9" s="21" t="str">
        <f t="array" ref="M9">IF(J9="", "", L9-K9)</f>
        <v/>
      </c>
      <c r="N9" s="23" t="str">
        <f t="array" ref="N9">IF(J9="", "", IF(K9=0, 0, M9/K9))</f>
        <v/>
      </c>
    </row>
    <row r="10" spans="1:14" ht="15.75" x14ac:dyDescent="0.25">
      <c r="A10" s="4"/>
      <c r="B10" s="4"/>
      <c r="C10" s="6"/>
      <c r="D10" s="7"/>
      <c r="E10" s="4"/>
      <c r="F10" s="4"/>
      <c r="G10" s="8"/>
      <c r="H10" s="6"/>
      <c r="I10" s="16"/>
      <c r="J10" s="20" t="str">
        <f t="array" ref="J10">IFERROR(INDEX($A$3:$A$100, SMALL(IF($A$3:$A$100&lt;&gt;"", ROW($A$3:$A$100)-ROW($A$3)+1), ROW()-2)), "")</f>
        <v/>
      </c>
      <c r="K10" s="21" t="str">
        <f t="array" ref="K10">IF(J10="", "", SUM(INDEX(C:C, MATCH(J10, $A:$A, 0)+1), INDEX(D:D, MATCH(J10, $A:$A, 0)+1), INDEX(F:F, MATCH(J10, $A:$A, 0)+1)))</f>
        <v/>
      </c>
      <c r="L10" s="21" t="str">
        <f t="array" ref="L10">IF(J10="", "", INDEX(H:H, MATCH(J10, $A:$A, 0)+1))</f>
        <v/>
      </c>
      <c r="M10" s="21" t="str">
        <f t="array" ref="M10">IF(J10="", "", L10-K10)</f>
        <v/>
      </c>
      <c r="N10" s="23" t="str">
        <f t="array" ref="N10">IF(J10="", "", IF(K10=0, 0, M10/K10))</f>
        <v/>
      </c>
    </row>
    <row r="11" spans="1:14" ht="15.75" x14ac:dyDescent="0.25">
      <c r="A11" s="4"/>
      <c r="B11" s="4"/>
      <c r="C11" s="6"/>
      <c r="D11" s="7"/>
      <c r="E11" s="4"/>
      <c r="F11" s="4"/>
      <c r="G11" s="8"/>
      <c r="H11" s="6"/>
      <c r="I11" s="16"/>
      <c r="J11" s="20" t="str">
        <f t="array" ref="J11">IFERROR(INDEX($A$3:$A$100, SMALL(IF($A$3:$A$100&lt;&gt;"", ROW($A$3:$A$100)-ROW($A$3)+1), ROW()-2)), "")</f>
        <v/>
      </c>
      <c r="K11" s="21" t="str">
        <f t="array" ref="K11">IF(J11="", "", SUM(INDEX(C:C, MATCH(J11, $A:$A, 0)+1), INDEX(D:D, MATCH(J11, $A:$A, 0)+1), INDEX(F:F, MATCH(J11, $A:$A, 0)+1)))</f>
        <v/>
      </c>
      <c r="L11" s="21" t="str">
        <f t="array" ref="L11">IF(J11="", "", INDEX(H:H, MATCH(J11, $A:$A, 0)+1))</f>
        <v/>
      </c>
      <c r="M11" s="21" t="str">
        <f t="array" ref="M11">IF(J11="", "", L11-K11)</f>
        <v/>
      </c>
      <c r="N11" s="23" t="str">
        <f t="array" ref="N11">IF(J11="", "", IF(K11=0, 0, M11/K11))</f>
        <v/>
      </c>
    </row>
    <row r="12" spans="1:14" ht="15.75" x14ac:dyDescent="0.25">
      <c r="A12" s="4"/>
      <c r="B12" s="4"/>
      <c r="C12" s="6"/>
      <c r="D12" s="7"/>
      <c r="E12" s="4"/>
      <c r="F12" s="4"/>
      <c r="G12" s="8"/>
      <c r="H12" s="6"/>
      <c r="I12" s="16"/>
      <c r="J12" s="20" t="str">
        <f t="array" ref="J12">IFERROR(INDEX($A$3:$A$100, SMALL(IF($A$3:$A$100&lt;&gt;"", ROW($A$3:$A$100)-ROW($A$3)+1), ROW()-2)), "")</f>
        <v/>
      </c>
      <c r="K12" s="21" t="str">
        <f t="array" ref="K12">IF(J12="", "", SUM(INDEX(C:C, MATCH(J12, $A:$A, 0)+1), INDEX(D:D, MATCH(J12, $A:$A, 0)+1), INDEX(F:F, MATCH(J12, $A:$A, 0)+1)))</f>
        <v/>
      </c>
      <c r="L12" s="21" t="str">
        <f t="array" ref="L12">IF(J12="", "", INDEX(H:H, MATCH(J12, $A:$A, 0)+1))</f>
        <v/>
      </c>
      <c r="M12" s="21" t="str">
        <f t="array" ref="M12">IF(J12="", "", L12-K12)</f>
        <v/>
      </c>
      <c r="N12" s="23" t="str">
        <f t="array" ref="N12">IF(J12="", "", IF(K12=0, 0, M12/K12))</f>
        <v/>
      </c>
    </row>
    <row r="13" spans="1:14" ht="15.75" x14ac:dyDescent="0.25">
      <c r="A13" s="4"/>
      <c r="B13" s="4"/>
      <c r="C13" s="6"/>
      <c r="D13" s="7"/>
      <c r="E13" s="4"/>
      <c r="F13" s="4"/>
      <c r="G13" s="8"/>
      <c r="H13" s="6"/>
      <c r="I13" s="16"/>
      <c r="J13" s="20" t="str">
        <f t="array" ref="J13">IFERROR(INDEX($A$3:$A$100, SMALL(IF($A$3:$A$100&lt;&gt;"", ROW($A$3:$A$100)-ROW($A$3)+1), ROW()-2)), "")</f>
        <v/>
      </c>
      <c r="K13" s="21" t="str">
        <f t="array" ref="K13">IF(J13="", "", SUM(INDEX(C:C, MATCH(J13, $A:$A, 0)+1), INDEX(D:D, MATCH(J13, $A:$A, 0)+1), INDEX(F:F, MATCH(J13, $A:$A, 0)+1)))</f>
        <v/>
      </c>
      <c r="L13" s="21" t="str">
        <f t="array" ref="L13">IF(J13="", "", INDEX(H:H, MATCH(J13, $A:$A, 0)+1))</f>
        <v/>
      </c>
      <c r="M13" s="21" t="str">
        <f t="array" ref="M13">IF(J13="", "", L13-K13)</f>
        <v/>
      </c>
      <c r="N13" s="23" t="str">
        <f t="array" ref="N13">IF(J13="", "", IF(K13=0, 0, M13/K13))</f>
        <v/>
      </c>
    </row>
    <row r="14" spans="1:14" ht="15.75" x14ac:dyDescent="0.25">
      <c r="A14" s="4"/>
      <c r="B14" s="4"/>
      <c r="C14" s="6"/>
      <c r="D14" s="7"/>
      <c r="E14" s="4"/>
      <c r="F14" s="4"/>
      <c r="G14" s="8"/>
      <c r="H14" s="6"/>
      <c r="I14" s="16"/>
      <c r="J14" s="20" t="str">
        <f t="array" ref="J14">IFERROR(INDEX($A$3:$A$100, SMALL(IF($A$3:$A$100&lt;&gt;"", ROW($A$3:$A$100)-ROW($A$3)+1), ROW()-2)), "")</f>
        <v/>
      </c>
      <c r="K14" s="21" t="str">
        <f t="array" ref="K14">IF(J14="", "", SUM(INDEX(C:C, MATCH(J14, $A:$A, 0)+1), INDEX(D:D, MATCH(J14, $A:$A, 0)+1), INDEX(F:F, MATCH(J14, $A:$A, 0)+1)))</f>
        <v/>
      </c>
      <c r="L14" s="21" t="str">
        <f t="array" ref="L14">IF(J14="", "", INDEX(H:H, MATCH(J14, $A:$A, 0)+1))</f>
        <v/>
      </c>
      <c r="M14" s="21" t="str">
        <f t="array" ref="M14">IF(J14="", "", L14-K14)</f>
        <v/>
      </c>
      <c r="N14" s="23" t="str">
        <f t="array" ref="N14">IF(J14="", "", IF(K14=0, 0, M14/K14))</f>
        <v/>
      </c>
    </row>
    <row r="15" spans="1:14" ht="15.75" x14ac:dyDescent="0.25">
      <c r="A15" s="4"/>
      <c r="B15" s="4"/>
      <c r="C15" s="6"/>
      <c r="D15" s="7"/>
      <c r="E15" s="4"/>
      <c r="F15" s="4"/>
      <c r="G15" s="8"/>
      <c r="H15" s="6"/>
      <c r="I15" s="16"/>
      <c r="J15" s="20" t="str">
        <f t="array" ref="J15">IFERROR(INDEX($A$3:$A$100, SMALL(IF($A$3:$A$100&lt;&gt;"", ROW($A$3:$A$100)-ROW($A$3)+1), ROW()-2)), "")</f>
        <v/>
      </c>
      <c r="K15" s="21" t="str">
        <f t="array" ref="K15">IF(J15="", "", SUM(INDEX(C:C, MATCH(J15, $A:$A, 0)+1), INDEX(D:D, MATCH(J15, $A:$A, 0)+1), INDEX(F:F, MATCH(J15, $A:$A, 0)+1)))</f>
        <v/>
      </c>
      <c r="L15" s="21" t="str">
        <f t="array" ref="L15">IF(J15="", "", INDEX(H:H, MATCH(J15, $A:$A, 0)+1))</f>
        <v/>
      </c>
      <c r="M15" s="21" t="str">
        <f t="array" ref="M15">IF(J15="", "", L15-K15)</f>
        <v/>
      </c>
      <c r="N15" s="23" t="str">
        <f t="array" ref="N15">IF(J15="", "", IF(K15=0, 0, M15/K15))</f>
        <v/>
      </c>
    </row>
    <row r="16" spans="1:14" ht="15.75" x14ac:dyDescent="0.25">
      <c r="A16" s="4"/>
      <c r="B16" s="4"/>
      <c r="C16" s="6"/>
      <c r="D16" s="7"/>
      <c r="E16" s="4"/>
      <c r="F16" s="4"/>
      <c r="G16" s="8"/>
      <c r="H16" s="6"/>
      <c r="I16" s="16"/>
      <c r="J16" s="20" t="str">
        <f t="array" ref="J16">IFERROR(INDEX($A$3:$A$100, SMALL(IF($A$3:$A$100&lt;&gt;"", ROW($A$3:$A$100)-ROW($A$3)+1), ROW()-2)), "")</f>
        <v/>
      </c>
      <c r="K16" s="21" t="str">
        <f t="array" ref="K16">IF(J16="", "", SUM(INDEX(C:C, MATCH(J16, $A:$A, 0)+1), INDEX(D:D, MATCH(J16, $A:$A, 0)+1), INDEX(F:F, MATCH(J16, $A:$A, 0)+1)))</f>
        <v/>
      </c>
      <c r="L16" s="21" t="str">
        <f t="array" ref="L16">IF(J16="", "", INDEX(H:H, MATCH(J16, $A:$A, 0)+1))</f>
        <v/>
      </c>
      <c r="M16" s="21" t="str">
        <f t="array" ref="M16">IF(J16="", "", L16-K16)</f>
        <v/>
      </c>
      <c r="N16" s="23" t="str">
        <f t="array" ref="N16">IF(J16="", "", IF(K16=0, 0, M16/K16))</f>
        <v/>
      </c>
    </row>
    <row r="17" spans="1:14" ht="15.75" x14ac:dyDescent="0.25">
      <c r="A17" s="4"/>
      <c r="B17" s="4"/>
      <c r="C17" s="6"/>
      <c r="D17" s="7"/>
      <c r="E17" s="4"/>
      <c r="F17" s="4"/>
      <c r="G17" s="8"/>
      <c r="H17" s="6"/>
      <c r="I17" s="16"/>
      <c r="J17" s="20" t="str">
        <f t="array" ref="J17">IFERROR(INDEX($A$3:$A$100, SMALL(IF($A$3:$A$100&lt;&gt;"", ROW($A$3:$A$100)-ROW($A$3)+1), ROW()-2)), "")</f>
        <v/>
      </c>
      <c r="K17" s="21" t="str">
        <f t="array" ref="K17">IF(J17="", "", SUM(INDEX(C:C, MATCH(J17, $A:$A, 0)+1), INDEX(D:D, MATCH(J17, $A:$A, 0)+1), INDEX(F:F, MATCH(J17, $A:$A, 0)+1)))</f>
        <v/>
      </c>
      <c r="L17" s="21" t="str">
        <f t="array" ref="L17">IF(J17="", "", INDEX(H:H, MATCH(J17, $A:$A, 0)+1))</f>
        <v/>
      </c>
      <c r="M17" s="21" t="str">
        <f t="array" ref="M17">IF(J17="", "", L17-K17)</f>
        <v/>
      </c>
      <c r="N17" s="23" t="str">
        <f t="array" ref="N17">IF(J17="", "", IF(K17=0, 0, M17/K17))</f>
        <v/>
      </c>
    </row>
    <row r="18" spans="1:14" ht="15.75" x14ac:dyDescent="0.25">
      <c r="A18" s="4"/>
      <c r="B18" s="4"/>
      <c r="C18" s="6"/>
      <c r="D18" s="7"/>
      <c r="E18" s="4"/>
      <c r="F18" s="4"/>
      <c r="G18" s="8"/>
      <c r="H18" s="6"/>
      <c r="I18" s="16"/>
      <c r="J18" s="20" t="str">
        <f t="array" ref="J18">IFERROR(INDEX($A$3:$A$100, SMALL(IF($A$3:$A$100&lt;&gt;"", ROW($A$3:$A$100)-ROW($A$3)+1), ROW()-2)), "")</f>
        <v/>
      </c>
      <c r="K18" s="21" t="str">
        <f t="array" ref="K18">IF(J18="", "", SUM(INDEX(C:C, MATCH(J18, $A:$A, 0)+1), INDEX(D:D, MATCH(J18, $A:$A, 0)+1), INDEX(F:F, MATCH(J18, $A:$A, 0)+1)))</f>
        <v/>
      </c>
      <c r="L18" s="21" t="str">
        <f t="array" ref="L18">IF(J18="", "", INDEX(H:H, MATCH(J18, $A:$A, 0)+1))</f>
        <v/>
      </c>
      <c r="M18" s="21" t="str">
        <f t="array" ref="M18">IF(J18="", "", L18-K18)</f>
        <v/>
      </c>
      <c r="N18" s="23" t="str">
        <f t="array" ref="N18">IF(J18="", "", IF(K18=0, 0, M18/K18))</f>
        <v/>
      </c>
    </row>
    <row r="19" spans="1:14" ht="15.75" x14ac:dyDescent="0.25">
      <c r="A19" s="4"/>
      <c r="B19" s="4"/>
      <c r="C19" s="6"/>
      <c r="D19" s="7"/>
      <c r="E19" s="4"/>
      <c r="F19" s="4"/>
      <c r="G19" s="8"/>
      <c r="H19" s="6"/>
      <c r="I19" s="16"/>
      <c r="J19" s="20" t="str">
        <f t="array" ref="J19">IFERROR(INDEX($A$3:$A$100, SMALL(IF($A$3:$A$100&lt;&gt;"", ROW($A$3:$A$100)-ROW($A$3)+1), ROW()-2)), "")</f>
        <v/>
      </c>
      <c r="K19" s="21" t="str">
        <f t="array" ref="K19">IF(J19="", "", SUM(INDEX(C:C, MATCH(J19, $A:$A, 0)+1), INDEX(D:D, MATCH(J19, $A:$A, 0)+1), INDEX(F:F, MATCH(J19, $A:$A, 0)+1)))</f>
        <v/>
      </c>
      <c r="L19" s="21" t="str">
        <f t="array" ref="L19">IF(J19="", "", INDEX(H:H, MATCH(J19, $A:$A, 0)+1))</f>
        <v/>
      </c>
      <c r="M19" s="21" t="str">
        <f t="array" ref="M19">IF(J19="", "", L19-K19)</f>
        <v/>
      </c>
      <c r="N19" s="23" t="str">
        <f t="array" ref="N19">IF(J19="", "", IF(K19=0, 0, M19/K19))</f>
        <v/>
      </c>
    </row>
    <row r="20" spans="1:14" ht="15.75" x14ac:dyDescent="0.25">
      <c r="A20" s="4"/>
      <c r="B20" s="4"/>
      <c r="C20" s="6"/>
      <c r="D20" s="7"/>
      <c r="E20" s="4"/>
      <c r="F20" s="4"/>
      <c r="G20" s="8"/>
      <c r="H20" s="6"/>
      <c r="I20" s="16"/>
      <c r="J20" s="20" t="str">
        <f t="array" ref="J20">IFERROR(INDEX($A$3:$A$100, SMALL(IF($A$3:$A$100&lt;&gt;"", ROW($A$3:$A$100)-ROW($A$3)+1), ROW()-2)), "")</f>
        <v/>
      </c>
      <c r="K20" s="21" t="str">
        <f t="array" ref="K20">IF(J20="", "", SUM(INDEX(C:C, MATCH(J20, $A:$A, 0)+1), INDEX(D:D, MATCH(J20, $A:$A, 0)+1), INDEX(F:F, MATCH(J20, $A:$A, 0)+1)))</f>
        <v/>
      </c>
      <c r="L20" s="21" t="str">
        <f t="array" ref="L20">IF(J20="", "", INDEX(H:H, MATCH(J20, $A:$A, 0)+1))</f>
        <v/>
      </c>
      <c r="M20" s="21" t="str">
        <f t="array" ref="M20">IF(J20="", "", L20-K20)</f>
        <v/>
      </c>
      <c r="N20" s="23" t="str">
        <f t="array" ref="N20">IF(J20="", "", IF(K20=0, 0, M20/K20))</f>
        <v/>
      </c>
    </row>
    <row r="21" spans="1:14" ht="15.75" x14ac:dyDescent="0.25">
      <c r="A21" s="4"/>
      <c r="B21" s="4"/>
      <c r="C21" s="6"/>
      <c r="D21" s="7"/>
      <c r="E21" s="4"/>
      <c r="F21" s="4"/>
      <c r="G21" s="8"/>
      <c r="H21" s="6"/>
      <c r="I21" s="16"/>
      <c r="J21" s="20" t="str">
        <f t="array" ref="J21">IFERROR(INDEX($A$3:$A$100, SMALL(IF($A$3:$A$100&lt;&gt;"", ROW($A$3:$A$100)-ROW($A$3)+1), ROW()-2)), "")</f>
        <v/>
      </c>
      <c r="K21" s="21" t="str">
        <f t="array" ref="K21">IF(J21="", "", SUM(INDEX(C:C, MATCH(J21, $A:$A, 0)+1), INDEX(D:D, MATCH(J21, $A:$A, 0)+1), INDEX(F:F, MATCH(J21, $A:$A, 0)+1)))</f>
        <v/>
      </c>
      <c r="L21" s="21" t="str">
        <f t="array" ref="L21">IF(J21="", "", INDEX(H:H, MATCH(J21, $A:$A, 0)+1))</f>
        <v/>
      </c>
      <c r="M21" s="21" t="str">
        <f t="array" ref="M21">IF(J21="", "", L21-K21)</f>
        <v/>
      </c>
      <c r="N21" s="23" t="str">
        <f t="array" ref="N21">IF(J21="", "", IF(K21=0, 0, M21/K21))</f>
        <v/>
      </c>
    </row>
    <row r="22" spans="1:14" ht="15.75" x14ac:dyDescent="0.25">
      <c r="A22" s="4"/>
      <c r="B22" s="4"/>
      <c r="C22" s="6"/>
      <c r="D22" s="7"/>
      <c r="E22" s="4"/>
      <c r="F22" s="4"/>
      <c r="G22" s="8"/>
      <c r="H22" s="6"/>
      <c r="I22" s="16"/>
      <c r="J22" s="20" t="str">
        <f t="array" ref="J22">IFERROR(INDEX($A$3:$A$100, SMALL(IF($A$3:$A$100&lt;&gt;"", ROW($A$3:$A$100)-ROW($A$3)+1), ROW()-2)), "")</f>
        <v/>
      </c>
      <c r="K22" s="21" t="str">
        <f t="array" ref="K22">IF(J22="", "", SUM(INDEX(C:C, MATCH(J22, $A:$A, 0)+1), INDEX(D:D, MATCH(J22, $A:$A, 0)+1), INDEX(F:F, MATCH(J22, $A:$A, 0)+1)))</f>
        <v/>
      </c>
      <c r="L22" s="21" t="str">
        <f t="array" ref="L22">IF(J22="", "", INDEX(H:H, MATCH(J22, $A:$A, 0)+1))</f>
        <v/>
      </c>
      <c r="M22" s="21" t="str">
        <f t="array" ref="M22">IF(J22="", "", L22-K22)</f>
        <v/>
      </c>
      <c r="N22" s="23" t="str">
        <f t="array" ref="N22">IF(J22="", "", IF(K22=0, 0, M22/K22))</f>
        <v/>
      </c>
    </row>
    <row r="23" spans="1:14" ht="15.75" x14ac:dyDescent="0.25">
      <c r="A23" s="4"/>
      <c r="B23" s="4"/>
      <c r="C23" s="6"/>
      <c r="D23" s="7"/>
      <c r="E23" s="4"/>
      <c r="F23" s="4"/>
      <c r="G23" s="8"/>
      <c r="H23" s="6"/>
      <c r="I23" s="16"/>
      <c r="J23" s="20" t="str">
        <f t="array" ref="J23">IFERROR(INDEX($A$3:$A$100, SMALL(IF($A$3:$A$100&lt;&gt;"", ROW($A$3:$A$100)-ROW($A$3)+1), ROW()-2)), "")</f>
        <v/>
      </c>
      <c r="K23" s="21" t="str">
        <f t="array" ref="K23">IF(J23="", "", SUM(INDEX(C:C, MATCH(J23, $A:$A, 0)+1), INDEX(D:D, MATCH(J23, $A:$A, 0)+1), INDEX(F:F, MATCH(J23, $A:$A, 0)+1)))</f>
        <v/>
      </c>
      <c r="L23" s="21" t="str">
        <f t="array" ref="L23">IF(J23="", "", INDEX(H:H, MATCH(J23, $A:$A, 0)+1))</f>
        <v/>
      </c>
      <c r="M23" s="21" t="str">
        <f t="array" ref="M23">IF(J23="", "", L23-K23)</f>
        <v/>
      </c>
      <c r="N23" s="23" t="str">
        <f t="array" ref="N23">IF(J23="", "", IF(K23=0, 0, M23/K23))</f>
        <v/>
      </c>
    </row>
    <row r="24" spans="1:14" ht="15.75" x14ac:dyDescent="0.25">
      <c r="A24" s="4"/>
      <c r="B24" s="4"/>
      <c r="C24" s="6"/>
      <c r="D24" s="7"/>
      <c r="E24" s="4"/>
      <c r="F24" s="4"/>
      <c r="G24" s="8"/>
      <c r="H24" s="6"/>
      <c r="I24" s="16"/>
      <c r="J24" s="20" t="str">
        <f t="array" ref="J24">IFERROR(INDEX($A$3:$A$100, SMALL(IF($A$3:$A$100&lt;&gt;"", ROW($A$3:$A$100)-ROW($A$3)+1), ROW()-2)), "")</f>
        <v/>
      </c>
      <c r="K24" s="21" t="str">
        <f t="array" ref="K24">IF(J24="", "", SUM(INDEX(C:C, MATCH(J24, $A:$A, 0)+1), INDEX(D:D, MATCH(J24, $A:$A, 0)+1), INDEX(F:F, MATCH(J24, $A:$A, 0)+1)))</f>
        <v/>
      </c>
      <c r="L24" s="21" t="str">
        <f t="array" ref="L24">IF(J24="", "", INDEX(H:H, MATCH(J24, $A:$A, 0)+1))</f>
        <v/>
      </c>
      <c r="M24" s="21" t="str">
        <f t="array" ref="M24">IF(J24="", "", L24-K24)</f>
        <v/>
      </c>
      <c r="N24" s="23" t="str">
        <f t="array" ref="N24">IF(J24="", "", IF(K24=0, 0, M24/K24))</f>
        <v/>
      </c>
    </row>
    <row r="25" spans="1:14" ht="15.75" x14ac:dyDescent="0.25">
      <c r="A25" s="4"/>
      <c r="B25" s="4"/>
      <c r="C25" s="6"/>
      <c r="D25" s="7"/>
      <c r="E25" s="4"/>
      <c r="F25" s="4"/>
      <c r="G25" s="8"/>
      <c r="H25" s="6"/>
      <c r="I25" s="16"/>
      <c r="J25" s="20" t="str">
        <f t="array" ref="J25">IFERROR(INDEX($A$3:$A$100, SMALL(IF($A$3:$A$100&lt;&gt;"", ROW($A$3:$A$100)-ROW($A$3)+1), ROW()-2)), "")</f>
        <v/>
      </c>
      <c r="K25" s="21" t="str">
        <f t="array" ref="K25">IF(J25="", "", SUM(INDEX(C:C, MATCH(J25, $A:$A, 0)+1), INDEX(D:D, MATCH(J25, $A:$A, 0)+1), INDEX(F:F, MATCH(J25, $A:$A, 0)+1)))</f>
        <v/>
      </c>
      <c r="L25" s="21" t="str">
        <f t="array" ref="L25">IF(J25="", "", INDEX(H:H, MATCH(J25, $A:$A, 0)+1))</f>
        <v/>
      </c>
      <c r="M25" s="21" t="str">
        <f t="array" ref="M25">IF(J25="", "", L25-K25)</f>
        <v/>
      </c>
      <c r="N25" s="23" t="str">
        <f t="array" ref="N25">IF(J25="", "", IF(K25=0, 0, M25/K25))</f>
        <v/>
      </c>
    </row>
    <row r="26" spans="1:14" ht="15.75" x14ac:dyDescent="0.25">
      <c r="A26" s="4"/>
      <c r="B26" s="4"/>
      <c r="C26" s="6"/>
      <c r="D26" s="7"/>
      <c r="E26" s="4"/>
      <c r="F26" s="4"/>
      <c r="G26" s="8"/>
      <c r="H26" s="6"/>
      <c r="I26" s="16"/>
      <c r="J26" s="20" t="str">
        <f t="array" ref="J26">IFERROR(INDEX($A$3:$A$100, SMALL(IF($A$3:$A$100&lt;&gt;"", ROW($A$3:$A$100)-ROW($A$3)+1), ROW()-2)), "")</f>
        <v/>
      </c>
      <c r="K26" s="21" t="str">
        <f t="array" ref="K26">IF(J26="", "", SUM(INDEX(C:C, MATCH(J26, $A:$A, 0)+1), INDEX(D:D, MATCH(J26, $A:$A, 0)+1), INDEX(F:F, MATCH(J26, $A:$A, 0)+1)))</f>
        <v/>
      </c>
      <c r="L26" s="21" t="str">
        <f t="array" ref="L26">IF(J26="", "", INDEX(H:H, MATCH(J26, $A:$A, 0)+1))</f>
        <v/>
      </c>
      <c r="M26" s="21" t="str">
        <f t="array" ref="M26">IF(J26="", "", L26-K26)</f>
        <v/>
      </c>
      <c r="N26" s="23" t="str">
        <f t="array" ref="N26">IF(J26="", "", IF(K26=0, 0, M26/K26))</f>
        <v/>
      </c>
    </row>
    <row r="27" spans="1:14" ht="15.75" x14ac:dyDescent="0.25">
      <c r="A27" s="4"/>
      <c r="B27" s="4"/>
      <c r="C27" s="6"/>
      <c r="D27" s="7"/>
      <c r="E27" s="4"/>
      <c r="F27" s="4"/>
      <c r="G27" s="4"/>
      <c r="H27" s="6"/>
      <c r="I27" s="16"/>
      <c r="J27" s="20" t="str">
        <f t="array" ref="J27">IFERROR(INDEX($A$3:$A$100, SMALL(IF($A$3:$A$100&lt;&gt;"", ROW($A$3:$A$100)-ROW($A$3)+1), ROW()-2)), "")</f>
        <v/>
      </c>
      <c r="K27" s="21" t="str">
        <f t="array" ref="K27">IF(J27="", "", SUM(INDEX(C:C, MATCH(J27, $A:$A, 0)+1), INDEX(D:D, MATCH(J27, $A:$A, 0)+1), INDEX(F:F, MATCH(J27, $A:$A, 0)+1)))</f>
        <v/>
      </c>
      <c r="L27" s="21" t="str">
        <f t="array" ref="L27">IF(J27="", "", INDEX(H:H, MATCH(J27, $A:$A, 0)+1))</f>
        <v/>
      </c>
      <c r="M27" s="21" t="str">
        <f t="array" ref="M27">IF(J27="", "", L27-K27)</f>
        <v/>
      </c>
      <c r="N27" s="23" t="str">
        <f t="array" ref="N27">IF(J27="", "", IF(K27=0, 0, M27/K27))</f>
        <v/>
      </c>
    </row>
    <row r="28" spans="1:14" ht="15.75" x14ac:dyDescent="0.25">
      <c r="A28" s="4"/>
      <c r="B28" s="4"/>
      <c r="C28" s="6"/>
      <c r="D28" s="7"/>
      <c r="E28" s="4"/>
      <c r="F28" s="4"/>
      <c r="G28" s="4"/>
      <c r="H28" s="4"/>
      <c r="I28" s="16"/>
      <c r="J28" s="20" t="str">
        <f t="array" ref="J28">IFERROR(INDEX($A$3:$A$100, SMALL(IF($A$3:$A$100&lt;&gt;"", ROW($A$3:$A$100)-ROW($A$3)+1), ROW()-2)), "")</f>
        <v/>
      </c>
      <c r="K28" s="21" t="str">
        <f t="array" ref="K28">IF(J28="", "", SUM(INDEX(C:C, MATCH(J28, $A:$A, 0)+1), INDEX(D:D, MATCH(J28, $A:$A, 0)+1), INDEX(F:F, MATCH(J28, $A:$A, 0)+1)))</f>
        <v/>
      </c>
      <c r="L28" s="21" t="str">
        <f t="array" ref="L28">IF(J28="", "", INDEX(H:H, MATCH(J28, $A:$A, 0)+1))</f>
        <v/>
      </c>
      <c r="M28" s="21" t="str">
        <f t="array" ref="M28">IF(J28="", "", L28-K28)</f>
        <v/>
      </c>
      <c r="N28" s="23" t="str">
        <f t="array" ref="N28">IF(J28="", "", IF(K28=0, 0, M28/K28))</f>
        <v/>
      </c>
    </row>
  </sheetData>
  <sheetProtection sheet="1" objects="1" scenarios="1"/>
  <mergeCells count="11">
    <mergeCell ref="H1:H2"/>
    <mergeCell ref="A1:A2"/>
    <mergeCell ref="B1:C1"/>
    <mergeCell ref="D1:D2"/>
    <mergeCell ref="E1:F1"/>
    <mergeCell ref="G1:G2"/>
    <mergeCell ref="J1:J2"/>
    <mergeCell ref="K1:K2"/>
    <mergeCell ref="L1:L2"/>
    <mergeCell ref="M1:M2"/>
    <mergeCell ref="N1:N2"/>
  </mergeCells>
  <conditionalFormatting sqref="A3:H50">
    <cfRule type="expression" dxfId="1" priority="2">
      <formula>AND($A3&lt;&gt;"", LEN($A3)&gt;2)</formula>
    </cfRule>
  </conditionalFormatting>
  <conditionalFormatting sqref="N3:N28">
    <cfRule type="colorScale" priority="1">
      <colorScale>
        <cfvo type="min"/>
        <cfvo type="percentile" val="50"/>
        <cfvo type="max"/>
        <color rgb="FFFCBCBE"/>
        <color rgb="FFFFF9D9"/>
        <color rgb="FFBBE3C5"/>
      </colorScale>
    </cfRule>
  </conditionalFormatting>
  <pageMargins left="0.19685039370078741" right="0.19685039370078741" top="0.19685039370078741" bottom="0.19685039370078741" header="0" footer="0"/>
  <pageSetup paperSize="11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45E5086-F652-450F-B369-F07EA5E87913}">
          <x14:formula1>
            <xm:f>Liste!$B$2:$B$7</xm:f>
          </x14:formula1>
          <xm:sqref>E3:E28</xm:sqref>
        </x14:dataValidation>
        <x14:dataValidation type="list" allowBlank="1" showInputMessage="1" showErrorMessage="1" xr:uid="{B4943ED7-2618-466A-A4F5-F1A0ADD0EA2C}">
          <x14:formula1>
            <xm:f>Liste!$A$2:$A$9</xm:f>
          </x14:formula1>
          <xm:sqref>G4:G26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D1CEE-EB5E-408D-AF32-0CBF01473E80}">
  <sheetPr codeName="Feuil3">
    <tabColor rgb="FF7030A0"/>
  </sheetPr>
  <dimension ref="A1:N28"/>
  <sheetViews>
    <sheetView showGridLines="0" workbookViewId="0">
      <selection activeCell="D13" sqref="D13"/>
    </sheetView>
  </sheetViews>
  <sheetFormatPr baseColWidth="10" defaultRowHeight="15" x14ac:dyDescent="0.25"/>
  <cols>
    <col min="1" max="1" width="14.42578125" style="2" bestFit="1" customWidth="1"/>
    <col min="2" max="3" width="11.42578125" style="2"/>
    <col min="4" max="4" width="12.7109375" style="2" bestFit="1" customWidth="1"/>
    <col min="5" max="6" width="11.42578125" style="2"/>
    <col min="7" max="7" width="14" style="2" bestFit="1" customWidth="1"/>
    <col min="8" max="8" width="11.42578125" style="2" customWidth="1"/>
    <col min="9" max="9" width="4.42578125" style="15" customWidth="1"/>
    <col min="10" max="10" width="13.85546875" style="2" bestFit="1" customWidth="1"/>
    <col min="11" max="11" width="14.85546875" style="18" bestFit="1" customWidth="1"/>
    <col min="12" max="12" width="16.140625" style="18" bestFit="1" customWidth="1"/>
    <col min="13" max="13" width="12.85546875" style="18" bestFit="1" customWidth="1"/>
    <col min="14" max="14" width="11.42578125" style="19"/>
    <col min="15" max="16384" width="11.42578125" style="2"/>
  </cols>
  <sheetData>
    <row r="1" spans="1:14" ht="15.75" customHeight="1" x14ac:dyDescent="0.25">
      <c r="A1" s="43" t="s">
        <v>29</v>
      </c>
      <c r="B1" s="41" t="s">
        <v>2</v>
      </c>
      <c r="C1" s="42"/>
      <c r="D1" s="39" t="s">
        <v>6</v>
      </c>
      <c r="E1" s="41" t="s">
        <v>5</v>
      </c>
      <c r="F1" s="42"/>
      <c r="G1" s="39" t="s">
        <v>14</v>
      </c>
      <c r="H1" s="39" t="s">
        <v>21</v>
      </c>
      <c r="I1" s="16"/>
      <c r="J1" s="33" t="s">
        <v>1</v>
      </c>
      <c r="K1" s="35" t="s">
        <v>22</v>
      </c>
      <c r="L1" s="35" t="s">
        <v>23</v>
      </c>
      <c r="M1" s="35" t="s">
        <v>24</v>
      </c>
      <c r="N1" s="46" t="s">
        <v>25</v>
      </c>
    </row>
    <row r="2" spans="1:14" ht="15" customHeight="1" x14ac:dyDescent="0.25">
      <c r="A2" s="44"/>
      <c r="B2" s="3" t="s">
        <v>3</v>
      </c>
      <c r="C2" s="3" t="s">
        <v>4</v>
      </c>
      <c r="D2" s="40"/>
      <c r="E2" s="3" t="s">
        <v>7</v>
      </c>
      <c r="F2" s="3" t="s">
        <v>4</v>
      </c>
      <c r="G2" s="40"/>
      <c r="H2" s="40"/>
      <c r="I2" s="16"/>
      <c r="J2" s="34"/>
      <c r="K2" s="36"/>
      <c r="L2" s="36"/>
      <c r="M2" s="36"/>
      <c r="N2" s="47"/>
    </row>
    <row r="3" spans="1:14" customFormat="1" ht="15" customHeight="1" x14ac:dyDescent="0.25">
      <c r="A3" s="11" t="s">
        <v>0</v>
      </c>
      <c r="B3" s="12"/>
      <c r="C3" s="9"/>
      <c r="D3" s="10"/>
      <c r="E3" s="12"/>
      <c r="F3" s="12"/>
      <c r="G3" s="13"/>
      <c r="H3" s="9"/>
      <c r="I3" s="17"/>
      <c r="J3" s="20" t="str">
        <f t="array" ref="J3">IFERROR(INDEX($A$3:$A$100, SMALL(IF($A$3:$A$100&lt;&gt;"", ROW($A$3:$A$100)-ROW($A$3)+1), ROW()-2)), "")</f>
        <v>Septembre</v>
      </c>
      <c r="K3" s="21">
        <f t="array" ref="K3">IF(J3="", "", SUM(INDEX(C:C, MATCH(J3, $A:$A, 0)+1), INDEX(D:D, MATCH(J3, $A:$A, 0)+1), INDEX(F:F, MATCH(J3, $A:$A, 0)+1)))</f>
        <v>550</v>
      </c>
      <c r="L3" s="21">
        <f t="array" ref="L3">IF(J3="", "", INDEX(H:H, MATCH(J3, $A:$A, 0)+1))</f>
        <v>900</v>
      </c>
      <c r="M3" s="21">
        <f t="array" ref="M3">IF(J3="", "", L3-K3)</f>
        <v>350</v>
      </c>
      <c r="N3" s="22">
        <f t="array" ref="N3">IF(J3="", "", IF(K3=0, 0, M3/K3))</f>
        <v>0.63636363636363635</v>
      </c>
    </row>
    <row r="4" spans="1:14" ht="15.75" x14ac:dyDescent="0.25">
      <c r="A4" s="5"/>
      <c r="B4" s="4"/>
      <c r="C4" s="6"/>
      <c r="D4" s="7">
        <v>500</v>
      </c>
      <c r="E4" s="4" t="s">
        <v>17</v>
      </c>
      <c r="F4" s="4">
        <v>50</v>
      </c>
      <c r="G4" s="8" t="s">
        <v>8</v>
      </c>
      <c r="H4" s="6">
        <v>900</v>
      </c>
      <c r="I4" s="16"/>
      <c r="J4" s="20" t="str">
        <f t="array" ref="J4">IFERROR(INDEX($A$3:$A$100, SMALL(IF($A$3:$A$100&lt;&gt;"", ROW($A$3:$A$100)-ROW($A$3)+1), ROW()-2)), "")</f>
        <v>Octobre</v>
      </c>
      <c r="K4" s="21">
        <f t="array" ref="K4">IF(J4="", "", SUM(INDEX(C:C, MATCH(J4, $A:$A, 0)+1), INDEX(D:D, MATCH(J4, $A:$A, 0)+1), INDEX(F:F, MATCH(J4, $A:$A, 0)+1)))</f>
        <v>120</v>
      </c>
      <c r="L4" s="21">
        <f t="array" ref="L4">IF(J4="", "", INDEX(H:H, MATCH(J4, $A:$A, 0)+1))</f>
        <v>500</v>
      </c>
      <c r="M4" s="21">
        <f t="array" ref="M4">IF(J4="", "", L4-K4)</f>
        <v>380</v>
      </c>
      <c r="N4" s="22">
        <f t="array" ref="N4">IF(J4="", "", IF(K4=0, 0, M4/K4))</f>
        <v>3.1666666666666665</v>
      </c>
    </row>
    <row r="5" spans="1:14" ht="15.75" x14ac:dyDescent="0.25">
      <c r="A5" s="11" t="s">
        <v>26</v>
      </c>
      <c r="B5" s="12"/>
      <c r="C5" s="9"/>
      <c r="D5" s="10"/>
      <c r="E5" s="12"/>
      <c r="F5" s="12"/>
      <c r="G5" s="13"/>
      <c r="H5" s="9"/>
      <c r="I5" s="16"/>
      <c r="J5" s="20" t="str">
        <f t="array" ref="J5">IFERROR(INDEX($A$3:$A$100, SMALL(IF($A$3:$A$100&lt;&gt;"", ROW($A$3:$A$100)-ROW($A$3)+1), ROW()-2)), "")</f>
        <v/>
      </c>
      <c r="K5" s="21" t="str">
        <f t="array" ref="K5">IF(J5="", "", SUM(INDEX(C:C, MATCH(J5, $A:$A, 0)+1), INDEX(D:D, MATCH(J5, $A:$A, 0)+1), INDEX(F:F, MATCH(J5, $A:$A, 0)+1)))</f>
        <v/>
      </c>
      <c r="L5" s="21" t="str">
        <f t="array" ref="L5">IF(J5="", "", INDEX(H:H, MATCH(J5, $A:$A, 0)+1))</f>
        <v/>
      </c>
      <c r="M5" s="21" t="str">
        <f t="array" ref="M5">IF(J5="", "", L5-K5)</f>
        <v/>
      </c>
      <c r="N5" s="22" t="str">
        <f t="array" ref="N5">IF(J5="", "", IF(K5=0, 0, M5/K5))</f>
        <v/>
      </c>
    </row>
    <row r="6" spans="1:14" ht="15.75" x14ac:dyDescent="0.25">
      <c r="A6" s="11"/>
      <c r="B6" s="12"/>
      <c r="C6" s="9"/>
      <c r="D6" s="10">
        <v>100</v>
      </c>
      <c r="E6" s="12"/>
      <c r="F6" s="12">
        <v>20</v>
      </c>
      <c r="G6" s="13" t="s">
        <v>9</v>
      </c>
      <c r="H6" s="9">
        <v>500</v>
      </c>
      <c r="I6" s="16"/>
      <c r="J6" s="20" t="str">
        <f t="array" ref="J6">IFERROR(INDEX($A$3:$A$100, SMALL(IF($A$3:$A$100&lt;&gt;"", ROW($A$3:$A$100)-ROW($A$3)+1), ROW()-2)), "")</f>
        <v/>
      </c>
      <c r="K6" s="21" t="str">
        <f t="array" ref="K6">IF(J6="", "", SUM(INDEX(C:C, MATCH(J6, $A:$A, 0)+1), INDEX(D:D, MATCH(J6, $A:$A, 0)+1), INDEX(F:F, MATCH(J6, $A:$A, 0)+1)))</f>
        <v/>
      </c>
      <c r="L6" s="21" t="str">
        <f t="array" ref="L6">IF(J6="", "", INDEX(H:H, MATCH(J6, $A:$A, 0)+1))</f>
        <v/>
      </c>
      <c r="M6" s="21" t="str">
        <f t="array" ref="M6">IF(J6="", "", L6-K6)</f>
        <v/>
      </c>
      <c r="N6" s="22" t="str">
        <f t="array" ref="N6">IF(J6="", "", IF(K6=0, 0, M6/K6))</f>
        <v/>
      </c>
    </row>
    <row r="7" spans="1:14" ht="15.75" x14ac:dyDescent="0.25">
      <c r="A7" s="11"/>
      <c r="B7" s="12"/>
      <c r="C7" s="9"/>
      <c r="D7" s="10"/>
      <c r="E7" s="12"/>
      <c r="F7" s="12"/>
      <c r="G7" s="13"/>
      <c r="H7" s="9"/>
      <c r="I7" s="16"/>
      <c r="J7" s="20" t="str">
        <f t="array" ref="J7">IFERROR(INDEX($A$3:$A$100, SMALL(IF($A$3:$A$100&lt;&gt;"", ROW($A$3:$A$100)-ROW($A$3)+1), ROW()-2)), "")</f>
        <v/>
      </c>
      <c r="K7" s="21" t="str">
        <f t="array" ref="K7">IF(J7="", "", SUM(INDEX(C:C, MATCH(J7, $A:$A, 0)+1), INDEX(D:D, MATCH(J7, $A:$A, 0)+1), INDEX(F:F, MATCH(J7, $A:$A, 0)+1)))</f>
        <v/>
      </c>
      <c r="L7" s="21" t="str">
        <f t="array" ref="L7">IF(J7="", "", INDEX(H:H, MATCH(J7, $A:$A, 0)+1))</f>
        <v/>
      </c>
      <c r="M7" s="21" t="str">
        <f t="array" ref="M7">IF(J7="", "", L7-K7)</f>
        <v/>
      </c>
      <c r="N7" s="22" t="str">
        <f t="array" ref="N7">IF(J7="", "", IF(K7=0, 0, M7/K7))</f>
        <v/>
      </c>
    </row>
    <row r="8" spans="1:14" ht="15.75" x14ac:dyDescent="0.25">
      <c r="A8" s="11"/>
      <c r="B8" s="12"/>
      <c r="C8" s="9"/>
      <c r="D8" s="10"/>
      <c r="E8" s="12"/>
      <c r="F8" s="12"/>
      <c r="G8" s="13"/>
      <c r="H8" s="9"/>
      <c r="I8" s="16"/>
      <c r="J8" s="20" t="str">
        <f t="array" ref="J8">IFERROR(INDEX($A$3:$A$100, SMALL(IF($A$3:$A$100&lt;&gt;"", ROW($A$3:$A$100)-ROW($A$3)+1), ROW()-2)), "")</f>
        <v/>
      </c>
      <c r="K8" s="21" t="str">
        <f t="array" ref="K8">IF(J8="", "", SUM(INDEX(C:C, MATCH(J8, $A:$A, 0)+1), INDEX(D:D, MATCH(J8, $A:$A, 0)+1), INDEX(F:F, MATCH(J8, $A:$A, 0)+1)))</f>
        <v/>
      </c>
      <c r="L8" s="21" t="str">
        <f t="array" ref="L8">IF(J8="", "", INDEX(H:H, MATCH(J8, $A:$A, 0)+1))</f>
        <v/>
      </c>
      <c r="M8" s="21" t="str">
        <f t="array" ref="M8">IF(J8="", "", L8-K8)</f>
        <v/>
      </c>
      <c r="N8" s="22" t="str">
        <f t="array" ref="N8">IF(J8="", "", IF(K8=0, 0, M8/K8))</f>
        <v/>
      </c>
    </row>
    <row r="9" spans="1:14" ht="15.75" x14ac:dyDescent="0.25">
      <c r="A9" s="4"/>
      <c r="B9" s="4"/>
      <c r="C9" s="6"/>
      <c r="D9" s="7"/>
      <c r="E9" s="4"/>
      <c r="F9" s="4"/>
      <c r="G9" s="8"/>
      <c r="H9" s="6"/>
      <c r="I9" s="16"/>
      <c r="J9" s="20" t="str">
        <f t="array" ref="J9">IFERROR(INDEX($A$3:$A$100, SMALL(IF($A$3:$A$100&lt;&gt;"", ROW($A$3:$A$100)-ROW($A$3)+1), ROW()-2)), "")</f>
        <v/>
      </c>
      <c r="K9" s="21" t="str">
        <f t="array" ref="K9">IF(J9="", "", SUM(INDEX(C:C, MATCH(J9, $A:$A, 0)+1), INDEX(D:D, MATCH(J9, $A:$A, 0)+1), INDEX(F:F, MATCH(J9, $A:$A, 0)+1)))</f>
        <v/>
      </c>
      <c r="L9" s="21" t="str">
        <f t="array" ref="L9">IF(J9="", "", INDEX(H:H, MATCH(J9, $A:$A, 0)+1))</f>
        <v/>
      </c>
      <c r="M9" s="21" t="str">
        <f t="array" ref="M9">IF(J9="", "", L9-K9)</f>
        <v/>
      </c>
      <c r="N9" s="22" t="str">
        <f t="array" ref="N9">IF(J9="", "", IF(K9=0, 0, M9/K9))</f>
        <v/>
      </c>
    </row>
    <row r="10" spans="1:14" ht="15.75" x14ac:dyDescent="0.25">
      <c r="A10" s="4"/>
      <c r="B10" s="4"/>
      <c r="C10" s="6"/>
      <c r="D10" s="7"/>
      <c r="E10" s="4"/>
      <c r="F10" s="4"/>
      <c r="G10" s="8"/>
      <c r="H10" s="6"/>
      <c r="I10" s="16"/>
      <c r="J10" s="20" t="str">
        <f t="array" ref="J10">IFERROR(INDEX($A$3:$A$100, SMALL(IF($A$3:$A$100&lt;&gt;"", ROW($A$3:$A$100)-ROW($A$3)+1), ROW()-2)), "")</f>
        <v/>
      </c>
      <c r="K10" s="21" t="str">
        <f t="array" ref="K10">IF(J10="", "", SUM(INDEX(C:C, MATCH(J10, $A:$A, 0)+1), INDEX(D:D, MATCH(J10, $A:$A, 0)+1), INDEX(F:F, MATCH(J10, $A:$A, 0)+1)))</f>
        <v/>
      </c>
      <c r="L10" s="21" t="str">
        <f t="array" ref="L10">IF(J10="", "", INDEX(H:H, MATCH(J10, $A:$A, 0)+1))</f>
        <v/>
      </c>
      <c r="M10" s="21" t="str">
        <f t="array" ref="M10">IF(J10="", "", L10-K10)</f>
        <v/>
      </c>
      <c r="N10" s="22" t="str">
        <f t="array" ref="N10">IF(J10="", "", IF(K10=0, 0, M10/K10))</f>
        <v/>
      </c>
    </row>
    <row r="11" spans="1:14" ht="15.75" x14ac:dyDescent="0.25">
      <c r="A11" s="4"/>
      <c r="B11" s="4"/>
      <c r="C11" s="6"/>
      <c r="D11" s="7"/>
      <c r="E11" s="4"/>
      <c r="F11" s="4"/>
      <c r="G11" s="8"/>
      <c r="H11" s="6"/>
      <c r="I11" s="16"/>
      <c r="J11" s="20" t="str">
        <f t="array" ref="J11">IFERROR(INDEX($A$3:$A$100, SMALL(IF($A$3:$A$100&lt;&gt;"", ROW($A$3:$A$100)-ROW($A$3)+1), ROW()-2)), "")</f>
        <v/>
      </c>
      <c r="K11" s="21" t="str">
        <f t="array" ref="K11">IF(J11="", "", SUM(INDEX(C:C, MATCH(J11, $A:$A, 0)+1), INDEX(D:D, MATCH(J11, $A:$A, 0)+1), INDEX(F:F, MATCH(J11, $A:$A, 0)+1)))</f>
        <v/>
      </c>
      <c r="L11" s="21" t="str">
        <f t="array" ref="L11">IF(J11="", "", INDEX(H:H, MATCH(J11, $A:$A, 0)+1))</f>
        <v/>
      </c>
      <c r="M11" s="21" t="str">
        <f t="array" ref="M11">IF(J11="", "", L11-K11)</f>
        <v/>
      </c>
      <c r="N11" s="22" t="str">
        <f t="array" ref="N11">IF(J11="", "", IF(K11=0, 0, M11/K11))</f>
        <v/>
      </c>
    </row>
    <row r="12" spans="1:14" ht="15.75" x14ac:dyDescent="0.25">
      <c r="A12" s="4"/>
      <c r="B12" s="4"/>
      <c r="C12" s="6"/>
      <c r="D12" s="7"/>
      <c r="E12" s="4"/>
      <c r="F12" s="4"/>
      <c r="G12" s="8"/>
      <c r="H12" s="6"/>
      <c r="I12" s="16"/>
      <c r="J12" s="20" t="str">
        <f t="array" ref="J12">IFERROR(INDEX($A$3:$A$100, SMALL(IF($A$3:$A$100&lt;&gt;"", ROW($A$3:$A$100)-ROW($A$3)+1), ROW()-2)), "")</f>
        <v/>
      </c>
      <c r="K12" s="21" t="str">
        <f t="array" ref="K12">IF(J12="", "", SUM(INDEX(C:C, MATCH(J12, $A:$A, 0)+1), INDEX(D:D, MATCH(J12, $A:$A, 0)+1), INDEX(F:F, MATCH(J12, $A:$A, 0)+1)))</f>
        <v/>
      </c>
      <c r="L12" s="21" t="str">
        <f t="array" ref="L12">IF(J12="", "", INDEX(H:H, MATCH(J12, $A:$A, 0)+1))</f>
        <v/>
      </c>
      <c r="M12" s="21" t="str">
        <f t="array" ref="M12">IF(J12="", "", L12-K12)</f>
        <v/>
      </c>
      <c r="N12" s="22" t="str">
        <f t="array" ref="N12">IF(J12="", "", IF(K12=0, 0, M12/K12))</f>
        <v/>
      </c>
    </row>
    <row r="13" spans="1:14" ht="15.75" x14ac:dyDescent="0.25">
      <c r="A13" s="4"/>
      <c r="B13" s="4"/>
      <c r="C13" s="6"/>
      <c r="D13" s="7"/>
      <c r="E13" s="4"/>
      <c r="F13" s="4"/>
      <c r="G13" s="8"/>
      <c r="H13" s="6"/>
      <c r="I13" s="16"/>
      <c r="J13" s="20" t="str">
        <f t="array" ref="J13">IFERROR(INDEX($A$3:$A$100, SMALL(IF($A$3:$A$100&lt;&gt;"", ROW($A$3:$A$100)-ROW($A$3)+1), ROW()-2)), "")</f>
        <v/>
      </c>
      <c r="K13" s="21" t="str">
        <f t="array" ref="K13">IF(J13="", "", SUM(INDEX(C:C, MATCH(J13, $A:$A, 0)+1), INDEX(D:D, MATCH(J13, $A:$A, 0)+1), INDEX(F:F, MATCH(J13, $A:$A, 0)+1)))</f>
        <v/>
      </c>
      <c r="L13" s="21" t="str">
        <f t="array" ref="L13">IF(J13="", "", INDEX(H:H, MATCH(J13, $A:$A, 0)+1))</f>
        <v/>
      </c>
      <c r="M13" s="21" t="str">
        <f t="array" ref="M13">IF(J13="", "", L13-K13)</f>
        <v/>
      </c>
      <c r="N13" s="22" t="str">
        <f t="array" ref="N13">IF(J13="", "", IF(K13=0, 0, M13/K13))</f>
        <v/>
      </c>
    </row>
    <row r="14" spans="1:14" ht="15.75" x14ac:dyDescent="0.25">
      <c r="A14" s="4"/>
      <c r="B14" s="4"/>
      <c r="C14" s="6"/>
      <c r="D14" s="7"/>
      <c r="E14" s="4"/>
      <c r="F14" s="4"/>
      <c r="G14" s="8"/>
      <c r="H14" s="6"/>
      <c r="I14" s="16"/>
      <c r="J14" s="20" t="str">
        <f t="array" ref="J14">IFERROR(INDEX($A$3:$A$100, SMALL(IF($A$3:$A$100&lt;&gt;"", ROW($A$3:$A$100)-ROW($A$3)+1), ROW()-2)), "")</f>
        <v/>
      </c>
      <c r="K14" s="21" t="str">
        <f t="array" ref="K14">IF(J14="", "", SUM(INDEX(C:C, MATCH(J14, $A:$A, 0)+1), INDEX(D:D, MATCH(J14, $A:$A, 0)+1), INDEX(F:F, MATCH(J14, $A:$A, 0)+1)))</f>
        <v/>
      </c>
      <c r="L14" s="21" t="str">
        <f t="array" ref="L14">IF(J14="", "", INDEX(H:H, MATCH(J14, $A:$A, 0)+1))</f>
        <v/>
      </c>
      <c r="M14" s="21" t="str">
        <f t="array" ref="M14">IF(J14="", "", L14-K14)</f>
        <v/>
      </c>
      <c r="N14" s="22" t="str">
        <f t="array" ref="N14">IF(J14="", "", IF(K14=0, 0, M14/K14))</f>
        <v/>
      </c>
    </row>
    <row r="15" spans="1:14" ht="15.75" x14ac:dyDescent="0.25">
      <c r="A15" s="4"/>
      <c r="B15" s="4"/>
      <c r="C15" s="6"/>
      <c r="D15" s="7"/>
      <c r="E15" s="4"/>
      <c r="F15" s="4"/>
      <c r="G15" s="8"/>
      <c r="H15" s="6"/>
      <c r="I15" s="16"/>
      <c r="J15" s="20" t="str">
        <f t="array" ref="J15">IFERROR(INDEX($A$3:$A$100, SMALL(IF($A$3:$A$100&lt;&gt;"", ROW($A$3:$A$100)-ROW($A$3)+1), ROW()-2)), "")</f>
        <v/>
      </c>
      <c r="K15" s="21" t="str">
        <f t="array" ref="K15">IF(J15="", "", SUM(INDEX(C:C, MATCH(J15, $A:$A, 0)+1), INDEX(D:D, MATCH(J15, $A:$A, 0)+1), INDEX(F:F, MATCH(J15, $A:$A, 0)+1)))</f>
        <v/>
      </c>
      <c r="L15" s="21" t="str">
        <f t="array" ref="L15">IF(J15="", "", INDEX(H:H, MATCH(J15, $A:$A, 0)+1))</f>
        <v/>
      </c>
      <c r="M15" s="21" t="str">
        <f t="array" ref="M15">IF(J15="", "", L15-K15)</f>
        <v/>
      </c>
      <c r="N15" s="22" t="str">
        <f t="array" ref="N15">IF(J15="", "", IF(K15=0, 0, M15/K15))</f>
        <v/>
      </c>
    </row>
    <row r="16" spans="1:14" ht="15.75" x14ac:dyDescent="0.25">
      <c r="A16" s="4"/>
      <c r="B16" s="4"/>
      <c r="C16" s="6"/>
      <c r="D16" s="7"/>
      <c r="E16" s="4"/>
      <c r="F16" s="4"/>
      <c r="G16" s="8"/>
      <c r="H16" s="6"/>
      <c r="I16" s="16"/>
      <c r="J16" s="20" t="str">
        <f t="array" ref="J16">IFERROR(INDEX($A$3:$A$100, SMALL(IF($A$3:$A$100&lt;&gt;"", ROW($A$3:$A$100)-ROW($A$3)+1), ROW()-2)), "")</f>
        <v/>
      </c>
      <c r="K16" s="21" t="str">
        <f t="array" ref="K16">IF(J16="", "", SUM(INDEX(C:C, MATCH(J16, $A:$A, 0)+1), INDEX(D:D, MATCH(J16, $A:$A, 0)+1), INDEX(F:F, MATCH(J16, $A:$A, 0)+1)))</f>
        <v/>
      </c>
      <c r="L16" s="21" t="str">
        <f t="array" ref="L16">IF(J16="", "", INDEX(H:H, MATCH(J16, $A:$A, 0)+1))</f>
        <v/>
      </c>
      <c r="M16" s="21" t="str">
        <f t="array" ref="M16">IF(J16="", "", L16-K16)</f>
        <v/>
      </c>
      <c r="N16" s="22" t="str">
        <f t="array" ref="N16">IF(J16="", "", IF(K16=0, 0, M16/K16))</f>
        <v/>
      </c>
    </row>
    <row r="17" spans="1:14" ht="15.75" x14ac:dyDescent="0.25">
      <c r="A17" s="4"/>
      <c r="B17" s="4"/>
      <c r="C17" s="6"/>
      <c r="D17" s="7"/>
      <c r="E17" s="4"/>
      <c r="F17" s="4"/>
      <c r="G17" s="8"/>
      <c r="H17" s="6"/>
      <c r="I17" s="16"/>
      <c r="J17" s="20" t="str">
        <f t="array" ref="J17">IFERROR(INDEX($A$3:$A$100, SMALL(IF($A$3:$A$100&lt;&gt;"", ROW($A$3:$A$100)-ROW($A$3)+1), ROW()-2)), "")</f>
        <v/>
      </c>
      <c r="K17" s="21" t="str">
        <f t="array" ref="K17">IF(J17="", "", SUM(INDEX(C:C, MATCH(J17, $A:$A, 0)+1), INDEX(D:D, MATCH(J17, $A:$A, 0)+1), INDEX(F:F, MATCH(J17, $A:$A, 0)+1)))</f>
        <v/>
      </c>
      <c r="L17" s="21" t="str">
        <f t="array" ref="L17">IF(J17="", "", INDEX(H:H, MATCH(J17, $A:$A, 0)+1))</f>
        <v/>
      </c>
      <c r="M17" s="21" t="str">
        <f t="array" ref="M17">IF(J17="", "", L17-K17)</f>
        <v/>
      </c>
      <c r="N17" s="22" t="str">
        <f t="array" ref="N17">IF(J17="", "", IF(K17=0, 0, M17/K17))</f>
        <v/>
      </c>
    </row>
    <row r="18" spans="1:14" ht="15.75" x14ac:dyDescent="0.25">
      <c r="A18" s="4"/>
      <c r="B18" s="4"/>
      <c r="C18" s="6"/>
      <c r="D18" s="7"/>
      <c r="E18" s="4"/>
      <c r="F18" s="4"/>
      <c r="G18" s="8"/>
      <c r="H18" s="6"/>
      <c r="I18" s="16"/>
      <c r="J18" s="20" t="str">
        <f t="array" ref="J18">IFERROR(INDEX($A$3:$A$100, SMALL(IF($A$3:$A$100&lt;&gt;"", ROW($A$3:$A$100)-ROW($A$3)+1), ROW()-2)), "")</f>
        <v/>
      </c>
      <c r="K18" s="21" t="str">
        <f t="array" ref="K18">IF(J18="", "", SUM(INDEX(C:C, MATCH(J18, $A:$A, 0)+1), INDEX(D:D, MATCH(J18, $A:$A, 0)+1), INDEX(F:F, MATCH(J18, $A:$A, 0)+1)))</f>
        <v/>
      </c>
      <c r="L18" s="21" t="str">
        <f t="array" ref="L18">IF(J18="", "", INDEX(H:H, MATCH(J18, $A:$A, 0)+1))</f>
        <v/>
      </c>
      <c r="M18" s="21" t="str">
        <f t="array" ref="M18">IF(J18="", "", L18-K18)</f>
        <v/>
      </c>
      <c r="N18" s="22" t="str">
        <f t="array" ref="N18">IF(J18="", "", IF(K18=0, 0, M18/K18))</f>
        <v/>
      </c>
    </row>
    <row r="19" spans="1:14" ht="15.75" x14ac:dyDescent="0.25">
      <c r="A19" s="4"/>
      <c r="B19" s="4"/>
      <c r="C19" s="6"/>
      <c r="D19" s="7"/>
      <c r="E19" s="4"/>
      <c r="F19" s="4"/>
      <c r="G19" s="8"/>
      <c r="H19" s="6"/>
      <c r="I19" s="16"/>
      <c r="J19" s="20" t="str">
        <f t="array" ref="J19">IFERROR(INDEX($A$3:$A$100, SMALL(IF($A$3:$A$100&lt;&gt;"", ROW($A$3:$A$100)-ROW($A$3)+1), ROW()-2)), "")</f>
        <v/>
      </c>
      <c r="K19" s="21" t="str">
        <f t="array" ref="K19">IF(J19="", "", SUM(INDEX(C:C, MATCH(J19, $A:$A, 0)+1), INDEX(D:D, MATCH(J19, $A:$A, 0)+1), INDEX(F:F, MATCH(J19, $A:$A, 0)+1)))</f>
        <v/>
      </c>
      <c r="L19" s="21" t="str">
        <f t="array" ref="L19">IF(J19="", "", INDEX(H:H, MATCH(J19, $A:$A, 0)+1))</f>
        <v/>
      </c>
      <c r="M19" s="21" t="str">
        <f t="array" ref="M19">IF(J19="", "", L19-K19)</f>
        <v/>
      </c>
      <c r="N19" s="22" t="str">
        <f t="array" ref="N19">IF(J19="", "", IF(K19=0, 0, M19/K19))</f>
        <v/>
      </c>
    </row>
    <row r="20" spans="1:14" ht="15.75" x14ac:dyDescent="0.25">
      <c r="A20" s="4"/>
      <c r="B20" s="4"/>
      <c r="C20" s="6"/>
      <c r="D20" s="7"/>
      <c r="E20" s="4"/>
      <c r="F20" s="4"/>
      <c r="G20" s="8"/>
      <c r="H20" s="6"/>
      <c r="I20" s="16"/>
      <c r="J20" s="20" t="str">
        <f t="array" ref="J20">IFERROR(INDEX($A$3:$A$100, SMALL(IF($A$3:$A$100&lt;&gt;"", ROW($A$3:$A$100)-ROW($A$3)+1), ROW()-2)), "")</f>
        <v/>
      </c>
      <c r="K20" s="21" t="str">
        <f t="array" ref="K20">IF(J20="", "", SUM(INDEX(C:C, MATCH(J20, $A:$A, 0)+1), INDEX(D:D, MATCH(J20, $A:$A, 0)+1), INDEX(F:F, MATCH(J20, $A:$A, 0)+1)))</f>
        <v/>
      </c>
      <c r="L20" s="21" t="str">
        <f t="array" ref="L20">IF(J20="", "", INDEX(H:H, MATCH(J20, $A:$A, 0)+1))</f>
        <v/>
      </c>
      <c r="M20" s="21" t="str">
        <f t="array" ref="M20">IF(J20="", "", L20-K20)</f>
        <v/>
      </c>
      <c r="N20" s="22" t="str">
        <f t="array" ref="N20">IF(J20="", "", IF(K20=0, 0, M20/K20))</f>
        <v/>
      </c>
    </row>
    <row r="21" spans="1:14" ht="15.75" x14ac:dyDescent="0.25">
      <c r="A21" s="4"/>
      <c r="B21" s="4"/>
      <c r="C21" s="6"/>
      <c r="D21" s="7"/>
      <c r="E21" s="4"/>
      <c r="F21" s="4"/>
      <c r="G21" s="8"/>
      <c r="H21" s="6"/>
      <c r="I21" s="16"/>
      <c r="J21" s="20" t="str">
        <f t="array" ref="J21">IFERROR(INDEX($A$3:$A$100, SMALL(IF($A$3:$A$100&lt;&gt;"", ROW($A$3:$A$100)-ROW($A$3)+1), ROW()-2)), "")</f>
        <v/>
      </c>
      <c r="K21" s="21" t="str">
        <f t="array" ref="K21">IF(J21="", "", SUM(INDEX(C:C, MATCH(J21, $A:$A, 0)+1), INDEX(D:D, MATCH(J21, $A:$A, 0)+1), INDEX(F:F, MATCH(J21, $A:$A, 0)+1)))</f>
        <v/>
      </c>
      <c r="L21" s="21" t="str">
        <f t="array" ref="L21">IF(J21="", "", INDEX(H:H, MATCH(J21, $A:$A, 0)+1))</f>
        <v/>
      </c>
      <c r="M21" s="21" t="str">
        <f t="array" ref="M21">IF(J21="", "", L21-K21)</f>
        <v/>
      </c>
      <c r="N21" s="22" t="str">
        <f t="array" ref="N21">IF(J21="", "", IF(K21=0, 0, M21/K21))</f>
        <v/>
      </c>
    </row>
    <row r="22" spans="1:14" ht="15.75" x14ac:dyDescent="0.25">
      <c r="A22" s="4"/>
      <c r="B22" s="4"/>
      <c r="C22" s="6"/>
      <c r="D22" s="7"/>
      <c r="E22" s="4"/>
      <c r="F22" s="4"/>
      <c r="G22" s="8"/>
      <c r="H22" s="6"/>
      <c r="I22" s="16"/>
      <c r="J22" s="20" t="str">
        <f t="array" ref="J22">IFERROR(INDEX($A$3:$A$100, SMALL(IF($A$3:$A$100&lt;&gt;"", ROW($A$3:$A$100)-ROW($A$3)+1), ROW()-2)), "")</f>
        <v/>
      </c>
      <c r="K22" s="21" t="str">
        <f t="array" ref="K22">IF(J22="", "", SUM(INDEX(C:C, MATCH(J22, $A:$A, 0)+1), INDEX(D:D, MATCH(J22, $A:$A, 0)+1), INDEX(F:F, MATCH(J22, $A:$A, 0)+1)))</f>
        <v/>
      </c>
      <c r="L22" s="21" t="str">
        <f t="array" ref="L22">IF(J22="", "", INDEX(H:H, MATCH(J22, $A:$A, 0)+1))</f>
        <v/>
      </c>
      <c r="M22" s="21" t="str">
        <f t="array" ref="M22">IF(J22="", "", L22-K22)</f>
        <v/>
      </c>
      <c r="N22" s="22" t="str">
        <f t="array" ref="N22">IF(J22="", "", IF(K22=0, 0, M22/K22))</f>
        <v/>
      </c>
    </row>
    <row r="23" spans="1:14" ht="15.75" x14ac:dyDescent="0.25">
      <c r="A23" s="4"/>
      <c r="B23" s="4"/>
      <c r="C23" s="6"/>
      <c r="D23" s="7"/>
      <c r="E23" s="4"/>
      <c r="F23" s="4"/>
      <c r="G23" s="8"/>
      <c r="H23" s="6"/>
      <c r="I23" s="16"/>
      <c r="J23" s="20" t="str">
        <f t="array" ref="J23">IFERROR(INDEX($A$3:$A$100, SMALL(IF($A$3:$A$100&lt;&gt;"", ROW($A$3:$A$100)-ROW($A$3)+1), ROW()-2)), "")</f>
        <v/>
      </c>
      <c r="K23" s="21" t="str">
        <f t="array" ref="K23">IF(J23="", "", SUM(INDEX(C:C, MATCH(J23, $A:$A, 0)+1), INDEX(D:D, MATCH(J23, $A:$A, 0)+1), INDEX(F:F, MATCH(J23, $A:$A, 0)+1)))</f>
        <v/>
      </c>
      <c r="L23" s="21" t="str">
        <f t="array" ref="L23">IF(J23="", "", INDEX(H:H, MATCH(J23, $A:$A, 0)+1))</f>
        <v/>
      </c>
      <c r="M23" s="21" t="str">
        <f t="array" ref="M23">IF(J23="", "", L23-K23)</f>
        <v/>
      </c>
      <c r="N23" s="22" t="str">
        <f t="array" ref="N23">IF(J23="", "", IF(K23=0, 0, M23/K23))</f>
        <v/>
      </c>
    </row>
    <row r="24" spans="1:14" ht="15.75" x14ac:dyDescent="0.25">
      <c r="A24" s="4"/>
      <c r="B24" s="4"/>
      <c r="C24" s="6"/>
      <c r="D24" s="7"/>
      <c r="E24" s="4"/>
      <c r="F24" s="4"/>
      <c r="G24" s="8"/>
      <c r="H24" s="6"/>
      <c r="I24" s="16"/>
      <c r="J24" s="20" t="str">
        <f t="array" ref="J24">IFERROR(INDEX($A$3:$A$100, SMALL(IF($A$3:$A$100&lt;&gt;"", ROW($A$3:$A$100)-ROW($A$3)+1), ROW()-2)), "")</f>
        <v/>
      </c>
      <c r="K24" s="21" t="str">
        <f t="array" ref="K24">IF(J24="", "", SUM(INDEX(C:C, MATCH(J24, $A:$A, 0)+1), INDEX(D:D, MATCH(J24, $A:$A, 0)+1), INDEX(F:F, MATCH(J24, $A:$A, 0)+1)))</f>
        <v/>
      </c>
      <c r="L24" s="21" t="str">
        <f t="array" ref="L24">IF(J24="", "", INDEX(H:H, MATCH(J24, $A:$A, 0)+1))</f>
        <v/>
      </c>
      <c r="M24" s="21" t="str">
        <f t="array" ref="M24">IF(J24="", "", L24-K24)</f>
        <v/>
      </c>
      <c r="N24" s="22" t="str">
        <f t="array" ref="N24">IF(J24="", "", IF(K24=0, 0, M24/K24))</f>
        <v/>
      </c>
    </row>
    <row r="25" spans="1:14" ht="15.75" x14ac:dyDescent="0.25">
      <c r="A25" s="4"/>
      <c r="B25" s="4"/>
      <c r="C25" s="6"/>
      <c r="D25" s="7"/>
      <c r="E25" s="4"/>
      <c r="F25" s="4"/>
      <c r="G25" s="8"/>
      <c r="H25" s="6"/>
      <c r="I25" s="16"/>
      <c r="J25" s="20" t="str">
        <f t="array" ref="J25">IFERROR(INDEX($A$3:$A$100, SMALL(IF($A$3:$A$100&lt;&gt;"", ROW($A$3:$A$100)-ROW($A$3)+1), ROW()-2)), "")</f>
        <v/>
      </c>
      <c r="K25" s="21" t="str">
        <f t="array" ref="K25">IF(J25="", "", SUM(INDEX(C:C, MATCH(J25, $A:$A, 0)+1), INDEX(D:D, MATCH(J25, $A:$A, 0)+1), INDEX(F:F, MATCH(J25, $A:$A, 0)+1)))</f>
        <v/>
      </c>
      <c r="L25" s="21" t="str">
        <f t="array" ref="L25">IF(J25="", "", INDEX(H:H, MATCH(J25, $A:$A, 0)+1))</f>
        <v/>
      </c>
      <c r="M25" s="21" t="str">
        <f t="array" ref="M25">IF(J25="", "", L25-K25)</f>
        <v/>
      </c>
      <c r="N25" s="22" t="str">
        <f t="array" ref="N25">IF(J25="", "", IF(K25=0, 0, M25/K25))</f>
        <v/>
      </c>
    </row>
    <row r="26" spans="1:14" ht="15.75" x14ac:dyDescent="0.25">
      <c r="A26" s="4"/>
      <c r="B26" s="4"/>
      <c r="C26" s="6"/>
      <c r="D26" s="7"/>
      <c r="E26" s="4"/>
      <c r="F26" s="4"/>
      <c r="G26" s="8"/>
      <c r="H26" s="6"/>
      <c r="I26" s="16"/>
      <c r="J26" s="20" t="str">
        <f t="array" ref="J26">IFERROR(INDEX($A$3:$A$100, SMALL(IF($A$3:$A$100&lt;&gt;"", ROW($A$3:$A$100)-ROW($A$3)+1), ROW()-2)), "")</f>
        <v/>
      </c>
      <c r="K26" s="21" t="str">
        <f t="array" ref="K26">IF(J26="", "", SUM(INDEX(C:C, MATCH(J26, $A:$A, 0)+1), INDEX(D:D, MATCH(J26, $A:$A, 0)+1), INDEX(F:F, MATCH(J26, $A:$A, 0)+1)))</f>
        <v/>
      </c>
      <c r="L26" s="21" t="str">
        <f t="array" ref="L26">IF(J26="", "", INDEX(H:H, MATCH(J26, $A:$A, 0)+1))</f>
        <v/>
      </c>
      <c r="M26" s="21" t="str">
        <f t="array" ref="M26">IF(J26="", "", L26-K26)</f>
        <v/>
      </c>
      <c r="N26" s="22" t="str">
        <f t="array" ref="N26">IF(J26="", "", IF(K26=0, 0, M26/K26))</f>
        <v/>
      </c>
    </row>
    <row r="27" spans="1:14" ht="15.75" x14ac:dyDescent="0.25">
      <c r="A27" s="4"/>
      <c r="B27" s="4"/>
      <c r="C27" s="6"/>
      <c r="D27" s="7"/>
      <c r="E27" s="4"/>
      <c r="F27" s="4"/>
      <c r="G27" s="4"/>
      <c r="H27" s="6"/>
      <c r="I27" s="16"/>
      <c r="J27" s="20" t="str">
        <f t="array" ref="J27">IFERROR(INDEX($A$3:$A$100, SMALL(IF($A$3:$A$100&lt;&gt;"", ROW($A$3:$A$100)-ROW($A$3)+1), ROW()-2)), "")</f>
        <v/>
      </c>
      <c r="K27" s="21" t="str">
        <f t="array" ref="K27">IF(J27="", "", SUM(INDEX(C:C, MATCH(J27, $A:$A, 0)+1), INDEX(D:D, MATCH(J27, $A:$A, 0)+1), INDEX(F:F, MATCH(J27, $A:$A, 0)+1)))</f>
        <v/>
      </c>
      <c r="L27" s="21" t="str">
        <f t="array" ref="L27">IF(J27="", "", INDEX(H:H, MATCH(J27, $A:$A, 0)+1))</f>
        <v/>
      </c>
      <c r="M27" s="21" t="str">
        <f t="array" ref="M27">IF(J27="", "", L27-K27)</f>
        <v/>
      </c>
      <c r="N27" s="22" t="str">
        <f t="array" ref="N27">IF(J27="", "", IF(K27=0, 0, M27/K27))</f>
        <v/>
      </c>
    </row>
    <row r="28" spans="1:14" ht="15.75" x14ac:dyDescent="0.25">
      <c r="A28" s="4"/>
      <c r="B28" s="4"/>
      <c r="C28" s="6"/>
      <c r="D28" s="7"/>
      <c r="E28" s="4"/>
      <c r="F28" s="4"/>
      <c r="G28" s="4"/>
      <c r="H28" s="4"/>
      <c r="I28" s="16"/>
      <c r="J28" s="20" t="str">
        <f t="array" ref="J28">IFERROR(INDEX($A$3:$A$100, SMALL(IF($A$3:$A$100&lt;&gt;"", ROW($A$3:$A$100)-ROW($A$3)+1), ROW()-2)), "")</f>
        <v/>
      </c>
      <c r="K28" s="21" t="str">
        <f t="array" ref="K28">IF(J28="", "", SUM(INDEX(C:C, MATCH(J28, $A:$A, 0)+1), INDEX(D:D, MATCH(J28, $A:$A, 0)+1), INDEX(F:F, MATCH(J28, $A:$A, 0)+1)))</f>
        <v/>
      </c>
      <c r="L28" s="21" t="str">
        <f t="array" ref="L28">IF(J28="", "", INDEX(H:H, MATCH(J28, $A:$A, 0)+1))</f>
        <v/>
      </c>
      <c r="M28" s="21" t="str">
        <f t="array" ref="M28">IF(J28="", "", L28-K28)</f>
        <v/>
      </c>
      <c r="N28" s="22" t="str">
        <f t="array" ref="N28">IF(J28="", "", IF(K28=0, 0, M28/K28))</f>
        <v/>
      </c>
    </row>
  </sheetData>
  <sheetProtection sheet="1" objects="1" scenarios="1"/>
  <mergeCells count="11">
    <mergeCell ref="H1:H2"/>
    <mergeCell ref="A1:A2"/>
    <mergeCell ref="B1:C1"/>
    <mergeCell ref="D1:D2"/>
    <mergeCell ref="E1:F1"/>
    <mergeCell ref="G1:G2"/>
    <mergeCell ref="J1:J2"/>
    <mergeCell ref="K1:K2"/>
    <mergeCell ref="L1:L2"/>
    <mergeCell ref="M1:M2"/>
    <mergeCell ref="N1:N2"/>
  </mergeCells>
  <conditionalFormatting sqref="A3:H50">
    <cfRule type="expression" dxfId="0" priority="1">
      <formula>AND($A3&lt;&gt;"", LEN($A3)&gt;2)</formula>
    </cfRule>
  </conditionalFormatting>
  <pageMargins left="0.19685039370078741" right="0.19685039370078741" top="0.19685039370078741" bottom="0.19685039370078741" header="0" footer="0"/>
  <pageSetup paperSize="11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821B32A-EFAB-426E-BF98-813F9AD99289}">
          <x14:formula1>
            <xm:f>Liste!$B$2:$B$7</xm:f>
          </x14:formula1>
          <xm:sqref>E3:E28</xm:sqref>
        </x14:dataValidation>
        <x14:dataValidation type="list" allowBlank="1" showInputMessage="1" showErrorMessage="1" xr:uid="{B2A0CBA8-6015-43FE-9D3D-E7011CF83CFA}">
          <x14:formula1>
            <xm:f>Liste!$A$2:$A$9</xm:f>
          </x14:formula1>
          <xm:sqref>G4:G26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60478-2358-49BD-AFC1-F61D0D980FD8}">
  <sheetPr codeName="Feuil5">
    <tabColor rgb="FFC00000"/>
  </sheetPr>
  <dimension ref="A1:C13"/>
  <sheetViews>
    <sheetView showGridLines="0" workbookViewId="0">
      <selection activeCell="E8" sqref="E8"/>
    </sheetView>
  </sheetViews>
  <sheetFormatPr baseColWidth="10" defaultRowHeight="15" x14ac:dyDescent="0.25"/>
  <sheetData>
    <row r="1" spans="1:3" x14ac:dyDescent="0.25">
      <c r="A1" s="1" t="s">
        <v>12</v>
      </c>
      <c r="B1" s="1" t="s">
        <v>15</v>
      </c>
      <c r="C1" s="1" t="s">
        <v>1</v>
      </c>
    </row>
    <row r="2" spans="1:3" x14ac:dyDescent="0.25">
      <c r="A2" s="26" t="s">
        <v>8</v>
      </c>
      <c r="B2" s="12" t="s">
        <v>16</v>
      </c>
      <c r="C2" s="12" t="s">
        <v>37</v>
      </c>
    </row>
    <row r="3" spans="1:3" x14ac:dyDescent="0.25">
      <c r="A3" s="26" t="s">
        <v>9</v>
      </c>
      <c r="B3" s="12" t="s">
        <v>17</v>
      </c>
      <c r="C3" s="12" t="s">
        <v>38</v>
      </c>
    </row>
    <row r="4" spans="1:3" x14ac:dyDescent="0.25">
      <c r="A4" s="26" t="s">
        <v>10</v>
      </c>
      <c r="B4" s="12" t="s">
        <v>18</v>
      </c>
      <c r="C4" s="12" t="s">
        <v>39</v>
      </c>
    </row>
    <row r="5" spans="1:3" x14ac:dyDescent="0.25">
      <c r="A5" s="26" t="s">
        <v>11</v>
      </c>
      <c r="B5" s="12" t="s">
        <v>20</v>
      </c>
      <c r="C5" s="12" t="s">
        <v>40</v>
      </c>
    </row>
    <row r="6" spans="1:3" x14ac:dyDescent="0.25">
      <c r="A6" s="26">
        <v>1</v>
      </c>
      <c r="B6" s="12" t="s">
        <v>19</v>
      </c>
      <c r="C6" s="12" t="s">
        <v>41</v>
      </c>
    </row>
    <row r="7" spans="1:3" x14ac:dyDescent="0.25">
      <c r="A7" s="26">
        <v>2</v>
      </c>
      <c r="B7" s="12"/>
      <c r="C7" s="12" t="s">
        <v>42</v>
      </c>
    </row>
    <row r="8" spans="1:3" x14ac:dyDescent="0.25">
      <c r="A8" s="26">
        <v>3</v>
      </c>
      <c r="B8" s="12"/>
      <c r="C8" s="12" t="s">
        <v>43</v>
      </c>
    </row>
    <row r="9" spans="1:3" x14ac:dyDescent="0.25">
      <c r="A9" s="26">
        <v>4</v>
      </c>
      <c r="B9" s="12"/>
      <c r="C9" s="12" t="s">
        <v>44</v>
      </c>
    </row>
    <row r="10" spans="1:3" x14ac:dyDescent="0.25">
      <c r="A10" s="12"/>
      <c r="B10" s="12"/>
      <c r="C10" s="12" t="s">
        <v>0</v>
      </c>
    </row>
    <row r="11" spans="1:3" x14ac:dyDescent="0.25">
      <c r="A11" s="12"/>
      <c r="B11" s="12"/>
      <c r="C11" s="12" t="s">
        <v>26</v>
      </c>
    </row>
    <row r="12" spans="1:3" x14ac:dyDescent="0.25">
      <c r="A12" s="12"/>
      <c r="B12" s="12"/>
      <c r="C12" s="12" t="s">
        <v>45</v>
      </c>
    </row>
    <row r="13" spans="1:3" x14ac:dyDescent="0.25">
      <c r="A13" s="12"/>
      <c r="B13" s="12"/>
      <c r="C13" s="12" t="s">
        <v>27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de Bord</vt:lpstr>
      <vt:lpstr>TdB</vt:lpstr>
      <vt:lpstr>Monica</vt:lpstr>
      <vt:lpstr>La plage</vt:lpstr>
      <vt:lpstr>Olho Marinho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2025-09-16T15:11:50Z</cp:lastPrinted>
  <dcterms:created xsi:type="dcterms:W3CDTF">2025-09-15T14:32:32Z</dcterms:created>
  <dcterms:modified xsi:type="dcterms:W3CDTF">2025-09-18T15:12:11Z</dcterms:modified>
</cp:coreProperties>
</file>